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advellencesolutionsag-my.sharepoint.com/personal/otto_mischler_advellence_com/Documents/Dokumente/Projekte/Denner/1629-Regio-Artikel/Import-nationale-Artikel-DPB/"/>
    </mc:Choice>
  </mc:AlternateContent>
  <xr:revisionPtr revIDLastSave="62" documentId="8_{B422C270-1FE2-41B0-97B0-5FD32F471F9C}" xr6:coauthVersionLast="47" xr6:coauthVersionMax="47" xr10:uidLastSave="{A5CD0CA5-22EB-4E56-B457-27B49F265C85}"/>
  <bookViews>
    <workbookView xWindow="-12780" yWindow="-17388" windowWidth="30936" windowHeight="16776" firstSheet="1" activeTab="1" xr2:uid="{98473891-E57A-40FB-AED9-CDCC45FC270D}"/>
  </bookViews>
  <sheets>
    <sheet name="Abkürzungen_WG" sheetId="17" r:id="rId1"/>
    <sheet name="Migrationsartikel" sheetId="18" r:id="rId2"/>
    <sheet name="Stückartikel_Nat._Bearbeitung" sheetId="12" state="hidden" r:id="rId3"/>
    <sheet name="System-Informationen" sheetId="15" state="hidden" r:id="rId4"/>
    <sheet name="Einheiten Nav" sheetId="1" state="hidden" r:id="rId5"/>
    <sheet name="Barcodes Nav" sheetId="2" state="hidden" r:id="rId6"/>
    <sheet name="Alle PLU Nav ohne DPB PLU" sheetId="3" state="hidden" r:id="rId7"/>
    <sheet name="Texte" sheetId="8" state="hidden" r:id="rId8"/>
  </sheets>
  <definedNames>
    <definedName name="_xlnm._FilterDatabase" localSheetId="6" hidden="1">'Alle PLU Nav ohne DPB PLU'!$A$1:$B$201</definedName>
    <definedName name="_xlnm._FilterDatabase" localSheetId="1" hidden="1">Migrationsartikel!$A$1:$AJ$261</definedName>
    <definedName name="_xlnm._FilterDatabase" localSheetId="2" hidden="1">Stückartikel_Nat._Bearbeitung!$A$1:$U$146</definedName>
    <definedName name="_xlnm.Print_Area" localSheetId="1">Migrationsartikel!$F$1:$AJ$4</definedName>
    <definedName name="_xlnm.Print_Area" localSheetId="2">Stückartikel_Nat._Bearbeitung!$A$1:$U$199</definedName>
    <definedName name="_xlnm.Print_Titles" localSheetId="2">Stückartikel_Nat._Bearbeitung!$1:$1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D3" i="3"/>
  <c r="E3" i="3"/>
  <c r="F3" i="3"/>
  <c r="G3" i="3"/>
  <c r="H3" i="3"/>
  <c r="I3" i="3"/>
  <c r="J3" i="3"/>
  <c r="K3" i="3"/>
  <c r="C4" i="3"/>
  <c r="D4" i="3"/>
  <c r="E4" i="3"/>
  <c r="F4" i="3"/>
  <c r="G4" i="3"/>
  <c r="H4" i="3"/>
  <c r="I4" i="3"/>
  <c r="J4" i="3"/>
  <c r="K4" i="3"/>
  <c r="C5" i="3"/>
  <c r="D5" i="3"/>
  <c r="E5" i="3"/>
  <c r="F5" i="3"/>
  <c r="G5" i="3"/>
  <c r="H5" i="3"/>
  <c r="I5" i="3"/>
  <c r="J5" i="3"/>
  <c r="K5" i="3"/>
  <c r="C6" i="3"/>
  <c r="D6" i="3"/>
  <c r="E6" i="3"/>
  <c r="F6" i="3"/>
  <c r="G6" i="3"/>
  <c r="H6" i="3"/>
  <c r="I6" i="3"/>
  <c r="J6" i="3"/>
  <c r="K6"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C13" i="3"/>
  <c r="D13" i="3"/>
  <c r="E13" i="3"/>
  <c r="F13" i="3"/>
  <c r="G13" i="3"/>
  <c r="H13" i="3"/>
  <c r="I13" i="3"/>
  <c r="J13" i="3"/>
  <c r="K13" i="3"/>
  <c r="C14" i="3"/>
  <c r="D14" i="3"/>
  <c r="E14" i="3"/>
  <c r="F14" i="3"/>
  <c r="G14" i="3"/>
  <c r="H14" i="3"/>
  <c r="I14" i="3"/>
  <c r="J14" i="3"/>
  <c r="K14" i="3"/>
  <c r="C15" i="3"/>
  <c r="D15" i="3"/>
  <c r="E15" i="3"/>
  <c r="F15" i="3"/>
  <c r="G15" i="3"/>
  <c r="H15" i="3"/>
  <c r="I15" i="3"/>
  <c r="J15" i="3"/>
  <c r="K15" i="3"/>
  <c r="C16" i="3"/>
  <c r="D16" i="3"/>
  <c r="E16" i="3"/>
  <c r="F16" i="3"/>
  <c r="G16" i="3"/>
  <c r="H16" i="3"/>
  <c r="I16" i="3"/>
  <c r="J16" i="3"/>
  <c r="K16" i="3"/>
  <c r="C17" i="3"/>
  <c r="D17" i="3"/>
  <c r="E17" i="3"/>
  <c r="F17" i="3"/>
  <c r="G17" i="3"/>
  <c r="H17" i="3"/>
  <c r="I17" i="3"/>
  <c r="J17" i="3"/>
  <c r="K17" i="3"/>
  <c r="C18" i="3"/>
  <c r="D18" i="3"/>
  <c r="E18" i="3"/>
  <c r="F18" i="3"/>
  <c r="G18" i="3"/>
  <c r="H18" i="3"/>
  <c r="I18" i="3"/>
  <c r="J18" i="3"/>
  <c r="K18" i="3"/>
  <c r="C19" i="3"/>
  <c r="D19" i="3"/>
  <c r="E19" i="3"/>
  <c r="F19" i="3"/>
  <c r="G19" i="3"/>
  <c r="H19" i="3"/>
  <c r="I19" i="3"/>
  <c r="J19" i="3"/>
  <c r="K19" i="3"/>
  <c r="C20" i="3"/>
  <c r="D20" i="3"/>
  <c r="E20" i="3"/>
  <c r="F20" i="3"/>
  <c r="G20" i="3"/>
  <c r="H20" i="3"/>
  <c r="I20" i="3"/>
  <c r="J20" i="3"/>
  <c r="K20" i="3"/>
  <c r="C21" i="3"/>
  <c r="D21" i="3"/>
  <c r="E21" i="3"/>
  <c r="F21" i="3"/>
  <c r="G21" i="3"/>
  <c r="H21" i="3"/>
  <c r="I21" i="3"/>
  <c r="J21" i="3"/>
  <c r="K21" i="3"/>
  <c r="C22" i="3"/>
  <c r="D22" i="3"/>
  <c r="E22" i="3"/>
  <c r="F22" i="3"/>
  <c r="G22" i="3"/>
  <c r="H22" i="3"/>
  <c r="I22" i="3"/>
  <c r="J22" i="3"/>
  <c r="K22" i="3"/>
  <c r="C23" i="3"/>
  <c r="D23" i="3"/>
  <c r="E23" i="3"/>
  <c r="F23" i="3"/>
  <c r="G23" i="3"/>
  <c r="H23" i="3"/>
  <c r="I23" i="3"/>
  <c r="J23" i="3"/>
  <c r="K23" i="3"/>
  <c r="C24" i="3"/>
  <c r="D24" i="3"/>
  <c r="E24" i="3"/>
  <c r="F24" i="3"/>
  <c r="G24" i="3"/>
  <c r="H24" i="3"/>
  <c r="I24" i="3"/>
  <c r="J24" i="3"/>
  <c r="K24" i="3"/>
  <c r="C25" i="3"/>
  <c r="D25" i="3"/>
  <c r="E25" i="3"/>
  <c r="F25" i="3"/>
  <c r="G25" i="3"/>
  <c r="H25" i="3"/>
  <c r="I25" i="3"/>
  <c r="J25" i="3"/>
  <c r="K25" i="3"/>
  <c r="C26" i="3"/>
  <c r="D26" i="3"/>
  <c r="E26" i="3"/>
  <c r="F26" i="3"/>
  <c r="G26" i="3"/>
  <c r="H26" i="3"/>
  <c r="I26" i="3"/>
  <c r="J26" i="3"/>
  <c r="K26" i="3"/>
  <c r="C27" i="3"/>
  <c r="D27" i="3"/>
  <c r="E27" i="3"/>
  <c r="F27" i="3"/>
  <c r="G27" i="3"/>
  <c r="H27" i="3"/>
  <c r="I27" i="3"/>
  <c r="J27" i="3"/>
  <c r="K27" i="3"/>
  <c r="C28" i="3"/>
  <c r="D28" i="3"/>
  <c r="E28" i="3"/>
  <c r="F28" i="3"/>
  <c r="G28" i="3"/>
  <c r="H28" i="3"/>
  <c r="I28" i="3"/>
  <c r="J28" i="3"/>
  <c r="K28" i="3"/>
  <c r="C29" i="3"/>
  <c r="D29" i="3"/>
  <c r="E29" i="3"/>
  <c r="F29" i="3"/>
  <c r="G29" i="3"/>
  <c r="H29" i="3"/>
  <c r="I29" i="3"/>
  <c r="J29" i="3"/>
  <c r="K29" i="3"/>
  <c r="C30" i="3"/>
  <c r="D30" i="3"/>
  <c r="E30" i="3"/>
  <c r="F30" i="3"/>
  <c r="G30" i="3"/>
  <c r="H30" i="3"/>
  <c r="I30" i="3"/>
  <c r="J30" i="3"/>
  <c r="K30" i="3"/>
  <c r="C31" i="3"/>
  <c r="D31" i="3"/>
  <c r="E31" i="3"/>
  <c r="F31" i="3"/>
  <c r="G31" i="3"/>
  <c r="H31" i="3"/>
  <c r="I31" i="3"/>
  <c r="J31" i="3"/>
  <c r="K31" i="3"/>
  <c r="C32" i="3"/>
  <c r="D32" i="3"/>
  <c r="E32" i="3"/>
  <c r="F32" i="3"/>
  <c r="G32" i="3"/>
  <c r="H32" i="3"/>
  <c r="I32" i="3"/>
  <c r="J32" i="3"/>
  <c r="K32" i="3"/>
  <c r="C33" i="3"/>
  <c r="D33" i="3"/>
  <c r="E33" i="3"/>
  <c r="F33" i="3"/>
  <c r="G33" i="3"/>
  <c r="H33" i="3"/>
  <c r="I33" i="3"/>
  <c r="J33" i="3"/>
  <c r="K33" i="3"/>
  <c r="C34" i="3"/>
  <c r="D34" i="3"/>
  <c r="E34" i="3"/>
  <c r="F34" i="3"/>
  <c r="G34" i="3"/>
  <c r="H34" i="3"/>
  <c r="I34" i="3"/>
  <c r="J34" i="3"/>
  <c r="K34" i="3"/>
  <c r="C35" i="3"/>
  <c r="D35" i="3"/>
  <c r="E35" i="3"/>
  <c r="F35" i="3"/>
  <c r="G35" i="3"/>
  <c r="H35" i="3"/>
  <c r="I35" i="3"/>
  <c r="J35" i="3"/>
  <c r="K35" i="3"/>
  <c r="C36" i="3"/>
  <c r="D36" i="3"/>
  <c r="E36" i="3"/>
  <c r="F36" i="3"/>
  <c r="G36" i="3"/>
  <c r="H36" i="3"/>
  <c r="I36" i="3"/>
  <c r="J36" i="3"/>
  <c r="K36" i="3"/>
  <c r="C37" i="3"/>
  <c r="D37" i="3"/>
  <c r="E37" i="3"/>
  <c r="F37" i="3"/>
  <c r="G37" i="3"/>
  <c r="H37" i="3"/>
  <c r="I37" i="3"/>
  <c r="J37" i="3"/>
  <c r="K37" i="3"/>
  <c r="C38" i="3"/>
  <c r="D38" i="3"/>
  <c r="E38" i="3"/>
  <c r="F38" i="3"/>
  <c r="G38" i="3"/>
  <c r="H38" i="3"/>
  <c r="I38" i="3"/>
  <c r="J38" i="3"/>
  <c r="K38" i="3"/>
  <c r="C39" i="3"/>
  <c r="D39" i="3"/>
  <c r="E39" i="3"/>
  <c r="F39" i="3"/>
  <c r="G39" i="3"/>
  <c r="H39" i="3"/>
  <c r="I39" i="3"/>
  <c r="J39" i="3"/>
  <c r="K39" i="3"/>
  <c r="C40" i="3"/>
  <c r="D40" i="3"/>
  <c r="E40" i="3"/>
  <c r="F40" i="3"/>
  <c r="G40" i="3"/>
  <c r="H40" i="3"/>
  <c r="I40" i="3"/>
  <c r="J40" i="3"/>
  <c r="K40" i="3"/>
  <c r="C41" i="3"/>
  <c r="D41" i="3"/>
  <c r="E41" i="3"/>
  <c r="F41" i="3"/>
  <c r="G41" i="3"/>
  <c r="H41" i="3"/>
  <c r="I41" i="3"/>
  <c r="J41" i="3"/>
  <c r="K41" i="3"/>
  <c r="C42" i="3"/>
  <c r="D42" i="3"/>
  <c r="E42" i="3"/>
  <c r="F42" i="3"/>
  <c r="G42" i="3"/>
  <c r="H42" i="3"/>
  <c r="I42" i="3"/>
  <c r="J42" i="3"/>
  <c r="K42" i="3"/>
  <c r="C43" i="3"/>
  <c r="D43" i="3"/>
  <c r="E43" i="3"/>
  <c r="F43" i="3"/>
  <c r="G43" i="3"/>
  <c r="H43" i="3"/>
  <c r="I43" i="3"/>
  <c r="J43" i="3"/>
  <c r="K43" i="3"/>
  <c r="C44" i="3"/>
  <c r="D44" i="3"/>
  <c r="E44" i="3"/>
  <c r="F44" i="3"/>
  <c r="G44" i="3"/>
  <c r="H44" i="3"/>
  <c r="I44" i="3"/>
  <c r="J44" i="3"/>
  <c r="K44" i="3"/>
  <c r="C45" i="3"/>
  <c r="D45" i="3"/>
  <c r="E45" i="3"/>
  <c r="F45" i="3"/>
  <c r="G45" i="3"/>
  <c r="H45" i="3"/>
  <c r="I45" i="3"/>
  <c r="J45" i="3"/>
  <c r="K45" i="3"/>
  <c r="C46" i="3"/>
  <c r="D46" i="3"/>
  <c r="E46" i="3"/>
  <c r="F46" i="3"/>
  <c r="G46" i="3"/>
  <c r="H46" i="3"/>
  <c r="I46" i="3"/>
  <c r="J46" i="3"/>
  <c r="K46" i="3"/>
  <c r="C47" i="3"/>
  <c r="D47" i="3"/>
  <c r="E47" i="3"/>
  <c r="F47" i="3"/>
  <c r="G47" i="3"/>
  <c r="H47" i="3"/>
  <c r="I47" i="3"/>
  <c r="J47" i="3"/>
  <c r="K47" i="3"/>
  <c r="C48" i="3"/>
  <c r="D48" i="3"/>
  <c r="E48" i="3"/>
  <c r="F48" i="3"/>
  <c r="G48" i="3"/>
  <c r="H48" i="3"/>
  <c r="I48" i="3"/>
  <c r="J48" i="3"/>
  <c r="K48" i="3"/>
  <c r="C49" i="3"/>
  <c r="D49" i="3"/>
  <c r="E49" i="3"/>
  <c r="F49" i="3"/>
  <c r="G49" i="3"/>
  <c r="H49" i="3"/>
  <c r="I49" i="3"/>
  <c r="J49" i="3"/>
  <c r="K49" i="3"/>
  <c r="C50" i="3"/>
  <c r="D50" i="3"/>
  <c r="E50" i="3"/>
  <c r="F50" i="3"/>
  <c r="G50" i="3"/>
  <c r="H50" i="3"/>
  <c r="I50" i="3"/>
  <c r="J50" i="3"/>
  <c r="K50" i="3"/>
  <c r="C51" i="3"/>
  <c r="D51" i="3"/>
  <c r="E51" i="3"/>
  <c r="F51" i="3"/>
  <c r="G51" i="3"/>
  <c r="H51" i="3"/>
  <c r="I51" i="3"/>
  <c r="J51" i="3"/>
  <c r="K51" i="3"/>
  <c r="C52" i="3"/>
  <c r="D52" i="3"/>
  <c r="E52" i="3"/>
  <c r="F52" i="3"/>
  <c r="G52" i="3"/>
  <c r="H52" i="3"/>
  <c r="I52" i="3"/>
  <c r="J52" i="3"/>
  <c r="K52" i="3"/>
  <c r="C53" i="3"/>
  <c r="D53" i="3"/>
  <c r="E53" i="3"/>
  <c r="F53" i="3"/>
  <c r="G53" i="3"/>
  <c r="H53" i="3"/>
  <c r="I53" i="3"/>
  <c r="J53" i="3"/>
  <c r="K53" i="3"/>
  <c r="C54" i="3"/>
  <c r="D54" i="3"/>
  <c r="E54" i="3"/>
  <c r="F54" i="3"/>
  <c r="G54" i="3"/>
  <c r="H54" i="3"/>
  <c r="I54" i="3"/>
  <c r="J54" i="3"/>
  <c r="K54" i="3"/>
  <c r="C55" i="3"/>
  <c r="D55" i="3"/>
  <c r="E55" i="3"/>
  <c r="F55" i="3"/>
  <c r="G55" i="3"/>
  <c r="H55" i="3"/>
  <c r="I55" i="3"/>
  <c r="J55" i="3"/>
  <c r="K55" i="3"/>
  <c r="C56" i="3"/>
  <c r="D56" i="3"/>
  <c r="E56" i="3"/>
  <c r="F56" i="3"/>
  <c r="G56" i="3"/>
  <c r="H56" i="3"/>
  <c r="I56" i="3"/>
  <c r="J56" i="3"/>
  <c r="K56" i="3"/>
  <c r="C57" i="3"/>
  <c r="D57" i="3"/>
  <c r="E57" i="3"/>
  <c r="F57" i="3"/>
  <c r="G57" i="3"/>
  <c r="H57" i="3"/>
  <c r="I57" i="3"/>
  <c r="J57" i="3"/>
  <c r="K57" i="3"/>
  <c r="C58" i="3"/>
  <c r="D58" i="3"/>
  <c r="E58" i="3"/>
  <c r="F58" i="3"/>
  <c r="G58" i="3"/>
  <c r="H58" i="3"/>
  <c r="I58" i="3"/>
  <c r="J58" i="3"/>
  <c r="K58" i="3"/>
  <c r="C59" i="3"/>
  <c r="D59" i="3"/>
  <c r="E59" i="3"/>
  <c r="F59" i="3"/>
  <c r="G59" i="3"/>
  <c r="H59" i="3"/>
  <c r="I59" i="3"/>
  <c r="J59" i="3"/>
  <c r="K59" i="3"/>
  <c r="C60" i="3"/>
  <c r="D60" i="3"/>
  <c r="E60" i="3"/>
  <c r="F60" i="3"/>
  <c r="G60" i="3"/>
  <c r="H60" i="3"/>
  <c r="I60" i="3"/>
  <c r="J60" i="3"/>
  <c r="K60" i="3"/>
  <c r="C61" i="3"/>
  <c r="D61" i="3"/>
  <c r="E61" i="3"/>
  <c r="F61" i="3"/>
  <c r="G61" i="3"/>
  <c r="H61" i="3"/>
  <c r="I61" i="3"/>
  <c r="J61" i="3"/>
  <c r="K61" i="3"/>
  <c r="C62" i="3"/>
  <c r="D62" i="3"/>
  <c r="E62" i="3"/>
  <c r="F62" i="3"/>
  <c r="G62" i="3"/>
  <c r="H62" i="3"/>
  <c r="I62" i="3"/>
  <c r="J62" i="3"/>
  <c r="K62" i="3"/>
  <c r="C63" i="3"/>
  <c r="D63" i="3"/>
  <c r="E63" i="3"/>
  <c r="F63" i="3"/>
  <c r="G63" i="3"/>
  <c r="H63" i="3"/>
  <c r="I63" i="3"/>
  <c r="J63" i="3"/>
  <c r="K63" i="3"/>
  <c r="C64" i="3"/>
  <c r="D64" i="3"/>
  <c r="E64" i="3"/>
  <c r="F64" i="3"/>
  <c r="G64" i="3"/>
  <c r="H64" i="3"/>
  <c r="I64" i="3"/>
  <c r="J64" i="3"/>
  <c r="K64" i="3"/>
  <c r="C65" i="3"/>
  <c r="D65" i="3"/>
  <c r="E65" i="3"/>
  <c r="F65" i="3"/>
  <c r="G65" i="3"/>
  <c r="H65" i="3"/>
  <c r="I65" i="3"/>
  <c r="J65" i="3"/>
  <c r="K65" i="3"/>
  <c r="C66" i="3"/>
  <c r="D66" i="3"/>
  <c r="E66" i="3"/>
  <c r="F66" i="3"/>
  <c r="G66" i="3"/>
  <c r="H66" i="3"/>
  <c r="I66" i="3"/>
  <c r="J66" i="3"/>
  <c r="K66" i="3"/>
  <c r="C67" i="3"/>
  <c r="D67" i="3"/>
  <c r="E67" i="3"/>
  <c r="F67" i="3"/>
  <c r="G67" i="3"/>
  <c r="H67" i="3"/>
  <c r="I67" i="3"/>
  <c r="J67" i="3"/>
  <c r="K67" i="3"/>
  <c r="C68" i="3"/>
  <c r="D68" i="3"/>
  <c r="E68" i="3"/>
  <c r="F68" i="3"/>
  <c r="G68" i="3"/>
  <c r="H68" i="3"/>
  <c r="I68" i="3"/>
  <c r="J68" i="3"/>
  <c r="K68" i="3"/>
  <c r="C69" i="3"/>
  <c r="D69" i="3"/>
  <c r="E69" i="3"/>
  <c r="F69" i="3"/>
  <c r="G69" i="3"/>
  <c r="H69" i="3"/>
  <c r="I69" i="3"/>
  <c r="J69" i="3"/>
  <c r="K69" i="3"/>
  <c r="C70" i="3"/>
  <c r="D70" i="3"/>
  <c r="E70" i="3"/>
  <c r="F70" i="3"/>
  <c r="G70" i="3"/>
  <c r="H70" i="3"/>
  <c r="I70" i="3"/>
  <c r="J70" i="3"/>
  <c r="K70" i="3"/>
  <c r="C71" i="3"/>
  <c r="D71" i="3"/>
  <c r="E71" i="3"/>
  <c r="F71" i="3"/>
  <c r="G71" i="3"/>
  <c r="H71" i="3"/>
  <c r="I71" i="3"/>
  <c r="J71" i="3"/>
  <c r="K71" i="3"/>
  <c r="C72" i="3"/>
  <c r="D72" i="3"/>
  <c r="E72" i="3"/>
  <c r="F72" i="3"/>
  <c r="G72" i="3"/>
  <c r="H72" i="3"/>
  <c r="I72" i="3"/>
  <c r="J72" i="3"/>
  <c r="K72" i="3"/>
  <c r="C73" i="3"/>
  <c r="D73" i="3"/>
  <c r="E73" i="3"/>
  <c r="F73" i="3"/>
  <c r="G73" i="3"/>
  <c r="H73" i="3"/>
  <c r="I73" i="3"/>
  <c r="J73" i="3"/>
  <c r="K73" i="3"/>
  <c r="C74" i="3"/>
  <c r="D74" i="3"/>
  <c r="E74" i="3"/>
  <c r="F74" i="3"/>
  <c r="G74" i="3"/>
  <c r="H74" i="3"/>
  <c r="I74" i="3"/>
  <c r="J74" i="3"/>
  <c r="K74" i="3"/>
  <c r="C75" i="3"/>
  <c r="D75" i="3"/>
  <c r="E75" i="3"/>
  <c r="F75" i="3"/>
  <c r="G75" i="3"/>
  <c r="H75" i="3"/>
  <c r="I75" i="3"/>
  <c r="J75" i="3"/>
  <c r="K75" i="3"/>
  <c r="C76" i="3"/>
  <c r="D76" i="3"/>
  <c r="E76" i="3"/>
  <c r="F76" i="3"/>
  <c r="G76" i="3"/>
  <c r="H76" i="3"/>
  <c r="I76" i="3"/>
  <c r="J76" i="3"/>
  <c r="K76" i="3"/>
  <c r="C77" i="3"/>
  <c r="D77" i="3"/>
  <c r="E77" i="3"/>
  <c r="F77" i="3"/>
  <c r="G77" i="3"/>
  <c r="H77" i="3"/>
  <c r="I77" i="3"/>
  <c r="J77" i="3"/>
  <c r="K77" i="3"/>
  <c r="C78" i="3"/>
  <c r="D78" i="3"/>
  <c r="E78" i="3"/>
  <c r="F78" i="3"/>
  <c r="G78" i="3"/>
  <c r="H78" i="3"/>
  <c r="I78" i="3"/>
  <c r="J78" i="3"/>
  <c r="K78" i="3"/>
  <c r="C79" i="3"/>
  <c r="D79" i="3"/>
  <c r="E79" i="3"/>
  <c r="F79" i="3"/>
  <c r="G79" i="3"/>
  <c r="H79" i="3"/>
  <c r="I79" i="3"/>
  <c r="J79" i="3"/>
  <c r="K79" i="3"/>
  <c r="C80" i="3"/>
  <c r="D80" i="3"/>
  <c r="E80" i="3"/>
  <c r="F80" i="3"/>
  <c r="G80" i="3"/>
  <c r="H80" i="3"/>
  <c r="I80" i="3"/>
  <c r="J80" i="3"/>
  <c r="K80" i="3"/>
  <c r="C81" i="3"/>
  <c r="D81" i="3"/>
  <c r="E81" i="3"/>
  <c r="F81" i="3"/>
  <c r="G81" i="3"/>
  <c r="H81" i="3"/>
  <c r="I81" i="3"/>
  <c r="J81" i="3"/>
  <c r="K81" i="3"/>
  <c r="C82" i="3"/>
  <c r="D82" i="3"/>
  <c r="E82" i="3"/>
  <c r="F82" i="3"/>
  <c r="G82" i="3"/>
  <c r="H82" i="3"/>
  <c r="I82" i="3"/>
  <c r="J82" i="3"/>
  <c r="K82" i="3"/>
  <c r="C83" i="3"/>
  <c r="D83" i="3"/>
  <c r="E83" i="3"/>
  <c r="F83" i="3"/>
  <c r="G83" i="3"/>
  <c r="H83" i="3"/>
  <c r="I83" i="3"/>
  <c r="J83" i="3"/>
  <c r="K83" i="3"/>
  <c r="C84" i="3"/>
  <c r="D84" i="3"/>
  <c r="E84" i="3"/>
  <c r="F84" i="3"/>
  <c r="G84" i="3"/>
  <c r="H84" i="3"/>
  <c r="I84" i="3"/>
  <c r="J84" i="3"/>
  <c r="K84" i="3"/>
  <c r="C85" i="3"/>
  <c r="D85" i="3"/>
  <c r="E85" i="3"/>
  <c r="F85" i="3"/>
  <c r="G85" i="3"/>
  <c r="H85" i="3"/>
  <c r="I85" i="3"/>
  <c r="J85" i="3"/>
  <c r="K85" i="3"/>
  <c r="C86" i="3"/>
  <c r="D86" i="3"/>
  <c r="E86" i="3"/>
  <c r="F86" i="3"/>
  <c r="G86" i="3"/>
  <c r="H86" i="3"/>
  <c r="I86" i="3"/>
  <c r="J86" i="3"/>
  <c r="K86" i="3"/>
  <c r="C87" i="3"/>
  <c r="D87" i="3"/>
  <c r="E87" i="3"/>
  <c r="F87" i="3"/>
  <c r="G87" i="3"/>
  <c r="H87" i="3"/>
  <c r="I87" i="3"/>
  <c r="J87" i="3"/>
  <c r="K87" i="3"/>
  <c r="C88" i="3"/>
  <c r="D88" i="3"/>
  <c r="E88" i="3"/>
  <c r="F88" i="3"/>
  <c r="G88" i="3"/>
  <c r="H88" i="3"/>
  <c r="I88" i="3"/>
  <c r="J88" i="3"/>
  <c r="K88" i="3"/>
  <c r="C89" i="3"/>
  <c r="D89" i="3"/>
  <c r="E89" i="3"/>
  <c r="F89" i="3"/>
  <c r="G89" i="3"/>
  <c r="H89" i="3"/>
  <c r="I89" i="3"/>
  <c r="J89" i="3"/>
  <c r="K89" i="3"/>
  <c r="C90" i="3"/>
  <c r="D90" i="3"/>
  <c r="E90" i="3"/>
  <c r="F90" i="3"/>
  <c r="G90" i="3"/>
  <c r="H90" i="3"/>
  <c r="I90" i="3"/>
  <c r="J90" i="3"/>
  <c r="K90" i="3"/>
  <c r="C91" i="3"/>
  <c r="D91" i="3"/>
  <c r="E91" i="3"/>
  <c r="F91" i="3"/>
  <c r="G91" i="3"/>
  <c r="H91" i="3"/>
  <c r="I91" i="3"/>
  <c r="J91" i="3"/>
  <c r="K91" i="3"/>
  <c r="C92" i="3"/>
  <c r="D92" i="3"/>
  <c r="E92" i="3"/>
  <c r="F92" i="3"/>
  <c r="G92" i="3"/>
  <c r="H92" i="3"/>
  <c r="I92" i="3"/>
  <c r="J92" i="3"/>
  <c r="K92" i="3"/>
  <c r="C93" i="3"/>
  <c r="D93" i="3"/>
  <c r="E93" i="3"/>
  <c r="F93" i="3"/>
  <c r="G93" i="3"/>
  <c r="H93" i="3"/>
  <c r="I93" i="3"/>
  <c r="J93" i="3"/>
  <c r="K93" i="3"/>
  <c r="C94" i="3"/>
  <c r="D94" i="3"/>
  <c r="E94" i="3"/>
  <c r="F94" i="3"/>
  <c r="G94" i="3"/>
  <c r="H94" i="3"/>
  <c r="I94" i="3"/>
  <c r="J94" i="3"/>
  <c r="K94" i="3"/>
  <c r="C95" i="3"/>
  <c r="D95" i="3"/>
  <c r="E95" i="3"/>
  <c r="F95" i="3"/>
  <c r="G95" i="3"/>
  <c r="H95" i="3"/>
  <c r="I95" i="3"/>
  <c r="J95" i="3"/>
  <c r="K95" i="3"/>
  <c r="C96" i="3"/>
  <c r="D96" i="3"/>
  <c r="E96" i="3"/>
  <c r="F96" i="3"/>
  <c r="G96" i="3"/>
  <c r="H96" i="3"/>
  <c r="I96" i="3"/>
  <c r="J96" i="3"/>
  <c r="K96" i="3"/>
  <c r="C97" i="3"/>
  <c r="D97" i="3"/>
  <c r="E97" i="3"/>
  <c r="F97" i="3"/>
  <c r="G97" i="3"/>
  <c r="H97" i="3"/>
  <c r="I97" i="3"/>
  <c r="J97" i="3"/>
  <c r="K97" i="3"/>
  <c r="C98" i="3"/>
  <c r="D98" i="3"/>
  <c r="E98" i="3"/>
  <c r="F98" i="3"/>
  <c r="G98" i="3"/>
  <c r="H98" i="3"/>
  <c r="I98" i="3"/>
  <c r="J98" i="3"/>
  <c r="K98" i="3"/>
  <c r="C99" i="3"/>
  <c r="D99" i="3"/>
  <c r="E99" i="3"/>
  <c r="F99" i="3"/>
  <c r="G99" i="3"/>
  <c r="H99" i="3"/>
  <c r="I99" i="3"/>
  <c r="J99" i="3"/>
  <c r="K99" i="3"/>
  <c r="C100" i="3"/>
  <c r="D100" i="3"/>
  <c r="E100" i="3"/>
  <c r="F100" i="3"/>
  <c r="G100" i="3"/>
  <c r="H100" i="3"/>
  <c r="I100" i="3"/>
  <c r="J100" i="3"/>
  <c r="K100" i="3"/>
  <c r="C101" i="3"/>
  <c r="D101" i="3"/>
  <c r="E101" i="3"/>
  <c r="F101" i="3"/>
  <c r="G101" i="3"/>
  <c r="H101" i="3"/>
  <c r="I101" i="3"/>
  <c r="J101" i="3"/>
  <c r="K101" i="3"/>
  <c r="C102" i="3"/>
  <c r="D102" i="3"/>
  <c r="E102" i="3"/>
  <c r="F102" i="3"/>
  <c r="G102" i="3"/>
  <c r="H102" i="3"/>
  <c r="I102" i="3"/>
  <c r="J102" i="3"/>
  <c r="K102" i="3"/>
  <c r="C103" i="3"/>
  <c r="D103" i="3"/>
  <c r="E103" i="3"/>
  <c r="F103" i="3"/>
  <c r="G103" i="3"/>
  <c r="H103" i="3"/>
  <c r="I103" i="3"/>
  <c r="J103" i="3"/>
  <c r="K103" i="3"/>
  <c r="C104" i="3"/>
  <c r="D104" i="3"/>
  <c r="E104" i="3"/>
  <c r="F104" i="3"/>
  <c r="G104" i="3"/>
  <c r="H104" i="3"/>
  <c r="I104" i="3"/>
  <c r="J104" i="3"/>
  <c r="K104" i="3"/>
  <c r="C105" i="3"/>
  <c r="D105" i="3"/>
  <c r="E105" i="3"/>
  <c r="F105" i="3"/>
  <c r="G105" i="3"/>
  <c r="H105" i="3"/>
  <c r="I105" i="3"/>
  <c r="J105" i="3"/>
  <c r="K105" i="3"/>
  <c r="C106" i="3"/>
  <c r="D106" i="3"/>
  <c r="E106" i="3"/>
  <c r="F106" i="3"/>
  <c r="G106" i="3"/>
  <c r="H106" i="3"/>
  <c r="I106" i="3"/>
  <c r="J106" i="3"/>
  <c r="K106" i="3"/>
  <c r="C107" i="3"/>
  <c r="D107" i="3"/>
  <c r="E107" i="3"/>
  <c r="F107" i="3"/>
  <c r="G107" i="3"/>
  <c r="H107" i="3"/>
  <c r="I107" i="3"/>
  <c r="J107" i="3"/>
  <c r="K107" i="3"/>
  <c r="C108" i="3"/>
  <c r="D108" i="3"/>
  <c r="E108" i="3"/>
  <c r="F108" i="3"/>
  <c r="G108" i="3"/>
  <c r="H108" i="3"/>
  <c r="I108" i="3"/>
  <c r="J108" i="3"/>
  <c r="K108" i="3"/>
  <c r="C109" i="3"/>
  <c r="D109" i="3"/>
  <c r="E109" i="3"/>
  <c r="F109" i="3"/>
  <c r="G109" i="3"/>
  <c r="H109" i="3"/>
  <c r="I109" i="3"/>
  <c r="J109" i="3"/>
  <c r="K109" i="3"/>
  <c r="C110" i="3"/>
  <c r="D110" i="3"/>
  <c r="E110" i="3"/>
  <c r="F110" i="3"/>
  <c r="G110" i="3"/>
  <c r="H110" i="3"/>
  <c r="I110" i="3"/>
  <c r="J110" i="3"/>
  <c r="K110" i="3"/>
  <c r="C111" i="3"/>
  <c r="D111" i="3"/>
  <c r="E111" i="3"/>
  <c r="F111" i="3"/>
  <c r="G111" i="3"/>
  <c r="H111" i="3"/>
  <c r="I111" i="3"/>
  <c r="J111" i="3"/>
  <c r="K111" i="3"/>
  <c r="C112" i="3"/>
  <c r="D112" i="3"/>
  <c r="E112" i="3"/>
  <c r="F112" i="3"/>
  <c r="G112" i="3"/>
  <c r="H112" i="3"/>
  <c r="I112" i="3"/>
  <c r="J112" i="3"/>
  <c r="K112" i="3"/>
  <c r="C113" i="3"/>
  <c r="D113" i="3"/>
  <c r="E113" i="3"/>
  <c r="F113" i="3"/>
  <c r="G113" i="3"/>
  <c r="H113" i="3"/>
  <c r="I113" i="3"/>
  <c r="J113" i="3"/>
  <c r="K113" i="3"/>
  <c r="C114" i="3"/>
  <c r="D114" i="3"/>
  <c r="E114" i="3"/>
  <c r="F114" i="3"/>
  <c r="G114" i="3"/>
  <c r="H114" i="3"/>
  <c r="I114" i="3"/>
  <c r="J114" i="3"/>
  <c r="K114" i="3"/>
  <c r="C115" i="3"/>
  <c r="D115" i="3"/>
  <c r="E115" i="3"/>
  <c r="F115" i="3"/>
  <c r="G115" i="3"/>
  <c r="H115" i="3"/>
  <c r="I115" i="3"/>
  <c r="J115" i="3"/>
  <c r="K115" i="3"/>
  <c r="C116" i="3"/>
  <c r="D116" i="3"/>
  <c r="E116" i="3"/>
  <c r="F116" i="3"/>
  <c r="G116" i="3"/>
  <c r="H116" i="3"/>
  <c r="I116" i="3"/>
  <c r="J116" i="3"/>
  <c r="K116" i="3"/>
  <c r="C117" i="3"/>
  <c r="D117" i="3"/>
  <c r="E117" i="3"/>
  <c r="F117" i="3"/>
  <c r="G117" i="3"/>
  <c r="H117" i="3"/>
  <c r="I117" i="3"/>
  <c r="J117" i="3"/>
  <c r="K117" i="3"/>
  <c r="C118" i="3"/>
  <c r="D118" i="3"/>
  <c r="E118" i="3"/>
  <c r="F118" i="3"/>
  <c r="G118" i="3"/>
  <c r="H118" i="3"/>
  <c r="I118" i="3"/>
  <c r="J118" i="3"/>
  <c r="K118" i="3"/>
  <c r="C119" i="3"/>
  <c r="D119" i="3"/>
  <c r="E119" i="3"/>
  <c r="F119" i="3"/>
  <c r="G119" i="3"/>
  <c r="H119" i="3"/>
  <c r="I119" i="3"/>
  <c r="J119" i="3"/>
  <c r="K119" i="3"/>
  <c r="C120" i="3"/>
  <c r="D120" i="3"/>
  <c r="E120" i="3"/>
  <c r="F120" i="3"/>
  <c r="G120" i="3"/>
  <c r="H120" i="3"/>
  <c r="I120" i="3"/>
  <c r="J120" i="3"/>
  <c r="K120" i="3"/>
  <c r="C121" i="3"/>
  <c r="D121" i="3"/>
  <c r="E121" i="3"/>
  <c r="F121" i="3"/>
  <c r="G121" i="3"/>
  <c r="H121" i="3"/>
  <c r="I121" i="3"/>
  <c r="J121" i="3"/>
  <c r="K121" i="3"/>
  <c r="C122" i="3"/>
  <c r="D122" i="3"/>
  <c r="E122" i="3"/>
  <c r="F122" i="3"/>
  <c r="G122" i="3"/>
  <c r="H122" i="3"/>
  <c r="I122" i="3"/>
  <c r="J122" i="3"/>
  <c r="K122" i="3"/>
  <c r="C123" i="3"/>
  <c r="D123" i="3"/>
  <c r="E123" i="3"/>
  <c r="F123" i="3"/>
  <c r="G123" i="3"/>
  <c r="H123" i="3"/>
  <c r="I123" i="3"/>
  <c r="J123" i="3"/>
  <c r="K123" i="3"/>
  <c r="C124" i="3"/>
  <c r="D124" i="3"/>
  <c r="E124" i="3"/>
  <c r="F124" i="3"/>
  <c r="G124" i="3"/>
  <c r="H124" i="3"/>
  <c r="I124" i="3"/>
  <c r="J124" i="3"/>
  <c r="K124" i="3"/>
  <c r="C125" i="3"/>
  <c r="D125" i="3"/>
  <c r="E125" i="3"/>
  <c r="F125" i="3"/>
  <c r="G125" i="3"/>
  <c r="H125" i="3"/>
  <c r="I125" i="3"/>
  <c r="J125" i="3"/>
  <c r="K125" i="3"/>
  <c r="C126" i="3"/>
  <c r="D126" i="3"/>
  <c r="E126" i="3"/>
  <c r="F126" i="3"/>
  <c r="G126" i="3"/>
  <c r="H126" i="3"/>
  <c r="I126" i="3"/>
  <c r="J126" i="3"/>
  <c r="K126" i="3"/>
  <c r="C127" i="3"/>
  <c r="D127" i="3"/>
  <c r="E127" i="3"/>
  <c r="F127" i="3"/>
  <c r="G127" i="3"/>
  <c r="H127" i="3"/>
  <c r="I127" i="3"/>
  <c r="J127" i="3"/>
  <c r="K127" i="3"/>
  <c r="C128" i="3"/>
  <c r="D128" i="3"/>
  <c r="E128" i="3"/>
  <c r="F128" i="3"/>
  <c r="G128" i="3"/>
  <c r="H128" i="3"/>
  <c r="I128" i="3"/>
  <c r="J128" i="3"/>
  <c r="K128" i="3"/>
  <c r="C129" i="3"/>
  <c r="D129" i="3"/>
  <c r="E129" i="3"/>
  <c r="F129" i="3"/>
  <c r="G129" i="3"/>
  <c r="H129" i="3"/>
  <c r="I129" i="3"/>
  <c r="J129" i="3"/>
  <c r="K129" i="3"/>
  <c r="C130" i="3"/>
  <c r="D130" i="3"/>
  <c r="E130" i="3"/>
  <c r="F130" i="3"/>
  <c r="G130" i="3"/>
  <c r="H130" i="3"/>
  <c r="I130" i="3"/>
  <c r="J130" i="3"/>
  <c r="K130" i="3"/>
  <c r="C131" i="3"/>
  <c r="D131" i="3"/>
  <c r="E131" i="3"/>
  <c r="F131" i="3"/>
  <c r="G131" i="3"/>
  <c r="H131" i="3"/>
  <c r="I131" i="3"/>
  <c r="J131" i="3"/>
  <c r="K131" i="3"/>
  <c r="C132" i="3"/>
  <c r="D132" i="3"/>
  <c r="E132" i="3"/>
  <c r="F132" i="3"/>
  <c r="G132" i="3"/>
  <c r="H132" i="3"/>
  <c r="I132" i="3"/>
  <c r="J132" i="3"/>
  <c r="K132" i="3"/>
  <c r="C133" i="3"/>
  <c r="D133" i="3"/>
  <c r="E133" i="3"/>
  <c r="F133" i="3"/>
  <c r="G133" i="3"/>
  <c r="H133" i="3"/>
  <c r="I133" i="3"/>
  <c r="J133" i="3"/>
  <c r="K133" i="3"/>
  <c r="C134" i="3"/>
  <c r="D134" i="3"/>
  <c r="E134" i="3"/>
  <c r="F134" i="3"/>
  <c r="G134" i="3"/>
  <c r="H134" i="3"/>
  <c r="I134" i="3"/>
  <c r="J134" i="3"/>
  <c r="K134" i="3"/>
  <c r="C135" i="3"/>
  <c r="D135" i="3"/>
  <c r="E135" i="3"/>
  <c r="F135" i="3"/>
  <c r="G135" i="3"/>
  <c r="H135" i="3"/>
  <c r="I135" i="3"/>
  <c r="J135" i="3"/>
  <c r="K135" i="3"/>
  <c r="C136" i="3"/>
  <c r="D136" i="3"/>
  <c r="E136" i="3"/>
  <c r="F136" i="3"/>
  <c r="G136" i="3"/>
  <c r="H136" i="3"/>
  <c r="I136" i="3"/>
  <c r="J136" i="3"/>
  <c r="K136" i="3"/>
  <c r="C137" i="3"/>
  <c r="D137" i="3"/>
  <c r="E137" i="3"/>
  <c r="F137" i="3"/>
  <c r="G137" i="3"/>
  <c r="H137" i="3"/>
  <c r="I137" i="3"/>
  <c r="J137" i="3"/>
  <c r="K137" i="3"/>
  <c r="C138" i="3"/>
  <c r="D138" i="3"/>
  <c r="E138" i="3"/>
  <c r="F138" i="3"/>
  <c r="G138" i="3"/>
  <c r="H138" i="3"/>
  <c r="I138" i="3"/>
  <c r="J138" i="3"/>
  <c r="K138" i="3"/>
  <c r="C139" i="3"/>
  <c r="D139" i="3"/>
  <c r="E139" i="3"/>
  <c r="F139" i="3"/>
  <c r="G139" i="3"/>
  <c r="H139" i="3"/>
  <c r="I139" i="3"/>
  <c r="J139" i="3"/>
  <c r="K139" i="3"/>
  <c r="C140" i="3"/>
  <c r="D140" i="3"/>
  <c r="E140" i="3"/>
  <c r="F140" i="3"/>
  <c r="G140" i="3"/>
  <c r="H140" i="3"/>
  <c r="I140" i="3"/>
  <c r="J140" i="3"/>
  <c r="K140" i="3"/>
  <c r="C141" i="3"/>
  <c r="D141" i="3"/>
  <c r="E141" i="3"/>
  <c r="F141" i="3"/>
  <c r="G141" i="3"/>
  <c r="H141" i="3"/>
  <c r="I141" i="3"/>
  <c r="J141" i="3"/>
  <c r="K141" i="3"/>
  <c r="C142" i="3"/>
  <c r="D142" i="3"/>
  <c r="E142" i="3"/>
  <c r="F142" i="3"/>
  <c r="G142" i="3"/>
  <c r="H142" i="3"/>
  <c r="I142" i="3"/>
  <c r="J142" i="3"/>
  <c r="K142" i="3"/>
  <c r="C143" i="3"/>
  <c r="D143" i="3"/>
  <c r="E143" i="3"/>
  <c r="F143" i="3"/>
  <c r="G143" i="3"/>
  <c r="H143" i="3"/>
  <c r="I143" i="3"/>
  <c r="J143" i="3"/>
  <c r="K143" i="3"/>
  <c r="C144" i="3"/>
  <c r="D144" i="3"/>
  <c r="E144" i="3"/>
  <c r="F144" i="3"/>
  <c r="G144" i="3"/>
  <c r="H144" i="3"/>
  <c r="I144" i="3"/>
  <c r="J144" i="3"/>
  <c r="K144" i="3"/>
  <c r="C145" i="3"/>
  <c r="D145" i="3"/>
  <c r="E145" i="3"/>
  <c r="F145" i="3"/>
  <c r="G145" i="3"/>
  <c r="H145" i="3"/>
  <c r="I145" i="3"/>
  <c r="J145" i="3"/>
  <c r="K145" i="3"/>
  <c r="C146" i="3"/>
  <c r="D146" i="3"/>
  <c r="E146" i="3"/>
  <c r="F146" i="3"/>
  <c r="G146" i="3"/>
  <c r="H146" i="3"/>
  <c r="I146" i="3"/>
  <c r="J146" i="3"/>
  <c r="K146" i="3"/>
  <c r="C147" i="3"/>
  <c r="D147" i="3"/>
  <c r="E147" i="3"/>
  <c r="F147" i="3"/>
  <c r="G147" i="3"/>
  <c r="H147" i="3"/>
  <c r="I147" i="3"/>
  <c r="J147" i="3"/>
  <c r="K147" i="3"/>
  <c r="C148" i="3"/>
  <c r="D148" i="3"/>
  <c r="E148" i="3"/>
  <c r="F148" i="3"/>
  <c r="G148" i="3"/>
  <c r="H148" i="3"/>
  <c r="I148" i="3"/>
  <c r="J148" i="3"/>
  <c r="K148" i="3"/>
  <c r="C149" i="3"/>
  <c r="D149" i="3"/>
  <c r="E149" i="3"/>
  <c r="F149" i="3"/>
  <c r="G149" i="3"/>
  <c r="H149" i="3"/>
  <c r="I149" i="3"/>
  <c r="J149" i="3"/>
  <c r="K149" i="3"/>
  <c r="C150" i="3"/>
  <c r="D150" i="3"/>
  <c r="E150" i="3"/>
  <c r="F150" i="3"/>
  <c r="G150" i="3"/>
  <c r="H150" i="3"/>
  <c r="I150" i="3"/>
  <c r="J150" i="3"/>
  <c r="K150" i="3"/>
  <c r="K2" i="3"/>
  <c r="J2" i="3"/>
  <c r="I2" i="3"/>
  <c r="H2" i="3"/>
  <c r="G2" i="3"/>
  <c r="F2" i="3"/>
  <c r="E2" i="3"/>
  <c r="D2" i="3"/>
  <c r="C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tc={BEA668D0-F58C-4207-A2EB-E4F17B3E1383}</author>
    <author>tc={0F4100B1-A72C-4A2D-9EB0-8742BBEA2138}</author>
    <author>tc={7B84F4BE-DD1D-42E5-A626-6DD113C74D69}</author>
    <author>tc={13790CBC-A343-45D5-A4FC-E6207A340CF5}</author>
    <author>tc={6857087E-1233-49FC-B8C9-9957BF30E99B}</author>
    <author>Surber, Martin-DEN</author>
  </authors>
  <commentList>
    <comment ref="F1" authorId="0" shapeId="0" xr:uid="{BEA668D0-F58C-4207-A2EB-E4F17B3E1383}">
      <text>
        <t>[Threaded comment]
Your version of Excel allows you to read this threaded comment; however, any edits to it will get removed if the file is opened in a newer version of Excel. Learn more: https://go.microsoft.com/fwlink/?linkid=870924
Comment:
    Eingefügt MSU 22.10.24 / Datei PLU Nummern Offenverkauf 09.07.2024</t>
      </text>
    </comment>
    <comment ref="G1" authorId="1" shapeId="0" xr:uid="{0F4100B1-A72C-4A2D-9EB0-8742BBEA2138}">
      <text>
        <t>[Threaded comment]
Your version of Excel allows you to read this threaded comment; however, any edits to it will get removed if the file is opened in a newer version of Excel. Learn more: https://go.microsoft.com/fwlink/?linkid=870924
Comment:
    Eingefügt MSU 22.10.24 / Datei PLU Nummern Offenverkauf 09.07.2024</t>
      </text>
    </comment>
    <comment ref="H1" authorId="2" shapeId="0" xr:uid="{7B84F4BE-DD1D-42E5-A626-6DD113C74D69}">
      <text>
        <t>[Threaded comment]
Your version of Excel allows you to read this threaded comment; however, any edits to it will get removed if the file is opened in a newer version of Excel. Learn more: https://go.microsoft.com/fwlink/?linkid=870924
Comment:
    Eingefügt MSU 22.10.24 / Datei PLU Nummern Offenverkauf 09.07.2024</t>
      </text>
    </comment>
    <comment ref="I1" authorId="3" shapeId="0" xr:uid="{13790CBC-A343-45D5-A4FC-E6207A340CF5}">
      <text>
        <t>[Threaded comment]
Your version of Excel allows you to read this threaded comment; however, any edits to it will get removed if the file is opened in a newer version of Excel. Learn more: https://go.microsoft.com/fwlink/?linkid=870924
Comment:
    Eingefügt MSU 22.10.24 / Datei PLU Nummern Offenverkauf 09.07.2024</t>
      </text>
    </comment>
    <comment ref="J1" authorId="4" shapeId="0" xr:uid="{6857087E-1233-49FC-B8C9-9957BF30E99B}">
      <text>
        <t>[Threaded comment]
Your version of Excel allows you to read this threaded comment; however, any edits to it will get removed if the file is opened in a newer version of Excel. Learn more: https://go.microsoft.com/fwlink/?linkid=870924
Comment:
    Eingefügt MSU 22.10.24 / Datei PLU Nummern Offenverkauf 09.07.2024</t>
      </text>
    </comment>
    <comment ref="L2" authorId="5" shapeId="0" xr:uid="{249EBAB4-DFC7-4E0D-9080-451DE20264DC}">
      <text>
        <r>
          <rPr>
            <sz val="10"/>
            <color theme="1"/>
            <rFont val="Arial"/>
            <family val="2"/>
          </rPr>
          <t>Surber, Martin-DEN:
in dieser Tabelle kommen nur die STÜCK Artikel rein welche bei Denner im System sind. 
ist zu prüfen anhand der Jahresübersicht. ob hier weitere und interessante Artikel aufführen.
Initial auch nur den verständlichen Artikeltext eingeben ohne übersetzung</t>
        </r>
      </text>
    </comment>
  </commentList>
</comments>
</file>

<file path=xl/sharedStrings.xml><?xml version="1.0" encoding="utf-8"?>
<sst xmlns="http://schemas.openxmlformats.org/spreadsheetml/2006/main" count="9492" uniqueCount="1997">
  <si>
    <t>Abkürzungen nach Artikelarten</t>
  </si>
  <si>
    <t>Lf Nr.</t>
  </si>
  <si>
    <t>PLU-Nr. 
neu</t>
  </si>
  <si>
    <t>Stk / kg</t>
  </si>
  <si>
    <t>PAZ</t>
  </si>
  <si>
    <t>EAN</t>
  </si>
  <si>
    <t>Typ</t>
  </si>
  <si>
    <t>Lieferant</t>
  </si>
  <si>
    <t>Gestellbeschriftung 1
Max. 22 Zeichen (d)</t>
  </si>
  <si>
    <t>Gestellbeschriftung 2
Max. 22 Zeichen (d)</t>
  </si>
  <si>
    <t>Gestellbeschriftung 3
Max. 4-8 Zeichen (d)</t>
  </si>
  <si>
    <t>Kassenbontext
Max. 28 Zeichen (d)</t>
  </si>
  <si>
    <t>Gestellbeschriftung 1
Max. 22 Zeichen (f)</t>
  </si>
  <si>
    <t>Gestellbeschriftung 2
Max. 22 Zeichen (f)</t>
  </si>
  <si>
    <t>Gestellbeschriftung 3
Max. 4-8 Zeichen (f)</t>
  </si>
  <si>
    <t>Kassenbontext
Max. 28 Zeichen (f)</t>
  </si>
  <si>
    <t>Gestellbeschriftung 1
Max. 22 Zeichen (i)</t>
  </si>
  <si>
    <t>Gestellbeschriftung 2
Max. 22 Zeichen (i)</t>
  </si>
  <si>
    <t>Gestellbeschriftung 3
Max. 4-8 Zeichen (i)</t>
  </si>
  <si>
    <t>Kassenbontext
Max. 28 Zeichen (i)</t>
  </si>
  <si>
    <t>Nettoinhalt</t>
  </si>
  <si>
    <t>Grundpreismenge
Feld 1</t>
  </si>
  <si>
    <t>Grundpreismenge
Feld 2</t>
  </si>
  <si>
    <t>Basismengeneinheit
Waage = Kg
Verkauf = Stk = Stk
Relevant für Berechnungen im MDM/SAP</t>
  </si>
  <si>
    <t>Warengruppe
1. Feld</t>
  </si>
  <si>
    <t>Warengruppe
2. Feld</t>
  </si>
  <si>
    <t>Warengruppe
3. Feld</t>
  </si>
  <si>
    <t>Rabatt
zugelassen</t>
  </si>
  <si>
    <t>Rückgabe
zugelassen</t>
  </si>
  <si>
    <t>Preisänderung
zugelassen</t>
  </si>
  <si>
    <t>Etiketten-druck</t>
  </si>
  <si>
    <t>Shop-in-Shop</t>
  </si>
  <si>
    <t>Fremdartikel</t>
  </si>
  <si>
    <t>Qualitätsanforderung
geprüft</t>
  </si>
  <si>
    <t>Verkaufskonditionen</t>
  </si>
  <si>
    <t>Stk</t>
  </si>
  <si>
    <t>Nein</t>
  </si>
  <si>
    <t>Baguette</t>
  </si>
  <si>
    <t>aus der Region</t>
  </si>
  <si>
    <t>250g</t>
  </si>
  <si>
    <t>Baguette 250g</t>
  </si>
  <si>
    <t xml:space="preserve">Baguette </t>
  </si>
  <si>
    <t>de la région</t>
  </si>
  <si>
    <t>della regione</t>
  </si>
  <si>
    <t>Gramm</t>
  </si>
  <si>
    <t>(PCE) Stück</t>
  </si>
  <si>
    <t>Backwaren &amp; Convenience</t>
  </si>
  <si>
    <t>Brot und Backwaren</t>
  </si>
  <si>
    <t>Backwaren andere</t>
  </si>
  <si>
    <t>ja</t>
  </si>
  <si>
    <t>-</t>
  </si>
  <si>
    <t>Baslerbrot</t>
  </si>
  <si>
    <t>Baslerbrot 250g</t>
  </si>
  <si>
    <t xml:space="preserve">Pain bâlois </t>
  </si>
  <si>
    <t>Pain bâlois 250g</t>
  </si>
  <si>
    <t xml:space="preserve">Pane di Basilea </t>
  </si>
  <si>
    <t>Pane di Basilea 250g</t>
  </si>
  <si>
    <t>500g</t>
  </si>
  <si>
    <t>Baslerbrot 500g</t>
  </si>
  <si>
    <t>Pain bâlois 500g</t>
  </si>
  <si>
    <t>Pane di Basilea 500g</t>
  </si>
  <si>
    <t>Berliner</t>
  </si>
  <si>
    <t>1Stk</t>
  </si>
  <si>
    <t xml:space="preserve">Boule de Berlin </t>
  </si>
  <si>
    <t>1pce</t>
  </si>
  <si>
    <t>1pz</t>
  </si>
  <si>
    <t>Stück</t>
  </si>
  <si>
    <t>Birewegge</t>
  </si>
  <si>
    <t>Bricelets</t>
  </si>
  <si>
    <t xml:space="preserve">Bricelets </t>
  </si>
  <si>
    <t>Brioche mit Füllung</t>
  </si>
  <si>
    <t xml:space="preserve">Brioche fourée </t>
  </si>
  <si>
    <t>Brioche ripiena</t>
  </si>
  <si>
    <t>Brot vom Beck</t>
  </si>
  <si>
    <t>Pain du boulanger</t>
  </si>
  <si>
    <t>Pane del panettiere</t>
  </si>
  <si>
    <t>Brottheke</t>
  </si>
  <si>
    <t>Comptoir à pain</t>
  </si>
  <si>
    <t>Banco pane</t>
  </si>
  <si>
    <t xml:space="preserve">Bürli </t>
  </si>
  <si>
    <t xml:space="preserve">Buttergipfel </t>
  </si>
  <si>
    <t xml:space="preserve">Croissant au beurre </t>
  </si>
  <si>
    <t>Cornetto al burro</t>
  </si>
  <si>
    <t xml:space="preserve">Butterzopf </t>
  </si>
  <si>
    <t>300g</t>
  </si>
  <si>
    <t>Butterzopf 300g</t>
  </si>
  <si>
    <t xml:space="preserve">Tresse </t>
  </si>
  <si>
    <t>Tresse 300g</t>
  </si>
  <si>
    <t xml:space="preserve">Treccia </t>
  </si>
  <si>
    <t>Treccia 300g</t>
  </si>
  <si>
    <t>Butterzopf 500g</t>
  </si>
  <si>
    <t>Tresse 500g</t>
  </si>
  <si>
    <t>Treccia 500g</t>
  </si>
  <si>
    <t>700g</t>
  </si>
  <si>
    <t>Butterzopf 700g</t>
  </si>
  <si>
    <t>Tresse 700g</t>
  </si>
  <si>
    <t>Treccia 700g</t>
  </si>
  <si>
    <t>Ciabattina</t>
  </si>
  <si>
    <t>Flûtes</t>
  </si>
  <si>
    <t xml:space="preserve">Flûtes </t>
  </si>
  <si>
    <t>Focaccia</t>
  </si>
  <si>
    <t>Halbweissbrot</t>
  </si>
  <si>
    <t>Halbweissbrot 500g</t>
  </si>
  <si>
    <t>Pain mi-blanc</t>
  </si>
  <si>
    <t>Pain mi-blanc 500g</t>
  </si>
  <si>
    <t>Pane semibianco</t>
  </si>
  <si>
    <t>Pane semibianco 500g</t>
  </si>
  <si>
    <t xml:space="preserve">Halbweissbrot </t>
  </si>
  <si>
    <t>1kg</t>
  </si>
  <si>
    <t>Halbweissbrot 1kg</t>
  </si>
  <si>
    <t>Pain mi-blanc 1kg</t>
  </si>
  <si>
    <t>Pane semibianco 1kg</t>
  </si>
  <si>
    <t>Halbweissbrot 250g</t>
  </si>
  <si>
    <t>Pain mi-blanc 250g</t>
  </si>
  <si>
    <t>Pane semibianco 250g</t>
  </si>
  <si>
    <t xml:space="preserve">Laugenbrötli </t>
  </si>
  <si>
    <t xml:space="preserve">Petits pains sils </t>
  </si>
  <si>
    <t xml:space="preserve">Panino di sils </t>
  </si>
  <si>
    <t xml:space="preserve">Laugengipfel </t>
  </si>
  <si>
    <t xml:space="preserve">Croissant sils </t>
  </si>
  <si>
    <t>Cornetto di sils</t>
  </si>
  <si>
    <t xml:space="preserve">Mandelgipfel </t>
  </si>
  <si>
    <t xml:space="preserve">Croissant aux amandes </t>
  </si>
  <si>
    <t>Cornetto alle mandorle</t>
  </si>
  <si>
    <t xml:space="preserve">Mehrkorngipfel </t>
  </si>
  <si>
    <t>Croissant multicér.</t>
  </si>
  <si>
    <t>Cornetto ai cereali</t>
  </si>
  <si>
    <t xml:space="preserve">Meringues </t>
  </si>
  <si>
    <t>Meringues régional</t>
  </si>
  <si>
    <t>Meringues</t>
  </si>
  <si>
    <t xml:space="preserve">Meringhe </t>
  </si>
  <si>
    <t xml:space="preserve">Nussgipfel </t>
  </si>
  <si>
    <t>Croissant aux noix</t>
  </si>
  <si>
    <t>Cornetto alle noci</t>
  </si>
  <si>
    <t xml:space="preserve">Nuss-Stange </t>
  </si>
  <si>
    <t>Bâton aux noix</t>
  </si>
  <si>
    <t>Bastoncino alle noci</t>
  </si>
  <si>
    <t>Pizza</t>
  </si>
  <si>
    <t xml:space="preserve">Pizza </t>
  </si>
  <si>
    <t>Ruchbrot</t>
  </si>
  <si>
    <t>Ruchbrot 1kg</t>
  </si>
  <si>
    <t xml:space="preserve">Pain bis </t>
  </si>
  <si>
    <t>Pain bis 1kg</t>
  </si>
  <si>
    <t xml:space="preserve">Pane bigio </t>
  </si>
  <si>
    <t>Pane bigio 1kg</t>
  </si>
  <si>
    <t>Ruchbrot 500g</t>
  </si>
  <si>
    <t>Pain bis 500g</t>
  </si>
  <si>
    <t>Pane bigio</t>
  </si>
  <si>
    <t>Pane bigio 500g</t>
  </si>
  <si>
    <t xml:space="preserve">Ruchbrot </t>
  </si>
  <si>
    <t>Ruchbrot 250g</t>
  </si>
  <si>
    <t>Pain bis 250g</t>
  </si>
  <si>
    <t>Pane bigio 250g</t>
  </si>
  <si>
    <t>Sandwich</t>
  </si>
  <si>
    <t>Panino</t>
  </si>
  <si>
    <t>Sandwichbrötli gross</t>
  </si>
  <si>
    <t>Pain sandwich grand</t>
  </si>
  <si>
    <t>Pane per panino grande</t>
  </si>
  <si>
    <t>Sandwichbrötli klein</t>
  </si>
  <si>
    <t>Pain sandwich petit</t>
  </si>
  <si>
    <t>Pane per panino picc.</t>
  </si>
  <si>
    <t>Schinkengipfel</t>
  </si>
  <si>
    <t xml:space="preserve">Croissant au jambon </t>
  </si>
  <si>
    <t>Cornetto al prosciutto</t>
  </si>
  <si>
    <t xml:space="preserve">Schoggibrötli </t>
  </si>
  <si>
    <t xml:space="preserve">Pain au chocolat </t>
  </si>
  <si>
    <t xml:space="preserve">Panino al cioccolato </t>
  </si>
  <si>
    <t xml:space="preserve">Schoggigipfel </t>
  </si>
  <si>
    <t xml:space="preserve">Croissant au chocolat </t>
  </si>
  <si>
    <t>Cornetto al cioccolato</t>
  </si>
  <si>
    <t xml:space="preserve">Schraubenbrötli </t>
  </si>
  <si>
    <t>Petit pain torsadé</t>
  </si>
  <si>
    <t>Panino torciglione</t>
  </si>
  <si>
    <t xml:space="preserve">Semmeli </t>
  </si>
  <si>
    <t>Ballon régional</t>
  </si>
  <si>
    <t>Michetta</t>
  </si>
  <si>
    <t xml:space="preserve">St. Gallerbrot </t>
  </si>
  <si>
    <t>St. Gallerbrot 250g</t>
  </si>
  <si>
    <t>Pain St-Gall</t>
  </si>
  <si>
    <t>Pain St-Gall 250g</t>
  </si>
  <si>
    <t>Pane di San Gallo</t>
  </si>
  <si>
    <t>Pane di San Gallo 250g</t>
  </si>
  <si>
    <t>St. Gallerbrot 500g</t>
  </si>
  <si>
    <t>Pain St-Gall 500g</t>
  </si>
  <si>
    <t>Pane di San Gallo 500g</t>
  </si>
  <si>
    <t xml:space="preserve">Tessinerbrot </t>
  </si>
  <si>
    <t>400g</t>
  </si>
  <si>
    <t>Tessinerbrot 400g</t>
  </si>
  <si>
    <t xml:space="preserve">Pain tessinois </t>
  </si>
  <si>
    <t>Pain tessinois 400g</t>
  </si>
  <si>
    <t>Pane ticinese</t>
  </si>
  <si>
    <t>Pane ticinese 400g</t>
  </si>
  <si>
    <t xml:space="preserve">Vanillebrötli </t>
  </si>
  <si>
    <t xml:space="preserve">Petit pain vanille </t>
  </si>
  <si>
    <t xml:space="preserve">Panino alla vaniglia </t>
  </si>
  <si>
    <t xml:space="preserve">Vanillegipfel </t>
  </si>
  <si>
    <t xml:space="preserve">Croissant vanille </t>
  </si>
  <si>
    <t>Cornetto alla vaniglia</t>
  </si>
  <si>
    <t xml:space="preserve">Vanille-Himb. Plunder </t>
  </si>
  <si>
    <t>Friv. vanille-framb.</t>
  </si>
  <si>
    <t>Sfoglia vanigl.-lamp.</t>
  </si>
  <si>
    <t xml:space="preserve">Vanille-Stange </t>
  </si>
  <si>
    <t>Bâton à la vanille</t>
  </si>
  <si>
    <t>Bastoncino vaniglia</t>
  </si>
  <si>
    <t xml:space="preserve">Vollkorngipfel </t>
  </si>
  <si>
    <t>Croissant complet</t>
  </si>
  <si>
    <t>Cornetto integrale</t>
  </si>
  <si>
    <t xml:space="preserve">Weggli </t>
  </si>
  <si>
    <t xml:space="preserve">Pain au lait </t>
  </si>
  <si>
    <t>Michetta al latte</t>
  </si>
  <si>
    <t>Frische Pasta</t>
  </si>
  <si>
    <t>Pâtes fraîches</t>
  </si>
  <si>
    <t>Pasta fresca</t>
  </si>
  <si>
    <t>Convenience-Produkte</t>
  </si>
  <si>
    <t>Ready to cook</t>
  </si>
  <si>
    <t>Ravioli</t>
  </si>
  <si>
    <t xml:space="preserve">Ravioli </t>
  </si>
  <si>
    <t>Gastronomietheke</t>
  </si>
  <si>
    <t>Comptoir gastronomie</t>
  </si>
  <si>
    <t>Banco gastronomia</t>
  </si>
  <si>
    <t>Ready to eat</t>
  </si>
  <si>
    <t>Glace Becher</t>
  </si>
  <si>
    <t>Glace gobelet</t>
  </si>
  <si>
    <t>Gelato coppetta</t>
  </si>
  <si>
    <t>Tiefkühlprodukte</t>
  </si>
  <si>
    <t>Glace Behälter</t>
  </si>
  <si>
    <t>1l</t>
  </si>
  <si>
    <t>Glace Behälter 1l</t>
  </si>
  <si>
    <t>Glace bac</t>
  </si>
  <si>
    <t>Glace bac 1l</t>
  </si>
  <si>
    <t>Gelato vaschetta</t>
  </si>
  <si>
    <t>Gelato vaschetta 1l</t>
  </si>
  <si>
    <t>Liter</t>
  </si>
  <si>
    <t xml:space="preserve">Mehl </t>
  </si>
  <si>
    <t>Mehl 500g</t>
  </si>
  <si>
    <t xml:space="preserve">Farine </t>
  </si>
  <si>
    <t>Farine 500g</t>
  </si>
  <si>
    <t xml:space="preserve">Farina </t>
  </si>
  <si>
    <t>Farina 500g</t>
  </si>
  <si>
    <t>Kilogramm</t>
  </si>
  <si>
    <t>Food</t>
  </si>
  <si>
    <t>Grundnahrungsmittel</t>
  </si>
  <si>
    <t>Mehl 1kg</t>
  </si>
  <si>
    <t>Farine 1kg</t>
  </si>
  <si>
    <t>Farina 1kg</t>
  </si>
  <si>
    <t xml:space="preserve">Salatsauce </t>
  </si>
  <si>
    <t>500ml</t>
  </si>
  <si>
    <t>Salatsauce 500ml</t>
  </si>
  <si>
    <t>Sauce à salade</t>
  </si>
  <si>
    <t>Sauce à salade 500ml</t>
  </si>
  <si>
    <t>Salsa per insalata</t>
  </si>
  <si>
    <t>Salsa per insalata 500ml</t>
  </si>
  <si>
    <t>Öl/Essig/Salatsaucen</t>
  </si>
  <si>
    <t>Salatsauce 1l</t>
  </si>
  <si>
    <t>Sauce à salade 1l</t>
  </si>
  <si>
    <t>Salsa per insalata 1l</t>
  </si>
  <si>
    <t>Mohrenkopf</t>
  </si>
  <si>
    <t>Tête de choco</t>
  </si>
  <si>
    <t>Moretti</t>
  </si>
  <si>
    <t>Schokolade</t>
  </si>
  <si>
    <t>Bénichon-Senf</t>
  </si>
  <si>
    <t>100g</t>
  </si>
  <si>
    <t>Bénichon-Senf 100g</t>
  </si>
  <si>
    <t>Moutarde de Bénichon</t>
  </si>
  <si>
    <t>Moutarde de Bénichon 100g</t>
  </si>
  <si>
    <t>Senape di Bénichon</t>
  </si>
  <si>
    <t>Senape di Bénichon 100g</t>
  </si>
  <si>
    <t>Sonstige Nahrungsmittel</t>
  </si>
  <si>
    <t>Bénichon-Senf 250g</t>
  </si>
  <si>
    <t>Moutarde de Bénichon 250</t>
  </si>
  <si>
    <t>Senape di Bénichon 250</t>
  </si>
  <si>
    <t>Geschenkkorb</t>
  </si>
  <si>
    <t>Panier cadeau</t>
  </si>
  <si>
    <t>Cesto regalo</t>
  </si>
  <si>
    <t xml:space="preserve">Honig </t>
  </si>
  <si>
    <t>Honig 250g</t>
  </si>
  <si>
    <t>Miel</t>
  </si>
  <si>
    <t>Miel 250g</t>
  </si>
  <si>
    <t xml:space="preserve">Miele </t>
  </si>
  <si>
    <t>Miele 250g</t>
  </si>
  <si>
    <t>Honig 500g</t>
  </si>
  <si>
    <t>Miel 500g</t>
  </si>
  <si>
    <t>Miele 500g</t>
  </si>
  <si>
    <t>Konfitüre</t>
  </si>
  <si>
    <t>150g</t>
  </si>
  <si>
    <t>Konfitüre 150g</t>
  </si>
  <si>
    <t xml:space="preserve">Confiture </t>
  </si>
  <si>
    <t>Confiture 150g</t>
  </si>
  <si>
    <t xml:space="preserve">Confettura </t>
  </si>
  <si>
    <t>Confettura 150g</t>
  </si>
  <si>
    <t>Konfitüre 250g</t>
  </si>
  <si>
    <t>Confiture 250g</t>
  </si>
  <si>
    <t>Confettura 250g</t>
  </si>
  <si>
    <t>350g</t>
  </si>
  <si>
    <t>Konfitüre 350g</t>
  </si>
  <si>
    <t>Confiture 350g</t>
  </si>
  <si>
    <t>Confettura 350g</t>
  </si>
  <si>
    <t>450g</t>
  </si>
  <si>
    <t>Konfitüre 450g</t>
  </si>
  <si>
    <t>Confiture 450g</t>
  </si>
  <si>
    <t>Confettura 450g</t>
  </si>
  <si>
    <t xml:space="preserve">Karamell </t>
  </si>
  <si>
    <t xml:space="preserve">Caramel </t>
  </si>
  <si>
    <t xml:space="preserve">Caramello </t>
  </si>
  <si>
    <t>Zuckerconfiserie</t>
  </si>
  <si>
    <t>Eier</t>
  </si>
  <si>
    <t>4Stk</t>
  </si>
  <si>
    <t>Eier 4Stk</t>
  </si>
  <si>
    <t>Oeufs</t>
  </si>
  <si>
    <t>4pces</t>
  </si>
  <si>
    <t>Oeufs 4pces</t>
  </si>
  <si>
    <t>Uova</t>
  </si>
  <si>
    <t>4pz</t>
  </si>
  <si>
    <t>Uova 4pz</t>
  </si>
  <si>
    <t>Frische</t>
  </si>
  <si>
    <t xml:space="preserve">Molkereiprodukte &amp; Eier </t>
  </si>
  <si>
    <t xml:space="preserve">Eier </t>
  </si>
  <si>
    <t>10Stk</t>
  </si>
  <si>
    <t>Eier 10Stk</t>
  </si>
  <si>
    <t>10pces</t>
  </si>
  <si>
    <t>Oeufs 10pces</t>
  </si>
  <si>
    <t>10pz</t>
  </si>
  <si>
    <t>Uova 10pz</t>
  </si>
  <si>
    <t>Eier 1Stk</t>
  </si>
  <si>
    <t>Oeuf</t>
  </si>
  <si>
    <t>Oeuf 1pce</t>
  </si>
  <si>
    <t>Uovo</t>
  </si>
  <si>
    <t>Uovo 1pz</t>
  </si>
  <si>
    <t>6Stk</t>
  </si>
  <si>
    <t>Eier 6Stk</t>
  </si>
  <si>
    <t>6pces</t>
  </si>
  <si>
    <t>Oeufs 6pces</t>
  </si>
  <si>
    <t>6pz</t>
  </si>
  <si>
    <t>Uova 6pz</t>
  </si>
  <si>
    <t>Picnic-Eier</t>
  </si>
  <si>
    <t>Picnic-Eier 6Stk</t>
  </si>
  <si>
    <t xml:space="preserve">Oeufs picnic </t>
  </si>
  <si>
    <t>Oeufs picnic 6pces</t>
  </si>
  <si>
    <t>Uova picnic</t>
  </si>
  <si>
    <t>Uova picnic 6pz</t>
  </si>
  <si>
    <t xml:space="preserve">Picnic-Eier </t>
  </si>
  <si>
    <t>Picnic-Eier 1Stk</t>
  </si>
  <si>
    <t>Oeuf picnic</t>
  </si>
  <si>
    <t>Oeuf picnic 1pce</t>
  </si>
  <si>
    <t>Uovo picnic</t>
  </si>
  <si>
    <t>Uovo picnic 1pz</t>
  </si>
  <si>
    <t>Wachteleier</t>
  </si>
  <si>
    <t>8Stk</t>
  </si>
  <si>
    <t>Wachteleier 8Stk</t>
  </si>
  <si>
    <t>Oeufs de caille</t>
  </si>
  <si>
    <t>8pces</t>
  </si>
  <si>
    <t>Oeufs de caille 8pces</t>
  </si>
  <si>
    <t>Uova di quaglia</t>
  </si>
  <si>
    <t>8pz</t>
  </si>
  <si>
    <t>Uova di quaglia 8pz</t>
  </si>
  <si>
    <t>Wachteleier 6Stk</t>
  </si>
  <si>
    <t>Oeufs de caille 6pces</t>
  </si>
  <si>
    <t>Uova di quaglia 6pz</t>
  </si>
  <si>
    <t>Wachteleier 1Stk</t>
  </si>
  <si>
    <t>kg</t>
  </si>
  <si>
    <t xml:space="preserve">Eglifilet </t>
  </si>
  <si>
    <t>Filet de perche</t>
  </si>
  <si>
    <t>Filetto di persico</t>
  </si>
  <si>
    <t>SB - Fleisch</t>
  </si>
  <si>
    <t>Fisch</t>
  </si>
  <si>
    <t>Rindstartar</t>
  </si>
  <si>
    <t>Tartare de boeuf</t>
  </si>
  <si>
    <t>Tartare di manzo</t>
  </si>
  <si>
    <t>Fleisch</t>
  </si>
  <si>
    <t>Theke Wurstwaren</t>
  </si>
  <si>
    <t>Comptoir charcuterie</t>
  </si>
  <si>
    <t>Banco salumeria</t>
  </si>
  <si>
    <t>Fleisch- und Wurstwaren</t>
  </si>
  <si>
    <t>Fleisch- und Wurstwaren andere</t>
  </si>
  <si>
    <t xml:space="preserve">Wurstwaren </t>
  </si>
  <si>
    <t>Charcuterie</t>
  </si>
  <si>
    <t>Salumi</t>
  </si>
  <si>
    <t>Büscion</t>
  </si>
  <si>
    <t>2Stk</t>
  </si>
  <si>
    <t>Büscion 2Stk</t>
  </si>
  <si>
    <t>Büscion 2pces</t>
  </si>
  <si>
    <t>2pces</t>
  </si>
  <si>
    <t>2pz</t>
  </si>
  <si>
    <t>Büscion 2pz</t>
  </si>
  <si>
    <t>Käse</t>
  </si>
  <si>
    <t>Fondue</t>
  </si>
  <si>
    <t>Fondue 400g</t>
  </si>
  <si>
    <t>600g</t>
  </si>
  <si>
    <t>Fondue 600g</t>
  </si>
  <si>
    <t>800g</t>
  </si>
  <si>
    <t>Fondue 800g</t>
  </si>
  <si>
    <t>Frischkäse</t>
  </si>
  <si>
    <t>Frischkäse 2Stk</t>
  </si>
  <si>
    <t xml:space="preserve">Fromage frais </t>
  </si>
  <si>
    <t>Fromage frais 2pces</t>
  </si>
  <si>
    <t>Formaggini freschi</t>
  </si>
  <si>
    <t>Formaggini freschi 2pz</t>
  </si>
  <si>
    <t>Gruyère</t>
  </si>
  <si>
    <t xml:space="preserve">Gruyère </t>
  </si>
  <si>
    <t>Käse Spezialitäten</t>
  </si>
  <si>
    <t>Spécialités de fromage</t>
  </si>
  <si>
    <t>Formaggi</t>
  </si>
  <si>
    <t>Käsetheke</t>
  </si>
  <si>
    <t xml:space="preserve">Fromagerie </t>
  </si>
  <si>
    <t>Banco formaggi</t>
  </si>
  <si>
    <t>Mutschli</t>
  </si>
  <si>
    <t xml:space="preserve">Tomme </t>
  </si>
  <si>
    <t>Tomino</t>
  </si>
  <si>
    <t>Raclette</t>
  </si>
  <si>
    <t xml:space="preserve">Raclette </t>
  </si>
  <si>
    <t>Zincarlin</t>
  </si>
  <si>
    <t xml:space="preserve">Butter </t>
  </si>
  <si>
    <t>Butter 100g</t>
  </si>
  <si>
    <t xml:space="preserve">Beurre </t>
  </si>
  <si>
    <t>Beurre 100g</t>
  </si>
  <si>
    <t xml:space="preserve">Burro </t>
  </si>
  <si>
    <t>Burro 100g</t>
  </si>
  <si>
    <t>Milchprodukte</t>
  </si>
  <si>
    <t>200g</t>
  </si>
  <si>
    <t>Butter 200g</t>
  </si>
  <si>
    <t>Beurre</t>
  </si>
  <si>
    <t>Beurre 200g</t>
  </si>
  <si>
    <t>Burro 200g</t>
  </si>
  <si>
    <t>Butter 250g</t>
  </si>
  <si>
    <t>Beurre 250g</t>
  </si>
  <si>
    <t>Burro 250g</t>
  </si>
  <si>
    <t>Doppel-Rahm</t>
  </si>
  <si>
    <t>200ml</t>
  </si>
  <si>
    <t>Doppel-Rahm 200ml</t>
  </si>
  <si>
    <t>Double crème</t>
  </si>
  <si>
    <t>Double crème 200ml</t>
  </si>
  <si>
    <t>Panna doppia</t>
  </si>
  <si>
    <t>Panna 200ml</t>
  </si>
  <si>
    <t>Milliliter</t>
  </si>
  <si>
    <t>250ml</t>
  </si>
  <si>
    <t>Doppel-Rahm 250ml</t>
  </si>
  <si>
    <t>Double crème 250ml</t>
  </si>
  <si>
    <t>Panna 250ml</t>
  </si>
  <si>
    <t>Jogurt</t>
  </si>
  <si>
    <t>130g</t>
  </si>
  <si>
    <t>Jogurt 130g</t>
  </si>
  <si>
    <t>Yogourt</t>
  </si>
  <si>
    <t>Yogourt 130g</t>
  </si>
  <si>
    <t>Jogurt 150g</t>
  </si>
  <si>
    <t>Yogourt 150g</t>
  </si>
  <si>
    <t>180g</t>
  </si>
  <si>
    <t>Jogurt 180g</t>
  </si>
  <si>
    <t>Yogourt 180g</t>
  </si>
  <si>
    <t>Jogurt 200g</t>
  </si>
  <si>
    <t>Yogourt 200g</t>
  </si>
  <si>
    <t>Jogurt 250g</t>
  </si>
  <si>
    <t>Yogourt 250g</t>
  </si>
  <si>
    <t>Jogurt 400g</t>
  </si>
  <si>
    <t>Yogourt 400g</t>
  </si>
  <si>
    <t>Jogurt 500g</t>
  </si>
  <si>
    <t>Yogourt 500g</t>
  </si>
  <si>
    <t xml:space="preserve">Kräuterbutter </t>
  </si>
  <si>
    <t>40g</t>
  </si>
  <si>
    <t>Kräuterbutter 40g</t>
  </si>
  <si>
    <t>Beurre aux herbes</t>
  </si>
  <si>
    <t>Beurre aux herbes 40g</t>
  </si>
  <si>
    <t>Burro alle erbe</t>
  </si>
  <si>
    <t>Burro alle erbe 40g</t>
  </si>
  <si>
    <t>60g</t>
  </si>
  <si>
    <t>Kräuterbutter 60g</t>
  </si>
  <si>
    <t>Beurre aux herbes 60g</t>
  </si>
  <si>
    <t>Burro alle erbe 60g</t>
  </si>
  <si>
    <t>Kräuterbutter 100g</t>
  </si>
  <si>
    <t>Beurre aux herbes 100g</t>
  </si>
  <si>
    <t>Burro alle erbe 100g</t>
  </si>
  <si>
    <t>Molki Spezialitäten</t>
  </si>
  <si>
    <t>Spécialités laiterie</t>
  </si>
  <si>
    <t>Specialità di latteria</t>
  </si>
  <si>
    <t>Fleischtheke</t>
  </si>
  <si>
    <t xml:space="preserve">Boucherie </t>
  </si>
  <si>
    <t xml:space="preserve">Banco carni </t>
  </si>
  <si>
    <t>SB - Fleisch andere</t>
  </si>
  <si>
    <t xml:space="preserve">Bauernschüblig </t>
  </si>
  <si>
    <t>Bauernschüblig 2Stk</t>
  </si>
  <si>
    <t xml:space="preserve">Schüblig </t>
  </si>
  <si>
    <t>Schüblig 2pces</t>
  </si>
  <si>
    <t>Schüblig contadino</t>
  </si>
  <si>
    <t>Schüblig contadino 2pz</t>
  </si>
  <si>
    <t>Wurstwaren</t>
  </si>
  <si>
    <t xml:space="preserve">Cervelat </t>
  </si>
  <si>
    <t>Cervelat 2Stk</t>
  </si>
  <si>
    <t xml:space="preserve">Cervelas </t>
  </si>
  <si>
    <t>Cervelas 2pces</t>
  </si>
  <si>
    <t>Cervelat 2pz</t>
  </si>
  <si>
    <t xml:space="preserve">Hauswurst </t>
  </si>
  <si>
    <t>Hauswurst 2Stk</t>
  </si>
  <si>
    <t xml:space="preserve">Saucisse </t>
  </si>
  <si>
    <t>Saucisse 2pces</t>
  </si>
  <si>
    <t xml:space="preserve">Salsiccia </t>
  </si>
  <si>
    <t>Salsiccia 2pz</t>
  </si>
  <si>
    <t xml:space="preserve">Landjäger dunkel </t>
  </si>
  <si>
    <t>Landjäger dunkel 2Stk</t>
  </si>
  <si>
    <t>Sauc. Landjäger foncée</t>
  </si>
  <si>
    <t>Sauc. foncée 2pces</t>
  </si>
  <si>
    <t>Sals. Landjäger scura</t>
  </si>
  <si>
    <t>Sals. scura 2pz</t>
  </si>
  <si>
    <t xml:space="preserve">Landjäger hell </t>
  </si>
  <si>
    <t>Landjäger hell 2Stk</t>
  </si>
  <si>
    <t>Sauc. Landjäger claire</t>
  </si>
  <si>
    <t>Sauc. claire 2pces</t>
  </si>
  <si>
    <t>Sals. Landjäger chiara</t>
  </si>
  <si>
    <t>Sals. chiara 2pz</t>
  </si>
  <si>
    <t xml:space="preserve">Rauchwurst </t>
  </si>
  <si>
    <t>Rauchwurst 2Stk</t>
  </si>
  <si>
    <t>Saucisse fumée</t>
  </si>
  <si>
    <t>Saucisse fumée 2pces</t>
  </si>
  <si>
    <t xml:space="preserve">Salsiccia affumicata </t>
  </si>
  <si>
    <t>Salsiccia affumicata 2pz</t>
  </si>
  <si>
    <t>Bier</t>
  </si>
  <si>
    <t>6x25cl</t>
  </si>
  <si>
    <t>Bier 6x25cl</t>
  </si>
  <si>
    <t>Bière</t>
  </si>
  <si>
    <t>Bière 6x25cl</t>
  </si>
  <si>
    <t>Birra</t>
  </si>
  <si>
    <t>Birra 6x25cl</t>
  </si>
  <si>
    <t>Centiliter</t>
  </si>
  <si>
    <t>Getränke</t>
  </si>
  <si>
    <t>4x25cl</t>
  </si>
  <si>
    <t>Bier 4x25cl</t>
  </si>
  <si>
    <t>Bière 4x25cl</t>
  </si>
  <si>
    <t>Birra 4x25cl</t>
  </si>
  <si>
    <t>25cl</t>
  </si>
  <si>
    <t>Bier 25cl</t>
  </si>
  <si>
    <t>Bière 25cl</t>
  </si>
  <si>
    <t>Birra 25cl</t>
  </si>
  <si>
    <t>10x33cl</t>
  </si>
  <si>
    <t>Bier 10x33cl</t>
  </si>
  <si>
    <t>Bière 10x33cl</t>
  </si>
  <si>
    <t>Birra 10x33cl</t>
  </si>
  <si>
    <t>6x33cl</t>
  </si>
  <si>
    <t>Bier 6x33cl</t>
  </si>
  <si>
    <t>Bière 6x33cl</t>
  </si>
  <si>
    <t>Birra 6x33cl</t>
  </si>
  <si>
    <t>4x33cl</t>
  </si>
  <si>
    <t>Bier 4x33cl</t>
  </si>
  <si>
    <t>Bière 4x33cl</t>
  </si>
  <si>
    <t>Birra 4x33cl</t>
  </si>
  <si>
    <t>3x33cl</t>
  </si>
  <si>
    <t>Bier 3x33cl</t>
  </si>
  <si>
    <t>Bière 3x33cl</t>
  </si>
  <si>
    <t>Birra 3x33cl</t>
  </si>
  <si>
    <t>33cl</t>
  </si>
  <si>
    <t>Bier 33cl</t>
  </si>
  <si>
    <t>Bière 33cl</t>
  </si>
  <si>
    <t>Birra 33cl</t>
  </si>
  <si>
    <t>6x50cl</t>
  </si>
  <si>
    <t>Bier 6x50cl</t>
  </si>
  <si>
    <t>Bière 6x50cl</t>
  </si>
  <si>
    <t>Birra 6x50cl</t>
  </si>
  <si>
    <t>4x50cl</t>
  </si>
  <si>
    <t>Bier 4x50cl</t>
  </si>
  <si>
    <t>Bière 4x50cl</t>
  </si>
  <si>
    <t>Birra 4x50cl</t>
  </si>
  <si>
    <t>50cl</t>
  </si>
  <si>
    <t>Bier 50cl</t>
  </si>
  <si>
    <t>Bière 50cl</t>
  </si>
  <si>
    <t>Birra 50cl</t>
  </si>
  <si>
    <t>75cl</t>
  </si>
  <si>
    <t>Bier 75cl</t>
  </si>
  <si>
    <t>Bière 75cl</t>
  </si>
  <si>
    <t>Birra 75cl</t>
  </si>
  <si>
    <t xml:space="preserve">Kaffee </t>
  </si>
  <si>
    <t xml:space="preserve">Café </t>
  </si>
  <si>
    <t xml:space="preserve">Caffè </t>
  </si>
  <si>
    <t>Kaffee und Tee</t>
  </si>
  <si>
    <t>Kaffee</t>
  </si>
  <si>
    <t>Kaffee to go</t>
  </si>
  <si>
    <t>Café à l'emporter</t>
  </si>
  <si>
    <t>Caffè da asporto</t>
  </si>
  <si>
    <t>Absinth</t>
  </si>
  <si>
    <t>Absinth 1l</t>
  </si>
  <si>
    <t>Absinthe</t>
  </si>
  <si>
    <t>Absinthe 1l</t>
  </si>
  <si>
    <t>Assenzio</t>
  </si>
  <si>
    <t>Assenzio 1l</t>
  </si>
  <si>
    <t>Spirituosen</t>
  </si>
  <si>
    <t>Absinth 50cl</t>
  </si>
  <si>
    <t>Absinthe 50cl</t>
  </si>
  <si>
    <t>Assenzio 50cl</t>
  </si>
  <si>
    <t>Grappa</t>
  </si>
  <si>
    <t>Grappa 1l</t>
  </si>
  <si>
    <t>Grappa 50cl</t>
  </si>
  <si>
    <t>70cl</t>
  </si>
  <si>
    <t>Grappa 70cl</t>
  </si>
  <si>
    <t>Likör &amp; Schnaps</t>
  </si>
  <si>
    <t>Liqueurs &amp; eaux-de-vie</t>
  </si>
  <si>
    <t>Liquori e distillati</t>
  </si>
  <si>
    <t>Limoncello</t>
  </si>
  <si>
    <t>Limoncello 1l</t>
  </si>
  <si>
    <t>Nocino</t>
  </si>
  <si>
    <t>Nocino 1l</t>
  </si>
  <si>
    <t>Nocino 50cl</t>
  </si>
  <si>
    <t>Nocino 70cl</t>
  </si>
  <si>
    <t>Apfelsaft</t>
  </si>
  <si>
    <t>Apfelsaft 33cl</t>
  </si>
  <si>
    <t>Jus de pomme</t>
  </si>
  <si>
    <t>Jus de pomme 33cl</t>
  </si>
  <si>
    <t>Succo di mela</t>
  </si>
  <si>
    <t>Succo mela 33cl</t>
  </si>
  <si>
    <t>Tafelgetränke</t>
  </si>
  <si>
    <t>Apfelsaft 50cl</t>
  </si>
  <si>
    <t>Jus de pomme 50cl</t>
  </si>
  <si>
    <t>Succo mela 50cl</t>
  </si>
  <si>
    <t>Apfelsaft 1l</t>
  </si>
  <si>
    <t>Jus de pomme 1l</t>
  </si>
  <si>
    <t>Succo mela 1l</t>
  </si>
  <si>
    <t>1.5l</t>
  </si>
  <si>
    <t>Apfelsaft 1.5l</t>
  </si>
  <si>
    <t>Jus de pomme 1.5l</t>
  </si>
  <si>
    <t>Succo mela 1.5l</t>
  </si>
  <si>
    <t>10l</t>
  </si>
  <si>
    <t>Apfelsaft 10l</t>
  </si>
  <si>
    <t>Jus de pomme 10l</t>
  </si>
  <si>
    <t>Succo mela 10l</t>
  </si>
  <si>
    <t>5l</t>
  </si>
  <si>
    <t>Apfelsaft 5l</t>
  </si>
  <si>
    <t>Jus de pomme 5l</t>
  </si>
  <si>
    <t>Succo mela 5l</t>
  </si>
  <si>
    <t>3l</t>
  </si>
  <si>
    <t>Apfelsaft 3l</t>
  </si>
  <si>
    <t>Jus de pomme 3l</t>
  </si>
  <si>
    <t>Succo mela 3l</t>
  </si>
  <si>
    <t>Apfelshorle</t>
  </si>
  <si>
    <t>Jus de pomme pétillant</t>
  </si>
  <si>
    <t>Jus de pomme pétillant 33cl</t>
  </si>
  <si>
    <t>Succo di mela gassato</t>
  </si>
  <si>
    <t>Succo di mela gas. 33cl</t>
  </si>
  <si>
    <t>Jus de pomme pétillant 50cl</t>
  </si>
  <si>
    <t>Succo di mela gas. 50cl</t>
  </si>
  <si>
    <t>Jus de pomme pétillant 1l</t>
  </si>
  <si>
    <t>Succo di mela gas. 1l</t>
  </si>
  <si>
    <t>Jus de pomme pétillant 1.5l</t>
  </si>
  <si>
    <t>Succo di mela gas. 1.5l</t>
  </si>
  <si>
    <t>Apfelwein</t>
  </si>
  <si>
    <t>Apfelwein 33cl</t>
  </si>
  <si>
    <t>Vin de pomme</t>
  </si>
  <si>
    <t>Vin de pomme 33cl</t>
  </si>
  <si>
    <t>Vino di mele</t>
  </si>
  <si>
    <t>Vino di mele 33cl</t>
  </si>
  <si>
    <t>Apfelwein 50cl</t>
  </si>
  <si>
    <t>Vin de pomme 50cl</t>
  </si>
  <si>
    <t>Vino di mele 50cl</t>
  </si>
  <si>
    <t>Apfelwein 75cl</t>
  </si>
  <si>
    <t>Vin de pomme 75cl</t>
  </si>
  <si>
    <t>Vino di mele 75cl</t>
  </si>
  <si>
    <t>Apfelwein 1l</t>
  </si>
  <si>
    <t>Vin de pomme 1l</t>
  </si>
  <si>
    <t>Vino di mele 1l</t>
  </si>
  <si>
    <t>Apfelwein 1.5l</t>
  </si>
  <si>
    <t>Vin de pomme 1.5l</t>
  </si>
  <si>
    <t>Vino di mele 1.5l</t>
  </si>
  <si>
    <t>Cider</t>
  </si>
  <si>
    <t>Cider 33cl</t>
  </si>
  <si>
    <t>Cidre</t>
  </si>
  <si>
    <t>Cidre 33cl</t>
  </si>
  <si>
    <t>Sidro</t>
  </si>
  <si>
    <t>Sidro 33cl</t>
  </si>
  <si>
    <t>Cider 50cl</t>
  </si>
  <si>
    <t>Cidre 50cl</t>
  </si>
  <si>
    <t>Sidro 50cl</t>
  </si>
  <si>
    <t>Cider 75cl</t>
  </si>
  <si>
    <t>Cidre 75cl</t>
  </si>
  <si>
    <t>Sidro 75cl</t>
  </si>
  <si>
    <t>Cider 1l</t>
  </si>
  <si>
    <t>Cidre 1l</t>
  </si>
  <si>
    <t>Sidro 1l</t>
  </si>
  <si>
    <t>Sirup</t>
  </si>
  <si>
    <t>35cl</t>
  </si>
  <si>
    <t>Sirup 35cl</t>
  </si>
  <si>
    <t xml:space="preserve">Sirop </t>
  </si>
  <si>
    <t>Sirop 35cl</t>
  </si>
  <si>
    <t>Sciroppo</t>
  </si>
  <si>
    <t>Sciroppo 35cl</t>
  </si>
  <si>
    <t>Sirup 50cl</t>
  </si>
  <si>
    <t>Sirop 50cl</t>
  </si>
  <si>
    <t>Sciroppo 50cl</t>
  </si>
  <si>
    <t>Sirup 75cl</t>
  </si>
  <si>
    <t>Sirop 75cl</t>
  </si>
  <si>
    <t>Sciroppo 75cl</t>
  </si>
  <si>
    <t>Sirup 1l</t>
  </si>
  <si>
    <t>Sirop 1l</t>
  </si>
  <si>
    <t>Sciroppo 1l</t>
  </si>
  <si>
    <t xml:space="preserve">Tee </t>
  </si>
  <si>
    <t xml:space="preserve">Thé </t>
  </si>
  <si>
    <t xml:space="preserve">Tè </t>
  </si>
  <si>
    <t>Tee</t>
  </si>
  <si>
    <t>Gasflasche</t>
  </si>
  <si>
    <t>10.5kg</t>
  </si>
  <si>
    <t>Gasflasche 10.5kg</t>
  </si>
  <si>
    <t>Bouteille de gaz</t>
  </si>
  <si>
    <t>Bouteille gaz 10.5kg</t>
  </si>
  <si>
    <t>Bombola di gas</t>
  </si>
  <si>
    <t>Bombola gas 10.5kg</t>
  </si>
  <si>
    <t>Near Food</t>
  </si>
  <si>
    <t>Gebrauchsartikel</t>
  </si>
  <si>
    <t>5kg</t>
  </si>
  <si>
    <t>Gasflasche 5kg</t>
  </si>
  <si>
    <t>Bouteille gaz 5kg</t>
  </si>
  <si>
    <t>Bombola gas 5kg</t>
  </si>
  <si>
    <t xml:space="preserve">Gasflasche </t>
  </si>
  <si>
    <t>33kg</t>
  </si>
  <si>
    <t>Gasflasche 33kg</t>
  </si>
  <si>
    <t>Bouteille gaz 33kg</t>
  </si>
  <si>
    <t>Bombola gas 33kg</t>
  </si>
  <si>
    <t>35kg</t>
  </si>
  <si>
    <t>Gasflasche 35kg</t>
  </si>
  <si>
    <t>Bouteille gaz 35kg</t>
  </si>
  <si>
    <t>Bombola gas 35kg</t>
  </si>
  <si>
    <t>7.5kg</t>
  </si>
  <si>
    <t>Gasflasche 7.5kg</t>
  </si>
  <si>
    <t>Bouteille gaz 7.5kg</t>
  </si>
  <si>
    <t>Bombola gas 7.5kg</t>
  </si>
  <si>
    <t>Holz</t>
  </si>
  <si>
    <t>Bois de chauffage</t>
  </si>
  <si>
    <t>Legna da ardere</t>
  </si>
  <si>
    <t>Holzkohle</t>
  </si>
  <si>
    <t>Charbon de bois</t>
  </si>
  <si>
    <t>Carbone</t>
  </si>
  <si>
    <t>Karten</t>
  </si>
  <si>
    <t xml:space="preserve">Cartes </t>
  </si>
  <si>
    <t>Cartoline</t>
  </si>
  <si>
    <t>Pellets</t>
  </si>
  <si>
    <t>Pellet</t>
  </si>
  <si>
    <t>Zeitschriften</t>
  </si>
  <si>
    <t>Magazines</t>
  </si>
  <si>
    <t>Riviste</t>
  </si>
  <si>
    <t>Bündelmarke</t>
  </si>
  <si>
    <t>Marque de regroupement</t>
  </si>
  <si>
    <t>Tagliando tarif. fasci</t>
  </si>
  <si>
    <t>Gebührensäcke und Marken</t>
  </si>
  <si>
    <t>Container Band</t>
  </si>
  <si>
    <t>Container Band 1Stk</t>
  </si>
  <si>
    <t>Bande de conteneur</t>
  </si>
  <si>
    <t>Bande conteneur 1pce</t>
  </si>
  <si>
    <t>Fascia per contenitore</t>
  </si>
  <si>
    <t>Fascia contenitore 1pz</t>
  </si>
  <si>
    <t>240L</t>
  </si>
  <si>
    <t>Container Band 240L</t>
  </si>
  <si>
    <t>240l</t>
  </si>
  <si>
    <t>Bande conteneur 240l</t>
  </si>
  <si>
    <t>Fascia contenitore 240l</t>
  </si>
  <si>
    <t>800L</t>
  </si>
  <si>
    <t>Container Band 800L</t>
  </si>
  <si>
    <t>800l</t>
  </si>
  <si>
    <t>Bande conteneur 800l</t>
  </si>
  <si>
    <t>Fascia contenitore 800l</t>
  </si>
  <si>
    <t xml:space="preserve">Container Band </t>
  </si>
  <si>
    <t>250L</t>
  </si>
  <si>
    <t>Container Band 250L</t>
  </si>
  <si>
    <t>250l</t>
  </si>
  <si>
    <t>Bande conteneur 250l</t>
  </si>
  <si>
    <t>Fascia contenitore 250l</t>
  </si>
  <si>
    <t>Gebührenmarke Sperrgut</t>
  </si>
  <si>
    <t>Timbre-taxe encombr.</t>
  </si>
  <si>
    <t>Tagliando tarif. ing.</t>
  </si>
  <si>
    <t xml:space="preserve">Gebührensäcke </t>
  </si>
  <si>
    <t>110L</t>
  </si>
  <si>
    <t>Gebührensäcke 110L</t>
  </si>
  <si>
    <t>Sacs poubelles taxés</t>
  </si>
  <si>
    <t>110l</t>
  </si>
  <si>
    <t>Sacs poubelles 110l</t>
  </si>
  <si>
    <t>Sacchi rifiuti</t>
  </si>
  <si>
    <t>Sacchi rifiuti 110l</t>
  </si>
  <si>
    <t>17L</t>
  </si>
  <si>
    <t>Gebührensäcke 17L</t>
  </si>
  <si>
    <t>17l</t>
  </si>
  <si>
    <t>Sacs poubelles 17l</t>
  </si>
  <si>
    <t>Sacchi rifiuti 17l</t>
  </si>
  <si>
    <t>35L</t>
  </si>
  <si>
    <t>Gebührensäcke 35L</t>
  </si>
  <si>
    <t>35l</t>
  </si>
  <si>
    <t>Sacs poubelles 35l</t>
  </si>
  <si>
    <t>Sacchi rifiuti 35l</t>
  </si>
  <si>
    <t>60L</t>
  </si>
  <si>
    <t>Gebührensäcke 60L</t>
  </si>
  <si>
    <t>60l</t>
  </si>
  <si>
    <t>Sacs poubelles 60l</t>
  </si>
  <si>
    <t>Sacchi rifiuti 60l</t>
  </si>
  <si>
    <t>Plastikmüllsäcke</t>
  </si>
  <si>
    <t>Sacs poubelles plast.</t>
  </si>
  <si>
    <t>Sacchi rifiuti plast.</t>
  </si>
  <si>
    <t>Lieferpauschale</t>
  </si>
  <si>
    <t>Frais de livraison</t>
  </si>
  <si>
    <t>Costi di consegna</t>
  </si>
  <si>
    <t>Nicht-Handelsware</t>
  </si>
  <si>
    <t>Non-Merchandise</t>
  </si>
  <si>
    <t>Dienstleistungen</t>
  </si>
  <si>
    <t>Gutschein</t>
  </si>
  <si>
    <t>Bon cadeau</t>
  </si>
  <si>
    <t xml:space="preserve">Buono regalo </t>
  </si>
  <si>
    <t>Kasse</t>
  </si>
  <si>
    <t>Gutschein, Voucher</t>
  </si>
  <si>
    <t>Vin cuit</t>
  </si>
  <si>
    <t>Vin cuit 50cl</t>
  </si>
  <si>
    <t xml:space="preserve">Vin cuit </t>
  </si>
  <si>
    <t>Wein</t>
  </si>
  <si>
    <t>Weine</t>
  </si>
  <si>
    <t>Wein andere</t>
  </si>
  <si>
    <t>Vin cuit 75cl</t>
  </si>
  <si>
    <t>Vin cuit 1l</t>
  </si>
  <si>
    <t>Wein 1l</t>
  </si>
  <si>
    <t xml:space="preserve">Vin </t>
  </si>
  <si>
    <t>Vin 1l</t>
  </si>
  <si>
    <t>Vino</t>
  </si>
  <si>
    <t>Vino 1l</t>
  </si>
  <si>
    <t xml:space="preserve">Wein </t>
  </si>
  <si>
    <t>Wein 25cl</t>
  </si>
  <si>
    <t>Vin 25cl</t>
  </si>
  <si>
    <t>Vino 25cl</t>
  </si>
  <si>
    <t>Wein 50cl</t>
  </si>
  <si>
    <t>Vin 50cl</t>
  </si>
  <si>
    <t>Vino 50cl</t>
  </si>
  <si>
    <t>Wein 75cl</t>
  </si>
  <si>
    <t>Vin 75cl</t>
  </si>
  <si>
    <t>Vino 75cl</t>
  </si>
  <si>
    <t>Artikelnr.</t>
  </si>
  <si>
    <t>PLU</t>
  </si>
  <si>
    <t>SAP Nr</t>
  </si>
  <si>
    <t>Vorschlag
Einkauf Text 1</t>
  </si>
  <si>
    <t>Vorschlag
Einkauf Text 2</t>
  </si>
  <si>
    <t>Menge</t>
  </si>
  <si>
    <t>EAN Code kg 21er</t>
  </si>
  <si>
    <t>EAN Code 29er</t>
  </si>
  <si>
    <t>Coli EAN</t>
  </si>
  <si>
    <t>Vorschlag für Bezeichnung in Deutsch (Kasentext)</t>
  </si>
  <si>
    <t>Verkaufsmenge gemäss Angaben Lieferant</t>
  </si>
  <si>
    <t>Kassentext (D)</t>
  </si>
  <si>
    <t>Gestellbeschriftung 1 (D)</t>
  </si>
  <si>
    <t>Gestellbeschriftung 2 (D)</t>
  </si>
  <si>
    <t>Gestellbeschriftung 1 (F)</t>
  </si>
  <si>
    <t>Gestellbeschriftung 2 
(F)</t>
  </si>
  <si>
    <t>Kassentext (I)</t>
  </si>
  <si>
    <t>Gestellbeschriftung 1 (I)</t>
  </si>
  <si>
    <t>Gestellbeschriftung 2 (I)</t>
  </si>
  <si>
    <t>Grund-
einheit</t>
  </si>
  <si>
    <t>WG</t>
  </si>
  <si>
    <t>MWSt</t>
  </si>
  <si>
    <t>VP</t>
  </si>
  <si>
    <t>Altersbegrenz.</t>
  </si>
  <si>
    <t>Gewichtsartikel</t>
  </si>
  <si>
    <t>Barcode ohne
Prüfziffer</t>
  </si>
  <si>
    <t>Gratis-
artikel</t>
  </si>
  <si>
    <t>Preisänder.
Kasse erlaub.</t>
  </si>
  <si>
    <t>Shop-in-Shop
Artikel</t>
  </si>
  <si>
    <t>Depot</t>
  </si>
  <si>
    <t>Regio- oder
Fremdartikel</t>
  </si>
  <si>
    <t>Etiketten-
druck</t>
  </si>
  <si>
    <t>Artikel gem.
LMV</t>
  </si>
  <si>
    <t>F</t>
  </si>
  <si>
    <t>Bio Zitronen Stück 1 Stück</t>
  </si>
  <si>
    <t>Melonen Galia 1 Stück</t>
  </si>
  <si>
    <t>Avocado 1 Stück</t>
  </si>
  <si>
    <t>Limetten Stück 1 Stück</t>
  </si>
  <si>
    <t>Melonen Cantaloupe 1 Stück</t>
  </si>
  <si>
    <t>Granatapfel 1 Stück</t>
  </si>
  <si>
    <t>Grapefruit 1 Stück</t>
  </si>
  <si>
    <t>Kiwis Offenverkauf 1 Stück</t>
  </si>
  <si>
    <t>Honigmelone gelb 1 Stück</t>
  </si>
  <si>
    <t>Ananas 1 Stück</t>
  </si>
  <si>
    <t>Melone Piel de Sapo 1 Stück</t>
  </si>
  <si>
    <t>Kiwi Gold Stk</t>
  </si>
  <si>
    <t>Avocado Bio Stk</t>
  </si>
  <si>
    <t>Mango 1 Stück</t>
  </si>
  <si>
    <t>G</t>
  </si>
  <si>
    <t>Kopfsalat Stück 1 Stück</t>
  </si>
  <si>
    <t>Kohlraben 1 Stück</t>
  </si>
  <si>
    <t>Artischocken 1 Stück</t>
  </si>
  <si>
    <t>Gurken 1 Stück</t>
  </si>
  <si>
    <t>Bio Gurken 1 Stück</t>
  </si>
  <si>
    <t>Bundzwiebeln 1 Bund</t>
  </si>
  <si>
    <t>Knoblauch 1 Stück</t>
  </si>
  <si>
    <t>Navision (Ist)</t>
  </si>
  <si>
    <t>MDM (Neu) für nationale Daten</t>
  </si>
  <si>
    <t>Es stehen folgende Felder zur Verfügung</t>
  </si>
  <si>
    <t>Gestellbeschriftung 1</t>
  </si>
  <si>
    <t>Maximal 22 Zeichen, wenn Markenartikel, so steht dieser Name zuerst</t>
  </si>
  <si>
    <t>Gestellbeschriftung 2</t>
  </si>
  <si>
    <t>Maximal 22 Zeichen, für die restliche Bezeichnung</t>
  </si>
  <si>
    <t>Gestellbeschriftung 3</t>
  </si>
  <si>
    <t xml:space="preserve"> 4-8 Zeichen (für Menge)</t>
  </si>
  <si>
    <t>Text für Belege</t>
  </si>
  <si>
    <t>= Text für Kassenzettel, maximal 28 Zeichen. Setzt sicht aus Gestellbeschriftung 1+2+3 zusammen und wird automatisch gekürzt (Anpassungen möglich)</t>
  </si>
  <si>
    <t>MDM (Neu) Regio App</t>
  </si>
  <si>
    <t>Code</t>
  </si>
  <si>
    <t>Einheit aktiv (intern)</t>
  </si>
  <si>
    <t>Menge pro Basiseinheit</t>
  </si>
  <si>
    <t>Einheit aktiv (POS)</t>
  </si>
  <si>
    <t>Gestelletikette drucken</t>
  </si>
  <si>
    <t>Etiketten-Druck am</t>
  </si>
  <si>
    <t>Beschreibung</t>
  </si>
  <si>
    <t>Masterbarcode</t>
  </si>
  <si>
    <t>Anzahl Barcodes</t>
  </si>
  <si>
    <t>Einheit Typ</t>
  </si>
  <si>
    <t>CU Zuweisung</t>
  </si>
  <si>
    <t>CU BME</t>
  </si>
  <si>
    <t>CU/TU Verhältnis</t>
  </si>
  <si>
    <t>Belieferung durch MVN</t>
  </si>
  <si>
    <t>ProduktNummerWaage</t>
  </si>
  <si>
    <t>Netto Gewicht</t>
  </si>
  <si>
    <t>Brutto Gewicht</t>
  </si>
  <si>
    <t>OP verfügbar</t>
  </si>
  <si>
    <t>Colis je Lage OP</t>
  </si>
  <si>
    <t>Lagen je OP</t>
  </si>
  <si>
    <t>Colis je OP</t>
  </si>
  <si>
    <t>Basiseinheiten je OP</t>
  </si>
  <si>
    <t>HP verfügbar</t>
  </si>
  <si>
    <t>Colis per Lage HP</t>
  </si>
  <si>
    <t>Lagen je HP</t>
  </si>
  <si>
    <t>Colis je HP</t>
  </si>
  <si>
    <t>Basiseinheiten je HP</t>
  </si>
  <si>
    <t>Länge (mm)</t>
  </si>
  <si>
    <t>Breite (mm)</t>
  </si>
  <si>
    <t>Höhe (mm)</t>
  </si>
  <si>
    <t>Volumen (m3)</t>
  </si>
  <si>
    <t>Pfandartikel</t>
  </si>
  <si>
    <t>Umgebinde Colis</t>
  </si>
  <si>
    <t>Pfandartikel und Umgebinde Colis</t>
  </si>
  <si>
    <t>STK</t>
  </si>
  <si>
    <t>Ja</t>
  </si>
  <si>
    <t>Papaya  Offenverkauf kg</t>
  </si>
  <si>
    <t xml:space="preserve"> </t>
  </si>
  <si>
    <t>Maniok kg</t>
  </si>
  <si>
    <t>Bio Mini Wassermelone kg</t>
  </si>
  <si>
    <t>Test Waage 31. Roger</t>
  </si>
  <si>
    <t>Test Waage 11.6. Roger</t>
  </si>
  <si>
    <t>Wassermelonen kg</t>
  </si>
  <si>
    <t>CU</t>
  </si>
  <si>
    <t>Zwiebeln</t>
  </si>
  <si>
    <t>Pflaumen  Offenverkauf kg</t>
  </si>
  <si>
    <t>Tomaten Spezial Offenverk kg</t>
  </si>
  <si>
    <t>Zwetschgen  Offenverkauf kg</t>
  </si>
  <si>
    <t>Süss-Kartoffeln  Offenver kg</t>
  </si>
  <si>
    <t>Pfirsiche  Offenverkauf kg</t>
  </si>
  <si>
    <t>Satsumas  Offenverkauf kg</t>
  </si>
  <si>
    <t>Birnen Abate Fetel</t>
  </si>
  <si>
    <t>Äpfel Pink Lady</t>
  </si>
  <si>
    <t>Äpfel rot offen Sorte sie kg</t>
  </si>
  <si>
    <t>Satsumas</t>
  </si>
  <si>
    <t>Zwiebeln  Offenverkauf kg</t>
  </si>
  <si>
    <t>Birnen offen Sorte siehe  kg</t>
  </si>
  <si>
    <t>Orangen</t>
  </si>
  <si>
    <t>Auberginen  Offenverkauf kg</t>
  </si>
  <si>
    <t xml:space="preserve">Spitzpaprika rot Offenverka </t>
  </si>
  <si>
    <t>Lollo rot/grün</t>
  </si>
  <si>
    <t>Endiviensalat</t>
  </si>
  <si>
    <t>Chiquita Bananen Offenver kg</t>
  </si>
  <si>
    <t>Flachpfirsiche</t>
  </si>
  <si>
    <t>Tomaten Peretti  Offenver kg</t>
  </si>
  <si>
    <t>Nektarinen flach</t>
  </si>
  <si>
    <t>Trauben weiss  Offenverka kg</t>
  </si>
  <si>
    <t>Trauben dunkel  Offenverk kg</t>
  </si>
  <si>
    <t>Blumenkohl</t>
  </si>
  <si>
    <t>Rispentomaten  Offenverka kg</t>
  </si>
  <si>
    <t>Äpfel Kl. I</t>
  </si>
  <si>
    <t>Birnen Kl. I</t>
  </si>
  <si>
    <t>Clementinen</t>
  </si>
  <si>
    <t>Nektarinen  Offenverkauf kg</t>
  </si>
  <si>
    <t>Lauch grün</t>
  </si>
  <si>
    <t>Orangen Blond  Offenverka kg</t>
  </si>
  <si>
    <t>Marroni</t>
  </si>
  <si>
    <t>Broccoli  Offenverkauf kg</t>
  </si>
  <si>
    <t>Blumenkohl  Offenverkauf kg</t>
  </si>
  <si>
    <t>Kaki Persimon</t>
  </si>
  <si>
    <t>RAINFOREST Bananen</t>
  </si>
  <si>
    <t>Orangen Tarocco</t>
  </si>
  <si>
    <t>Fenchel  Offenverkauf kg</t>
  </si>
  <si>
    <t>Peperoni rot  Offenverkau kg</t>
  </si>
  <si>
    <t>Peperoni gelb</t>
  </si>
  <si>
    <t>Fleischtomaten</t>
  </si>
  <si>
    <t>Karotten</t>
  </si>
  <si>
    <t>Äpfel Golden Offenverkauf kg</t>
  </si>
  <si>
    <t>Zucchetti  Offenverkauf kg</t>
  </si>
  <si>
    <t>Aprikosen  Offenverkauf kg</t>
  </si>
  <si>
    <t>Kohlraben  Offenverkauf kg</t>
  </si>
  <si>
    <t>Kürbis Hokkaido ca. 1kg</t>
  </si>
  <si>
    <t>Kürbis Butternuss ca.1kg</t>
  </si>
  <si>
    <t>Spanische Erdnüsse  Offen kg</t>
  </si>
  <si>
    <t>Baumnüsse  Offenverkauf kg</t>
  </si>
  <si>
    <t>Kabis  Offenverkauf kg</t>
  </si>
  <si>
    <t>Bio Ingwer Offenverkau kg</t>
  </si>
  <si>
    <t>Denner Bananen Offenverka kg</t>
  </si>
  <si>
    <t>Kirschen  Offenverkauf kg</t>
  </si>
  <si>
    <t xml:space="preserve">IP Suisse Zwiebeln Offenver </t>
  </si>
  <si>
    <t>Zucchetti rund  Offenverk kg</t>
  </si>
  <si>
    <t>Quitten kg</t>
  </si>
  <si>
    <t>IP-Suisse Zwiebeln Offenv kg</t>
  </si>
  <si>
    <t>Bio Orangen  Offenverkauf kg</t>
  </si>
  <si>
    <t>Spitzkabis  Offenverkauf kg</t>
  </si>
  <si>
    <t>Bio Bananen Offenverkauf kg</t>
  </si>
  <si>
    <t xml:space="preserve">Peperoni diverse Offenv </t>
  </si>
  <si>
    <t xml:space="preserve">Spargeln weiss  Offenve </t>
  </si>
  <si>
    <t>Stangensellerie  Offenver kg</t>
  </si>
  <si>
    <t xml:space="preserve">Mini Bananen Offenverka </t>
  </si>
  <si>
    <t>Kartoffeln  Offenverkauf kg</t>
  </si>
  <si>
    <t>Knoblauch frisch Offenver kg</t>
  </si>
  <si>
    <t>Knollensellerie Offenv kg</t>
  </si>
  <si>
    <t>IP-Suisse Kürbis Butt ca.1kg</t>
  </si>
  <si>
    <t>Bio Kürbis Butternuss ca.1kg</t>
  </si>
  <si>
    <t>IP Suisse Knollenselle Of kg</t>
  </si>
  <si>
    <t>IP-Suisse Lauch Offenverk kg</t>
  </si>
  <si>
    <t>IP-Suisse Zucchetti Offen kg</t>
  </si>
  <si>
    <t>IP-Suisse Fenchel Offenve kg</t>
  </si>
  <si>
    <t>IP-Suisse Kohlraben Offen kg</t>
  </si>
  <si>
    <t>IP-Suisse Kürbis Hok ca. 1kg</t>
  </si>
  <si>
    <t xml:space="preserve">Tomaten Cherry Mix  Off </t>
  </si>
  <si>
    <t>Tomaten Cherry gelb</t>
  </si>
  <si>
    <t>Tomaten Cherry orange Off kg</t>
  </si>
  <si>
    <t>IP-Suisse Kabis Offenverk kg</t>
  </si>
  <si>
    <t>Äpfel Gala geschüttet kg</t>
  </si>
  <si>
    <t>Äpfel Gala Kl.I</t>
  </si>
  <si>
    <t>Champignons weiss offen kg</t>
  </si>
  <si>
    <t>Champignons braun offen kg</t>
  </si>
  <si>
    <t>Äpfel Golden geschüttet kg</t>
  </si>
  <si>
    <t>Äpfel Golden Kl.I geschüt kg</t>
  </si>
  <si>
    <t>Äpfel Granny Smith geschü kg</t>
  </si>
  <si>
    <t>Äpfel Braeburn Kl 1 gesch kg</t>
  </si>
  <si>
    <t>Äpfel Granny Smith Kl.I m kg</t>
  </si>
  <si>
    <t>Äpfel Granny Smith Kl.I L kg</t>
  </si>
  <si>
    <t>Birnen</t>
  </si>
  <si>
    <t>Äpfel Braeburn Kl.I gesch kg</t>
  </si>
  <si>
    <t>Äpfel Braeburn Kl.I Lage kg</t>
  </si>
  <si>
    <t>Clementinen / Mandarin kg</t>
  </si>
  <si>
    <t>Nostrano Gurken kg</t>
  </si>
  <si>
    <t>Barcode Type</t>
  </si>
  <si>
    <t>Barocde aktiv (POS)</t>
  </si>
  <si>
    <t>Master</t>
  </si>
  <si>
    <t>Warengruppe</t>
  </si>
  <si>
    <t>Unterwarengruppe</t>
  </si>
  <si>
    <t>Status</t>
  </si>
  <si>
    <t>Variantencode</t>
  </si>
  <si>
    <t>Einheitencode</t>
  </si>
  <si>
    <t>Menge pro Einheit</t>
  </si>
  <si>
    <t>Aktiv gesetzt von</t>
  </si>
  <si>
    <t>Aktiv gesetzt am</t>
  </si>
  <si>
    <t>COLIS</t>
  </si>
  <si>
    <t>EGLI</t>
  </si>
  <si>
    <t>TOMASCHETT</t>
  </si>
  <si>
    <t>Code PLU</t>
  </si>
  <si>
    <t>Kassentext</t>
  </si>
  <si>
    <t>Artikel Nr.</t>
  </si>
  <si>
    <t>Sprachcode</t>
  </si>
  <si>
    <t>Einheit</t>
  </si>
  <si>
    <t>DEU</t>
  </si>
  <si>
    <t>Ch. Mouton Rothschild 7.5dl</t>
  </si>
  <si>
    <t>Ch. Mouton Rothschild Paulliac</t>
  </si>
  <si>
    <t>Papaya</t>
  </si>
  <si>
    <t>Papaye  vrac kg</t>
  </si>
  <si>
    <t>Papaye</t>
  </si>
  <si>
    <t>Papaia  Vendita sfusa kg</t>
  </si>
  <si>
    <t>Papaia</t>
  </si>
  <si>
    <t>Maniok</t>
  </si>
  <si>
    <t>Manioc kg</t>
  </si>
  <si>
    <t>Manioc</t>
  </si>
  <si>
    <t>Manioca kg</t>
  </si>
  <si>
    <t>Manioca</t>
  </si>
  <si>
    <t>Bio Mini Wassermelone</t>
  </si>
  <si>
    <t>Mini pastèque bio kg</t>
  </si>
  <si>
    <t>Mini pastèque bio</t>
  </si>
  <si>
    <t>Bio Mini Anguria kg</t>
  </si>
  <si>
    <t>Bio Mini Anguria</t>
  </si>
  <si>
    <t xml:space="preserve">Test Waage 31. Roger </t>
  </si>
  <si>
    <t>Offenverkauf</t>
  </si>
  <si>
    <t xml:space="preserve">Test Waage 31. Roger  Offen </t>
  </si>
  <si>
    <t xml:space="preserve">Test Waage 11.6. Roger </t>
  </si>
  <si>
    <t xml:space="preserve">Test Waage 11.6. Roger  Off </t>
  </si>
  <si>
    <t>Wassermelonen</t>
  </si>
  <si>
    <t>Pastèques kg</t>
  </si>
  <si>
    <t>Pastèques</t>
  </si>
  <si>
    <t>Anguria kg</t>
  </si>
  <si>
    <t>Anguria</t>
  </si>
  <si>
    <t>IP-Suisse Zwiebeln</t>
  </si>
  <si>
    <t>IP-Suisse Oingons en vrac</t>
  </si>
  <si>
    <t>IP-Suisse Oignons</t>
  </si>
  <si>
    <t>en vrac</t>
  </si>
  <si>
    <t>Cipolle</t>
  </si>
  <si>
    <t>IP-Suisse Cipolle</t>
  </si>
  <si>
    <t>vendita sfusa</t>
  </si>
  <si>
    <t>Pflaumen</t>
  </si>
  <si>
    <t>Prunes  vrac kg</t>
  </si>
  <si>
    <t>Prunes</t>
  </si>
  <si>
    <t>Prugne  vendita sfusa kg</t>
  </si>
  <si>
    <t>Prugne</t>
  </si>
  <si>
    <t>Tomaten</t>
  </si>
  <si>
    <t>Spezial</t>
  </si>
  <si>
    <t>Tomates Spécial en vrac kg</t>
  </si>
  <si>
    <t>Tomates</t>
  </si>
  <si>
    <t>Spécial</t>
  </si>
  <si>
    <t>Pomodori Speciale vendita kg</t>
  </si>
  <si>
    <t>Pomodori</t>
  </si>
  <si>
    <t>Speciale</t>
  </si>
  <si>
    <t>Zwetschgen</t>
  </si>
  <si>
    <t>Pruneaux  en vrac kg</t>
  </si>
  <si>
    <t>Pruneaux</t>
  </si>
  <si>
    <t>Prugne  vendita di merce  kg</t>
  </si>
  <si>
    <t>Süss-Kartoffeln</t>
  </si>
  <si>
    <t>Patates douces  en vrac kg</t>
  </si>
  <si>
    <t>Patates douces</t>
  </si>
  <si>
    <t>Patate dolci  vendita sfu kg</t>
  </si>
  <si>
    <t>Patate dolci</t>
  </si>
  <si>
    <t>Pfirsiche</t>
  </si>
  <si>
    <t>Pêches  en vrac kg</t>
  </si>
  <si>
    <t>Pêches</t>
  </si>
  <si>
    <t>Pesche  vendita sfusa kg</t>
  </si>
  <si>
    <t>Pesche</t>
  </si>
  <si>
    <t xml:space="preserve">Satsumas </t>
  </si>
  <si>
    <t>Poires Abate Fetel</t>
  </si>
  <si>
    <t>Pommes Pink Lady</t>
  </si>
  <si>
    <t>Mele Pink Lady</t>
  </si>
  <si>
    <t>Äpfel rot</t>
  </si>
  <si>
    <t>offen</t>
  </si>
  <si>
    <t>Pommes rouges en vrac Sor kg</t>
  </si>
  <si>
    <t>Pommes rouges</t>
  </si>
  <si>
    <t>Mele rosse vendita sfu va kg</t>
  </si>
  <si>
    <t>Mele rosse</t>
  </si>
  <si>
    <t>Mandarines</t>
  </si>
  <si>
    <t xml:space="preserve">Mandarines </t>
  </si>
  <si>
    <t>Mandarini</t>
  </si>
  <si>
    <t xml:space="preserve">Mandarini </t>
  </si>
  <si>
    <t>Oignons  vrac kg</t>
  </si>
  <si>
    <t>Oignons</t>
  </si>
  <si>
    <t>Cipolle  vendita sfusa kg</t>
  </si>
  <si>
    <t>Poires en vrac Sorte voir kg</t>
  </si>
  <si>
    <t>Poires</t>
  </si>
  <si>
    <t>Pere vendita sfusa variet kg</t>
  </si>
  <si>
    <t>Pere</t>
  </si>
  <si>
    <t xml:space="preserve">Orangen </t>
  </si>
  <si>
    <t>Oranges</t>
  </si>
  <si>
    <t xml:space="preserve">Oranges </t>
  </si>
  <si>
    <t>Arance</t>
  </si>
  <si>
    <t xml:space="preserve">Arance </t>
  </si>
  <si>
    <t>Auberginen</t>
  </si>
  <si>
    <t>Aubergines  en vrac kg</t>
  </si>
  <si>
    <t>Aubergines</t>
  </si>
  <si>
    <t>Melanzane  vendita sfusa kg</t>
  </si>
  <si>
    <t>Melanzane</t>
  </si>
  <si>
    <t>Sweet-Paprika Ramiro</t>
  </si>
  <si>
    <t>Poivrons doux pointus vrac</t>
  </si>
  <si>
    <t>Poivrons doux pointus Ramiro</t>
  </si>
  <si>
    <t xml:space="preserve">Pepperoni Palermo rosso ven </t>
  </si>
  <si>
    <t>Peperoni dolci Ramiro</t>
  </si>
  <si>
    <t>Salat Gewicht</t>
  </si>
  <si>
    <t>Salade rouge/verte</t>
  </si>
  <si>
    <t>vrac</t>
  </si>
  <si>
    <t>Insalata rosso / verde</t>
  </si>
  <si>
    <t xml:space="preserve">Endiviensalat </t>
  </si>
  <si>
    <t>Scarole</t>
  </si>
  <si>
    <t xml:space="preserve">Scarole </t>
  </si>
  <si>
    <t>Indivia Scarola</t>
  </si>
  <si>
    <t xml:space="preserve">Indivia Scarola </t>
  </si>
  <si>
    <t>Chiquita</t>
  </si>
  <si>
    <t>Bananen</t>
  </si>
  <si>
    <t>Chiquita Bananes vrac kg</t>
  </si>
  <si>
    <t>Bananes</t>
  </si>
  <si>
    <t>Chiquita banane vendita s kg</t>
  </si>
  <si>
    <t>banane</t>
  </si>
  <si>
    <t xml:space="preserve">Flachpfirsiche </t>
  </si>
  <si>
    <t xml:space="preserve">Pêches plates </t>
  </si>
  <si>
    <t xml:space="preserve">Pesche piatte </t>
  </si>
  <si>
    <t>Tomaten Peretti</t>
  </si>
  <si>
    <t>Tomates Peretti  vrac kg</t>
  </si>
  <si>
    <t>Tomates Peretti</t>
  </si>
  <si>
    <t>Pomodori Peretti  vendita kg</t>
  </si>
  <si>
    <t>Pomodori Peretti</t>
  </si>
  <si>
    <t xml:space="preserve">Nektarinen flach </t>
  </si>
  <si>
    <t>Nectarines</t>
  </si>
  <si>
    <t xml:space="preserve">Nectarines </t>
  </si>
  <si>
    <t>Nettarine</t>
  </si>
  <si>
    <t xml:space="preserve">Nettarine </t>
  </si>
  <si>
    <t>vendita  sfusa</t>
  </si>
  <si>
    <t>Trauben weiss</t>
  </si>
  <si>
    <t>Raisin blanc vrac kg</t>
  </si>
  <si>
    <t>Raisin</t>
  </si>
  <si>
    <t>blanc</t>
  </si>
  <si>
    <t>Uva bianca vendita di mer kg</t>
  </si>
  <si>
    <t>Uva</t>
  </si>
  <si>
    <t>bianca</t>
  </si>
  <si>
    <t>Trauben dunkel</t>
  </si>
  <si>
    <t>Raisin noir vrac kg</t>
  </si>
  <si>
    <t>noir</t>
  </si>
  <si>
    <t>Uva scura Vendita sfusa kg</t>
  </si>
  <si>
    <t>scura</t>
  </si>
  <si>
    <t xml:space="preserve">Romanesco </t>
  </si>
  <si>
    <t>Chou-fleur</t>
  </si>
  <si>
    <t>Cavolfiori</t>
  </si>
  <si>
    <t>Rispentomaten</t>
  </si>
  <si>
    <t>Tomates grappes  en vrac kg</t>
  </si>
  <si>
    <t>Tomates grappes</t>
  </si>
  <si>
    <t>Pomodori ramato  vendita  kg</t>
  </si>
  <si>
    <t>Pomodori ramato</t>
  </si>
  <si>
    <t>Äpfel Kl. I , Jonagold</t>
  </si>
  <si>
    <t>Pommes Kl. I</t>
  </si>
  <si>
    <t>Pommes Cl. I , Jonagold</t>
  </si>
  <si>
    <t>Mele Kl. I</t>
  </si>
  <si>
    <t>Mele Cl I , Jonagold</t>
  </si>
  <si>
    <t>vendita di merce sfusa</t>
  </si>
  <si>
    <t>Poires cl. I</t>
  </si>
  <si>
    <t>Pere Kl. I</t>
  </si>
  <si>
    <t>Pere Cl. I</t>
  </si>
  <si>
    <t xml:space="preserve">Clementinen </t>
  </si>
  <si>
    <t>Clementines</t>
  </si>
  <si>
    <t xml:space="preserve">Clementines </t>
  </si>
  <si>
    <t>Clementine</t>
  </si>
  <si>
    <t xml:space="preserve">Clementine </t>
  </si>
  <si>
    <t>Nektarinen</t>
  </si>
  <si>
    <t>Nectarines  en vrac kg</t>
  </si>
  <si>
    <t>Nettarine  vendita  sfusa kg</t>
  </si>
  <si>
    <t>Poireau</t>
  </si>
  <si>
    <t xml:space="preserve">Poireau </t>
  </si>
  <si>
    <t>Porro</t>
  </si>
  <si>
    <t xml:space="preserve">Porro </t>
  </si>
  <si>
    <t>Orangen Blond</t>
  </si>
  <si>
    <t>Oranges blondes  en vrac kg</t>
  </si>
  <si>
    <t>Oranges blondes</t>
  </si>
  <si>
    <t>Arance bionde  vendita sf kg</t>
  </si>
  <si>
    <t>Arance bionde</t>
  </si>
  <si>
    <t xml:space="preserve">Marroni </t>
  </si>
  <si>
    <t>Marrons</t>
  </si>
  <si>
    <t xml:space="preserve">Marrons </t>
  </si>
  <si>
    <t>Maroni</t>
  </si>
  <si>
    <t>Vendita sfusa</t>
  </si>
  <si>
    <t>Broccoli</t>
  </si>
  <si>
    <t>Brocoli  en vrac kg</t>
  </si>
  <si>
    <t>Brocoli</t>
  </si>
  <si>
    <t>Broccoletti  vendita sfus kg</t>
  </si>
  <si>
    <t>Broccoletti</t>
  </si>
  <si>
    <t>Chou-fleur  en vrac kg</t>
  </si>
  <si>
    <t>Cavolfiori  vendita sfusa kg</t>
  </si>
  <si>
    <t>Kakis Persimon</t>
  </si>
  <si>
    <t>Cachi Persimon</t>
  </si>
  <si>
    <t>Rainforest Bananen</t>
  </si>
  <si>
    <t>RAINFOREST Bananes</t>
  </si>
  <si>
    <t>Rainforest Bananes</t>
  </si>
  <si>
    <t>Rainforest banane</t>
  </si>
  <si>
    <t>Oranges Tarocco</t>
  </si>
  <si>
    <t>Oranges sanguines Tarocco</t>
  </si>
  <si>
    <t>Arance Tarocco</t>
  </si>
  <si>
    <t>Fenchel</t>
  </si>
  <si>
    <t>Fenouil  en vrac kg</t>
  </si>
  <si>
    <t>Fenouil</t>
  </si>
  <si>
    <t>Finocchi  vendita sfusa kg</t>
  </si>
  <si>
    <t>Finocchi</t>
  </si>
  <si>
    <t>Peperoni rot</t>
  </si>
  <si>
    <t>Poivrons rouges  en vrac kg</t>
  </si>
  <si>
    <t>Poivrons rouges</t>
  </si>
  <si>
    <t>Peperoni rossi  vendita s kg</t>
  </si>
  <si>
    <t>Peperoni rossi</t>
  </si>
  <si>
    <t xml:space="preserve">Peperoni gelb </t>
  </si>
  <si>
    <t>Poivrons jaunes</t>
  </si>
  <si>
    <t xml:space="preserve">Poivrons jaunes </t>
  </si>
  <si>
    <t>Peperoni gialli</t>
  </si>
  <si>
    <t xml:space="preserve">Peperoni gialli </t>
  </si>
  <si>
    <t xml:space="preserve">Tomaten rund </t>
  </si>
  <si>
    <t>Tomates charnues</t>
  </si>
  <si>
    <t xml:space="preserve">Tomates </t>
  </si>
  <si>
    <t>Pomodori carnosi</t>
  </si>
  <si>
    <t xml:space="preserve">Pomodori </t>
  </si>
  <si>
    <t xml:space="preserve">Karotten </t>
  </si>
  <si>
    <t>Carottes  en vrac kg</t>
  </si>
  <si>
    <t xml:space="preserve">Carottes </t>
  </si>
  <si>
    <t>Carote  vendita sfusa kg</t>
  </si>
  <si>
    <t xml:space="preserve">Carote </t>
  </si>
  <si>
    <t>Äpfel</t>
  </si>
  <si>
    <t>Golden</t>
  </si>
  <si>
    <t>Pommes Golden en vrac kg</t>
  </si>
  <si>
    <t>Pommes</t>
  </si>
  <si>
    <t>Mele Golden vendita sfusa kg</t>
  </si>
  <si>
    <t>Mele</t>
  </si>
  <si>
    <t>Zucchetti</t>
  </si>
  <si>
    <t>Courgettes  en vrac kg</t>
  </si>
  <si>
    <t>Courgettes</t>
  </si>
  <si>
    <t>Zucchetti  vendita sfusa kg</t>
  </si>
  <si>
    <t>Aprikosen</t>
  </si>
  <si>
    <t>Abricots  en vrac kg</t>
  </si>
  <si>
    <t>Abricots</t>
  </si>
  <si>
    <t>Albicocche  vendita sfusa kg</t>
  </si>
  <si>
    <t>Albicocche</t>
  </si>
  <si>
    <t xml:space="preserve">Kohlraben </t>
  </si>
  <si>
    <t>Choux-raves  en vrac kg</t>
  </si>
  <si>
    <t xml:space="preserve">Choux-raves </t>
  </si>
  <si>
    <t>Cavolo rapa  Vendita sfus kg</t>
  </si>
  <si>
    <t xml:space="preserve">Cavolo rapa </t>
  </si>
  <si>
    <t>Kürbis</t>
  </si>
  <si>
    <t>Hokkaido</t>
  </si>
  <si>
    <t>Courge Hokkaido ca. 1kg</t>
  </si>
  <si>
    <t>Courge</t>
  </si>
  <si>
    <t>Zucca Hokkaido ca. 1kg</t>
  </si>
  <si>
    <t>Zucca</t>
  </si>
  <si>
    <t>Butternuss</t>
  </si>
  <si>
    <t>Courge doubeurre ca.1kg</t>
  </si>
  <si>
    <t>doubeurre</t>
  </si>
  <si>
    <t>Zucca Noce di burro ca.1kg</t>
  </si>
  <si>
    <t>Noce di burro</t>
  </si>
  <si>
    <t xml:space="preserve">Spanische Erdnüsse </t>
  </si>
  <si>
    <t>Cacahuètes  en vrac kg</t>
  </si>
  <si>
    <t xml:space="preserve">Cacahuètes </t>
  </si>
  <si>
    <t>Arachidi  vendita sfusa kg</t>
  </si>
  <si>
    <t xml:space="preserve">Arachidi </t>
  </si>
  <si>
    <t xml:space="preserve">Baumnüsse </t>
  </si>
  <si>
    <t>Noix  en vrac kg</t>
  </si>
  <si>
    <t xml:space="preserve">Noix </t>
  </si>
  <si>
    <t>Noci  vendita sfusa kg</t>
  </si>
  <si>
    <t xml:space="preserve">Noci </t>
  </si>
  <si>
    <t>Kabis</t>
  </si>
  <si>
    <t>Chou  vrac kg</t>
  </si>
  <si>
    <t>Chou</t>
  </si>
  <si>
    <t>Cavolo  vendita sfusa kg</t>
  </si>
  <si>
    <t>Cavolo</t>
  </si>
  <si>
    <t>Bio Ingwer</t>
  </si>
  <si>
    <t>Bio Gingembre en vrac kg</t>
  </si>
  <si>
    <t>Bio Gingembre</t>
  </si>
  <si>
    <t>Bio Zenzero vendita sf kg</t>
  </si>
  <si>
    <t>Bio Zenzero</t>
  </si>
  <si>
    <t>Denner</t>
  </si>
  <si>
    <t>Denner Bananes vrac kg</t>
  </si>
  <si>
    <t>Denner Banane vendita sfu kg</t>
  </si>
  <si>
    <t>Banane</t>
  </si>
  <si>
    <t xml:space="preserve">Kirschen </t>
  </si>
  <si>
    <t>Cerises  en vrac kg</t>
  </si>
  <si>
    <t xml:space="preserve">Cerises </t>
  </si>
  <si>
    <t>Ciliegie  vendita sfusa kg</t>
  </si>
  <si>
    <t xml:space="preserve">Ciliegie </t>
  </si>
  <si>
    <t>IP Suisse Zwiebeln</t>
  </si>
  <si>
    <t xml:space="preserve">IP Suisse Oignons en vrac </t>
  </si>
  <si>
    <t>IP Suisse Oignons</t>
  </si>
  <si>
    <t xml:space="preserve">IP Suisse Cipolle vendita d </t>
  </si>
  <si>
    <t>IP Suisse Cipolle</t>
  </si>
  <si>
    <t>Zucchetti rund</t>
  </si>
  <si>
    <t>Courgettes rondes  en vra kg</t>
  </si>
  <si>
    <t>Courgettes rondes</t>
  </si>
  <si>
    <t>Zucchetti tondi  vendita  kg</t>
  </si>
  <si>
    <t>Zucchetti tondi</t>
  </si>
  <si>
    <t>Quitten</t>
  </si>
  <si>
    <t>Coings kg</t>
  </si>
  <si>
    <t>Coings</t>
  </si>
  <si>
    <t>Mele cotogne kg</t>
  </si>
  <si>
    <t>Mele cotogne</t>
  </si>
  <si>
    <t>IP-Suisse</t>
  </si>
  <si>
    <t>IP-Suisse Oignons Oignons kg</t>
  </si>
  <si>
    <t>IP-Suisse Cipolle vendita kg</t>
  </si>
  <si>
    <t>Bio Orangen</t>
  </si>
  <si>
    <t>Bio Oranges  en vrac kg</t>
  </si>
  <si>
    <t>Bio Oranges</t>
  </si>
  <si>
    <t>Bio Arance  vendita sfusa kg</t>
  </si>
  <si>
    <t>Bio Arance</t>
  </si>
  <si>
    <t>Spitzkabis</t>
  </si>
  <si>
    <t>Chou pointu  vrac kg</t>
  </si>
  <si>
    <t>Chou pointu</t>
  </si>
  <si>
    <t>Verza  vendita sfusa kg</t>
  </si>
  <si>
    <t>Verza</t>
  </si>
  <si>
    <t>Bio</t>
  </si>
  <si>
    <t>Bio Bananes vrac kg</t>
  </si>
  <si>
    <t>Bio banane vendita sfusa kg</t>
  </si>
  <si>
    <t>Peperoni diverse</t>
  </si>
  <si>
    <t>Poivrons divers en vrac kg</t>
  </si>
  <si>
    <t>Poivrons divers</t>
  </si>
  <si>
    <t xml:space="preserve">Peperoni div. vendita s </t>
  </si>
  <si>
    <t>Peperoni div.</t>
  </si>
  <si>
    <t xml:space="preserve">Spargeln weiss </t>
  </si>
  <si>
    <t xml:space="preserve">Aspeges blanches </t>
  </si>
  <si>
    <t xml:space="preserve">Asparagi bianchi </t>
  </si>
  <si>
    <t>Stangensellerie</t>
  </si>
  <si>
    <t>Céleri en branche  en vra kg</t>
  </si>
  <si>
    <t>Céleri en branche</t>
  </si>
  <si>
    <t>Sedano  vendita sfusa kg</t>
  </si>
  <si>
    <t>Sedano</t>
  </si>
  <si>
    <t>Mini Bananen</t>
  </si>
  <si>
    <t>Mini bananes vrac</t>
  </si>
  <si>
    <t>Mini bananes</t>
  </si>
  <si>
    <t xml:space="preserve">Mini banane vendita sfu </t>
  </si>
  <si>
    <t>Mini banane</t>
  </si>
  <si>
    <t xml:space="preserve">Kartoffeln </t>
  </si>
  <si>
    <t xml:space="preserve">Pommes de terre  en vra </t>
  </si>
  <si>
    <t xml:space="preserve">Pommes de terre </t>
  </si>
  <si>
    <t>Patate  vendita sfusa kg</t>
  </si>
  <si>
    <t xml:space="preserve">Patate </t>
  </si>
  <si>
    <t>Knoblauch</t>
  </si>
  <si>
    <t>frisch</t>
  </si>
  <si>
    <t>Ail frais Offenverkauf kg</t>
  </si>
  <si>
    <t>Ail</t>
  </si>
  <si>
    <t>frais</t>
  </si>
  <si>
    <t>Aglio fresco Offenverkauf kg</t>
  </si>
  <si>
    <t>Aglio</t>
  </si>
  <si>
    <t>fresco</t>
  </si>
  <si>
    <t>Knollensellerie</t>
  </si>
  <si>
    <t>Céleri rave en vrac kg</t>
  </si>
  <si>
    <t>Céleri rave</t>
  </si>
  <si>
    <t>Sedano rapa vendita sf kg</t>
  </si>
  <si>
    <t>Sedano rapa</t>
  </si>
  <si>
    <t>IP-Suisse Courge doub ca.1kg</t>
  </si>
  <si>
    <t>IP-Suisse Zucca Butte ca.1kg</t>
  </si>
  <si>
    <t>Bio Courge doubeurre ca.1kg</t>
  </si>
  <si>
    <t>Bio Zucca Noce di bur ca.1kg</t>
  </si>
  <si>
    <t>IP-Suisse Courge Butt ca.1kg</t>
  </si>
  <si>
    <t>IP Suisse</t>
  </si>
  <si>
    <t>IP Suisse Céleri-rave en  kg</t>
  </si>
  <si>
    <t>Céleri-rave</t>
  </si>
  <si>
    <t>IP Suisse Sedano rapa ven kg</t>
  </si>
  <si>
    <t>IP-Suisse Lauch</t>
  </si>
  <si>
    <t>IP-Suisse Poireau vrac kg</t>
  </si>
  <si>
    <t>IP-Suisse Poireau</t>
  </si>
  <si>
    <t>IP-Suisse Porro vendita s kg</t>
  </si>
  <si>
    <t>IP-Suisse Porro</t>
  </si>
  <si>
    <t>IP-Suisse Zucchetti</t>
  </si>
  <si>
    <t>IP-Suisse Courgettes en v kg</t>
  </si>
  <si>
    <t>IP-Suisse Courgettes</t>
  </si>
  <si>
    <t>IP-Suisse Zucchine vendit kg</t>
  </si>
  <si>
    <t>IP-Suisse Zucchine</t>
  </si>
  <si>
    <t>IP-Suisse Fenchel</t>
  </si>
  <si>
    <t>IP-Suisse Fenouil en vrac kg</t>
  </si>
  <si>
    <t>IP-Suisse Fenouil</t>
  </si>
  <si>
    <t>IP-Suisse Finocchi vendit kg</t>
  </si>
  <si>
    <t>IP-Suisse Finocchi</t>
  </si>
  <si>
    <t>IP-Suisse Kohlraben</t>
  </si>
  <si>
    <t>IP-Suisse Choux-raves en  kg</t>
  </si>
  <si>
    <t>IP-Suisse Choux-raves</t>
  </si>
  <si>
    <t>IP-Suisse Cavolo rapa Ven kg</t>
  </si>
  <si>
    <t>IP-Suisse Cavolo rapa</t>
  </si>
  <si>
    <t>IP-Suisse Courge Hok ca. 1kg</t>
  </si>
  <si>
    <t>IP-Suisse Zucca Hokk ca. 1kg</t>
  </si>
  <si>
    <t xml:space="preserve">Tomaten Cherry rot </t>
  </si>
  <si>
    <t xml:space="preserve">Tomates-cerises mélangé </t>
  </si>
  <si>
    <t>Tomates-cerises rouge</t>
  </si>
  <si>
    <t xml:space="preserve">Pomodori cherry vendita </t>
  </si>
  <si>
    <t>Pomodori cherry rosso</t>
  </si>
  <si>
    <t>Tomates cerises jaunes</t>
  </si>
  <si>
    <t>Pomodori cherry giallo</t>
  </si>
  <si>
    <t>Pomodorini ciliegia gialli</t>
  </si>
  <si>
    <t>Tomaten Cherry orange</t>
  </si>
  <si>
    <t>Tomates cerises oranges e kg</t>
  </si>
  <si>
    <t>Tomates cerises oranges</t>
  </si>
  <si>
    <t>Pomodorini ciliegia aranc kg</t>
  </si>
  <si>
    <t>Pomodorini ciliegia arancioni</t>
  </si>
  <si>
    <t>IP-Suisse Chou en vrac kg</t>
  </si>
  <si>
    <t>IP-Suisse Cavolo vendita  kg</t>
  </si>
  <si>
    <t>Äpfel Gala</t>
  </si>
  <si>
    <t>geschüttet</t>
  </si>
  <si>
    <t>Pommes Gala cageot kg</t>
  </si>
  <si>
    <t>Pommes Gala</t>
  </si>
  <si>
    <t>cageot</t>
  </si>
  <si>
    <t>Mele Gala cassetta kg</t>
  </si>
  <si>
    <t>Mele Gala</t>
  </si>
  <si>
    <t>cassetta</t>
  </si>
  <si>
    <t>Lagen</t>
  </si>
  <si>
    <t>Pommes Gala cl.I</t>
  </si>
  <si>
    <t>couches</t>
  </si>
  <si>
    <t>Mele Gala cll. I</t>
  </si>
  <si>
    <t>stese</t>
  </si>
  <si>
    <t>Champignons weiss</t>
  </si>
  <si>
    <t>Champignons blancs en vra kg</t>
  </si>
  <si>
    <t>Champignons blancs</t>
  </si>
  <si>
    <t>Champignon bianchi sfusi kg</t>
  </si>
  <si>
    <t>Champignon bianchi</t>
  </si>
  <si>
    <t>sfusi</t>
  </si>
  <si>
    <t>Champignons braun</t>
  </si>
  <si>
    <t>Äpfel Golden</t>
  </si>
  <si>
    <t>Äpfel Golden kg</t>
  </si>
  <si>
    <t>Mele Golden cassetta kg</t>
  </si>
  <si>
    <t>Mele Golden</t>
  </si>
  <si>
    <t>Kl.I geschüttet</t>
  </si>
  <si>
    <t>Mele Golden Cl. I cassett kg</t>
  </si>
  <si>
    <t>Cl. I cassetta</t>
  </si>
  <si>
    <t>Äpfel Granny Smith</t>
  </si>
  <si>
    <t>Pommes Granny Smith cageo kg</t>
  </si>
  <si>
    <t>Pommes Granny Smith</t>
  </si>
  <si>
    <t>Mele Granny Smith cassett kg</t>
  </si>
  <si>
    <t>Mele Granny Smith</t>
  </si>
  <si>
    <t>Äpfel Braeburn Kl 1 geschüttet</t>
  </si>
  <si>
    <t>Pommes Braeburn Cl 1 cage kg</t>
  </si>
  <si>
    <t>Pommes Braeburn Cl 1 cageot Br</t>
  </si>
  <si>
    <t>Mele Braeburn Cl.l 1 cass kg</t>
  </si>
  <si>
    <t xml:space="preserve">Mele Braeburn Cl.l 1 cassetta </t>
  </si>
  <si>
    <t>Kl.I mehrlagig</t>
  </si>
  <si>
    <t>Pommes Granny Smith Cl. 1 kg</t>
  </si>
  <si>
    <t>Cl. 1 plusieurs couches</t>
  </si>
  <si>
    <t>Mele Granny Smith Cl. 1 p kg</t>
  </si>
  <si>
    <t>Cl. 1 più strati</t>
  </si>
  <si>
    <t>Kl.I Lagen</t>
  </si>
  <si>
    <t>Pommes Granny Smith Cl. I kg</t>
  </si>
  <si>
    <t>Cl. I en couches</t>
  </si>
  <si>
    <t>Mele Granny Smith Cl.I st kg</t>
  </si>
  <si>
    <t>Cl.I strati</t>
  </si>
  <si>
    <t xml:space="preserve">Birnen </t>
  </si>
  <si>
    <t xml:space="preserve">Poires </t>
  </si>
  <si>
    <t xml:space="preserve">Pere </t>
  </si>
  <si>
    <t>Äpfel Braeburn</t>
  </si>
  <si>
    <t>Pommes Braeburn Kl.I gesc kg</t>
  </si>
  <si>
    <t>Pommes Braeburn</t>
  </si>
  <si>
    <t>Mele Braeburn Cl. I casse kg</t>
  </si>
  <si>
    <t>Mele Braeburn</t>
  </si>
  <si>
    <t>Kl.I Lage</t>
  </si>
  <si>
    <t>Pommes Braeburn Cl.I en c kg</t>
  </si>
  <si>
    <t>Cl.I en couches</t>
  </si>
  <si>
    <t>Mele Braeburn Cl.I strati kg</t>
  </si>
  <si>
    <t>Clementinen / Mandarinen</t>
  </si>
  <si>
    <t>Clémentines / Mandarin kg</t>
  </si>
  <si>
    <t>Clémentines / Mandarines</t>
  </si>
  <si>
    <t>Clementine / Mandarini kg</t>
  </si>
  <si>
    <t>Clementine / Mandarini</t>
  </si>
  <si>
    <t>Nostrano Gurken</t>
  </si>
  <si>
    <t>Concombre Nostrani kg</t>
  </si>
  <si>
    <t>Concombre Nostrani</t>
  </si>
  <si>
    <t>Cetrioli Nostrani kg</t>
  </si>
  <si>
    <t>Cetrioli Nostrani</t>
  </si>
  <si>
    <t xml:space="preserve">Sammelartikel Kassentaste F </t>
  </si>
  <si>
    <t>Sammelartikel Kassentaste Food</t>
  </si>
  <si>
    <t xml:space="preserve">Sammelartikel  Kassentaste </t>
  </si>
  <si>
    <t>Sammelartikel Kassentaste Nonf</t>
  </si>
  <si>
    <t xml:space="preserve">Sammelartikel Kassentaste S </t>
  </si>
  <si>
    <t>Sammelartikel Kassentaste Säub</t>
  </si>
  <si>
    <t xml:space="preserve">Produits laitiers &amp; oeufs </t>
  </si>
  <si>
    <t xml:space="preserve">Latticini e uova </t>
  </si>
  <si>
    <t xml:space="preserve">Käse </t>
  </si>
  <si>
    <t xml:space="preserve">Fromage </t>
  </si>
  <si>
    <t xml:space="preserve">Formaggio </t>
  </si>
  <si>
    <t xml:space="preserve">Brot und Backwaren </t>
  </si>
  <si>
    <t>Pain et produits de boulang.</t>
  </si>
  <si>
    <t xml:space="preserve">Pain et produits de boulang. </t>
  </si>
  <si>
    <t>Pane e articoli da forno</t>
  </si>
  <si>
    <t xml:space="preserve">Pane e articoli da forno </t>
  </si>
  <si>
    <t xml:space="preserve">Biscuit </t>
  </si>
  <si>
    <t xml:space="preserve">Biscuits </t>
  </si>
  <si>
    <t xml:space="preserve">Biscotti </t>
  </si>
  <si>
    <t xml:space="preserve">Früchte und Gemüse </t>
  </si>
  <si>
    <t xml:space="preserve">Fruits et légumes </t>
  </si>
  <si>
    <t xml:space="preserve">Frutta e verdura </t>
  </si>
  <si>
    <t xml:space="preserve">Tiefkühlprodukte </t>
  </si>
  <si>
    <t xml:space="preserve">Surgelés </t>
  </si>
  <si>
    <t xml:space="preserve">Prodotti surgelati </t>
  </si>
  <si>
    <t xml:space="preserve">Fleisch- und Wurstwaren </t>
  </si>
  <si>
    <t xml:space="preserve">Froduits carnés et charcut. </t>
  </si>
  <si>
    <t>Prod. di macelleria e insac.</t>
  </si>
  <si>
    <t>Prodotti di macelleria e insac</t>
  </si>
  <si>
    <t xml:space="preserve">SB - Fleisch </t>
  </si>
  <si>
    <t xml:space="preserve">Viande LB </t>
  </si>
  <si>
    <t xml:space="preserve">Carne a libero servizio </t>
  </si>
  <si>
    <t xml:space="preserve">Convenience-Produkte </t>
  </si>
  <si>
    <t xml:space="preserve">Produits convenience </t>
  </si>
  <si>
    <t xml:space="preserve">Prodotti convenience </t>
  </si>
  <si>
    <t xml:space="preserve">Sonderangebote Non Food </t>
  </si>
  <si>
    <t xml:space="preserve">Offres spéciales Non Food </t>
  </si>
  <si>
    <t xml:space="preserve">Offerte speciali Non Food </t>
  </si>
  <si>
    <t xml:space="preserve">Kaffee und Tee </t>
  </si>
  <si>
    <t xml:space="preserve">Café et thé </t>
  </si>
  <si>
    <t xml:space="preserve">Caffè e tè </t>
  </si>
  <si>
    <t xml:space="preserve">Zucker </t>
  </si>
  <si>
    <t xml:space="preserve">Sucre </t>
  </si>
  <si>
    <t xml:space="preserve">Zucchero </t>
  </si>
  <si>
    <t xml:space="preserve">Gewürze </t>
  </si>
  <si>
    <t xml:space="preserve">Epices </t>
  </si>
  <si>
    <t xml:space="preserve">Spezie </t>
  </si>
  <si>
    <t xml:space="preserve">Getr./Trockenfrüchte </t>
  </si>
  <si>
    <t xml:space="preserve">fruits séchés </t>
  </si>
  <si>
    <t xml:space="preserve">Cereali / frutta secca </t>
  </si>
  <si>
    <t xml:space="preserve">Teigwaren </t>
  </si>
  <si>
    <t xml:space="preserve">Pâtes </t>
  </si>
  <si>
    <t xml:space="preserve">Pasta </t>
  </si>
  <si>
    <t xml:space="preserve">Schokolade </t>
  </si>
  <si>
    <t xml:space="preserve">Chocolat </t>
  </si>
  <si>
    <t xml:space="preserve">Cioccolato </t>
  </si>
  <si>
    <t xml:space="preserve">Apero Produkte </t>
  </si>
  <si>
    <t xml:space="preserve">produits Apéritif </t>
  </si>
  <si>
    <t xml:space="preserve">prodotti aperitivo </t>
  </si>
  <si>
    <t xml:space="preserve">Zuckerwaren </t>
  </si>
  <si>
    <t xml:space="preserve">Sucreries </t>
  </si>
  <si>
    <t xml:space="preserve">Dociumi </t>
  </si>
  <si>
    <t xml:space="preserve">Nährpräparate </t>
  </si>
  <si>
    <t xml:space="preserve">Préparations vitaminées </t>
  </si>
  <si>
    <t xml:space="preserve">Preparati alimentari </t>
  </si>
  <si>
    <t xml:space="preserve">Konserven </t>
  </si>
  <si>
    <t xml:space="preserve">Conserves </t>
  </si>
  <si>
    <t xml:space="preserve">Conserve </t>
  </si>
  <si>
    <t xml:space="preserve">Öl/Essig/Salat-Saucen </t>
  </si>
  <si>
    <t xml:space="preserve">huile/Vinaigre/Sauce à sala </t>
  </si>
  <si>
    <t>huile/Vinaigre/Sauce à salade</t>
  </si>
  <si>
    <t>Olio/aceto/condim. per insal</t>
  </si>
  <si>
    <t>Olio/aceto/condimenti per insa</t>
  </si>
  <si>
    <t xml:space="preserve">Suppen-Artikel </t>
  </si>
  <si>
    <t xml:space="preserve">Potages </t>
  </si>
  <si>
    <t xml:space="preserve">Minestre </t>
  </si>
  <si>
    <t xml:space="preserve">Schaum- und Süssweine </t>
  </si>
  <si>
    <t xml:space="preserve">Vins doux et mousseux </t>
  </si>
  <si>
    <t xml:space="preserve">Vini dolci e spumanti </t>
  </si>
  <si>
    <t xml:space="preserve">Weine </t>
  </si>
  <si>
    <t xml:space="preserve">Vino </t>
  </si>
  <si>
    <t xml:space="preserve">Spirituosen </t>
  </si>
  <si>
    <t xml:space="preserve">Spiritueux </t>
  </si>
  <si>
    <t xml:space="preserve">Superalcolici </t>
  </si>
  <si>
    <t xml:space="preserve">Bier </t>
  </si>
  <si>
    <t xml:space="preserve">Bière </t>
  </si>
  <si>
    <t xml:space="preserve">Birra </t>
  </si>
  <si>
    <t xml:space="preserve">Tafelgetränke </t>
  </si>
  <si>
    <t xml:space="preserve">Boissons de table </t>
  </si>
  <si>
    <t xml:space="preserve">Bevande da tavola </t>
  </si>
  <si>
    <t xml:space="preserve">Körperpflege </t>
  </si>
  <si>
    <t xml:space="preserve">Soins corporels </t>
  </si>
  <si>
    <t xml:space="preserve">Cura del corpo </t>
  </si>
  <si>
    <t xml:space="preserve">Gebrauchsartikel </t>
  </si>
  <si>
    <t xml:space="preserve">Articles d'usage courant </t>
  </si>
  <si>
    <t xml:space="preserve">Articoli di consumo </t>
  </si>
  <si>
    <t xml:space="preserve">Textil und Windeln </t>
  </si>
  <si>
    <t xml:space="preserve">Textiles et couches </t>
  </si>
  <si>
    <t xml:space="preserve">Articoli tessili e pannolin </t>
  </si>
  <si>
    <t xml:space="preserve">Articoli tessili e pannolini </t>
  </si>
  <si>
    <t xml:space="preserve">Reinigungs/Putzmittel </t>
  </si>
  <si>
    <t>Nettoyants/Prod. d'enttetien</t>
  </si>
  <si>
    <t>Nettoyants / Produits d'entret</t>
  </si>
  <si>
    <t>Detergenti/prod. p la pulizi</t>
  </si>
  <si>
    <t>Detergenti / prodotti per la p</t>
  </si>
  <si>
    <t xml:space="preserve">Wasch- und Spülmittel </t>
  </si>
  <si>
    <t xml:space="preserve">Lessives et produits vaisse </t>
  </si>
  <si>
    <t>Lessives et produits vaisselle</t>
  </si>
  <si>
    <t>Detersivi bucato/ per piatti</t>
  </si>
  <si>
    <t>Detersivi per bucato/ per piat</t>
  </si>
  <si>
    <t xml:space="preserve">Toiletten-/HH-Papier </t>
  </si>
  <si>
    <t xml:space="preserve">Papier hygiénique/ménage </t>
  </si>
  <si>
    <t>Carta igienica/carta domesti</t>
  </si>
  <si>
    <t>Carta igienica/carta per uso d</t>
  </si>
  <si>
    <t xml:space="preserve">Parfüm </t>
  </si>
  <si>
    <t xml:space="preserve">Parfums </t>
  </si>
  <si>
    <t xml:space="preserve">Profumi </t>
  </si>
  <si>
    <t xml:space="preserve">Tierfutter </t>
  </si>
  <si>
    <t xml:space="preserve">Nourriture pour animaux </t>
  </si>
  <si>
    <t xml:space="preserve">Alimenti per animali </t>
  </si>
  <si>
    <t xml:space="preserve">Rauchwaren </t>
  </si>
  <si>
    <t xml:space="preserve">Tabac </t>
  </si>
  <si>
    <t xml:space="preserve">Tabacchi </t>
  </si>
  <si>
    <t>Sammel Artikel MwSt Normal</t>
  </si>
  <si>
    <t>Articles TVA normale</t>
  </si>
  <si>
    <t>Articoli IVA normale</t>
  </si>
  <si>
    <t xml:space="preserve">Büro-/Pack-Material </t>
  </si>
  <si>
    <t>Matériel de bureau/emballage</t>
  </si>
  <si>
    <t>Matériel de bureau / e</t>
  </si>
  <si>
    <t>Materiale d'ufficio/d'imball</t>
  </si>
  <si>
    <t xml:space="preserve">Materiale d'ufficio / </t>
  </si>
  <si>
    <t xml:space="preserve">Gebinde </t>
  </si>
  <si>
    <t xml:space="preserve">Emballages </t>
  </si>
  <si>
    <t xml:space="preserve">Contenitori </t>
  </si>
  <si>
    <t/>
  </si>
  <si>
    <t>Birnen Büscheli</t>
  </si>
  <si>
    <t>Offen Kl. 1</t>
  </si>
  <si>
    <t>Birnen Büscheli Offen Kl. 1</t>
  </si>
  <si>
    <t>Poires Büscheli</t>
  </si>
  <si>
    <t>En vrac, cl. 1</t>
  </si>
  <si>
    <t>Pere Büscheli</t>
  </si>
  <si>
    <t>Cl. 1 vendita sfusa</t>
  </si>
  <si>
    <t>Pere Büscheli Cl. 1 v.s.</t>
  </si>
  <si>
    <t>(KGM) KG</t>
  </si>
  <si>
    <t>Früchte und Gemüse</t>
  </si>
  <si>
    <t>Früchte</t>
  </si>
  <si>
    <t>Ananas</t>
  </si>
  <si>
    <t>Baby</t>
  </si>
  <si>
    <t>Ananas Baby Stk</t>
  </si>
  <si>
    <t>Ananas Baby</t>
  </si>
  <si>
    <t>Ananas Baby 1 pz</t>
  </si>
  <si>
    <t>Becher</t>
  </si>
  <si>
    <t>Ananas Becher 200g</t>
  </si>
  <si>
    <t>Gobelet</t>
  </si>
  <si>
    <t>Ananas gobelet 200g</t>
  </si>
  <si>
    <t>bicchiere</t>
  </si>
  <si>
    <t>Ananas bicchiere 200g</t>
  </si>
  <si>
    <t>2008002220011</t>
  </si>
  <si>
    <t>gepackt</t>
  </si>
  <si>
    <t>Äpfel Granny Smith gepackt</t>
  </si>
  <si>
    <t>Emballé</t>
  </si>
  <si>
    <t>Pommes Granny Smith, emballé</t>
  </si>
  <si>
    <t>confezionato</t>
  </si>
  <si>
    <t>Mele Granny Smith confez.</t>
  </si>
  <si>
    <t>2kg</t>
  </si>
  <si>
    <t>Aprikosen 2kg</t>
  </si>
  <si>
    <t>Abricots 2kg</t>
  </si>
  <si>
    <t>Albicocche 2kg</t>
  </si>
  <si>
    <t xml:space="preserve">Aprikosen </t>
  </si>
  <si>
    <t>Offen AAA</t>
  </si>
  <si>
    <t>Aprikosen Offen AAA</t>
  </si>
  <si>
    <t xml:space="preserve">Abricots </t>
  </si>
  <si>
    <t>En vrac AAA</t>
  </si>
  <si>
    <t>Abricosts en vrac AAA</t>
  </si>
  <si>
    <t xml:space="preserve">Albicocche </t>
  </si>
  <si>
    <t>vendita sfusa AAA</t>
  </si>
  <si>
    <t xml:space="preserve">Albicocche vend. sfus. AAA </t>
  </si>
  <si>
    <t>2203231000000</t>
  </si>
  <si>
    <t>ca. 800g</t>
  </si>
  <si>
    <t>Aprikosen ca. 800g</t>
  </si>
  <si>
    <t>env. 800g</t>
  </si>
  <si>
    <t>Abricots env. 800g</t>
  </si>
  <si>
    <t>Albicocche ca. 800g</t>
  </si>
  <si>
    <t>Aprikosen Offen</t>
  </si>
  <si>
    <t>Abrivots</t>
  </si>
  <si>
    <t>En Vrac</t>
  </si>
  <si>
    <t>Abricots en vrac</t>
  </si>
  <si>
    <t>Albicocche vend. sfusa</t>
  </si>
  <si>
    <t>Schale</t>
  </si>
  <si>
    <t>650g</t>
  </si>
  <si>
    <t>Aprikosen Schale 650g</t>
  </si>
  <si>
    <t>Barquette</t>
  </si>
  <si>
    <t>Abricots barquette 650g</t>
  </si>
  <si>
    <t>vaschetta</t>
  </si>
  <si>
    <t>Albicocche vasch. 650g</t>
  </si>
  <si>
    <t>Aprikosen getrocknet</t>
  </si>
  <si>
    <t>Aprikosen getrocknet 200g</t>
  </si>
  <si>
    <t>Abricots secs</t>
  </si>
  <si>
    <t>Abricots secs 200g</t>
  </si>
  <si>
    <t>Albicocche secche</t>
  </si>
  <si>
    <t>Albicocche secche 200g</t>
  </si>
  <si>
    <t>Bananen Fyffes</t>
  </si>
  <si>
    <t>Offen</t>
  </si>
  <si>
    <t>Bananen Fyffes Offen</t>
  </si>
  <si>
    <t>Bananes Fyffes</t>
  </si>
  <si>
    <t>En vrac</t>
  </si>
  <si>
    <t>Bananes Fyffes en vrac</t>
  </si>
  <si>
    <t>Banane Fyffes</t>
  </si>
  <si>
    <t>Banane Fyffes vend. sfusa</t>
  </si>
  <si>
    <t>Bananen gepackt</t>
  </si>
  <si>
    <t>Bananes emballé</t>
  </si>
  <si>
    <t>Banane confezionato</t>
  </si>
  <si>
    <t>Beerenmischung</t>
  </si>
  <si>
    <t>Beerenmischung Schale 250g</t>
  </si>
  <si>
    <t>Mélange de baies</t>
  </si>
  <si>
    <t>Melange de baies 250g</t>
  </si>
  <si>
    <t>Bacche miste</t>
  </si>
  <si>
    <t>Bacche miste 250g</t>
  </si>
  <si>
    <t>Bio Bananen Offen</t>
  </si>
  <si>
    <t>Bio Bananes</t>
  </si>
  <si>
    <t>Bio Bananes en vrac</t>
  </si>
  <si>
    <t>Bio Banane</t>
  </si>
  <si>
    <t>Bio Banane vendita sfusa</t>
  </si>
  <si>
    <t>Bio Wassermelone Mini</t>
  </si>
  <si>
    <t>Bio Pastèques</t>
  </si>
  <si>
    <t>Mini</t>
  </si>
  <si>
    <t>Bio Pastèques Mini</t>
  </si>
  <si>
    <t>Bio Angurie mini</t>
  </si>
  <si>
    <t>Bio Orangen Offen</t>
  </si>
  <si>
    <t>Bio Oranges en vrac</t>
  </si>
  <si>
    <t>Bio Arance vendita sfusa</t>
  </si>
  <si>
    <t>Birnen Ercolini</t>
  </si>
  <si>
    <t>Birnen Ercolini Offen Kl. 1</t>
  </si>
  <si>
    <t>Poires Ercolini</t>
  </si>
  <si>
    <t>Poire Ercolini en vrac cl. 1</t>
  </si>
  <si>
    <t>Pere Ercolini</t>
  </si>
  <si>
    <t>Pere Ercolini cl.1 vend. Sf.</t>
  </si>
  <si>
    <t>Birnen Kaiser</t>
  </si>
  <si>
    <t>Birnen Kaiser Offen Kl.1</t>
  </si>
  <si>
    <t>Poires Beurré Bosc</t>
  </si>
  <si>
    <t>Poire Beurré Bosc en v. cl1</t>
  </si>
  <si>
    <t>Pere Kaiser</t>
  </si>
  <si>
    <t>Pere Kaiser cl. 1 vendta sf.</t>
  </si>
  <si>
    <t>Birnen Abate</t>
  </si>
  <si>
    <t>Kl. 1 gepackt</t>
  </si>
  <si>
    <t>Birnen Abate Kl. 1 gepackt</t>
  </si>
  <si>
    <t>Poires Abate</t>
  </si>
  <si>
    <t>Cl. 1 emballé</t>
  </si>
  <si>
    <t>Poires Abate cl. 1 emballé</t>
  </si>
  <si>
    <t>Pere Abate</t>
  </si>
  <si>
    <t>Cl. 1 confezionato</t>
  </si>
  <si>
    <t>Pere Abate cl.1 confezionato</t>
  </si>
  <si>
    <t>Bio Birnen Abate</t>
  </si>
  <si>
    <t>Bio Birnen Abate Kl. 1 gep.</t>
  </si>
  <si>
    <t>Bio Poires Abate</t>
  </si>
  <si>
    <t>Bio Poires Abate cl1 emballé</t>
  </si>
  <si>
    <t>Bio Pere Abate</t>
  </si>
  <si>
    <t>Bio Pere Abate cl. 1 confez.</t>
  </si>
  <si>
    <t>Birnen Boscop</t>
  </si>
  <si>
    <t>Birnen Boscop Offen Kl. 1</t>
  </si>
  <si>
    <t>Poires Boscop</t>
  </si>
  <si>
    <t>Poires Boscop en vrac cl. 1</t>
  </si>
  <si>
    <t>Pere Boscop</t>
  </si>
  <si>
    <t>Pere Boscop cl.1 vend. sfusa</t>
  </si>
  <si>
    <t>Birnen Boscop Kl. 1 gepackt</t>
  </si>
  <si>
    <t>Poires Boscop cl. 1 emballé</t>
  </si>
  <si>
    <t>Pere Boscop cl. 1 confez.</t>
  </si>
  <si>
    <t>Birnen Carmen</t>
  </si>
  <si>
    <t>Birnen Carmen Kl. 1 gepackt</t>
  </si>
  <si>
    <t>Poires Carmen</t>
  </si>
  <si>
    <t>Poires Carmen cl. 1 emballé</t>
  </si>
  <si>
    <t>Pere Carmen</t>
  </si>
  <si>
    <t>Pere Carmen cl. 1 confez.</t>
  </si>
  <si>
    <t>Birnen Conférence</t>
  </si>
  <si>
    <t>Birnen Conférence Offen Kl.1</t>
  </si>
  <si>
    <t>Poires Conférence</t>
  </si>
  <si>
    <t>Poires Conférence cl.1 en vr</t>
  </si>
  <si>
    <t>Pere Conférence</t>
  </si>
  <si>
    <t>Pere Conférence cl. 1 ve. Sf</t>
  </si>
  <si>
    <t>Birnen Conférence Kl. 2 gep.</t>
  </si>
  <si>
    <t>Poires Conférence cl. 1 emb.</t>
  </si>
  <si>
    <t>Pere Conférence cl. 1 conf</t>
  </si>
  <si>
    <t>Bio Birnen Conférence</t>
  </si>
  <si>
    <t>Bio Birnen Conf. Kl.1 gep.</t>
  </si>
  <si>
    <t>Bio Poires Conférence</t>
  </si>
  <si>
    <t>Bio Poires Confér. cl.1 emb.</t>
  </si>
  <si>
    <t>Bio Pere Conférence</t>
  </si>
  <si>
    <t>Bio Pere Conf. cl. 1 conf.</t>
  </si>
  <si>
    <t xml:space="preserve">Birnen Forellen </t>
  </si>
  <si>
    <t>Birnen Forellen Offen Kl. 1</t>
  </si>
  <si>
    <t xml:space="preserve">Poires Forelle </t>
  </si>
  <si>
    <t>Poires Forelle cl. 1 en vrac</t>
  </si>
  <si>
    <t xml:space="preserve">Pere Forelle </t>
  </si>
  <si>
    <t>Pere Forelle cl. 1 vend. Sf.</t>
  </si>
  <si>
    <t>Birnen Forellen Kl.1 gepackt</t>
  </si>
  <si>
    <t>Poires Forelle cl. 1 emballé</t>
  </si>
  <si>
    <t>Pere Forelle cl. 1 confez.</t>
  </si>
  <si>
    <t>Birnen Fred</t>
  </si>
  <si>
    <t>Birnen Fred Offen Kl. 1</t>
  </si>
  <si>
    <t>Poires Fred</t>
  </si>
  <si>
    <t>Poires Fred cl. 1 en vrac</t>
  </si>
  <si>
    <t>Pere Fred</t>
  </si>
  <si>
    <t>Pere Fred cl. 1 vend sfusa</t>
  </si>
  <si>
    <t>Birnen Fred Kl. 1 gepackt</t>
  </si>
  <si>
    <t>Poires Fred cl. 1 emballé</t>
  </si>
  <si>
    <t>Pere Fred cl. 1 confez.</t>
  </si>
  <si>
    <t>Birnen Gute Louise</t>
  </si>
  <si>
    <t>Birnen Gute Louise Off. Kl.1</t>
  </si>
  <si>
    <t>Poires Bonne Louise</t>
  </si>
  <si>
    <t>Poires Bonn. Lou. cl.1 en v.</t>
  </si>
  <si>
    <t>Pere Gute Luise</t>
  </si>
  <si>
    <t>Pere Gute Luise cl. 1 v. sf.</t>
  </si>
  <si>
    <t>Birnen Gute Louise Kl.1 gep.</t>
  </si>
  <si>
    <t>Poires Bonn. Lou. cl.1 emb.</t>
  </si>
  <si>
    <t>Pere Gute Luise cl. 1 confez</t>
  </si>
  <si>
    <t>Birnen Guyot</t>
  </si>
  <si>
    <t>Birnen Guyot Offen Kl. 1</t>
  </si>
  <si>
    <t>Poires Guyot</t>
  </si>
  <si>
    <t>Poires Guyot cl. 1 en vrac</t>
  </si>
  <si>
    <t>Pere Guyot</t>
  </si>
  <si>
    <t>Pere Guyot cl. 1 vend. sfusa</t>
  </si>
  <si>
    <t xml:space="preserve">Birnen Guyot </t>
  </si>
  <si>
    <t>Birnen Guyot Kl. 1 gepackt</t>
  </si>
  <si>
    <t xml:space="preserve">Poires Guyot </t>
  </si>
  <si>
    <t>Poires Guyot cl. 1 emballé</t>
  </si>
  <si>
    <t xml:space="preserve">Pere Guyot </t>
  </si>
  <si>
    <t>Pere Guyot cl. 1 confez.</t>
  </si>
  <si>
    <t>Birnen Offen</t>
  </si>
  <si>
    <t>Poires en vrac</t>
  </si>
  <si>
    <t>Pere vendita sfusa</t>
  </si>
  <si>
    <t>Birnen Packhams</t>
  </si>
  <si>
    <t>Birnen Packhams Offen Kl. 1</t>
  </si>
  <si>
    <t>Poires Packhams</t>
  </si>
  <si>
    <t>Poires Packhams cl.1 en vrac</t>
  </si>
  <si>
    <t>Pere Packhams</t>
  </si>
  <si>
    <t>Pere Packhams cl. 1 v.sfusa</t>
  </si>
  <si>
    <t>Birnen Packhams Kl.1 gepackt</t>
  </si>
  <si>
    <t>Poires Packhams cl. 1 emb.</t>
  </si>
  <si>
    <t>Pere Packhams cl. 1 convez.</t>
  </si>
  <si>
    <t>Birnen Rocha</t>
  </si>
  <si>
    <t>Birnen Rocha Offen Kl. 1</t>
  </si>
  <si>
    <t>Poires Rocha</t>
  </si>
  <si>
    <t>Poires Rocha cl.1 en vrac</t>
  </si>
  <si>
    <t>Pere Rocha</t>
  </si>
  <si>
    <t>Pere Rocha cl. 1 v. sfusa</t>
  </si>
  <si>
    <t>Birnen Rosmarie</t>
  </si>
  <si>
    <t>Birnen Rosmarei Kl.1 gepackt</t>
  </si>
  <si>
    <t>Poires Rosemarie</t>
  </si>
  <si>
    <t>Poires Rosemarie cl. 1 emb.</t>
  </si>
  <si>
    <t>Pere Rosmarie</t>
  </si>
  <si>
    <t>Pere Rosmarie cl. 1 confez.</t>
  </si>
  <si>
    <t>Birnen Trévoux</t>
  </si>
  <si>
    <t>Birnen Trévoux Kl. 1 gepackt</t>
  </si>
  <si>
    <t>Poires Trévoux</t>
  </si>
  <si>
    <t>Poires Trévoux cl. 1 emballé</t>
  </si>
  <si>
    <t>Pere Trévoux</t>
  </si>
  <si>
    <t xml:space="preserve">Pere Trévoux cl. 1 confez. </t>
  </si>
  <si>
    <t>Birnen Williams</t>
  </si>
  <si>
    <t>Birnen Williams Offen Kl. 1</t>
  </si>
  <si>
    <t>Poires Williams</t>
  </si>
  <si>
    <t>Poires Williams cl.1 en vrac</t>
  </si>
  <si>
    <t>Pere Williams</t>
  </si>
  <si>
    <t>Pere Williams cl. 1 v. sfusa</t>
  </si>
  <si>
    <t>Birnen Williams Kl.1 gepackt</t>
  </si>
  <si>
    <t>Poires Williams cl.1 emballé</t>
  </si>
  <si>
    <t>Pere Williams cl. 1 confez.</t>
  </si>
  <si>
    <t>Bio Birnen Williams</t>
  </si>
  <si>
    <t>Bio Birne Will. Off Kl1 500g</t>
  </si>
  <si>
    <t>Bio Poires Williams</t>
  </si>
  <si>
    <t>Bio Poires Will. cl1 en vrac</t>
  </si>
  <si>
    <t>Bio Pere Williams</t>
  </si>
  <si>
    <t>Bio Pere Williams cl. 1 500g</t>
  </si>
  <si>
    <t xml:space="preserve">Offen </t>
  </si>
  <si>
    <t>Orangen Tarocco Offen</t>
  </si>
  <si>
    <t xml:space="preserve">En vrac </t>
  </si>
  <si>
    <t>Oranges Tarocco en vrac</t>
  </si>
  <si>
    <t xml:space="preserve">vendita sfusa </t>
  </si>
  <si>
    <t>Arance Tarocco vendita sfusa</t>
  </si>
  <si>
    <t>Äpfel Boskoop</t>
  </si>
  <si>
    <t>Äpel Boskoop Offen Kl. 1</t>
  </si>
  <si>
    <t>Pommes Boskoop</t>
  </si>
  <si>
    <t>Pommes Boskoop cl.1 en vrac</t>
  </si>
  <si>
    <t>Mele Boskoop</t>
  </si>
  <si>
    <t>Mele Boskoop cl. 1 v. sfusa</t>
  </si>
  <si>
    <t>Äpfel Boskoop Kl. 1 gepackt</t>
  </si>
  <si>
    <t>Pommes Boskoop cl.1 emball.</t>
  </si>
  <si>
    <t>Mele Boskoop cl. 1 confez.</t>
  </si>
  <si>
    <t>Äpfel Braeburn Offen Kl. 1</t>
  </si>
  <si>
    <t>Pommes Braeburn cl.1 en vrac</t>
  </si>
  <si>
    <t>Mele Braeburn cl. 1 v. sfusa</t>
  </si>
  <si>
    <t>Äpfel Braeburn Kl. 1 gepackt</t>
  </si>
  <si>
    <t>Pommes Braeburn cl.1 emball.</t>
  </si>
  <si>
    <t>Mele Braeburn cl. 1 confez.</t>
  </si>
  <si>
    <t>Offen Kl. 2</t>
  </si>
  <si>
    <t>Äpfel Braeburn Offen Kl. 2</t>
  </si>
  <si>
    <t>En vrac, cl. 2</t>
  </si>
  <si>
    <t>Pommes Braeburn cl.2 en vrac</t>
  </si>
  <si>
    <t>Cl. 2 vendita sfusa</t>
  </si>
  <si>
    <t>Mele Braeburn cl. 2 v. sfusa</t>
  </si>
  <si>
    <t xml:space="preserve">Brombeeren </t>
  </si>
  <si>
    <t>125g</t>
  </si>
  <si>
    <t>Brombeeren Schale 125g</t>
  </si>
  <si>
    <t xml:space="preserve">Mûres </t>
  </si>
  <si>
    <t>Mûres barquette 125g</t>
  </si>
  <si>
    <t xml:space="preserve">More </t>
  </si>
  <si>
    <t>More vaschetta 125g</t>
  </si>
  <si>
    <t>Brombeeren Schale 250g</t>
  </si>
  <si>
    <t>Mûres barquette 250g</t>
  </si>
  <si>
    <t>More vaschetta 250g</t>
  </si>
  <si>
    <t>Bananen Chiquita Offen</t>
  </si>
  <si>
    <t>Bananes Chiquita</t>
  </si>
  <si>
    <t>Bananes Chiquita en vrac</t>
  </si>
  <si>
    <t>Banane Chiquita</t>
  </si>
  <si>
    <t>Banane Chiquita v. sfusa</t>
  </si>
  <si>
    <t>Bio Clementinen</t>
  </si>
  <si>
    <t>Bio Clementinen Offen</t>
  </si>
  <si>
    <t>Bio Clémentines</t>
  </si>
  <si>
    <t>Bio Clémentines en vrac</t>
  </si>
  <si>
    <t>Bio Clementine</t>
  </si>
  <si>
    <t>Bio Clementine vendita sfusa</t>
  </si>
  <si>
    <t>Clementinen mit Blatt</t>
  </si>
  <si>
    <t>Clementinen mit Blatt Offen</t>
  </si>
  <si>
    <t>Clémentines + feuilles</t>
  </si>
  <si>
    <t>Clémentines feuilles en vrac</t>
  </si>
  <si>
    <t>Clementine con foglia</t>
  </si>
  <si>
    <t>Clementine con foglia v.s.</t>
  </si>
  <si>
    <t>Rotkehlchen Offen</t>
  </si>
  <si>
    <t>Clementinen Rothehlchen Off.</t>
  </si>
  <si>
    <t>Clémentines Rotkehl en vrac</t>
  </si>
  <si>
    <t>Clementine Rotkehlchen</t>
  </si>
  <si>
    <t>Clementine Rotk. v. sfusa</t>
  </si>
  <si>
    <t>Clémentines/Mandarines</t>
  </si>
  <si>
    <t>Clément/Mandarines en vrac</t>
  </si>
  <si>
    <t>Clementine/mandarini</t>
  </si>
  <si>
    <t>Clementine/mandarini v.s.</t>
  </si>
  <si>
    <t>Äpfel Cox Orange</t>
  </si>
  <si>
    <t>Äpfel Cox Orange Offen Kl. 1</t>
  </si>
  <si>
    <t>Pommes Cox Orange</t>
  </si>
  <si>
    <t>Pommes Cox Orange cl.1 en v.</t>
  </si>
  <si>
    <t>Mele Cox Orange</t>
  </si>
  <si>
    <t>Mele Cox Orange cl. 1 v.s.</t>
  </si>
  <si>
    <t>Äpfel Cox Orange Kl. 1 gep.</t>
  </si>
  <si>
    <t>Pommes Cox Orange cl.1 emb.</t>
  </si>
  <si>
    <t>Mele Cox Orange cl. 1 confez</t>
  </si>
  <si>
    <t>Bananen Denner Offen</t>
  </si>
  <si>
    <t>Bananes Denner</t>
  </si>
  <si>
    <t>Bananes Denner en vrac</t>
  </si>
  <si>
    <t>Banane Denner</t>
  </si>
  <si>
    <t>Banane Denner vendita sfusa</t>
  </si>
  <si>
    <t>Äpfel Elstar</t>
  </si>
  <si>
    <t>Äpfel Elstar Offen Kl. 1</t>
  </si>
  <si>
    <t>Pommes Elstar</t>
  </si>
  <si>
    <t>Pommes Elstar cl. 1 en vrac</t>
  </si>
  <si>
    <t>Mele Elstar</t>
  </si>
  <si>
    <t>Mele Elstar cl. 1 ven. sfusa</t>
  </si>
  <si>
    <t>Äpfel Elstar Kl. 1 gepackt</t>
  </si>
  <si>
    <t>Pommes Elstar cl. 1 emballé</t>
  </si>
  <si>
    <t>Mele Elstar cl. 1 confez.</t>
  </si>
  <si>
    <t>Flachpfirsiche Offen</t>
  </si>
  <si>
    <t>Pêches plates</t>
  </si>
  <si>
    <t>Pêches plartes en vrac</t>
  </si>
  <si>
    <t>Pesche tabacchiera</t>
  </si>
  <si>
    <t>Pesche tabacchiera v. sfusa</t>
  </si>
  <si>
    <t>Fruchtbecher</t>
  </si>
  <si>
    <t>Fruchtbecher 200g</t>
  </si>
  <si>
    <t>Gobelet de fruits</t>
  </si>
  <si>
    <t>Gobelet de fruits 200g</t>
  </si>
  <si>
    <t>Bicchiere di frutta</t>
  </si>
  <si>
    <t>Bicchiere di frutta 200g</t>
  </si>
  <si>
    <t>Früchtemix</t>
  </si>
  <si>
    <t>Äpfel/Orangen/Bananen</t>
  </si>
  <si>
    <t>Früchtemix Äpfel/Orange/Ban.</t>
  </si>
  <si>
    <t>Mélange de fruits</t>
  </si>
  <si>
    <t>Pommes/oranges/bananes</t>
  </si>
  <si>
    <t>Mélange fruits pom/oran/ban</t>
  </si>
  <si>
    <t>Mix di frutta</t>
  </si>
  <si>
    <t>Mele/arance/banane</t>
  </si>
  <si>
    <t>Mix di frutta mele/aran./ban</t>
  </si>
  <si>
    <t>Äpfel Gala Offen Kl. 1</t>
  </si>
  <si>
    <t>Pommes Gala cl. 1 en vrac</t>
  </si>
  <si>
    <t>Mele Gala cl.1 vendita sfusa</t>
  </si>
  <si>
    <t>Äpfel Gala Kl. 1 gepackt</t>
  </si>
  <si>
    <t>Pommes Gala cl. 1 emballé</t>
  </si>
  <si>
    <t>Mele Gala cl. 1 confezionato</t>
  </si>
  <si>
    <t>Steuerklassifikation</t>
  </si>
  <si>
    <t>Altersbegrenzung</t>
  </si>
  <si>
    <t>Clement./Mandarinen Of</t>
  </si>
  <si>
    <t>Clementeinen/Mandarinen Of.</t>
  </si>
  <si>
    <t>Clémentines Rotkehl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</si>
</sst>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0"/>
      <color theme="1"/>
      <name val="Arial"/>
      <family val="2"/>
    </font>
    <font>
      <b/>
      <sz val="10"/>
      <color theme="1"/>
      <name val="Arial"/>
      <family val="2"/>
    </font>
    <font>
      <b/>
      <sz val="12"/>
      <color theme="1"/>
      <name val="Arial"/>
      <family val="2"/>
    </font>
    <font>
      <b/>
      <sz val="14"/>
      <color theme="1"/>
      <name val="Arial"/>
      <family val="2"/>
    </font>
    <font>
      <sz val="10"/>
      <color rgb="FFFF0000"/>
      <name val="Arial"/>
      <family val="2"/>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7" tint="0.39997558519241921"/>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37">
    <xf numFmtId="0" fontId="0" fillId="0" borderId="0" xfId="0"/>
    <xf numFmtId="22" fontId="0" fillId="0" borderId="0" xfId="0" applyNumberFormat="1"/>
    <xf numFmtId="0" fontId="0" fillId="2" borderId="0" xfId="0" applyFill="1"/>
    <xf numFmtId="0" fontId="0" fillId="0" borderId="1" xfId="0" applyBorder="1" applyAlignment="1">
      <alignment horizontal="left"/>
    </xf>
    <xf numFmtId="0" fontId="0" fillId="0" borderId="1" xfId="0" applyBorder="1"/>
    <xf numFmtId="0" fontId="0" fillId="4" borderId="1" xfId="0" applyFill="1" applyBorder="1" applyAlignment="1">
      <alignment horizontal="left"/>
    </xf>
    <xf numFmtId="0" fontId="1" fillId="3" borderId="1" xfId="0" applyFont="1" applyFill="1" applyBorder="1" applyAlignment="1">
      <alignment horizontal="left" vertical="top"/>
    </xf>
    <xf numFmtId="0" fontId="1" fillId="0" borderId="1" xfId="0" applyFont="1" applyBorder="1" applyAlignment="1">
      <alignment vertical="top"/>
    </xf>
    <xf numFmtId="0" fontId="1" fillId="3" borderId="1" xfId="0" applyFont="1" applyFill="1" applyBorder="1" applyAlignment="1">
      <alignment vertical="top"/>
    </xf>
    <xf numFmtId="0" fontId="1" fillId="3" borderId="1" xfId="0" applyFont="1" applyFill="1" applyBorder="1" applyAlignment="1">
      <alignment vertical="top" wrapText="1"/>
    </xf>
    <xf numFmtId="0" fontId="0" fillId="5" borderId="1" xfId="0" applyFill="1" applyBorder="1"/>
    <xf numFmtId="0" fontId="1" fillId="3" borderId="1" xfId="0" applyFont="1" applyFill="1" applyBorder="1" applyAlignment="1">
      <alignment horizontal="left" vertical="top" wrapText="1"/>
    </xf>
    <xf numFmtId="0" fontId="0" fillId="6" borderId="1" xfId="0" applyFill="1" applyBorder="1" applyAlignment="1">
      <alignment horizontal="left"/>
    </xf>
    <xf numFmtId="0" fontId="1" fillId="7" borderId="1" xfId="0" applyFont="1" applyFill="1" applyBorder="1" applyAlignment="1">
      <alignment horizontal="left" vertical="top" wrapText="1"/>
    </xf>
    <xf numFmtId="1" fontId="0" fillId="6" borderId="1" xfId="0" applyNumberFormat="1" applyFill="1" applyBorder="1" applyAlignment="1">
      <alignment horizontal="left"/>
    </xf>
    <xf numFmtId="0" fontId="0" fillId="8" borderId="1" xfId="0" applyFill="1" applyBorder="1" applyAlignment="1">
      <alignment horizontal="left"/>
    </xf>
    <xf numFmtId="1" fontId="0" fillId="8" borderId="1" xfId="0" applyNumberFormat="1" applyFill="1" applyBorder="1" applyAlignment="1">
      <alignment horizontal="left"/>
    </xf>
    <xf numFmtId="0" fontId="1" fillId="3" borderId="1" xfId="0" applyFont="1"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2" fillId="0" borderId="0" xfId="0" applyFont="1"/>
    <xf numFmtId="0" fontId="0" fillId="0" borderId="0" xfId="0" quotePrefix="1"/>
    <xf numFmtId="1" fontId="0" fillId="4" borderId="1" xfId="0" applyNumberFormat="1" applyFill="1" applyBorder="1" applyAlignment="1">
      <alignment horizontal="left"/>
    </xf>
    <xf numFmtId="0" fontId="3" fillId="0" borderId="0" xfId="0" applyFont="1"/>
    <xf numFmtId="0" fontId="0" fillId="4" borderId="1" xfId="0" quotePrefix="1" applyFill="1" applyBorder="1" applyAlignment="1">
      <alignment horizontal="left"/>
    </xf>
    <xf numFmtId="164" fontId="1" fillId="3" borderId="1" xfId="0" applyNumberFormat="1" applyFont="1" applyFill="1" applyBorder="1" applyAlignment="1">
      <alignment horizontal="left" vertical="top" wrapText="1"/>
    </xf>
    <xf numFmtId="164" fontId="0" fillId="0" borderId="0" xfId="0" applyNumberFormat="1"/>
    <xf numFmtId="1" fontId="1" fillId="3" borderId="1" xfId="0" applyNumberFormat="1" applyFont="1" applyFill="1" applyBorder="1" applyAlignment="1">
      <alignment horizontal="left" vertical="top" wrapText="1"/>
    </xf>
    <xf numFmtId="1" fontId="0" fillId="0" borderId="0" xfId="0" applyNumberFormat="1"/>
    <xf numFmtId="0" fontId="4" fillId="0" borderId="0" xfId="0" applyFont="1"/>
    <xf numFmtId="0" fontId="0" fillId="2" borderId="1" xfId="0" applyFill="1" applyBorder="1" applyAlignment="1">
      <alignment horizontal="left"/>
    </xf>
    <xf numFmtId="164" fontId="0" fillId="4" borderId="1" xfId="0" applyNumberFormat="1" applyFill="1" applyBorder="1" applyAlignment="1">
      <alignment horizontal="left"/>
    </xf>
    <xf numFmtId="164" fontId="0" fillId="2" borderId="1" xfId="0" applyNumberFormat="1" applyFill="1" applyBorder="1" applyAlignment="1">
      <alignment horizontal="left"/>
    </xf>
    <xf numFmtId="2" fontId="0" fillId="4" borderId="1" xfId="0" applyNumberFormat="1" applyFill="1" applyBorder="1" applyAlignment="1">
      <alignment horizontal="left"/>
    </xf>
    <xf numFmtId="2" fontId="0" fillId="4" borderId="1" xfId="0" quotePrefix="1" applyNumberFormat="1" applyFill="1" applyBorder="1" applyAlignment="1">
      <alignment horizontal="left"/>
    </xf>
    <xf numFmtId="2" fontId="0" fillId="0" borderId="0" xfId="0" applyNumberFormat="1"/>
    <xf numFmtId="164" fontId="0" fillId="0" borderId="1" xfId="0" applyNumberFormat="1" applyBorder="1" applyAlignment="1">
      <alignment horizontal="left"/>
    </xf>
  </cellXfs>
  <cellStyles count="1">
    <cellStyle name="Normal" xfId="0" builtinId="0"/>
  </cellStyles>
  <dxfs count="8">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19050</xdr:rowOff>
    </xdr:from>
    <xdr:to>
      <xdr:col>12</xdr:col>
      <xdr:colOff>288664</xdr:colOff>
      <xdr:row>31</xdr:row>
      <xdr:rowOff>900</xdr:rowOff>
    </xdr:to>
    <xdr:pic>
      <xdr:nvPicPr>
        <xdr:cNvPr id="4" name="Grafik 3">
          <a:extLst>
            <a:ext uri="{FF2B5EF4-FFF2-40B4-BE49-F238E27FC236}">
              <a16:creationId xmlns:a16="http://schemas.microsoft.com/office/drawing/2014/main" id="{91230EFE-812F-FC95-9BBF-90CCC1B4EA87}"/>
            </a:ext>
          </a:extLst>
        </xdr:cNvPr>
        <xdr:cNvPicPr>
          <a:picLocks noChangeAspect="1"/>
        </xdr:cNvPicPr>
      </xdr:nvPicPr>
      <xdr:blipFill>
        <a:blip xmlns:r="http://schemas.openxmlformats.org/officeDocument/2006/relationships" r:embed="rId1"/>
        <a:stretch>
          <a:fillRect/>
        </a:stretch>
      </xdr:blipFill>
      <xdr:spPr>
        <a:xfrm>
          <a:off x="0" y="1381125"/>
          <a:ext cx="9425044" cy="4515750"/>
        </a:xfrm>
        <a:prstGeom prst="rect">
          <a:avLst/>
        </a:prstGeom>
      </xdr:spPr>
    </xdr:pic>
    <xdr:clientData/>
  </xdr:twoCellAnchor>
  <xdr:twoCellAnchor editAs="oneCell">
    <xdr:from>
      <xdr:col>0</xdr:col>
      <xdr:colOff>30480</xdr:colOff>
      <xdr:row>31</xdr:row>
      <xdr:rowOff>38100</xdr:rowOff>
    </xdr:from>
    <xdr:to>
      <xdr:col>3</xdr:col>
      <xdr:colOff>281940</xdr:colOff>
      <xdr:row>34</xdr:row>
      <xdr:rowOff>129540</xdr:rowOff>
    </xdr:to>
    <xdr:pic>
      <xdr:nvPicPr>
        <xdr:cNvPr id="5" name="Grafik 4">
          <a:extLst>
            <a:ext uri="{FF2B5EF4-FFF2-40B4-BE49-F238E27FC236}">
              <a16:creationId xmlns:a16="http://schemas.microsoft.com/office/drawing/2014/main" id="{94BB54BC-DF2C-453A-8FF5-8C46E038E15F}"/>
            </a:ext>
          </a:extLst>
        </xdr:cNvPr>
        <xdr:cNvPicPr>
          <a:picLocks noChangeAspect="1"/>
        </xdr:cNvPicPr>
      </xdr:nvPicPr>
      <xdr:blipFill>
        <a:blip xmlns:r="http://schemas.openxmlformats.org/officeDocument/2006/relationships" r:embed="rId2"/>
        <a:stretch>
          <a:fillRect/>
        </a:stretch>
      </xdr:blipFill>
      <xdr:spPr>
        <a:xfrm>
          <a:off x="30480" y="5867400"/>
          <a:ext cx="2537460" cy="571500"/>
        </a:xfrm>
        <a:prstGeom prst="rect">
          <a:avLst/>
        </a:prstGeom>
      </xdr:spPr>
    </xdr:pic>
    <xdr:clientData/>
  </xdr:twoCellAnchor>
  <xdr:twoCellAnchor editAs="oneCell">
    <xdr:from>
      <xdr:col>0</xdr:col>
      <xdr:colOff>47626</xdr:colOff>
      <xdr:row>35</xdr:row>
      <xdr:rowOff>57150</xdr:rowOff>
    </xdr:from>
    <xdr:to>
      <xdr:col>3</xdr:col>
      <xdr:colOff>205741</xdr:colOff>
      <xdr:row>51</xdr:row>
      <xdr:rowOff>117681</xdr:rowOff>
    </xdr:to>
    <xdr:pic>
      <xdr:nvPicPr>
        <xdr:cNvPr id="6" name="Grafik 5">
          <a:extLst>
            <a:ext uri="{FF2B5EF4-FFF2-40B4-BE49-F238E27FC236}">
              <a16:creationId xmlns:a16="http://schemas.microsoft.com/office/drawing/2014/main" id="{0232A234-0AC6-47DB-9CE1-F3C0A5AC8BD6}"/>
            </a:ext>
          </a:extLst>
        </xdr:cNvPr>
        <xdr:cNvPicPr>
          <a:picLocks noChangeAspect="1"/>
        </xdr:cNvPicPr>
      </xdr:nvPicPr>
      <xdr:blipFill>
        <a:blip xmlns:r="http://schemas.openxmlformats.org/officeDocument/2006/relationships" r:embed="rId3"/>
        <a:stretch>
          <a:fillRect/>
        </a:stretch>
      </xdr:blipFill>
      <xdr:spPr>
        <a:xfrm>
          <a:off x="47626" y="6600825"/>
          <a:ext cx="2438400" cy="2651331"/>
        </a:xfrm>
        <a:prstGeom prst="rect">
          <a:avLst/>
        </a:prstGeom>
      </xdr:spPr>
    </xdr:pic>
    <xdr:clientData/>
  </xdr:twoCellAnchor>
  <xdr:twoCellAnchor editAs="oneCell">
    <xdr:from>
      <xdr:col>3</xdr:col>
      <xdr:colOff>676275</xdr:colOff>
      <xdr:row>31</xdr:row>
      <xdr:rowOff>104775</xdr:rowOff>
    </xdr:from>
    <xdr:to>
      <xdr:col>7</xdr:col>
      <xdr:colOff>19384</xdr:colOff>
      <xdr:row>38</xdr:row>
      <xdr:rowOff>133512</xdr:rowOff>
    </xdr:to>
    <xdr:pic>
      <xdr:nvPicPr>
        <xdr:cNvPr id="7" name="Grafik 6">
          <a:extLst>
            <a:ext uri="{FF2B5EF4-FFF2-40B4-BE49-F238E27FC236}">
              <a16:creationId xmlns:a16="http://schemas.microsoft.com/office/drawing/2014/main" id="{492F3572-8EFD-1F75-26CC-A4C80989B9E0}"/>
            </a:ext>
          </a:extLst>
        </xdr:cNvPr>
        <xdr:cNvPicPr>
          <a:picLocks noChangeAspect="1"/>
        </xdr:cNvPicPr>
      </xdr:nvPicPr>
      <xdr:blipFill>
        <a:blip xmlns:r="http://schemas.openxmlformats.org/officeDocument/2006/relationships" r:embed="rId4"/>
        <a:stretch>
          <a:fillRect/>
        </a:stretch>
      </xdr:blipFill>
      <xdr:spPr>
        <a:xfrm>
          <a:off x="2962275" y="6000750"/>
          <a:ext cx="2391109" cy="1162212"/>
        </a:xfrm>
        <a:prstGeom prst="rect">
          <a:avLst/>
        </a:prstGeom>
      </xdr:spPr>
    </xdr:pic>
    <xdr:clientData/>
  </xdr:twoCellAnchor>
  <xdr:twoCellAnchor editAs="oneCell">
    <xdr:from>
      <xdr:col>7</xdr:col>
      <xdr:colOff>304800</xdr:colOff>
      <xdr:row>31</xdr:row>
      <xdr:rowOff>104775</xdr:rowOff>
    </xdr:from>
    <xdr:to>
      <xdr:col>10</xdr:col>
      <xdr:colOff>358466</xdr:colOff>
      <xdr:row>38</xdr:row>
      <xdr:rowOff>76354</xdr:rowOff>
    </xdr:to>
    <xdr:pic>
      <xdr:nvPicPr>
        <xdr:cNvPr id="8" name="Grafik 7">
          <a:extLst>
            <a:ext uri="{FF2B5EF4-FFF2-40B4-BE49-F238E27FC236}">
              <a16:creationId xmlns:a16="http://schemas.microsoft.com/office/drawing/2014/main" id="{B174CA3E-B272-89F3-A8D2-582C55D7B2CA}"/>
            </a:ext>
          </a:extLst>
        </xdr:cNvPr>
        <xdr:cNvPicPr>
          <a:picLocks noChangeAspect="1"/>
        </xdr:cNvPicPr>
      </xdr:nvPicPr>
      <xdr:blipFill>
        <a:blip xmlns:r="http://schemas.openxmlformats.org/officeDocument/2006/relationships" r:embed="rId5"/>
        <a:stretch>
          <a:fillRect/>
        </a:stretch>
      </xdr:blipFill>
      <xdr:spPr>
        <a:xfrm>
          <a:off x="5638800" y="6000750"/>
          <a:ext cx="2333951" cy="1105054"/>
        </a:xfrm>
        <a:prstGeom prst="rect">
          <a:avLst/>
        </a:prstGeom>
      </xdr:spPr>
    </xdr:pic>
    <xdr:clientData/>
  </xdr:twoCellAnchor>
  <xdr:twoCellAnchor editAs="oneCell">
    <xdr:from>
      <xdr:col>11</xdr:col>
      <xdr:colOff>0</xdr:colOff>
      <xdr:row>32</xdr:row>
      <xdr:rowOff>0</xdr:rowOff>
    </xdr:from>
    <xdr:to>
      <xdr:col>13</xdr:col>
      <xdr:colOff>91665</xdr:colOff>
      <xdr:row>51</xdr:row>
      <xdr:rowOff>129987</xdr:rowOff>
    </xdr:to>
    <xdr:pic>
      <xdr:nvPicPr>
        <xdr:cNvPr id="9" name="Grafik 8">
          <a:extLst>
            <a:ext uri="{FF2B5EF4-FFF2-40B4-BE49-F238E27FC236}">
              <a16:creationId xmlns:a16="http://schemas.microsoft.com/office/drawing/2014/main" id="{30616799-FA85-2FED-ECA1-9B9E40D2C46A}"/>
            </a:ext>
          </a:extLst>
        </xdr:cNvPr>
        <xdr:cNvPicPr>
          <a:picLocks noChangeAspect="1"/>
        </xdr:cNvPicPr>
      </xdr:nvPicPr>
      <xdr:blipFill>
        <a:blip xmlns:r="http://schemas.openxmlformats.org/officeDocument/2006/relationships" r:embed="rId6"/>
        <a:stretch>
          <a:fillRect/>
        </a:stretch>
      </xdr:blipFill>
      <xdr:spPr>
        <a:xfrm>
          <a:off x="8382000" y="6057900"/>
          <a:ext cx="1609950" cy="3200847"/>
        </a:xfrm>
        <a:prstGeom prst="rect">
          <a:avLst/>
        </a:prstGeom>
      </xdr:spPr>
    </xdr:pic>
    <xdr:clientData/>
  </xdr:twoCellAnchor>
  <xdr:twoCellAnchor editAs="oneCell">
    <xdr:from>
      <xdr:col>0</xdr:col>
      <xdr:colOff>0</xdr:colOff>
      <xdr:row>52</xdr:row>
      <xdr:rowOff>9525</xdr:rowOff>
    </xdr:from>
    <xdr:to>
      <xdr:col>7</xdr:col>
      <xdr:colOff>628650</xdr:colOff>
      <xdr:row>77</xdr:row>
      <xdr:rowOff>104775</xdr:rowOff>
    </xdr:to>
    <xdr:pic>
      <xdr:nvPicPr>
        <xdr:cNvPr id="2" name="Grafik 1">
          <a:extLst>
            <a:ext uri="{FF2B5EF4-FFF2-40B4-BE49-F238E27FC236}">
              <a16:creationId xmlns:a16="http://schemas.microsoft.com/office/drawing/2014/main" id="{1CDB6CBD-B269-9BF9-C7C4-ACC8422353E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9829800"/>
          <a:ext cx="6096000"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85725</xdr:colOff>
      <xdr:row>0</xdr:row>
      <xdr:rowOff>476249</xdr:rowOff>
    </xdr:from>
    <xdr:to>
      <xdr:col>28</xdr:col>
      <xdr:colOff>600076</xdr:colOff>
      <xdr:row>28</xdr:row>
      <xdr:rowOff>47624</xdr:rowOff>
    </xdr:to>
    <xdr:pic>
      <xdr:nvPicPr>
        <xdr:cNvPr id="3" name="Grafik 2" descr="Ein Bild, das Text, Screenshot, Frucht, Karte Menü enthält.&#10;&#10;Automatisch generierte Beschreibung">
          <a:extLst>
            <a:ext uri="{FF2B5EF4-FFF2-40B4-BE49-F238E27FC236}">
              <a16:creationId xmlns:a16="http://schemas.microsoft.com/office/drawing/2014/main" id="{F61E39AE-6120-35C1-EF8F-0B75B807E4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287875" y="476249"/>
          <a:ext cx="5905501" cy="4429125"/>
        </a:xfrm>
        <a:prstGeom prst="rect">
          <a:avLst/>
        </a:prstGeom>
      </xdr:spPr>
    </xdr:pic>
    <xdr:clientData/>
  </xdr:twoCellAnchor>
  <xdr:twoCellAnchor>
    <xdr:from>
      <xdr:col>6</xdr:col>
      <xdr:colOff>872490</xdr:colOff>
      <xdr:row>9</xdr:row>
      <xdr:rowOff>158115</xdr:rowOff>
    </xdr:from>
    <xdr:to>
      <xdr:col>11</xdr:col>
      <xdr:colOff>866775</xdr:colOff>
      <xdr:row>19</xdr:row>
      <xdr:rowOff>106680</xdr:rowOff>
    </xdr:to>
    <xdr:sp macro="" textlink="">
      <xdr:nvSpPr>
        <xdr:cNvPr id="2" name="Textfeld 1">
          <a:extLst>
            <a:ext uri="{FF2B5EF4-FFF2-40B4-BE49-F238E27FC236}">
              <a16:creationId xmlns:a16="http://schemas.microsoft.com/office/drawing/2014/main" id="{B27ED856-8B25-BEDB-73FE-C577376B5244}"/>
            </a:ext>
          </a:extLst>
        </xdr:cNvPr>
        <xdr:cNvSpPr txBox="1"/>
      </xdr:nvSpPr>
      <xdr:spPr>
        <a:xfrm>
          <a:off x="7578090" y="1939290"/>
          <a:ext cx="7566660" cy="15678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CH" sz="4400"/>
            <a:t>Diese Artikel sind im F&amp;G Artikelsortiment integriert</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160020</xdr:colOff>
      <xdr:row>34</xdr:row>
      <xdr:rowOff>24765</xdr:rowOff>
    </xdr:from>
    <xdr:to>
      <xdr:col>10</xdr:col>
      <xdr:colOff>296966</xdr:colOff>
      <xdr:row>52</xdr:row>
      <xdr:rowOff>55662</xdr:rowOff>
    </xdr:to>
    <xdr:pic>
      <xdr:nvPicPr>
        <xdr:cNvPr id="2" name="Grafik 1">
          <a:extLst>
            <a:ext uri="{FF2B5EF4-FFF2-40B4-BE49-F238E27FC236}">
              <a16:creationId xmlns:a16="http://schemas.microsoft.com/office/drawing/2014/main" id="{86F33560-CC5B-44B4-BB30-0E365FC94480}"/>
            </a:ext>
          </a:extLst>
        </xdr:cNvPr>
        <xdr:cNvPicPr>
          <a:picLocks noChangeAspect="1"/>
        </xdr:cNvPicPr>
      </xdr:nvPicPr>
      <xdr:blipFill>
        <a:blip xmlns:r="http://schemas.openxmlformats.org/officeDocument/2006/relationships" r:embed="rId1"/>
        <a:stretch>
          <a:fillRect/>
        </a:stretch>
      </xdr:blipFill>
      <xdr:spPr>
        <a:xfrm>
          <a:off x="160020" y="5606415"/>
          <a:ext cx="9309521" cy="2945547"/>
        </a:xfrm>
        <a:prstGeom prst="rect">
          <a:avLst/>
        </a:prstGeom>
        <a:ln>
          <a:solidFill>
            <a:schemeClr val="accent1"/>
          </a:solidFill>
        </a:ln>
      </xdr:spPr>
    </xdr:pic>
    <xdr:clientData/>
  </xdr:twoCellAnchor>
  <xdr:twoCellAnchor editAs="oneCell">
    <xdr:from>
      <xdr:col>0</xdr:col>
      <xdr:colOff>0</xdr:colOff>
      <xdr:row>2</xdr:row>
      <xdr:rowOff>19050</xdr:rowOff>
    </xdr:from>
    <xdr:to>
      <xdr:col>4</xdr:col>
      <xdr:colOff>207056</xdr:colOff>
      <xdr:row>24</xdr:row>
      <xdr:rowOff>95954</xdr:rowOff>
    </xdr:to>
    <xdr:pic>
      <xdr:nvPicPr>
        <xdr:cNvPr id="3" name="Grafik 2">
          <a:extLst>
            <a:ext uri="{FF2B5EF4-FFF2-40B4-BE49-F238E27FC236}">
              <a16:creationId xmlns:a16="http://schemas.microsoft.com/office/drawing/2014/main" id="{82296014-64FA-42B9-82EF-BA21E3DB631E}"/>
            </a:ext>
          </a:extLst>
        </xdr:cNvPr>
        <xdr:cNvPicPr>
          <a:picLocks noChangeAspect="1"/>
        </xdr:cNvPicPr>
      </xdr:nvPicPr>
      <xdr:blipFill>
        <a:blip xmlns:r="http://schemas.openxmlformats.org/officeDocument/2006/relationships" r:embed="rId2"/>
        <a:stretch>
          <a:fillRect/>
        </a:stretch>
      </xdr:blipFill>
      <xdr:spPr>
        <a:xfrm>
          <a:off x="0" y="504825"/>
          <a:ext cx="4790486" cy="3643064"/>
        </a:xfrm>
        <a:prstGeom prst="rect">
          <a:avLst/>
        </a:prstGeom>
      </xdr:spPr>
    </xdr:pic>
    <xdr:clientData/>
  </xdr:twoCellAnchor>
  <xdr:twoCellAnchor>
    <xdr:from>
      <xdr:col>0</xdr:col>
      <xdr:colOff>160020</xdr:colOff>
      <xdr:row>53</xdr:row>
      <xdr:rowOff>11430</xdr:rowOff>
    </xdr:from>
    <xdr:to>
      <xdr:col>8</xdr:col>
      <xdr:colOff>57150</xdr:colOff>
      <xdr:row>58</xdr:row>
      <xdr:rowOff>139065</xdr:rowOff>
    </xdr:to>
    <xdr:sp macro="" textlink="">
      <xdr:nvSpPr>
        <xdr:cNvPr id="4" name="Textfeld 3">
          <a:extLst>
            <a:ext uri="{FF2B5EF4-FFF2-40B4-BE49-F238E27FC236}">
              <a16:creationId xmlns:a16="http://schemas.microsoft.com/office/drawing/2014/main" id="{48C44712-D235-CA86-EBC9-F5F0204322E0}"/>
            </a:ext>
          </a:extLst>
        </xdr:cNvPr>
        <xdr:cNvSpPr txBox="1"/>
      </xdr:nvSpPr>
      <xdr:spPr>
        <a:xfrm>
          <a:off x="160020" y="9669780"/>
          <a:ext cx="7812405" cy="984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CH"/>
            <a:t>Gestellbeschriftung 1: Setzt sich zusammen aus Marke + Produktbezeichnung. Wird von Artikel auf Trade Item vererbt. Gestellbeschriftung 2: Variation + ggf Label. Wird von Artikel auf Trade Item vererbt. Gestellbeschriftung 3: Basismenge pro Einheit (wenn grösser als 1), Inhalt und Inhaltsberzeichnung. Wird von Artikel auf Trade Item vererbt. Text für Beleg: Setzt sich aus Gesellbeschriftung 1+2+3 zusammen und wird automatisch gekürzt. Zu hinterlegen in D/F/I</a:t>
          </a:r>
          <a:endParaRPr lang="de-CH" sz="1100"/>
        </a:p>
      </xdr:txBody>
    </xdr:sp>
    <xdr:clientData/>
  </xdr:twoCellAnchor>
  <xdr:twoCellAnchor editAs="oneCell">
    <xdr:from>
      <xdr:col>0</xdr:col>
      <xdr:colOff>0</xdr:colOff>
      <xdr:row>62</xdr:row>
      <xdr:rowOff>121920</xdr:rowOff>
    </xdr:from>
    <xdr:to>
      <xdr:col>8</xdr:col>
      <xdr:colOff>116025</xdr:colOff>
      <xdr:row>88</xdr:row>
      <xdr:rowOff>122941</xdr:rowOff>
    </xdr:to>
    <xdr:pic>
      <xdr:nvPicPr>
        <xdr:cNvPr id="6" name="Grafik 5">
          <a:extLst>
            <a:ext uri="{FF2B5EF4-FFF2-40B4-BE49-F238E27FC236}">
              <a16:creationId xmlns:a16="http://schemas.microsoft.com/office/drawing/2014/main" id="{DE4071CD-0AE7-A93B-2A3F-53047065810D}"/>
            </a:ext>
          </a:extLst>
        </xdr:cNvPr>
        <xdr:cNvPicPr>
          <a:picLocks noChangeAspect="1"/>
        </xdr:cNvPicPr>
      </xdr:nvPicPr>
      <xdr:blipFill>
        <a:blip xmlns:r="http://schemas.openxmlformats.org/officeDocument/2006/relationships" r:embed="rId3"/>
        <a:stretch>
          <a:fillRect/>
        </a:stretch>
      </xdr:blipFill>
      <xdr:spPr>
        <a:xfrm>
          <a:off x="0" y="10837545"/>
          <a:ext cx="7964625" cy="4458721"/>
        </a:xfrm>
        <a:prstGeom prst="rect">
          <a:avLst/>
        </a:prstGeom>
        <a:ln>
          <a:solidFill>
            <a:schemeClr val="bg1">
              <a:lumMod val="50000"/>
            </a:schemeClr>
          </a:solidFill>
        </a:ln>
      </xdr:spPr>
    </xdr:pic>
    <xdr:clientData/>
  </xdr:twoCellAnchor>
  <xdr:twoCellAnchor editAs="oneCell">
    <xdr:from>
      <xdr:col>0</xdr:col>
      <xdr:colOff>0</xdr:colOff>
      <xdr:row>116</xdr:row>
      <xdr:rowOff>83820</xdr:rowOff>
    </xdr:from>
    <xdr:to>
      <xdr:col>8</xdr:col>
      <xdr:colOff>17144</xdr:colOff>
      <xdr:row>133</xdr:row>
      <xdr:rowOff>38780</xdr:rowOff>
    </xdr:to>
    <xdr:pic>
      <xdr:nvPicPr>
        <xdr:cNvPr id="7" name="Grafik 6">
          <a:extLst>
            <a:ext uri="{FF2B5EF4-FFF2-40B4-BE49-F238E27FC236}">
              <a16:creationId xmlns:a16="http://schemas.microsoft.com/office/drawing/2014/main" id="{E8943929-CC64-4B80-A459-9BD53B50A812}"/>
            </a:ext>
          </a:extLst>
        </xdr:cNvPr>
        <xdr:cNvPicPr>
          <a:picLocks noChangeAspect="1"/>
        </xdr:cNvPicPr>
      </xdr:nvPicPr>
      <xdr:blipFill>
        <a:blip xmlns:r="http://schemas.openxmlformats.org/officeDocument/2006/relationships" r:embed="rId4"/>
        <a:stretch>
          <a:fillRect/>
        </a:stretch>
      </xdr:blipFill>
      <xdr:spPr>
        <a:xfrm>
          <a:off x="0" y="20057745"/>
          <a:ext cx="7865744" cy="2869610"/>
        </a:xfrm>
        <a:prstGeom prst="rect">
          <a:avLst/>
        </a:prstGeom>
        <a:ln>
          <a:solidFill>
            <a:schemeClr val="bg1">
              <a:lumMod val="50000"/>
            </a:schemeClr>
          </a:solidFill>
        </a:ln>
      </xdr:spPr>
    </xdr:pic>
    <xdr:clientData/>
  </xdr:twoCellAnchor>
  <xdr:twoCellAnchor editAs="oneCell">
    <xdr:from>
      <xdr:col>0</xdr:col>
      <xdr:colOff>0</xdr:colOff>
      <xdr:row>90</xdr:row>
      <xdr:rowOff>20954</xdr:rowOff>
    </xdr:from>
    <xdr:to>
      <xdr:col>8</xdr:col>
      <xdr:colOff>38100</xdr:colOff>
      <xdr:row>115</xdr:row>
      <xdr:rowOff>92988</xdr:rowOff>
    </xdr:to>
    <xdr:pic>
      <xdr:nvPicPr>
        <xdr:cNvPr id="8" name="Grafik 7">
          <a:extLst>
            <a:ext uri="{FF2B5EF4-FFF2-40B4-BE49-F238E27FC236}">
              <a16:creationId xmlns:a16="http://schemas.microsoft.com/office/drawing/2014/main" id="{CE6716D4-E65C-8F40-8537-BC149833C227}"/>
            </a:ext>
          </a:extLst>
        </xdr:cNvPr>
        <xdr:cNvPicPr>
          <a:picLocks noChangeAspect="1"/>
        </xdr:cNvPicPr>
      </xdr:nvPicPr>
      <xdr:blipFill>
        <a:blip xmlns:r="http://schemas.openxmlformats.org/officeDocument/2006/relationships" r:embed="rId5"/>
        <a:stretch>
          <a:fillRect/>
        </a:stretch>
      </xdr:blipFill>
      <xdr:spPr>
        <a:xfrm>
          <a:off x="0" y="15537179"/>
          <a:ext cx="7886700" cy="4358284"/>
        </a:xfrm>
        <a:prstGeom prst="rect">
          <a:avLst/>
        </a:prstGeom>
        <a:ln>
          <a:solidFill>
            <a:schemeClr val="bg1">
              <a:lumMod val="50000"/>
            </a:schemeClr>
          </a:solidFill>
        </a:ln>
      </xdr:spPr>
    </xdr:pic>
    <xdr:clientData/>
  </xdr:twoCellAnchor>
  <xdr:twoCellAnchor editAs="oneCell">
    <xdr:from>
      <xdr:col>10</xdr:col>
      <xdr:colOff>438150</xdr:colOff>
      <xdr:row>34</xdr:row>
      <xdr:rowOff>49304</xdr:rowOff>
    </xdr:from>
    <xdr:to>
      <xdr:col>23</xdr:col>
      <xdr:colOff>211329</xdr:colOff>
      <xdr:row>49</xdr:row>
      <xdr:rowOff>436</xdr:rowOff>
    </xdr:to>
    <xdr:pic>
      <xdr:nvPicPr>
        <xdr:cNvPr id="5" name="Grafik 4">
          <a:extLst>
            <a:ext uri="{FF2B5EF4-FFF2-40B4-BE49-F238E27FC236}">
              <a16:creationId xmlns:a16="http://schemas.microsoft.com/office/drawing/2014/main" id="{CB9F0F0E-5783-6C81-3269-FAC85DFF6526}"/>
            </a:ext>
          </a:extLst>
        </xdr:cNvPr>
        <xdr:cNvPicPr>
          <a:picLocks noChangeAspect="1"/>
        </xdr:cNvPicPr>
      </xdr:nvPicPr>
      <xdr:blipFill>
        <a:blip xmlns:r="http://schemas.openxmlformats.org/officeDocument/2006/relationships" r:embed="rId6"/>
        <a:stretch>
          <a:fillRect/>
        </a:stretch>
      </xdr:blipFill>
      <xdr:spPr>
        <a:xfrm>
          <a:off x="9610725" y="5630954"/>
          <a:ext cx="9679179" cy="2380007"/>
        </a:xfrm>
        <a:prstGeom prst="rect">
          <a:avLst/>
        </a:prstGeom>
        <a:ln>
          <a:solidFill>
            <a:schemeClr val="accent1"/>
          </a:solidFill>
        </a:ln>
      </xdr:spPr>
    </xdr:pic>
    <xdr:clientData/>
  </xdr:twoCellAnchor>
  <xdr:twoCellAnchor editAs="oneCell">
    <xdr:from>
      <xdr:col>10</xdr:col>
      <xdr:colOff>495300</xdr:colOff>
      <xdr:row>52</xdr:row>
      <xdr:rowOff>114300</xdr:rowOff>
    </xdr:from>
    <xdr:to>
      <xdr:col>22</xdr:col>
      <xdr:colOff>572787</xdr:colOff>
      <xdr:row>63</xdr:row>
      <xdr:rowOff>57396</xdr:rowOff>
    </xdr:to>
    <xdr:pic>
      <xdr:nvPicPr>
        <xdr:cNvPr id="9" name="Grafik 8">
          <a:extLst>
            <a:ext uri="{FF2B5EF4-FFF2-40B4-BE49-F238E27FC236}">
              <a16:creationId xmlns:a16="http://schemas.microsoft.com/office/drawing/2014/main" id="{19228CF0-A056-D054-BE39-84C1AE8097FC}"/>
            </a:ext>
          </a:extLst>
        </xdr:cNvPr>
        <xdr:cNvPicPr>
          <a:picLocks noChangeAspect="1"/>
        </xdr:cNvPicPr>
      </xdr:nvPicPr>
      <xdr:blipFill>
        <a:blip xmlns:r="http://schemas.openxmlformats.org/officeDocument/2006/relationships" r:embed="rId7"/>
        <a:stretch>
          <a:fillRect/>
        </a:stretch>
      </xdr:blipFill>
      <xdr:spPr>
        <a:xfrm>
          <a:off x="9667875" y="8610600"/>
          <a:ext cx="9221487" cy="1762371"/>
        </a:xfrm>
        <a:prstGeom prst="rect">
          <a:avLst/>
        </a:prstGeom>
        <a:ln>
          <a:solidFill>
            <a:schemeClr val="accent1"/>
          </a:solidFill>
        </a:ln>
      </xdr:spPr>
    </xdr:pic>
    <xdr:clientData/>
  </xdr:twoCellAnchor>
  <xdr:twoCellAnchor editAs="oneCell">
    <xdr:from>
      <xdr:col>23</xdr:col>
      <xdr:colOff>400050</xdr:colOff>
      <xdr:row>34</xdr:row>
      <xdr:rowOff>9525</xdr:rowOff>
    </xdr:from>
    <xdr:to>
      <xdr:col>35</xdr:col>
      <xdr:colOff>296537</xdr:colOff>
      <xdr:row>45</xdr:row>
      <xdr:rowOff>66932</xdr:rowOff>
    </xdr:to>
    <xdr:pic>
      <xdr:nvPicPr>
        <xdr:cNvPr id="10" name="Grafik 9">
          <a:extLst>
            <a:ext uri="{FF2B5EF4-FFF2-40B4-BE49-F238E27FC236}">
              <a16:creationId xmlns:a16="http://schemas.microsoft.com/office/drawing/2014/main" id="{36AA3735-D600-5FE3-820C-5929A4C8F9A0}"/>
            </a:ext>
          </a:extLst>
        </xdr:cNvPr>
        <xdr:cNvPicPr>
          <a:picLocks noChangeAspect="1"/>
        </xdr:cNvPicPr>
      </xdr:nvPicPr>
      <xdr:blipFill>
        <a:blip xmlns:r="http://schemas.openxmlformats.org/officeDocument/2006/relationships" r:embed="rId8"/>
        <a:stretch>
          <a:fillRect/>
        </a:stretch>
      </xdr:blipFill>
      <xdr:spPr>
        <a:xfrm>
          <a:off x="19478625" y="5591175"/>
          <a:ext cx="9040487" cy="183858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urber, Martin-DEN" id="{C344F710-92B0-41DA-9EC8-3FAB6456AAB8}" userId="S::martin.surber@denner.ch::78405c77-b273-4b1b-88a8-2482fbd1940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4-10-22T08:26:29.79" personId="{C344F710-92B0-41DA-9EC8-3FAB6456AAB8}" id="{BEA668D0-F58C-4207-A2EB-E4F17B3E1383}">
    <text>Eingefügt MSU 22.10.24 / Datei PLU Nummern Offenverkauf 09.07.2024</text>
  </threadedComment>
  <threadedComment ref="G1" dT="2024-10-22T08:26:36.61" personId="{C344F710-92B0-41DA-9EC8-3FAB6456AAB8}" id="{0F4100B1-A72C-4A2D-9EB0-8742BBEA2138}">
    <text>Eingefügt MSU 22.10.24 / Datei PLU Nummern Offenverkauf 09.07.2024</text>
  </threadedComment>
  <threadedComment ref="H1" dT="2024-10-22T08:26:43.36" personId="{C344F710-92B0-41DA-9EC8-3FAB6456AAB8}" id="{7B84F4BE-DD1D-42E5-A626-6DD113C74D69}">
    <text>Eingefügt MSU 22.10.24 / Datei PLU Nummern Offenverkauf 09.07.2024</text>
  </threadedComment>
  <threadedComment ref="I1" dT="2024-10-22T08:26:56.63" personId="{C344F710-92B0-41DA-9EC8-3FAB6456AAB8}" id="{13790CBC-A343-45D5-A4FC-E6207A340CF5}">
    <text>Eingefügt MSU 22.10.24 / Datei PLU Nummern Offenverkauf 09.07.2024</text>
  </threadedComment>
  <threadedComment ref="J1" dT="2024-10-22T08:27:04.78" personId="{C344F710-92B0-41DA-9EC8-3FAB6456AAB8}" id="{6857087E-1233-49FC-B8C9-9957BF30E99B}">
    <text>Eingefügt MSU 22.10.24 / Datei PLU Nummern Offenverkauf 09.07.2024</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2E6B3-F9D7-4378-842C-7B6CD428C651}">
  <dimension ref="A1"/>
  <sheetViews>
    <sheetView workbookViewId="0">
      <selection activeCell="A3" sqref="A3"/>
    </sheetView>
  </sheetViews>
  <sheetFormatPr defaultColWidth="11.46484375" defaultRowHeight="12.75" x14ac:dyDescent="0.35"/>
  <sheetData>
    <row r="1" spans="1:1" ht="17.649999999999999" x14ac:dyDescent="0.5">
      <c r="A1" s="23" t="s">
        <v>0</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55C53-24C0-4D6A-B3F7-850D03E51587}">
  <dimension ref="A1:AJ261"/>
  <sheetViews>
    <sheetView tabSelected="1" zoomScale="120" zoomScaleNormal="120" workbookViewId="0">
      <pane xSplit="1" ySplit="1" topLeftCell="B223" activePane="bottomRight" state="frozen"/>
      <selection pane="topRight" activeCell="B1" sqref="B1"/>
      <selection pane="bottomLeft" activeCell="A2" sqref="A2"/>
      <selection pane="bottomRight" activeCell="G234" sqref="G234"/>
    </sheetView>
  </sheetViews>
  <sheetFormatPr defaultColWidth="11.3984375" defaultRowHeight="12.75" x14ac:dyDescent="0.35"/>
  <cols>
    <col min="1" max="1" width="5.1328125" customWidth="1"/>
    <col min="2" max="2" width="7.59765625" style="28" customWidth="1"/>
    <col min="3" max="3" width="7.73046875" customWidth="1"/>
    <col min="4" max="4" width="7.1328125" customWidth="1"/>
    <col min="5" max="5" width="16.86328125" customWidth="1"/>
    <col min="6" max="6" width="27.33203125" bestFit="1" customWidth="1"/>
    <col min="7" max="7" width="20.73046875" customWidth="1"/>
    <col min="8" max="8" width="11.3984375" customWidth="1"/>
    <col min="9" max="9" width="27.73046875" bestFit="1" customWidth="1"/>
    <col min="10" max="10" width="24" bestFit="1" customWidth="1"/>
    <col min="11" max="11" width="23.3984375" customWidth="1"/>
    <col min="12" max="12" width="13.86328125" bestFit="1" customWidth="1"/>
    <col min="13" max="13" width="28.3984375" bestFit="1" customWidth="1"/>
    <col min="14" max="15" width="24" bestFit="1" customWidth="1"/>
    <col min="16" max="16" width="11.3984375" customWidth="1"/>
    <col min="17" max="17" width="26.3984375" bestFit="1" customWidth="1"/>
    <col min="18" max="18" width="11.3984375" style="26" customWidth="1"/>
    <col min="19" max="20" width="17.265625" customWidth="1"/>
    <col min="21" max="21" width="19.59765625" customWidth="1"/>
    <col min="22" max="22" width="31.1328125" customWidth="1"/>
    <col min="23" max="23" width="26.265625" customWidth="1"/>
    <col min="24" max="27" width="22.86328125" customWidth="1"/>
    <col min="28" max="28" width="14.86328125" customWidth="1"/>
    <col min="29" max="29" width="14.73046875" customWidth="1"/>
    <col min="30" max="30" width="18.86328125" customWidth="1"/>
    <col min="31" max="31" width="11.3984375" customWidth="1"/>
    <col min="32" max="32" width="8.59765625" customWidth="1"/>
    <col min="33" max="33" width="13.59765625" style="29" customWidth="1"/>
    <col min="35" max="35" width="22" style="29" customWidth="1"/>
    <col min="36" max="36" width="16.86328125" customWidth="1"/>
  </cols>
  <sheetData>
    <row r="1" spans="1:36" ht="78.75" x14ac:dyDescent="0.35">
      <c r="A1" s="7" t="s">
        <v>1</v>
      </c>
      <c r="B1" s="27" t="s">
        <v>2</v>
      </c>
      <c r="C1" s="11" t="s">
        <v>3</v>
      </c>
      <c r="D1" s="11" t="s">
        <v>4</v>
      </c>
      <c r="E1" s="6" t="s">
        <v>5</v>
      </c>
      <c r="F1" s="11" t="s">
        <v>8</v>
      </c>
      <c r="G1" s="11" t="s">
        <v>9</v>
      </c>
      <c r="H1" s="11" t="s">
        <v>10</v>
      </c>
      <c r="I1" s="11" t="s">
        <v>11</v>
      </c>
      <c r="J1" s="11" t="s">
        <v>12</v>
      </c>
      <c r="K1" s="11" t="s">
        <v>13</v>
      </c>
      <c r="L1" s="11" t="s">
        <v>14</v>
      </c>
      <c r="M1" s="11" t="s">
        <v>15</v>
      </c>
      <c r="N1" s="11" t="s">
        <v>16</v>
      </c>
      <c r="O1" s="11" t="s">
        <v>17</v>
      </c>
      <c r="P1" s="11" t="s">
        <v>18</v>
      </c>
      <c r="Q1" s="11" t="s">
        <v>19</v>
      </c>
      <c r="R1" s="25" t="s">
        <v>20</v>
      </c>
      <c r="S1" s="11" t="s">
        <v>21</v>
      </c>
      <c r="T1" s="11" t="s">
        <v>22</v>
      </c>
      <c r="U1" s="11" t="s">
        <v>23</v>
      </c>
      <c r="V1" s="11" t="s">
        <v>24</v>
      </c>
      <c r="W1" s="11" t="s">
        <v>25</v>
      </c>
      <c r="X1" s="11" t="s">
        <v>26</v>
      </c>
      <c r="Y1" s="11" t="s">
        <v>1992</v>
      </c>
      <c r="Z1" s="11" t="s">
        <v>1993</v>
      </c>
      <c r="AA1" s="11" t="s">
        <v>849</v>
      </c>
      <c r="AB1" s="11" t="s">
        <v>27</v>
      </c>
      <c r="AC1" s="11" t="s">
        <v>28</v>
      </c>
      <c r="AD1" s="11" t="s">
        <v>29</v>
      </c>
      <c r="AE1" s="11" t="s">
        <v>30</v>
      </c>
      <c r="AF1" s="11" t="s">
        <v>31</v>
      </c>
      <c r="AG1" s="11" t="s">
        <v>32</v>
      </c>
      <c r="AH1" s="11" t="s">
        <v>33</v>
      </c>
      <c r="AI1" s="11" t="s">
        <v>34</v>
      </c>
      <c r="AJ1" s="11" t="s">
        <v>7</v>
      </c>
    </row>
    <row r="2" spans="1:36" x14ac:dyDescent="0.35">
      <c r="A2" s="4">
        <v>1</v>
      </c>
      <c r="B2" s="30"/>
      <c r="C2" s="5" t="s">
        <v>35</v>
      </c>
      <c r="D2" s="5" t="s">
        <v>36</v>
      </c>
      <c r="E2" s="22"/>
      <c r="F2" s="5" t="s">
        <v>37</v>
      </c>
      <c r="G2" s="5" t="s">
        <v>38</v>
      </c>
      <c r="H2" s="5" t="s">
        <v>39</v>
      </c>
      <c r="I2" s="5" t="s">
        <v>40</v>
      </c>
      <c r="J2" s="5" t="s">
        <v>41</v>
      </c>
      <c r="K2" s="5" t="s">
        <v>42</v>
      </c>
      <c r="L2" s="5" t="s">
        <v>39</v>
      </c>
      <c r="M2" s="5" t="s">
        <v>40</v>
      </c>
      <c r="N2" s="5" t="s">
        <v>37</v>
      </c>
      <c r="O2" s="5" t="s">
        <v>43</v>
      </c>
      <c r="P2" s="5" t="s">
        <v>39</v>
      </c>
      <c r="Q2" s="5" t="s">
        <v>40</v>
      </c>
      <c r="R2" s="31">
        <v>0.25</v>
      </c>
      <c r="S2" s="5">
        <v>100</v>
      </c>
      <c r="T2" s="5" t="s">
        <v>44</v>
      </c>
      <c r="U2" s="5" t="s">
        <v>45</v>
      </c>
      <c r="V2" s="5" t="s">
        <v>46</v>
      </c>
      <c r="W2" s="5" t="s">
        <v>47</v>
      </c>
      <c r="X2" s="5" t="s">
        <v>48</v>
      </c>
      <c r="Y2" s="5"/>
      <c r="Z2" s="5"/>
      <c r="AA2" s="5"/>
      <c r="AB2" s="5" t="s">
        <v>49</v>
      </c>
      <c r="AC2" s="5" t="s">
        <v>49</v>
      </c>
      <c r="AD2" s="5" t="s">
        <v>49</v>
      </c>
      <c r="AE2" s="5" t="s">
        <v>49</v>
      </c>
      <c r="AF2" s="5" t="s">
        <v>50</v>
      </c>
      <c r="AG2" s="5" t="s">
        <v>50</v>
      </c>
      <c r="AH2" s="5" t="s">
        <v>49</v>
      </c>
      <c r="AI2" s="5">
        <v>0.05</v>
      </c>
      <c r="AJ2" s="24" t="s">
        <v>50</v>
      </c>
    </row>
    <row r="3" spans="1:36" x14ac:dyDescent="0.35">
      <c r="A3" s="4">
        <v>2</v>
      </c>
      <c r="B3" s="30"/>
      <c r="C3" s="5" t="s">
        <v>35</v>
      </c>
      <c r="D3" s="5" t="s">
        <v>36</v>
      </c>
      <c r="E3" s="22"/>
      <c r="F3" s="5" t="s">
        <v>51</v>
      </c>
      <c r="G3" s="5" t="s">
        <v>38</v>
      </c>
      <c r="H3" s="5" t="s">
        <v>39</v>
      </c>
      <c r="I3" s="5" t="s">
        <v>52</v>
      </c>
      <c r="J3" s="5" t="s">
        <v>53</v>
      </c>
      <c r="K3" s="5" t="s">
        <v>42</v>
      </c>
      <c r="L3" s="5" t="s">
        <v>39</v>
      </c>
      <c r="M3" s="5" t="s">
        <v>54</v>
      </c>
      <c r="N3" s="5" t="s">
        <v>55</v>
      </c>
      <c r="O3" s="5" t="s">
        <v>43</v>
      </c>
      <c r="P3" s="5" t="s">
        <v>39</v>
      </c>
      <c r="Q3" s="5" t="s">
        <v>56</v>
      </c>
      <c r="R3" s="31">
        <v>0.25</v>
      </c>
      <c r="S3" s="5">
        <v>100</v>
      </c>
      <c r="T3" s="5" t="s">
        <v>44</v>
      </c>
      <c r="U3" s="5" t="s">
        <v>45</v>
      </c>
      <c r="V3" s="5" t="s">
        <v>46</v>
      </c>
      <c r="W3" s="5" t="s">
        <v>47</v>
      </c>
      <c r="X3" s="5" t="s">
        <v>48</v>
      </c>
      <c r="Y3" s="5"/>
      <c r="Z3" s="5"/>
      <c r="AA3" s="5"/>
      <c r="AB3" s="5" t="s">
        <v>49</v>
      </c>
      <c r="AC3" s="5" t="s">
        <v>49</v>
      </c>
      <c r="AD3" s="5" t="s">
        <v>49</v>
      </c>
      <c r="AE3" s="5" t="s">
        <v>49</v>
      </c>
      <c r="AF3" s="5" t="s">
        <v>50</v>
      </c>
      <c r="AG3" s="5" t="s">
        <v>50</v>
      </c>
      <c r="AH3" s="5" t="s">
        <v>49</v>
      </c>
      <c r="AI3" s="5">
        <v>0.05</v>
      </c>
      <c r="AJ3" s="24" t="s">
        <v>50</v>
      </c>
    </row>
    <row r="4" spans="1:36" x14ac:dyDescent="0.35">
      <c r="A4" s="4">
        <v>3</v>
      </c>
      <c r="B4" s="30"/>
      <c r="C4" s="5" t="s">
        <v>35</v>
      </c>
      <c r="D4" s="5" t="s">
        <v>36</v>
      </c>
      <c r="E4" s="22"/>
      <c r="F4" s="5" t="s">
        <v>51</v>
      </c>
      <c r="G4" s="5" t="s">
        <v>38</v>
      </c>
      <c r="H4" s="5" t="s">
        <v>57</v>
      </c>
      <c r="I4" s="5" t="s">
        <v>58</v>
      </c>
      <c r="J4" s="5" t="s">
        <v>53</v>
      </c>
      <c r="K4" s="5" t="s">
        <v>42</v>
      </c>
      <c r="L4" s="5" t="s">
        <v>57</v>
      </c>
      <c r="M4" s="5" t="s">
        <v>59</v>
      </c>
      <c r="N4" s="5" t="s">
        <v>55</v>
      </c>
      <c r="O4" s="5" t="s">
        <v>43</v>
      </c>
      <c r="P4" s="5" t="s">
        <v>57</v>
      </c>
      <c r="Q4" s="5" t="s">
        <v>60</v>
      </c>
      <c r="R4" s="31">
        <v>0.5</v>
      </c>
      <c r="S4" s="5">
        <v>100</v>
      </c>
      <c r="T4" s="5" t="s">
        <v>44</v>
      </c>
      <c r="U4" s="5" t="s">
        <v>45</v>
      </c>
      <c r="V4" s="5" t="s">
        <v>46</v>
      </c>
      <c r="W4" s="5" t="s">
        <v>47</v>
      </c>
      <c r="X4" s="5" t="s">
        <v>48</v>
      </c>
      <c r="Y4" s="5"/>
      <c r="Z4" s="5"/>
      <c r="AA4" s="5"/>
      <c r="AB4" s="5" t="s">
        <v>49</v>
      </c>
      <c r="AC4" s="5" t="s">
        <v>49</v>
      </c>
      <c r="AD4" s="5" t="s">
        <v>49</v>
      </c>
      <c r="AE4" s="5" t="s">
        <v>49</v>
      </c>
      <c r="AF4" s="5" t="s">
        <v>50</v>
      </c>
      <c r="AG4" s="5" t="s">
        <v>50</v>
      </c>
      <c r="AH4" s="5" t="s">
        <v>49</v>
      </c>
      <c r="AI4" s="5">
        <v>0.05</v>
      </c>
      <c r="AJ4" s="24" t="s">
        <v>50</v>
      </c>
    </row>
    <row r="5" spans="1:36" x14ac:dyDescent="0.35">
      <c r="A5" s="4">
        <v>4</v>
      </c>
      <c r="B5" s="30"/>
      <c r="C5" s="5" t="s">
        <v>35</v>
      </c>
      <c r="D5" s="5" t="s">
        <v>36</v>
      </c>
      <c r="E5" s="22"/>
      <c r="F5" s="5" t="s">
        <v>61</v>
      </c>
      <c r="G5" s="5" t="s">
        <v>38</v>
      </c>
      <c r="H5" s="5" t="s">
        <v>62</v>
      </c>
      <c r="I5" s="5" t="s">
        <v>61</v>
      </c>
      <c r="J5" s="5" t="s">
        <v>63</v>
      </c>
      <c r="K5" s="5" t="s">
        <v>42</v>
      </c>
      <c r="L5" s="5" t="s">
        <v>64</v>
      </c>
      <c r="M5" s="5" t="s">
        <v>63</v>
      </c>
      <c r="N5" s="5" t="s">
        <v>61</v>
      </c>
      <c r="O5" s="5" t="s">
        <v>43</v>
      </c>
      <c r="P5" s="5" t="s">
        <v>65</v>
      </c>
      <c r="Q5" s="5" t="s">
        <v>61</v>
      </c>
      <c r="R5" s="31">
        <v>1</v>
      </c>
      <c r="S5" s="5">
        <v>1</v>
      </c>
      <c r="T5" s="5" t="s">
        <v>66</v>
      </c>
      <c r="U5" s="5" t="s">
        <v>45</v>
      </c>
      <c r="V5" s="5" t="s">
        <v>46</v>
      </c>
      <c r="W5" s="5" t="s">
        <v>47</v>
      </c>
      <c r="X5" s="5" t="s">
        <v>48</v>
      </c>
      <c r="Y5" s="5"/>
      <c r="Z5" s="5"/>
      <c r="AA5" s="5"/>
      <c r="AB5" s="5" t="s">
        <v>49</v>
      </c>
      <c r="AC5" s="5" t="s">
        <v>49</v>
      </c>
      <c r="AD5" s="5" t="s">
        <v>49</v>
      </c>
      <c r="AE5" s="5" t="s">
        <v>49</v>
      </c>
      <c r="AF5" s="5" t="s">
        <v>50</v>
      </c>
      <c r="AG5" s="5" t="s">
        <v>50</v>
      </c>
      <c r="AH5" s="5" t="s">
        <v>49</v>
      </c>
      <c r="AI5" s="5">
        <v>0.05</v>
      </c>
      <c r="AJ5" s="24" t="s">
        <v>50</v>
      </c>
    </row>
    <row r="6" spans="1:36" x14ac:dyDescent="0.35">
      <c r="A6" s="4">
        <v>5</v>
      </c>
      <c r="B6" s="30"/>
      <c r="C6" s="5" t="s">
        <v>35</v>
      </c>
      <c r="D6" s="5" t="s">
        <v>36</v>
      </c>
      <c r="E6" s="22"/>
      <c r="F6" s="5" t="s">
        <v>67</v>
      </c>
      <c r="G6" s="5" t="s">
        <v>38</v>
      </c>
      <c r="H6" s="5" t="s">
        <v>62</v>
      </c>
      <c r="I6" s="5" t="s">
        <v>67</v>
      </c>
      <c r="J6" s="5" t="s">
        <v>67</v>
      </c>
      <c r="K6" s="5" t="s">
        <v>42</v>
      </c>
      <c r="L6" s="5" t="s">
        <v>64</v>
      </c>
      <c r="M6" s="5" t="s">
        <v>67</v>
      </c>
      <c r="N6" s="5" t="s">
        <v>67</v>
      </c>
      <c r="O6" s="5" t="s">
        <v>43</v>
      </c>
      <c r="P6" s="5" t="s">
        <v>65</v>
      </c>
      <c r="Q6" s="5" t="s">
        <v>67</v>
      </c>
      <c r="R6" s="31">
        <v>1</v>
      </c>
      <c r="S6" s="5">
        <v>1</v>
      </c>
      <c r="T6" s="5" t="s">
        <v>66</v>
      </c>
      <c r="U6" s="5" t="s">
        <v>45</v>
      </c>
      <c r="V6" s="5" t="s">
        <v>46</v>
      </c>
      <c r="W6" s="5" t="s">
        <v>47</v>
      </c>
      <c r="X6" s="5" t="s">
        <v>48</v>
      </c>
      <c r="Y6" s="5"/>
      <c r="Z6" s="5"/>
      <c r="AA6" s="5"/>
      <c r="AB6" s="5" t="s">
        <v>49</v>
      </c>
      <c r="AC6" s="5" t="s">
        <v>49</v>
      </c>
      <c r="AD6" s="5" t="s">
        <v>49</v>
      </c>
      <c r="AE6" s="5" t="s">
        <v>49</v>
      </c>
      <c r="AF6" s="5" t="s">
        <v>50</v>
      </c>
      <c r="AG6" s="5" t="s">
        <v>50</v>
      </c>
      <c r="AH6" s="5" t="s">
        <v>49</v>
      </c>
      <c r="AI6" s="5">
        <v>0.05</v>
      </c>
      <c r="AJ6" s="24" t="s">
        <v>50</v>
      </c>
    </row>
    <row r="7" spans="1:36" x14ac:dyDescent="0.35">
      <c r="A7" s="4">
        <v>6</v>
      </c>
      <c r="B7" s="30"/>
      <c r="C7" s="5" t="s">
        <v>35</v>
      </c>
      <c r="D7" s="5" t="s">
        <v>36</v>
      </c>
      <c r="E7" s="22"/>
      <c r="F7" s="5" t="s">
        <v>68</v>
      </c>
      <c r="G7" s="5" t="s">
        <v>38</v>
      </c>
      <c r="H7" s="5" t="s">
        <v>62</v>
      </c>
      <c r="I7" s="5" t="s">
        <v>68</v>
      </c>
      <c r="J7" s="5" t="s">
        <v>69</v>
      </c>
      <c r="K7" s="5" t="s">
        <v>42</v>
      </c>
      <c r="L7" s="5" t="s">
        <v>64</v>
      </c>
      <c r="M7" s="5" t="s">
        <v>69</v>
      </c>
      <c r="N7" s="5" t="s">
        <v>69</v>
      </c>
      <c r="O7" s="5" t="s">
        <v>43</v>
      </c>
      <c r="P7" s="5" t="s">
        <v>65</v>
      </c>
      <c r="Q7" s="5" t="s">
        <v>69</v>
      </c>
      <c r="R7" s="31">
        <v>1</v>
      </c>
      <c r="S7" s="5">
        <v>1</v>
      </c>
      <c r="T7" s="5" t="s">
        <v>66</v>
      </c>
      <c r="U7" s="5" t="s">
        <v>45</v>
      </c>
      <c r="V7" s="5" t="s">
        <v>46</v>
      </c>
      <c r="W7" s="5" t="s">
        <v>47</v>
      </c>
      <c r="X7" s="5" t="s">
        <v>48</v>
      </c>
      <c r="Y7" s="5"/>
      <c r="Z7" s="5"/>
      <c r="AA7" s="5"/>
      <c r="AB7" s="5" t="s">
        <v>49</v>
      </c>
      <c r="AC7" s="5" t="s">
        <v>49</v>
      </c>
      <c r="AD7" s="5" t="s">
        <v>49</v>
      </c>
      <c r="AE7" s="5" t="s">
        <v>49</v>
      </c>
      <c r="AF7" s="5" t="s">
        <v>50</v>
      </c>
      <c r="AG7" s="5" t="s">
        <v>50</v>
      </c>
      <c r="AH7" s="5" t="s">
        <v>49</v>
      </c>
      <c r="AI7" s="5">
        <v>0.05</v>
      </c>
      <c r="AJ7" s="24" t="s">
        <v>50</v>
      </c>
    </row>
    <row r="8" spans="1:36" x14ac:dyDescent="0.35">
      <c r="A8" s="4">
        <v>7</v>
      </c>
      <c r="B8" s="30"/>
      <c r="C8" s="5" t="s">
        <v>35</v>
      </c>
      <c r="D8" s="5" t="s">
        <v>36</v>
      </c>
      <c r="E8" s="22"/>
      <c r="F8" s="5" t="s">
        <v>70</v>
      </c>
      <c r="G8" s="5" t="s">
        <v>38</v>
      </c>
      <c r="H8" s="5" t="s">
        <v>62</v>
      </c>
      <c r="I8" s="5" t="s">
        <v>70</v>
      </c>
      <c r="J8" s="5" t="s">
        <v>71</v>
      </c>
      <c r="K8" s="5" t="s">
        <v>42</v>
      </c>
      <c r="L8" s="5" t="s">
        <v>64</v>
      </c>
      <c r="M8" s="5" t="s">
        <v>71</v>
      </c>
      <c r="N8" s="5" t="s">
        <v>72</v>
      </c>
      <c r="O8" s="5" t="s">
        <v>43</v>
      </c>
      <c r="P8" s="5" t="s">
        <v>65</v>
      </c>
      <c r="Q8" s="5" t="s">
        <v>72</v>
      </c>
      <c r="R8" s="31">
        <v>1</v>
      </c>
      <c r="S8" s="5">
        <v>1</v>
      </c>
      <c r="T8" s="5" t="s">
        <v>66</v>
      </c>
      <c r="U8" s="5" t="s">
        <v>45</v>
      </c>
      <c r="V8" s="5" t="s">
        <v>46</v>
      </c>
      <c r="W8" s="5" t="s">
        <v>47</v>
      </c>
      <c r="X8" s="5" t="s">
        <v>48</v>
      </c>
      <c r="Y8" s="5"/>
      <c r="Z8" s="5"/>
      <c r="AA8" s="5"/>
      <c r="AB8" s="5" t="s">
        <v>49</v>
      </c>
      <c r="AC8" s="5" t="s">
        <v>49</v>
      </c>
      <c r="AD8" s="5" t="s">
        <v>49</v>
      </c>
      <c r="AE8" s="5" t="s">
        <v>49</v>
      </c>
      <c r="AF8" s="5" t="s">
        <v>50</v>
      </c>
      <c r="AG8" s="5" t="s">
        <v>50</v>
      </c>
      <c r="AH8" s="5" t="s">
        <v>49</v>
      </c>
      <c r="AI8" s="5">
        <v>0</v>
      </c>
      <c r="AJ8" s="24" t="s">
        <v>50</v>
      </c>
    </row>
    <row r="9" spans="1:36" x14ac:dyDescent="0.35">
      <c r="A9" s="4">
        <v>8</v>
      </c>
      <c r="B9" s="30"/>
      <c r="C9" s="5" t="s">
        <v>35</v>
      </c>
      <c r="D9" s="5" t="s">
        <v>36</v>
      </c>
      <c r="E9" s="22"/>
      <c r="F9" s="5" t="s">
        <v>73</v>
      </c>
      <c r="G9" s="5" t="s">
        <v>38</v>
      </c>
      <c r="H9" s="5" t="s">
        <v>62</v>
      </c>
      <c r="I9" s="5" t="s">
        <v>73</v>
      </c>
      <c r="J9" s="5" t="s">
        <v>74</v>
      </c>
      <c r="K9" s="5" t="s">
        <v>42</v>
      </c>
      <c r="L9" s="5" t="s">
        <v>64</v>
      </c>
      <c r="M9" s="5" t="s">
        <v>74</v>
      </c>
      <c r="N9" s="5" t="s">
        <v>75</v>
      </c>
      <c r="O9" s="5" t="s">
        <v>43</v>
      </c>
      <c r="P9" s="5" t="s">
        <v>65</v>
      </c>
      <c r="Q9" s="5" t="s">
        <v>75</v>
      </c>
      <c r="R9" s="31">
        <v>1</v>
      </c>
      <c r="S9" s="5">
        <v>1</v>
      </c>
      <c r="T9" s="5" t="s">
        <v>66</v>
      </c>
      <c r="U9" s="5" t="s">
        <v>45</v>
      </c>
      <c r="V9" s="5" t="s">
        <v>46</v>
      </c>
      <c r="W9" s="5" t="s">
        <v>47</v>
      </c>
      <c r="X9" s="5" t="s">
        <v>48</v>
      </c>
      <c r="Y9" s="5"/>
      <c r="Z9" s="5"/>
      <c r="AA9" s="5"/>
      <c r="AB9" s="5" t="s">
        <v>49</v>
      </c>
      <c r="AC9" s="5" t="s">
        <v>49</v>
      </c>
      <c r="AD9" s="5" t="s">
        <v>49</v>
      </c>
      <c r="AE9" s="5" t="s">
        <v>49</v>
      </c>
      <c r="AF9" s="5" t="s">
        <v>50</v>
      </c>
      <c r="AG9" s="5" t="s">
        <v>50</v>
      </c>
      <c r="AH9" s="5" t="s">
        <v>49</v>
      </c>
      <c r="AI9" s="5">
        <v>0</v>
      </c>
      <c r="AJ9" s="24" t="s">
        <v>50</v>
      </c>
    </row>
    <row r="10" spans="1:36" x14ac:dyDescent="0.35">
      <c r="A10" s="4">
        <v>9</v>
      </c>
      <c r="B10" s="30"/>
      <c r="C10" s="5" t="s">
        <v>35</v>
      </c>
      <c r="D10" s="5" t="s">
        <v>36</v>
      </c>
      <c r="E10" s="22"/>
      <c r="F10" s="5" t="s">
        <v>76</v>
      </c>
      <c r="G10" s="5" t="s">
        <v>38</v>
      </c>
      <c r="H10" s="5" t="s">
        <v>62</v>
      </c>
      <c r="I10" s="5" t="s">
        <v>76</v>
      </c>
      <c r="J10" s="5" t="s">
        <v>77</v>
      </c>
      <c r="K10" s="5" t="s">
        <v>42</v>
      </c>
      <c r="L10" s="5" t="s">
        <v>64</v>
      </c>
      <c r="M10" s="5" t="s">
        <v>77</v>
      </c>
      <c r="N10" s="5" t="s">
        <v>78</v>
      </c>
      <c r="O10" s="5" t="s">
        <v>43</v>
      </c>
      <c r="P10" s="5" t="s">
        <v>65</v>
      </c>
      <c r="Q10" s="5" t="s">
        <v>78</v>
      </c>
      <c r="R10" s="31">
        <v>1</v>
      </c>
      <c r="S10" s="5">
        <v>1</v>
      </c>
      <c r="T10" s="5" t="s">
        <v>66</v>
      </c>
      <c r="U10" s="5" t="s">
        <v>45</v>
      </c>
      <c r="V10" s="5" t="s">
        <v>46</v>
      </c>
      <c r="W10" s="5" t="s">
        <v>47</v>
      </c>
      <c r="X10" s="5" t="s">
        <v>48</v>
      </c>
      <c r="Y10" s="5"/>
      <c r="Z10" s="5"/>
      <c r="AA10" s="5"/>
      <c r="AB10" s="5" t="s">
        <v>49</v>
      </c>
      <c r="AC10" s="5" t="s">
        <v>49</v>
      </c>
      <c r="AD10" s="5" t="s">
        <v>49</v>
      </c>
      <c r="AE10" s="5" t="s">
        <v>49</v>
      </c>
      <c r="AF10" s="5" t="s">
        <v>50</v>
      </c>
      <c r="AG10" s="5" t="s">
        <v>50</v>
      </c>
      <c r="AH10" s="5" t="s">
        <v>49</v>
      </c>
      <c r="AI10" s="5">
        <v>0</v>
      </c>
      <c r="AJ10" s="24" t="s">
        <v>50</v>
      </c>
    </row>
    <row r="11" spans="1:36" x14ac:dyDescent="0.35">
      <c r="A11" s="4">
        <v>10</v>
      </c>
      <c r="B11" s="30"/>
      <c r="C11" s="5" t="s">
        <v>35</v>
      </c>
      <c r="D11" s="5" t="s">
        <v>36</v>
      </c>
      <c r="E11" s="22"/>
      <c r="F11" s="5" t="s">
        <v>79</v>
      </c>
      <c r="G11" s="5" t="s">
        <v>38</v>
      </c>
      <c r="H11" s="5" t="s">
        <v>62</v>
      </c>
      <c r="I11" s="5" t="s">
        <v>79</v>
      </c>
      <c r="J11" s="5" t="s">
        <v>79</v>
      </c>
      <c r="K11" s="5" t="s">
        <v>42</v>
      </c>
      <c r="L11" s="5" t="s">
        <v>64</v>
      </c>
      <c r="M11" s="5" t="s">
        <v>79</v>
      </c>
      <c r="N11" s="5" t="s">
        <v>79</v>
      </c>
      <c r="O11" s="5" t="s">
        <v>43</v>
      </c>
      <c r="P11" s="5" t="s">
        <v>65</v>
      </c>
      <c r="Q11" s="5" t="s">
        <v>79</v>
      </c>
      <c r="R11" s="31">
        <v>1</v>
      </c>
      <c r="S11" s="5">
        <v>1</v>
      </c>
      <c r="T11" s="5" t="s">
        <v>66</v>
      </c>
      <c r="U11" s="5" t="s">
        <v>45</v>
      </c>
      <c r="V11" s="5" t="s">
        <v>46</v>
      </c>
      <c r="W11" s="5" t="s">
        <v>47</v>
      </c>
      <c r="X11" s="5" t="s">
        <v>48</v>
      </c>
      <c r="Y11" s="5"/>
      <c r="Z11" s="5"/>
      <c r="AA11" s="5"/>
      <c r="AB11" s="5" t="s">
        <v>49</v>
      </c>
      <c r="AC11" s="5" t="s">
        <v>49</v>
      </c>
      <c r="AD11" s="5" t="s">
        <v>49</v>
      </c>
      <c r="AE11" s="5" t="s">
        <v>49</v>
      </c>
      <c r="AF11" s="5" t="s">
        <v>50</v>
      </c>
      <c r="AG11" s="5" t="s">
        <v>50</v>
      </c>
      <c r="AH11" s="5" t="s">
        <v>49</v>
      </c>
      <c r="AI11" s="5">
        <v>0.05</v>
      </c>
      <c r="AJ11" s="24" t="s">
        <v>50</v>
      </c>
    </row>
    <row r="12" spans="1:36" x14ac:dyDescent="0.35">
      <c r="A12" s="4">
        <v>11</v>
      </c>
      <c r="B12" s="30"/>
      <c r="C12" s="5" t="s">
        <v>35</v>
      </c>
      <c r="D12" s="5" t="s">
        <v>36</v>
      </c>
      <c r="E12" s="22"/>
      <c r="F12" s="5" t="s">
        <v>80</v>
      </c>
      <c r="G12" s="5" t="s">
        <v>38</v>
      </c>
      <c r="H12" s="5" t="s">
        <v>62</v>
      </c>
      <c r="I12" s="5" t="s">
        <v>80</v>
      </c>
      <c r="J12" s="5" t="s">
        <v>81</v>
      </c>
      <c r="K12" s="5" t="s">
        <v>42</v>
      </c>
      <c r="L12" s="5" t="s">
        <v>64</v>
      </c>
      <c r="M12" s="5" t="s">
        <v>81</v>
      </c>
      <c r="N12" s="5" t="s">
        <v>82</v>
      </c>
      <c r="O12" s="5" t="s">
        <v>43</v>
      </c>
      <c r="P12" s="5" t="s">
        <v>65</v>
      </c>
      <c r="Q12" s="5" t="s">
        <v>82</v>
      </c>
      <c r="R12" s="31">
        <v>1</v>
      </c>
      <c r="S12" s="5">
        <v>1</v>
      </c>
      <c r="T12" s="5" t="s">
        <v>66</v>
      </c>
      <c r="U12" s="5" t="s">
        <v>45</v>
      </c>
      <c r="V12" s="5" t="s">
        <v>46</v>
      </c>
      <c r="W12" s="5" t="s">
        <v>47</v>
      </c>
      <c r="X12" s="5" t="s">
        <v>48</v>
      </c>
      <c r="Y12" s="5"/>
      <c r="Z12" s="5"/>
      <c r="AA12" s="5"/>
      <c r="AB12" s="5" t="s">
        <v>49</v>
      </c>
      <c r="AC12" s="5" t="s">
        <v>49</v>
      </c>
      <c r="AD12" s="5" t="s">
        <v>49</v>
      </c>
      <c r="AE12" s="5" t="s">
        <v>49</v>
      </c>
      <c r="AF12" s="5" t="s">
        <v>50</v>
      </c>
      <c r="AG12" s="5" t="s">
        <v>50</v>
      </c>
      <c r="AH12" s="5" t="s">
        <v>49</v>
      </c>
      <c r="AI12" s="5">
        <v>0.05</v>
      </c>
      <c r="AJ12" s="24" t="s">
        <v>50</v>
      </c>
    </row>
    <row r="13" spans="1:36" x14ac:dyDescent="0.35">
      <c r="A13" s="4">
        <v>12</v>
      </c>
      <c r="B13" s="30"/>
      <c r="C13" s="5" t="s">
        <v>35</v>
      </c>
      <c r="D13" s="5" t="s">
        <v>36</v>
      </c>
      <c r="E13" s="22"/>
      <c r="F13" s="5" t="s">
        <v>83</v>
      </c>
      <c r="G13" s="5" t="s">
        <v>38</v>
      </c>
      <c r="H13" s="5" t="s">
        <v>84</v>
      </c>
      <c r="I13" s="5" t="s">
        <v>85</v>
      </c>
      <c r="J13" s="5" t="s">
        <v>86</v>
      </c>
      <c r="K13" s="5" t="s">
        <v>42</v>
      </c>
      <c r="L13" s="5" t="s">
        <v>84</v>
      </c>
      <c r="M13" s="5" t="s">
        <v>87</v>
      </c>
      <c r="N13" s="5" t="s">
        <v>88</v>
      </c>
      <c r="O13" s="5" t="s">
        <v>43</v>
      </c>
      <c r="P13" s="5" t="s">
        <v>84</v>
      </c>
      <c r="Q13" s="5" t="s">
        <v>89</v>
      </c>
      <c r="R13" s="31">
        <v>0.3</v>
      </c>
      <c r="S13" s="5">
        <v>100</v>
      </c>
      <c r="T13" s="5" t="s">
        <v>44</v>
      </c>
      <c r="U13" s="5" t="s">
        <v>45</v>
      </c>
      <c r="V13" s="5" t="s">
        <v>46</v>
      </c>
      <c r="W13" s="5" t="s">
        <v>47</v>
      </c>
      <c r="X13" s="5" t="s">
        <v>48</v>
      </c>
      <c r="Y13" s="5"/>
      <c r="Z13" s="5"/>
      <c r="AA13" s="5"/>
      <c r="AB13" s="5" t="s">
        <v>49</v>
      </c>
      <c r="AC13" s="5" t="s">
        <v>49</v>
      </c>
      <c r="AD13" s="5" t="s">
        <v>49</v>
      </c>
      <c r="AE13" s="5" t="s">
        <v>49</v>
      </c>
      <c r="AF13" s="5" t="s">
        <v>50</v>
      </c>
      <c r="AG13" s="5" t="s">
        <v>50</v>
      </c>
      <c r="AH13" s="5" t="s">
        <v>49</v>
      </c>
      <c r="AI13" s="5">
        <v>0.05</v>
      </c>
      <c r="AJ13" s="24" t="s">
        <v>50</v>
      </c>
    </row>
    <row r="14" spans="1:36" x14ac:dyDescent="0.35">
      <c r="A14" s="4">
        <v>13</v>
      </c>
      <c r="B14" s="30"/>
      <c r="C14" s="5" t="s">
        <v>35</v>
      </c>
      <c r="D14" s="5" t="s">
        <v>36</v>
      </c>
      <c r="E14" s="22"/>
      <c r="F14" s="5" t="s">
        <v>83</v>
      </c>
      <c r="G14" s="5" t="s">
        <v>38</v>
      </c>
      <c r="H14" s="5" t="s">
        <v>57</v>
      </c>
      <c r="I14" s="5" t="s">
        <v>90</v>
      </c>
      <c r="J14" s="5" t="s">
        <v>86</v>
      </c>
      <c r="K14" s="5" t="s">
        <v>42</v>
      </c>
      <c r="L14" s="5" t="s">
        <v>57</v>
      </c>
      <c r="M14" s="5" t="s">
        <v>91</v>
      </c>
      <c r="N14" s="5" t="s">
        <v>88</v>
      </c>
      <c r="O14" s="5" t="s">
        <v>43</v>
      </c>
      <c r="P14" s="5" t="s">
        <v>57</v>
      </c>
      <c r="Q14" s="5" t="s">
        <v>92</v>
      </c>
      <c r="R14" s="31">
        <v>0.5</v>
      </c>
      <c r="S14" s="5">
        <v>100</v>
      </c>
      <c r="T14" s="5" t="s">
        <v>44</v>
      </c>
      <c r="U14" s="5" t="s">
        <v>45</v>
      </c>
      <c r="V14" s="5" t="s">
        <v>46</v>
      </c>
      <c r="W14" s="5" t="s">
        <v>47</v>
      </c>
      <c r="X14" s="5" t="s">
        <v>48</v>
      </c>
      <c r="Y14" s="5"/>
      <c r="Z14" s="5"/>
      <c r="AA14" s="5"/>
      <c r="AB14" s="5" t="s">
        <v>49</v>
      </c>
      <c r="AC14" s="5" t="s">
        <v>49</v>
      </c>
      <c r="AD14" s="5" t="s">
        <v>49</v>
      </c>
      <c r="AE14" s="5" t="s">
        <v>49</v>
      </c>
      <c r="AF14" s="5" t="s">
        <v>50</v>
      </c>
      <c r="AG14" s="5" t="s">
        <v>50</v>
      </c>
      <c r="AH14" s="5" t="s">
        <v>49</v>
      </c>
      <c r="AI14" s="5">
        <v>0.05</v>
      </c>
      <c r="AJ14" s="24" t="s">
        <v>50</v>
      </c>
    </row>
    <row r="15" spans="1:36" x14ac:dyDescent="0.35">
      <c r="A15" s="4">
        <v>14</v>
      </c>
      <c r="B15" s="30"/>
      <c r="C15" s="5" t="s">
        <v>35</v>
      </c>
      <c r="D15" s="5" t="s">
        <v>36</v>
      </c>
      <c r="E15" s="22"/>
      <c r="F15" s="5" t="s">
        <v>83</v>
      </c>
      <c r="G15" s="5" t="s">
        <v>38</v>
      </c>
      <c r="H15" s="5" t="s">
        <v>93</v>
      </c>
      <c r="I15" s="5" t="s">
        <v>94</v>
      </c>
      <c r="J15" s="5" t="s">
        <v>86</v>
      </c>
      <c r="K15" s="5" t="s">
        <v>42</v>
      </c>
      <c r="L15" s="5" t="s">
        <v>93</v>
      </c>
      <c r="M15" s="5" t="s">
        <v>95</v>
      </c>
      <c r="N15" s="5" t="s">
        <v>88</v>
      </c>
      <c r="O15" s="5" t="s">
        <v>43</v>
      </c>
      <c r="P15" s="5" t="s">
        <v>93</v>
      </c>
      <c r="Q15" s="5" t="s">
        <v>96</v>
      </c>
      <c r="R15" s="31">
        <v>0.7</v>
      </c>
      <c r="S15" s="5">
        <v>100</v>
      </c>
      <c r="T15" s="5" t="s">
        <v>44</v>
      </c>
      <c r="U15" s="5" t="s">
        <v>45</v>
      </c>
      <c r="V15" s="5" t="s">
        <v>46</v>
      </c>
      <c r="W15" s="5" t="s">
        <v>47</v>
      </c>
      <c r="X15" s="5" t="s">
        <v>48</v>
      </c>
      <c r="Y15" s="5"/>
      <c r="Z15" s="5"/>
      <c r="AA15" s="5"/>
      <c r="AB15" s="5" t="s">
        <v>49</v>
      </c>
      <c r="AC15" s="5" t="s">
        <v>49</v>
      </c>
      <c r="AD15" s="5" t="s">
        <v>49</v>
      </c>
      <c r="AE15" s="5" t="s">
        <v>49</v>
      </c>
      <c r="AF15" s="5" t="s">
        <v>50</v>
      </c>
      <c r="AG15" s="5" t="s">
        <v>50</v>
      </c>
      <c r="AH15" s="5" t="s">
        <v>49</v>
      </c>
      <c r="AI15" s="5">
        <v>0.05</v>
      </c>
      <c r="AJ15" s="24" t="s">
        <v>50</v>
      </c>
    </row>
    <row r="16" spans="1:36" x14ac:dyDescent="0.35">
      <c r="A16" s="4">
        <v>15</v>
      </c>
      <c r="B16" s="30"/>
      <c r="C16" s="5" t="s">
        <v>35</v>
      </c>
      <c r="D16" s="5" t="s">
        <v>36</v>
      </c>
      <c r="E16" s="22"/>
      <c r="F16" s="5" t="s">
        <v>97</v>
      </c>
      <c r="G16" s="5" t="s">
        <v>38</v>
      </c>
      <c r="H16" s="5" t="s">
        <v>62</v>
      </c>
      <c r="I16" s="5" t="s">
        <v>97</v>
      </c>
      <c r="J16" s="5" t="s">
        <v>97</v>
      </c>
      <c r="K16" s="5" t="s">
        <v>42</v>
      </c>
      <c r="L16" s="5" t="s">
        <v>64</v>
      </c>
      <c r="M16" s="5" t="s">
        <v>97</v>
      </c>
      <c r="N16" s="5" t="s">
        <v>97</v>
      </c>
      <c r="O16" s="5" t="s">
        <v>43</v>
      </c>
      <c r="P16" s="5" t="s">
        <v>65</v>
      </c>
      <c r="Q16" s="5" t="s">
        <v>97</v>
      </c>
      <c r="R16" s="31">
        <v>1</v>
      </c>
      <c r="S16" s="5">
        <v>1</v>
      </c>
      <c r="T16" s="5" t="s">
        <v>66</v>
      </c>
      <c r="U16" s="5" t="s">
        <v>45</v>
      </c>
      <c r="V16" s="5" t="s">
        <v>46</v>
      </c>
      <c r="W16" s="5" t="s">
        <v>47</v>
      </c>
      <c r="X16" s="5" t="s">
        <v>48</v>
      </c>
      <c r="Y16" s="5"/>
      <c r="Z16" s="5"/>
      <c r="AA16" s="5"/>
      <c r="AB16" s="5" t="s">
        <v>49</v>
      </c>
      <c r="AC16" s="5" t="s">
        <v>49</v>
      </c>
      <c r="AD16" s="5" t="s">
        <v>49</v>
      </c>
      <c r="AE16" s="5" t="s">
        <v>49</v>
      </c>
      <c r="AF16" s="5" t="s">
        <v>50</v>
      </c>
      <c r="AG16" s="5" t="s">
        <v>50</v>
      </c>
      <c r="AH16" s="5" t="s">
        <v>49</v>
      </c>
      <c r="AI16" s="5">
        <v>0.05</v>
      </c>
      <c r="AJ16" s="24" t="s">
        <v>50</v>
      </c>
    </row>
    <row r="17" spans="1:36" x14ac:dyDescent="0.35">
      <c r="A17" s="4">
        <v>16</v>
      </c>
      <c r="B17" s="30"/>
      <c r="C17" s="5" t="s">
        <v>35</v>
      </c>
      <c r="D17" s="5" t="s">
        <v>36</v>
      </c>
      <c r="E17" s="22"/>
      <c r="F17" s="5" t="s">
        <v>98</v>
      </c>
      <c r="G17" s="5" t="s">
        <v>38</v>
      </c>
      <c r="H17" s="5" t="s">
        <v>62</v>
      </c>
      <c r="I17" s="5" t="s">
        <v>98</v>
      </c>
      <c r="J17" s="5" t="s">
        <v>99</v>
      </c>
      <c r="K17" s="5" t="s">
        <v>42</v>
      </c>
      <c r="L17" s="5" t="s">
        <v>64</v>
      </c>
      <c r="M17" s="5" t="s">
        <v>99</v>
      </c>
      <c r="N17" s="5" t="s">
        <v>98</v>
      </c>
      <c r="O17" s="5" t="s">
        <v>43</v>
      </c>
      <c r="P17" s="5" t="s">
        <v>65</v>
      </c>
      <c r="Q17" s="5" t="s">
        <v>98</v>
      </c>
      <c r="R17" s="31">
        <v>1</v>
      </c>
      <c r="S17" s="5">
        <v>1</v>
      </c>
      <c r="T17" s="5" t="s">
        <v>66</v>
      </c>
      <c r="U17" s="5" t="s">
        <v>45</v>
      </c>
      <c r="V17" s="5" t="s">
        <v>46</v>
      </c>
      <c r="W17" s="5" t="s">
        <v>47</v>
      </c>
      <c r="X17" s="5" t="s">
        <v>48</v>
      </c>
      <c r="Y17" s="5"/>
      <c r="Z17" s="5"/>
      <c r="AA17" s="5"/>
      <c r="AB17" s="5" t="s">
        <v>49</v>
      </c>
      <c r="AC17" s="5" t="s">
        <v>49</v>
      </c>
      <c r="AD17" s="5" t="s">
        <v>49</v>
      </c>
      <c r="AE17" s="5" t="s">
        <v>49</v>
      </c>
      <c r="AF17" s="5" t="s">
        <v>50</v>
      </c>
      <c r="AG17" s="5" t="s">
        <v>50</v>
      </c>
      <c r="AH17" s="5" t="s">
        <v>49</v>
      </c>
      <c r="AI17" s="5">
        <v>0.05</v>
      </c>
      <c r="AJ17" s="24" t="s">
        <v>50</v>
      </c>
    </row>
    <row r="18" spans="1:36" x14ac:dyDescent="0.35">
      <c r="A18" s="4">
        <v>17</v>
      </c>
      <c r="B18" s="30"/>
      <c r="C18" s="5" t="s">
        <v>35</v>
      </c>
      <c r="D18" s="5" t="s">
        <v>36</v>
      </c>
      <c r="E18" s="22"/>
      <c r="F18" s="5" t="s">
        <v>100</v>
      </c>
      <c r="G18" s="5" t="s">
        <v>38</v>
      </c>
      <c r="H18" s="5" t="s">
        <v>62</v>
      </c>
      <c r="I18" s="5" t="s">
        <v>100</v>
      </c>
      <c r="J18" s="5" t="s">
        <v>100</v>
      </c>
      <c r="K18" s="5" t="s">
        <v>42</v>
      </c>
      <c r="L18" s="5" t="s">
        <v>64</v>
      </c>
      <c r="M18" s="5" t="s">
        <v>100</v>
      </c>
      <c r="N18" s="5" t="s">
        <v>100</v>
      </c>
      <c r="O18" s="5" t="s">
        <v>43</v>
      </c>
      <c r="P18" s="5" t="s">
        <v>65</v>
      </c>
      <c r="Q18" s="5" t="s">
        <v>100</v>
      </c>
      <c r="R18" s="31">
        <v>1</v>
      </c>
      <c r="S18" s="5">
        <v>1</v>
      </c>
      <c r="T18" s="5" t="s">
        <v>66</v>
      </c>
      <c r="U18" s="5" t="s">
        <v>45</v>
      </c>
      <c r="V18" s="5" t="s">
        <v>46</v>
      </c>
      <c r="W18" s="5" t="s">
        <v>47</v>
      </c>
      <c r="X18" s="5" t="s">
        <v>48</v>
      </c>
      <c r="Y18" s="5"/>
      <c r="Z18" s="5"/>
      <c r="AA18" s="5"/>
      <c r="AB18" s="5" t="s">
        <v>49</v>
      </c>
      <c r="AC18" s="5" t="s">
        <v>49</v>
      </c>
      <c r="AD18" s="5" t="s">
        <v>49</v>
      </c>
      <c r="AE18" s="5" t="s">
        <v>49</v>
      </c>
      <c r="AF18" s="5" t="s">
        <v>50</v>
      </c>
      <c r="AG18" s="5" t="s">
        <v>50</v>
      </c>
      <c r="AH18" s="5" t="s">
        <v>49</v>
      </c>
      <c r="AI18" s="5">
        <v>0.05</v>
      </c>
      <c r="AJ18" s="24" t="s">
        <v>50</v>
      </c>
    </row>
    <row r="19" spans="1:36" x14ac:dyDescent="0.35">
      <c r="A19" s="4">
        <v>22</v>
      </c>
      <c r="B19" s="30"/>
      <c r="C19" s="5" t="s">
        <v>35</v>
      </c>
      <c r="D19" s="5" t="s">
        <v>36</v>
      </c>
      <c r="E19" s="22"/>
      <c r="F19" s="5" t="s">
        <v>101</v>
      </c>
      <c r="G19" s="5" t="s">
        <v>38</v>
      </c>
      <c r="H19" s="5" t="s">
        <v>57</v>
      </c>
      <c r="I19" s="5" t="s">
        <v>102</v>
      </c>
      <c r="J19" s="5" t="s">
        <v>103</v>
      </c>
      <c r="K19" s="5" t="s">
        <v>42</v>
      </c>
      <c r="L19" s="5" t="s">
        <v>57</v>
      </c>
      <c r="M19" s="5" t="s">
        <v>104</v>
      </c>
      <c r="N19" s="5" t="s">
        <v>105</v>
      </c>
      <c r="O19" s="5" t="s">
        <v>43</v>
      </c>
      <c r="P19" s="5" t="s">
        <v>57</v>
      </c>
      <c r="Q19" s="5" t="s">
        <v>106</v>
      </c>
      <c r="R19" s="31">
        <v>0.5</v>
      </c>
      <c r="S19" s="5">
        <v>100</v>
      </c>
      <c r="T19" s="5" t="s">
        <v>44</v>
      </c>
      <c r="U19" s="5" t="s">
        <v>45</v>
      </c>
      <c r="V19" s="5" t="s">
        <v>46</v>
      </c>
      <c r="W19" s="5" t="s">
        <v>47</v>
      </c>
      <c r="X19" s="5" t="s">
        <v>48</v>
      </c>
      <c r="Y19" s="5"/>
      <c r="Z19" s="5"/>
      <c r="AA19" s="5"/>
      <c r="AB19" s="5" t="s">
        <v>49</v>
      </c>
      <c r="AC19" s="5" t="s">
        <v>49</v>
      </c>
      <c r="AD19" s="5" t="s">
        <v>49</v>
      </c>
      <c r="AE19" s="5" t="s">
        <v>49</v>
      </c>
      <c r="AF19" s="5" t="s">
        <v>50</v>
      </c>
      <c r="AG19" s="5" t="s">
        <v>50</v>
      </c>
      <c r="AH19" s="5" t="s">
        <v>49</v>
      </c>
      <c r="AI19" s="5">
        <v>0.05</v>
      </c>
      <c r="AJ19" s="24" t="s">
        <v>50</v>
      </c>
    </row>
    <row r="20" spans="1:36" x14ac:dyDescent="0.35">
      <c r="A20" s="4">
        <v>23</v>
      </c>
      <c r="B20" s="30"/>
      <c r="C20" s="5" t="s">
        <v>35</v>
      </c>
      <c r="D20" s="5" t="s">
        <v>36</v>
      </c>
      <c r="E20" s="22"/>
      <c r="F20" s="5" t="s">
        <v>107</v>
      </c>
      <c r="G20" s="5" t="s">
        <v>38</v>
      </c>
      <c r="H20" s="5" t="s">
        <v>108</v>
      </c>
      <c r="I20" s="5" t="s">
        <v>109</v>
      </c>
      <c r="J20" s="5" t="s">
        <v>103</v>
      </c>
      <c r="K20" s="5" t="s">
        <v>42</v>
      </c>
      <c r="L20" s="5" t="s">
        <v>108</v>
      </c>
      <c r="M20" s="5" t="s">
        <v>110</v>
      </c>
      <c r="N20" s="5" t="s">
        <v>105</v>
      </c>
      <c r="O20" s="5" t="s">
        <v>43</v>
      </c>
      <c r="P20" s="5" t="s">
        <v>108</v>
      </c>
      <c r="Q20" s="5" t="s">
        <v>111</v>
      </c>
      <c r="R20" s="31">
        <v>1</v>
      </c>
      <c r="S20" s="5">
        <v>100</v>
      </c>
      <c r="T20" s="5" t="s">
        <v>44</v>
      </c>
      <c r="U20" s="5" t="s">
        <v>45</v>
      </c>
      <c r="V20" s="5" t="s">
        <v>46</v>
      </c>
      <c r="W20" s="5" t="s">
        <v>47</v>
      </c>
      <c r="X20" s="5" t="s">
        <v>48</v>
      </c>
      <c r="Y20" s="5"/>
      <c r="Z20" s="5"/>
      <c r="AA20" s="5"/>
      <c r="AB20" s="5" t="s">
        <v>49</v>
      </c>
      <c r="AC20" s="5" t="s">
        <v>49</v>
      </c>
      <c r="AD20" s="5" t="s">
        <v>49</v>
      </c>
      <c r="AE20" s="5" t="s">
        <v>49</v>
      </c>
      <c r="AF20" s="5" t="s">
        <v>50</v>
      </c>
      <c r="AG20" s="5" t="s">
        <v>50</v>
      </c>
      <c r="AH20" s="5" t="s">
        <v>49</v>
      </c>
      <c r="AI20" s="5">
        <v>0.05</v>
      </c>
      <c r="AJ20" s="24" t="s">
        <v>50</v>
      </c>
    </row>
    <row r="21" spans="1:36" x14ac:dyDescent="0.35">
      <c r="A21" s="4">
        <v>24</v>
      </c>
      <c r="B21" s="30"/>
      <c r="C21" s="5" t="s">
        <v>35</v>
      </c>
      <c r="D21" s="5" t="s">
        <v>36</v>
      </c>
      <c r="E21" s="22"/>
      <c r="F21" s="5" t="s">
        <v>107</v>
      </c>
      <c r="G21" s="5" t="s">
        <v>38</v>
      </c>
      <c r="H21" s="5" t="s">
        <v>39</v>
      </c>
      <c r="I21" s="5" t="s">
        <v>112</v>
      </c>
      <c r="J21" s="5" t="s">
        <v>103</v>
      </c>
      <c r="K21" s="5" t="s">
        <v>42</v>
      </c>
      <c r="L21" s="5" t="s">
        <v>39</v>
      </c>
      <c r="M21" s="5" t="s">
        <v>113</v>
      </c>
      <c r="N21" s="5" t="s">
        <v>105</v>
      </c>
      <c r="O21" s="5" t="s">
        <v>43</v>
      </c>
      <c r="P21" s="5" t="s">
        <v>39</v>
      </c>
      <c r="Q21" s="5" t="s">
        <v>114</v>
      </c>
      <c r="R21" s="31">
        <v>0.25</v>
      </c>
      <c r="S21" s="5">
        <v>100</v>
      </c>
      <c r="T21" s="5" t="s">
        <v>44</v>
      </c>
      <c r="U21" s="5" t="s">
        <v>45</v>
      </c>
      <c r="V21" s="5" t="s">
        <v>46</v>
      </c>
      <c r="W21" s="5" t="s">
        <v>47</v>
      </c>
      <c r="X21" s="5" t="s">
        <v>48</v>
      </c>
      <c r="Y21" s="5"/>
      <c r="Z21" s="5"/>
      <c r="AA21" s="5"/>
      <c r="AB21" s="5" t="s">
        <v>49</v>
      </c>
      <c r="AC21" s="5" t="s">
        <v>49</v>
      </c>
      <c r="AD21" s="5" t="s">
        <v>49</v>
      </c>
      <c r="AE21" s="5" t="s">
        <v>49</v>
      </c>
      <c r="AF21" s="5" t="s">
        <v>50</v>
      </c>
      <c r="AG21" s="5" t="s">
        <v>50</v>
      </c>
      <c r="AH21" s="5" t="s">
        <v>49</v>
      </c>
      <c r="AI21" s="5">
        <v>0.05</v>
      </c>
      <c r="AJ21" s="24" t="s">
        <v>50</v>
      </c>
    </row>
    <row r="22" spans="1:36" x14ac:dyDescent="0.35">
      <c r="A22" s="4">
        <v>25</v>
      </c>
      <c r="B22" s="30"/>
      <c r="C22" s="5" t="s">
        <v>35</v>
      </c>
      <c r="D22" s="5" t="s">
        <v>36</v>
      </c>
      <c r="E22" s="22"/>
      <c r="F22" s="5" t="s">
        <v>115</v>
      </c>
      <c r="G22" s="5" t="s">
        <v>38</v>
      </c>
      <c r="H22" s="5" t="s">
        <v>62</v>
      </c>
      <c r="I22" s="5" t="s">
        <v>115</v>
      </c>
      <c r="J22" s="5" t="s">
        <v>116</v>
      </c>
      <c r="K22" s="5" t="s">
        <v>42</v>
      </c>
      <c r="L22" s="5" t="s">
        <v>64</v>
      </c>
      <c r="M22" s="5" t="s">
        <v>116</v>
      </c>
      <c r="N22" s="5" t="s">
        <v>117</v>
      </c>
      <c r="O22" s="5" t="s">
        <v>43</v>
      </c>
      <c r="P22" s="5" t="s">
        <v>65</v>
      </c>
      <c r="Q22" s="5" t="s">
        <v>117</v>
      </c>
      <c r="R22" s="31">
        <v>1</v>
      </c>
      <c r="S22" s="5">
        <v>1</v>
      </c>
      <c r="T22" s="5" t="s">
        <v>66</v>
      </c>
      <c r="U22" s="5" t="s">
        <v>45</v>
      </c>
      <c r="V22" s="5" t="s">
        <v>46</v>
      </c>
      <c r="W22" s="5" t="s">
        <v>47</v>
      </c>
      <c r="X22" s="5" t="s">
        <v>48</v>
      </c>
      <c r="Y22" s="5"/>
      <c r="Z22" s="5"/>
      <c r="AA22" s="5"/>
      <c r="AB22" s="5" t="s">
        <v>49</v>
      </c>
      <c r="AC22" s="5" t="s">
        <v>49</v>
      </c>
      <c r="AD22" s="5" t="s">
        <v>49</v>
      </c>
      <c r="AE22" s="5" t="s">
        <v>49</v>
      </c>
      <c r="AF22" s="5" t="s">
        <v>50</v>
      </c>
      <c r="AG22" s="5" t="s">
        <v>50</v>
      </c>
      <c r="AH22" s="5" t="s">
        <v>49</v>
      </c>
      <c r="AI22" s="5">
        <v>0.05</v>
      </c>
      <c r="AJ22" s="24" t="s">
        <v>50</v>
      </c>
    </row>
    <row r="23" spans="1:36" x14ac:dyDescent="0.35">
      <c r="A23" s="4">
        <v>26</v>
      </c>
      <c r="B23" s="30"/>
      <c r="C23" s="5" t="s">
        <v>35</v>
      </c>
      <c r="D23" s="5" t="s">
        <v>36</v>
      </c>
      <c r="E23" s="22"/>
      <c r="F23" s="5" t="s">
        <v>118</v>
      </c>
      <c r="G23" s="5" t="s">
        <v>38</v>
      </c>
      <c r="H23" s="5" t="s">
        <v>62</v>
      </c>
      <c r="I23" s="5" t="s">
        <v>118</v>
      </c>
      <c r="J23" s="5" t="s">
        <v>119</v>
      </c>
      <c r="K23" s="5" t="s">
        <v>42</v>
      </c>
      <c r="L23" s="5" t="s">
        <v>64</v>
      </c>
      <c r="M23" s="5" t="s">
        <v>119</v>
      </c>
      <c r="N23" s="5" t="s">
        <v>120</v>
      </c>
      <c r="O23" s="5" t="s">
        <v>43</v>
      </c>
      <c r="P23" s="5" t="s">
        <v>65</v>
      </c>
      <c r="Q23" s="5" t="s">
        <v>120</v>
      </c>
      <c r="R23" s="31">
        <v>1</v>
      </c>
      <c r="S23" s="5">
        <v>1</v>
      </c>
      <c r="T23" s="5" t="s">
        <v>66</v>
      </c>
      <c r="U23" s="5" t="s">
        <v>45</v>
      </c>
      <c r="V23" s="5" t="s">
        <v>46</v>
      </c>
      <c r="W23" s="5" t="s">
        <v>47</v>
      </c>
      <c r="X23" s="5" t="s">
        <v>48</v>
      </c>
      <c r="Y23" s="5"/>
      <c r="Z23" s="5"/>
      <c r="AA23" s="5"/>
      <c r="AB23" s="5" t="s">
        <v>49</v>
      </c>
      <c r="AC23" s="5" t="s">
        <v>49</v>
      </c>
      <c r="AD23" s="5" t="s">
        <v>49</v>
      </c>
      <c r="AE23" s="5" t="s">
        <v>49</v>
      </c>
      <c r="AF23" s="5" t="s">
        <v>50</v>
      </c>
      <c r="AG23" s="5" t="s">
        <v>50</v>
      </c>
      <c r="AH23" s="5" t="s">
        <v>49</v>
      </c>
      <c r="AI23" s="5">
        <v>0.05</v>
      </c>
      <c r="AJ23" s="24" t="s">
        <v>50</v>
      </c>
    </row>
    <row r="24" spans="1:36" x14ac:dyDescent="0.35">
      <c r="A24" s="4">
        <v>27</v>
      </c>
      <c r="B24" s="30"/>
      <c r="C24" s="5" t="s">
        <v>35</v>
      </c>
      <c r="D24" s="5" t="s">
        <v>36</v>
      </c>
      <c r="E24" s="22"/>
      <c r="F24" s="5" t="s">
        <v>121</v>
      </c>
      <c r="G24" s="5" t="s">
        <v>38</v>
      </c>
      <c r="H24" s="5" t="s">
        <v>62</v>
      </c>
      <c r="I24" s="5" t="s">
        <v>121</v>
      </c>
      <c r="J24" s="5" t="s">
        <v>122</v>
      </c>
      <c r="K24" s="5" t="s">
        <v>42</v>
      </c>
      <c r="L24" s="5" t="s">
        <v>64</v>
      </c>
      <c r="M24" s="5" t="s">
        <v>122</v>
      </c>
      <c r="N24" s="5" t="s">
        <v>123</v>
      </c>
      <c r="O24" s="5" t="s">
        <v>43</v>
      </c>
      <c r="P24" s="5" t="s">
        <v>65</v>
      </c>
      <c r="Q24" s="5" t="s">
        <v>123</v>
      </c>
      <c r="R24" s="31">
        <v>1</v>
      </c>
      <c r="S24" s="5">
        <v>1</v>
      </c>
      <c r="T24" s="5" t="s">
        <v>66</v>
      </c>
      <c r="U24" s="5" t="s">
        <v>45</v>
      </c>
      <c r="V24" s="5" t="s">
        <v>46</v>
      </c>
      <c r="W24" s="5" t="s">
        <v>47</v>
      </c>
      <c r="X24" s="5" t="s">
        <v>48</v>
      </c>
      <c r="Y24" s="5"/>
      <c r="Z24" s="5"/>
      <c r="AA24" s="5"/>
      <c r="AB24" s="5" t="s">
        <v>49</v>
      </c>
      <c r="AC24" s="5" t="s">
        <v>49</v>
      </c>
      <c r="AD24" s="5" t="s">
        <v>49</v>
      </c>
      <c r="AE24" s="5" t="s">
        <v>49</v>
      </c>
      <c r="AF24" s="5" t="s">
        <v>50</v>
      </c>
      <c r="AG24" s="5" t="s">
        <v>50</v>
      </c>
      <c r="AH24" s="5" t="s">
        <v>49</v>
      </c>
      <c r="AI24" s="5">
        <v>0.05</v>
      </c>
      <c r="AJ24" s="24" t="s">
        <v>50</v>
      </c>
    </row>
    <row r="25" spans="1:36" x14ac:dyDescent="0.35">
      <c r="A25" s="4">
        <v>28</v>
      </c>
      <c r="B25" s="30"/>
      <c r="C25" s="5" t="s">
        <v>35</v>
      </c>
      <c r="D25" s="5" t="s">
        <v>36</v>
      </c>
      <c r="E25" s="22"/>
      <c r="F25" s="5" t="s">
        <v>124</v>
      </c>
      <c r="G25" s="5" t="s">
        <v>38</v>
      </c>
      <c r="H25" s="5" t="s">
        <v>62</v>
      </c>
      <c r="I25" s="5" t="s">
        <v>124</v>
      </c>
      <c r="J25" s="5" t="s">
        <v>125</v>
      </c>
      <c r="K25" s="5" t="s">
        <v>42</v>
      </c>
      <c r="L25" s="5" t="s">
        <v>64</v>
      </c>
      <c r="M25" s="5" t="s">
        <v>125</v>
      </c>
      <c r="N25" s="5" t="s">
        <v>126</v>
      </c>
      <c r="O25" s="5" t="s">
        <v>43</v>
      </c>
      <c r="P25" s="5" t="s">
        <v>65</v>
      </c>
      <c r="Q25" s="5" t="s">
        <v>126</v>
      </c>
      <c r="R25" s="31">
        <v>1</v>
      </c>
      <c r="S25" s="5">
        <v>1</v>
      </c>
      <c r="T25" s="5" t="s">
        <v>66</v>
      </c>
      <c r="U25" s="5" t="s">
        <v>45</v>
      </c>
      <c r="V25" s="5" t="s">
        <v>46</v>
      </c>
      <c r="W25" s="5" t="s">
        <v>47</v>
      </c>
      <c r="X25" s="5" t="s">
        <v>48</v>
      </c>
      <c r="Y25" s="5"/>
      <c r="Z25" s="5"/>
      <c r="AA25" s="5"/>
      <c r="AB25" s="5" t="s">
        <v>49</v>
      </c>
      <c r="AC25" s="5" t="s">
        <v>49</v>
      </c>
      <c r="AD25" s="5" t="s">
        <v>49</v>
      </c>
      <c r="AE25" s="5" t="s">
        <v>49</v>
      </c>
      <c r="AF25" s="5" t="s">
        <v>50</v>
      </c>
      <c r="AG25" s="5" t="s">
        <v>50</v>
      </c>
      <c r="AH25" s="5" t="s">
        <v>49</v>
      </c>
      <c r="AI25" s="5">
        <v>0.05</v>
      </c>
      <c r="AJ25" s="24" t="s">
        <v>50</v>
      </c>
    </row>
    <row r="26" spans="1:36" x14ac:dyDescent="0.35">
      <c r="A26" s="4">
        <v>29</v>
      </c>
      <c r="B26" s="30"/>
      <c r="C26" s="5" t="s">
        <v>35</v>
      </c>
      <c r="D26" s="5" t="s">
        <v>36</v>
      </c>
      <c r="E26" s="22"/>
      <c r="F26" s="5" t="s">
        <v>127</v>
      </c>
      <c r="G26" s="5" t="s">
        <v>38</v>
      </c>
      <c r="H26" s="5" t="s">
        <v>62</v>
      </c>
      <c r="I26" s="5" t="s">
        <v>127</v>
      </c>
      <c r="J26" s="5" t="s">
        <v>128</v>
      </c>
      <c r="K26" s="5" t="s">
        <v>42</v>
      </c>
      <c r="L26" s="5" t="s">
        <v>64</v>
      </c>
      <c r="M26" s="5" t="s">
        <v>129</v>
      </c>
      <c r="N26" s="5" t="s">
        <v>130</v>
      </c>
      <c r="O26" s="5" t="s">
        <v>43</v>
      </c>
      <c r="P26" s="5" t="s">
        <v>65</v>
      </c>
      <c r="Q26" s="5" t="s">
        <v>130</v>
      </c>
      <c r="R26" s="31">
        <v>1</v>
      </c>
      <c r="S26" s="5">
        <v>1</v>
      </c>
      <c r="T26" s="5" t="s">
        <v>66</v>
      </c>
      <c r="U26" s="5" t="s">
        <v>45</v>
      </c>
      <c r="V26" s="5" t="s">
        <v>46</v>
      </c>
      <c r="W26" s="5" t="s">
        <v>47</v>
      </c>
      <c r="X26" s="5" t="s">
        <v>48</v>
      </c>
      <c r="Y26" s="5"/>
      <c r="Z26" s="5"/>
      <c r="AA26" s="5"/>
      <c r="AB26" s="5" t="s">
        <v>49</v>
      </c>
      <c r="AC26" s="5" t="s">
        <v>49</v>
      </c>
      <c r="AD26" s="5" t="s">
        <v>49</v>
      </c>
      <c r="AE26" s="5" t="s">
        <v>49</v>
      </c>
      <c r="AF26" s="5" t="s">
        <v>50</v>
      </c>
      <c r="AG26" s="5" t="s">
        <v>50</v>
      </c>
      <c r="AH26" s="5" t="s">
        <v>49</v>
      </c>
      <c r="AI26" s="5">
        <v>0.05</v>
      </c>
      <c r="AJ26" s="24" t="s">
        <v>50</v>
      </c>
    </row>
    <row r="27" spans="1:36" x14ac:dyDescent="0.35">
      <c r="A27" s="4">
        <v>30</v>
      </c>
      <c r="B27" s="30"/>
      <c r="C27" s="5" t="s">
        <v>35</v>
      </c>
      <c r="D27" s="5" t="s">
        <v>36</v>
      </c>
      <c r="E27" s="22"/>
      <c r="F27" s="5" t="s">
        <v>131</v>
      </c>
      <c r="G27" s="5" t="s">
        <v>38</v>
      </c>
      <c r="H27" s="5" t="s">
        <v>62</v>
      </c>
      <c r="I27" s="5" t="s">
        <v>131</v>
      </c>
      <c r="J27" s="5" t="s">
        <v>132</v>
      </c>
      <c r="K27" s="5" t="s">
        <v>42</v>
      </c>
      <c r="L27" s="5" t="s">
        <v>64</v>
      </c>
      <c r="M27" s="5" t="s">
        <v>132</v>
      </c>
      <c r="N27" s="5" t="s">
        <v>133</v>
      </c>
      <c r="O27" s="5" t="s">
        <v>43</v>
      </c>
      <c r="P27" s="5" t="s">
        <v>65</v>
      </c>
      <c r="Q27" s="5" t="s">
        <v>133</v>
      </c>
      <c r="R27" s="31">
        <v>1</v>
      </c>
      <c r="S27" s="5">
        <v>1</v>
      </c>
      <c r="T27" s="5" t="s">
        <v>66</v>
      </c>
      <c r="U27" s="5" t="s">
        <v>45</v>
      </c>
      <c r="V27" s="5" t="s">
        <v>46</v>
      </c>
      <c r="W27" s="5" t="s">
        <v>47</v>
      </c>
      <c r="X27" s="5" t="s">
        <v>48</v>
      </c>
      <c r="Y27" s="5"/>
      <c r="Z27" s="5"/>
      <c r="AA27" s="5"/>
      <c r="AB27" s="5" t="s">
        <v>49</v>
      </c>
      <c r="AC27" s="5" t="s">
        <v>49</v>
      </c>
      <c r="AD27" s="5" t="s">
        <v>49</v>
      </c>
      <c r="AE27" s="5" t="s">
        <v>49</v>
      </c>
      <c r="AF27" s="5" t="s">
        <v>50</v>
      </c>
      <c r="AG27" s="5" t="s">
        <v>50</v>
      </c>
      <c r="AH27" s="5" t="s">
        <v>49</v>
      </c>
      <c r="AI27" s="5">
        <v>0.05</v>
      </c>
      <c r="AJ27" s="24" t="s">
        <v>50</v>
      </c>
    </row>
    <row r="28" spans="1:36" x14ac:dyDescent="0.35">
      <c r="A28" s="4">
        <v>31</v>
      </c>
      <c r="B28" s="30"/>
      <c r="C28" s="5" t="s">
        <v>35</v>
      </c>
      <c r="D28" s="5" t="s">
        <v>36</v>
      </c>
      <c r="E28" s="22"/>
      <c r="F28" s="5" t="s">
        <v>134</v>
      </c>
      <c r="G28" s="5" t="s">
        <v>38</v>
      </c>
      <c r="H28" s="5" t="s">
        <v>62</v>
      </c>
      <c r="I28" s="5" t="s">
        <v>134</v>
      </c>
      <c r="J28" s="5" t="s">
        <v>135</v>
      </c>
      <c r="K28" s="5" t="s">
        <v>42</v>
      </c>
      <c r="L28" s="5" t="s">
        <v>64</v>
      </c>
      <c r="M28" s="5" t="s">
        <v>135</v>
      </c>
      <c r="N28" s="5" t="s">
        <v>136</v>
      </c>
      <c r="O28" s="5" t="s">
        <v>43</v>
      </c>
      <c r="P28" s="5" t="s">
        <v>65</v>
      </c>
      <c r="Q28" s="5" t="s">
        <v>136</v>
      </c>
      <c r="R28" s="31">
        <v>1</v>
      </c>
      <c r="S28" s="5">
        <v>1</v>
      </c>
      <c r="T28" s="5" t="s">
        <v>66</v>
      </c>
      <c r="U28" s="5" t="s">
        <v>45</v>
      </c>
      <c r="V28" s="5" t="s">
        <v>46</v>
      </c>
      <c r="W28" s="5" t="s">
        <v>47</v>
      </c>
      <c r="X28" s="5" t="s">
        <v>48</v>
      </c>
      <c r="Y28" s="5"/>
      <c r="Z28" s="5"/>
      <c r="AA28" s="5"/>
      <c r="AB28" s="5" t="s">
        <v>49</v>
      </c>
      <c r="AC28" s="5" t="s">
        <v>49</v>
      </c>
      <c r="AD28" s="5" t="s">
        <v>49</v>
      </c>
      <c r="AE28" s="5" t="s">
        <v>49</v>
      </c>
      <c r="AF28" s="5" t="s">
        <v>50</v>
      </c>
      <c r="AG28" s="5" t="s">
        <v>50</v>
      </c>
      <c r="AH28" s="5" t="s">
        <v>49</v>
      </c>
      <c r="AI28" s="5">
        <v>0.05</v>
      </c>
      <c r="AJ28" s="24" t="s">
        <v>50</v>
      </c>
    </row>
    <row r="29" spans="1:36" x14ac:dyDescent="0.35">
      <c r="A29" s="4">
        <v>33</v>
      </c>
      <c r="B29" s="30"/>
      <c r="C29" s="5" t="s">
        <v>35</v>
      </c>
      <c r="D29" s="5" t="s">
        <v>36</v>
      </c>
      <c r="E29" s="22"/>
      <c r="F29" s="5" t="s">
        <v>137</v>
      </c>
      <c r="G29" s="5" t="s">
        <v>38</v>
      </c>
      <c r="H29" s="5" t="s">
        <v>62</v>
      </c>
      <c r="I29" s="5" t="s">
        <v>137</v>
      </c>
      <c r="J29" s="5" t="s">
        <v>138</v>
      </c>
      <c r="K29" s="5" t="s">
        <v>42</v>
      </c>
      <c r="L29" s="5" t="s">
        <v>64</v>
      </c>
      <c r="M29" s="5" t="s">
        <v>138</v>
      </c>
      <c r="N29" s="5" t="s">
        <v>138</v>
      </c>
      <c r="O29" s="5" t="s">
        <v>43</v>
      </c>
      <c r="P29" s="5" t="s">
        <v>65</v>
      </c>
      <c r="Q29" s="5" t="s">
        <v>138</v>
      </c>
      <c r="R29" s="31">
        <v>1</v>
      </c>
      <c r="S29" s="5">
        <v>1</v>
      </c>
      <c r="T29" s="5" t="s">
        <v>66</v>
      </c>
      <c r="U29" s="5" t="s">
        <v>45</v>
      </c>
      <c r="V29" s="5" t="s">
        <v>46</v>
      </c>
      <c r="W29" s="5" t="s">
        <v>47</v>
      </c>
      <c r="X29" s="5" t="s">
        <v>48</v>
      </c>
      <c r="Y29" s="5"/>
      <c r="Z29" s="5"/>
      <c r="AA29" s="5"/>
      <c r="AB29" s="5" t="s">
        <v>49</v>
      </c>
      <c r="AC29" s="5" t="s">
        <v>49</v>
      </c>
      <c r="AD29" s="5" t="s">
        <v>49</v>
      </c>
      <c r="AE29" s="5" t="s">
        <v>49</v>
      </c>
      <c r="AF29" s="5" t="s">
        <v>50</v>
      </c>
      <c r="AG29" s="5" t="s">
        <v>50</v>
      </c>
      <c r="AH29" s="5" t="s">
        <v>49</v>
      </c>
      <c r="AI29" s="5">
        <v>0.05</v>
      </c>
      <c r="AJ29" s="24" t="s">
        <v>50</v>
      </c>
    </row>
    <row r="30" spans="1:36" x14ac:dyDescent="0.35">
      <c r="A30" s="4">
        <v>35</v>
      </c>
      <c r="B30" s="30"/>
      <c r="C30" s="5" t="s">
        <v>35</v>
      </c>
      <c r="D30" s="5" t="s">
        <v>36</v>
      </c>
      <c r="E30" s="22"/>
      <c r="F30" s="5" t="s">
        <v>139</v>
      </c>
      <c r="G30" s="5" t="s">
        <v>38</v>
      </c>
      <c r="H30" s="5" t="s">
        <v>108</v>
      </c>
      <c r="I30" s="5" t="s">
        <v>140</v>
      </c>
      <c r="J30" s="5" t="s">
        <v>141</v>
      </c>
      <c r="K30" s="5" t="s">
        <v>42</v>
      </c>
      <c r="L30" s="5" t="s">
        <v>108</v>
      </c>
      <c r="M30" s="5" t="s">
        <v>142</v>
      </c>
      <c r="N30" s="5" t="s">
        <v>143</v>
      </c>
      <c r="O30" s="5" t="s">
        <v>43</v>
      </c>
      <c r="P30" s="5" t="s">
        <v>108</v>
      </c>
      <c r="Q30" s="5" t="s">
        <v>144</v>
      </c>
      <c r="R30" s="31">
        <v>1</v>
      </c>
      <c r="S30" s="5">
        <v>100</v>
      </c>
      <c r="T30" s="5" t="s">
        <v>44</v>
      </c>
      <c r="U30" s="5" t="s">
        <v>45</v>
      </c>
      <c r="V30" s="5" t="s">
        <v>46</v>
      </c>
      <c r="W30" s="5" t="s">
        <v>47</v>
      </c>
      <c r="X30" s="5" t="s">
        <v>48</v>
      </c>
      <c r="Y30" s="5"/>
      <c r="Z30" s="5"/>
      <c r="AA30" s="5"/>
      <c r="AB30" s="5" t="s">
        <v>49</v>
      </c>
      <c r="AC30" s="5" t="s">
        <v>49</v>
      </c>
      <c r="AD30" s="5" t="s">
        <v>49</v>
      </c>
      <c r="AE30" s="5" t="s">
        <v>49</v>
      </c>
      <c r="AF30" s="5" t="s">
        <v>50</v>
      </c>
      <c r="AG30" s="5" t="s">
        <v>50</v>
      </c>
      <c r="AH30" s="5" t="s">
        <v>49</v>
      </c>
      <c r="AI30" s="5">
        <v>0.05</v>
      </c>
      <c r="AJ30" s="24" t="s">
        <v>50</v>
      </c>
    </row>
    <row r="31" spans="1:36" x14ac:dyDescent="0.35">
      <c r="A31" s="4">
        <v>36</v>
      </c>
      <c r="B31" s="30"/>
      <c r="C31" s="5" t="s">
        <v>35</v>
      </c>
      <c r="D31" s="5" t="s">
        <v>36</v>
      </c>
      <c r="E31" s="22"/>
      <c r="F31" s="5" t="s">
        <v>139</v>
      </c>
      <c r="G31" s="5" t="s">
        <v>38</v>
      </c>
      <c r="H31" s="5" t="s">
        <v>57</v>
      </c>
      <c r="I31" s="5" t="s">
        <v>145</v>
      </c>
      <c r="J31" s="5" t="s">
        <v>141</v>
      </c>
      <c r="K31" s="5" t="s">
        <v>42</v>
      </c>
      <c r="L31" s="5" t="s">
        <v>57</v>
      </c>
      <c r="M31" s="5" t="s">
        <v>146</v>
      </c>
      <c r="N31" s="5" t="s">
        <v>147</v>
      </c>
      <c r="O31" s="5" t="s">
        <v>43</v>
      </c>
      <c r="P31" s="5" t="s">
        <v>57</v>
      </c>
      <c r="Q31" s="5" t="s">
        <v>148</v>
      </c>
      <c r="R31" s="31">
        <v>0.5</v>
      </c>
      <c r="S31" s="5">
        <v>100</v>
      </c>
      <c r="T31" s="5" t="s">
        <v>44</v>
      </c>
      <c r="U31" s="5" t="s">
        <v>45</v>
      </c>
      <c r="V31" s="5" t="s">
        <v>46</v>
      </c>
      <c r="W31" s="5" t="s">
        <v>47</v>
      </c>
      <c r="X31" s="5" t="s">
        <v>48</v>
      </c>
      <c r="Y31" s="5"/>
      <c r="Z31" s="5"/>
      <c r="AA31" s="5"/>
      <c r="AB31" s="5" t="s">
        <v>49</v>
      </c>
      <c r="AC31" s="5" t="s">
        <v>49</v>
      </c>
      <c r="AD31" s="5" t="s">
        <v>49</v>
      </c>
      <c r="AE31" s="5" t="s">
        <v>49</v>
      </c>
      <c r="AF31" s="5" t="s">
        <v>50</v>
      </c>
      <c r="AG31" s="5" t="s">
        <v>50</v>
      </c>
      <c r="AH31" s="5" t="s">
        <v>49</v>
      </c>
      <c r="AI31" s="5">
        <v>0.05</v>
      </c>
      <c r="AJ31" s="24" t="s">
        <v>50</v>
      </c>
    </row>
    <row r="32" spans="1:36" x14ac:dyDescent="0.35">
      <c r="A32" s="4">
        <v>37</v>
      </c>
      <c r="B32" s="30"/>
      <c r="C32" s="5" t="s">
        <v>35</v>
      </c>
      <c r="D32" s="5" t="s">
        <v>36</v>
      </c>
      <c r="E32" s="22"/>
      <c r="F32" s="5" t="s">
        <v>149</v>
      </c>
      <c r="G32" s="5" t="s">
        <v>38</v>
      </c>
      <c r="H32" s="5" t="s">
        <v>39</v>
      </c>
      <c r="I32" s="5" t="s">
        <v>150</v>
      </c>
      <c r="J32" s="5" t="s">
        <v>141</v>
      </c>
      <c r="K32" s="5" t="s">
        <v>42</v>
      </c>
      <c r="L32" s="5" t="s">
        <v>39</v>
      </c>
      <c r="M32" s="5" t="s">
        <v>151</v>
      </c>
      <c r="N32" s="5" t="s">
        <v>147</v>
      </c>
      <c r="O32" s="5" t="s">
        <v>43</v>
      </c>
      <c r="P32" s="5" t="s">
        <v>39</v>
      </c>
      <c r="Q32" s="5" t="s">
        <v>152</v>
      </c>
      <c r="R32" s="31">
        <v>0.25</v>
      </c>
      <c r="S32" s="5">
        <v>100</v>
      </c>
      <c r="T32" s="5" t="s">
        <v>44</v>
      </c>
      <c r="U32" s="5" t="s">
        <v>45</v>
      </c>
      <c r="V32" s="5" t="s">
        <v>46</v>
      </c>
      <c r="W32" s="5" t="s">
        <v>47</v>
      </c>
      <c r="X32" s="5" t="s">
        <v>48</v>
      </c>
      <c r="Y32" s="5"/>
      <c r="Z32" s="5"/>
      <c r="AA32" s="5"/>
      <c r="AB32" s="5" t="s">
        <v>49</v>
      </c>
      <c r="AC32" s="5" t="s">
        <v>49</v>
      </c>
      <c r="AD32" s="5" t="s">
        <v>49</v>
      </c>
      <c r="AE32" s="5" t="s">
        <v>49</v>
      </c>
      <c r="AF32" s="5" t="s">
        <v>50</v>
      </c>
      <c r="AG32" s="5" t="s">
        <v>50</v>
      </c>
      <c r="AH32" s="5" t="s">
        <v>49</v>
      </c>
      <c r="AI32" s="5">
        <v>0.05</v>
      </c>
      <c r="AJ32" s="24" t="s">
        <v>50</v>
      </c>
    </row>
    <row r="33" spans="1:36" x14ac:dyDescent="0.35">
      <c r="A33" s="4">
        <v>38</v>
      </c>
      <c r="B33" s="30"/>
      <c r="C33" s="5" t="s">
        <v>35</v>
      </c>
      <c r="D33" s="5" t="s">
        <v>36</v>
      </c>
      <c r="E33" s="22"/>
      <c r="F33" s="5" t="s">
        <v>153</v>
      </c>
      <c r="G33" s="5" t="s">
        <v>38</v>
      </c>
      <c r="H33" s="5" t="s">
        <v>62</v>
      </c>
      <c r="I33" s="5" t="s">
        <v>153</v>
      </c>
      <c r="J33" s="5" t="s">
        <v>153</v>
      </c>
      <c r="K33" s="5" t="s">
        <v>42</v>
      </c>
      <c r="L33" s="5" t="s">
        <v>64</v>
      </c>
      <c r="M33" s="5" t="s">
        <v>153</v>
      </c>
      <c r="N33" s="5" t="s">
        <v>154</v>
      </c>
      <c r="O33" s="5" t="s">
        <v>43</v>
      </c>
      <c r="P33" s="5" t="s">
        <v>65</v>
      </c>
      <c r="Q33" s="5" t="s">
        <v>154</v>
      </c>
      <c r="R33" s="31">
        <v>1</v>
      </c>
      <c r="S33" s="5">
        <v>1</v>
      </c>
      <c r="T33" s="5" t="s">
        <v>66</v>
      </c>
      <c r="U33" s="5" t="s">
        <v>45</v>
      </c>
      <c r="V33" s="5" t="s">
        <v>46</v>
      </c>
      <c r="W33" s="5" t="s">
        <v>47</v>
      </c>
      <c r="X33" s="5" t="s">
        <v>48</v>
      </c>
      <c r="Y33" s="5"/>
      <c r="Z33" s="5"/>
      <c r="AA33" s="5"/>
      <c r="AB33" s="5" t="s">
        <v>49</v>
      </c>
      <c r="AC33" s="5" t="s">
        <v>49</v>
      </c>
      <c r="AD33" s="5" t="s">
        <v>49</v>
      </c>
      <c r="AE33" s="5" t="s">
        <v>49</v>
      </c>
      <c r="AF33" s="5" t="s">
        <v>50</v>
      </c>
      <c r="AG33" s="5" t="s">
        <v>50</v>
      </c>
      <c r="AH33" s="5" t="s">
        <v>49</v>
      </c>
      <c r="AI33" s="5">
        <v>0</v>
      </c>
      <c r="AJ33" s="24" t="s">
        <v>50</v>
      </c>
    </row>
    <row r="34" spans="1:36" x14ac:dyDescent="0.35">
      <c r="A34" s="4">
        <v>39</v>
      </c>
      <c r="B34" s="30"/>
      <c r="C34" s="5" t="s">
        <v>35</v>
      </c>
      <c r="D34" s="5" t="s">
        <v>36</v>
      </c>
      <c r="E34" s="22"/>
      <c r="F34" s="5" t="s">
        <v>155</v>
      </c>
      <c r="G34" s="5" t="s">
        <v>38</v>
      </c>
      <c r="H34" s="5" t="s">
        <v>62</v>
      </c>
      <c r="I34" s="5" t="s">
        <v>155</v>
      </c>
      <c r="J34" s="5" t="s">
        <v>156</v>
      </c>
      <c r="K34" s="5" t="s">
        <v>42</v>
      </c>
      <c r="L34" s="5" t="s">
        <v>64</v>
      </c>
      <c r="M34" s="5" t="s">
        <v>156</v>
      </c>
      <c r="N34" s="5" t="s">
        <v>157</v>
      </c>
      <c r="O34" s="5" t="s">
        <v>43</v>
      </c>
      <c r="P34" s="5" t="s">
        <v>65</v>
      </c>
      <c r="Q34" s="5" t="s">
        <v>157</v>
      </c>
      <c r="R34" s="31">
        <v>1</v>
      </c>
      <c r="S34" s="5">
        <v>1</v>
      </c>
      <c r="T34" s="5" t="s">
        <v>66</v>
      </c>
      <c r="U34" s="5" t="s">
        <v>45</v>
      </c>
      <c r="V34" s="5" t="s">
        <v>46</v>
      </c>
      <c r="W34" s="5" t="s">
        <v>47</v>
      </c>
      <c r="X34" s="5" t="s">
        <v>48</v>
      </c>
      <c r="Y34" s="5"/>
      <c r="Z34" s="5"/>
      <c r="AA34" s="5"/>
      <c r="AB34" s="5" t="s">
        <v>49</v>
      </c>
      <c r="AC34" s="5" t="s">
        <v>49</v>
      </c>
      <c r="AD34" s="5" t="s">
        <v>49</v>
      </c>
      <c r="AE34" s="5" t="s">
        <v>49</v>
      </c>
      <c r="AF34" s="5" t="s">
        <v>50</v>
      </c>
      <c r="AG34" s="5" t="s">
        <v>50</v>
      </c>
      <c r="AH34" s="5" t="s">
        <v>49</v>
      </c>
      <c r="AI34" s="5">
        <v>0.05</v>
      </c>
      <c r="AJ34" s="24" t="s">
        <v>50</v>
      </c>
    </row>
    <row r="35" spans="1:36" x14ac:dyDescent="0.35">
      <c r="A35" s="4">
        <v>40</v>
      </c>
      <c r="B35" s="30"/>
      <c r="C35" s="5" t="s">
        <v>35</v>
      </c>
      <c r="D35" s="5" t="s">
        <v>36</v>
      </c>
      <c r="E35" s="22"/>
      <c r="F35" s="5" t="s">
        <v>158</v>
      </c>
      <c r="G35" s="5" t="s">
        <v>38</v>
      </c>
      <c r="H35" s="5" t="s">
        <v>62</v>
      </c>
      <c r="I35" s="5" t="s">
        <v>158</v>
      </c>
      <c r="J35" s="5" t="s">
        <v>159</v>
      </c>
      <c r="K35" s="5" t="s">
        <v>42</v>
      </c>
      <c r="L35" s="5" t="s">
        <v>64</v>
      </c>
      <c r="M35" s="5" t="s">
        <v>159</v>
      </c>
      <c r="N35" s="5" t="s">
        <v>160</v>
      </c>
      <c r="O35" s="5" t="s">
        <v>43</v>
      </c>
      <c r="P35" s="5" t="s">
        <v>65</v>
      </c>
      <c r="Q35" s="5" t="s">
        <v>160</v>
      </c>
      <c r="R35" s="31">
        <v>1</v>
      </c>
      <c r="S35" s="5">
        <v>1</v>
      </c>
      <c r="T35" s="5" t="s">
        <v>66</v>
      </c>
      <c r="U35" s="5" t="s">
        <v>45</v>
      </c>
      <c r="V35" s="5" t="s">
        <v>46</v>
      </c>
      <c r="W35" s="5" t="s">
        <v>47</v>
      </c>
      <c r="X35" s="5" t="s">
        <v>48</v>
      </c>
      <c r="Y35" s="5"/>
      <c r="Z35" s="5"/>
      <c r="AA35" s="5"/>
      <c r="AB35" s="5" t="s">
        <v>49</v>
      </c>
      <c r="AC35" s="5" t="s">
        <v>49</v>
      </c>
      <c r="AD35" s="5" t="s">
        <v>49</v>
      </c>
      <c r="AE35" s="5" t="s">
        <v>49</v>
      </c>
      <c r="AF35" s="5" t="s">
        <v>50</v>
      </c>
      <c r="AG35" s="5" t="s">
        <v>50</v>
      </c>
      <c r="AH35" s="5" t="s">
        <v>49</v>
      </c>
      <c r="AI35" s="5">
        <v>0.05</v>
      </c>
      <c r="AJ35" s="24" t="s">
        <v>50</v>
      </c>
    </row>
    <row r="36" spans="1:36" x14ac:dyDescent="0.35">
      <c r="A36" s="4">
        <v>41</v>
      </c>
      <c r="B36" s="30"/>
      <c r="C36" s="5" t="s">
        <v>35</v>
      </c>
      <c r="D36" s="5" t="s">
        <v>36</v>
      </c>
      <c r="E36" s="22"/>
      <c r="F36" s="5" t="s">
        <v>161</v>
      </c>
      <c r="G36" s="5" t="s">
        <v>38</v>
      </c>
      <c r="H36" s="5" t="s">
        <v>62</v>
      </c>
      <c r="I36" s="5" t="s">
        <v>161</v>
      </c>
      <c r="J36" s="5" t="s">
        <v>162</v>
      </c>
      <c r="K36" s="5" t="s">
        <v>42</v>
      </c>
      <c r="L36" s="5" t="s">
        <v>64</v>
      </c>
      <c r="M36" s="5" t="s">
        <v>162</v>
      </c>
      <c r="N36" s="5" t="s">
        <v>163</v>
      </c>
      <c r="O36" s="5" t="s">
        <v>43</v>
      </c>
      <c r="P36" s="5" t="s">
        <v>65</v>
      </c>
      <c r="Q36" s="5" t="s">
        <v>163</v>
      </c>
      <c r="R36" s="31">
        <v>1</v>
      </c>
      <c r="S36" s="5">
        <v>1</v>
      </c>
      <c r="T36" s="5" t="s">
        <v>66</v>
      </c>
      <c r="U36" s="5" t="s">
        <v>45</v>
      </c>
      <c r="V36" s="5" t="s">
        <v>46</v>
      </c>
      <c r="W36" s="5" t="s">
        <v>47</v>
      </c>
      <c r="X36" s="5" t="s">
        <v>48</v>
      </c>
      <c r="Y36" s="5"/>
      <c r="Z36" s="5"/>
      <c r="AA36" s="5"/>
      <c r="AB36" s="5" t="s">
        <v>49</v>
      </c>
      <c r="AC36" s="5" t="s">
        <v>49</v>
      </c>
      <c r="AD36" s="5" t="s">
        <v>49</v>
      </c>
      <c r="AE36" s="5" t="s">
        <v>49</v>
      </c>
      <c r="AF36" s="5" t="s">
        <v>50</v>
      </c>
      <c r="AG36" s="5" t="s">
        <v>50</v>
      </c>
      <c r="AH36" s="5" t="s">
        <v>49</v>
      </c>
      <c r="AI36" s="5">
        <v>0.05</v>
      </c>
      <c r="AJ36" s="24" t="s">
        <v>50</v>
      </c>
    </row>
    <row r="37" spans="1:36" x14ac:dyDescent="0.35">
      <c r="A37" s="4">
        <v>43</v>
      </c>
      <c r="B37" s="30"/>
      <c r="C37" s="5" t="s">
        <v>35</v>
      </c>
      <c r="D37" s="5" t="s">
        <v>36</v>
      </c>
      <c r="E37" s="22"/>
      <c r="F37" s="5" t="s">
        <v>164</v>
      </c>
      <c r="G37" s="5" t="s">
        <v>38</v>
      </c>
      <c r="H37" s="5" t="s">
        <v>62</v>
      </c>
      <c r="I37" s="5" t="s">
        <v>164</v>
      </c>
      <c r="J37" s="5" t="s">
        <v>165</v>
      </c>
      <c r="K37" s="5" t="s">
        <v>42</v>
      </c>
      <c r="L37" s="5" t="s">
        <v>64</v>
      </c>
      <c r="M37" s="5" t="s">
        <v>165</v>
      </c>
      <c r="N37" s="5" t="s">
        <v>166</v>
      </c>
      <c r="O37" s="5" t="s">
        <v>43</v>
      </c>
      <c r="P37" s="5" t="s">
        <v>65</v>
      </c>
      <c r="Q37" s="5" t="s">
        <v>166</v>
      </c>
      <c r="R37" s="31">
        <v>1</v>
      </c>
      <c r="S37" s="5">
        <v>1</v>
      </c>
      <c r="T37" s="5" t="s">
        <v>66</v>
      </c>
      <c r="U37" s="5" t="s">
        <v>45</v>
      </c>
      <c r="V37" s="5" t="s">
        <v>46</v>
      </c>
      <c r="W37" s="5" t="s">
        <v>47</v>
      </c>
      <c r="X37" s="5" t="s">
        <v>48</v>
      </c>
      <c r="Y37" s="5"/>
      <c r="Z37" s="5"/>
      <c r="AA37" s="5"/>
      <c r="AB37" s="5" t="s">
        <v>49</v>
      </c>
      <c r="AC37" s="5" t="s">
        <v>49</v>
      </c>
      <c r="AD37" s="5" t="s">
        <v>49</v>
      </c>
      <c r="AE37" s="5" t="s">
        <v>49</v>
      </c>
      <c r="AF37" s="5" t="s">
        <v>50</v>
      </c>
      <c r="AG37" s="5" t="s">
        <v>50</v>
      </c>
      <c r="AH37" s="5" t="s">
        <v>49</v>
      </c>
      <c r="AI37" s="5">
        <v>0.05</v>
      </c>
      <c r="AJ37" s="24" t="s">
        <v>50</v>
      </c>
    </row>
    <row r="38" spans="1:36" x14ac:dyDescent="0.35">
      <c r="A38" s="4">
        <v>44</v>
      </c>
      <c r="B38" s="30"/>
      <c r="C38" s="5" t="s">
        <v>35</v>
      </c>
      <c r="D38" s="5" t="s">
        <v>36</v>
      </c>
      <c r="E38" s="22"/>
      <c r="F38" s="5" t="s">
        <v>167</v>
      </c>
      <c r="G38" s="5" t="s">
        <v>38</v>
      </c>
      <c r="H38" s="5" t="s">
        <v>62</v>
      </c>
      <c r="I38" s="5" t="s">
        <v>167</v>
      </c>
      <c r="J38" s="5" t="s">
        <v>168</v>
      </c>
      <c r="K38" s="5" t="s">
        <v>42</v>
      </c>
      <c r="L38" s="5" t="s">
        <v>64</v>
      </c>
      <c r="M38" s="5" t="s">
        <v>168</v>
      </c>
      <c r="N38" s="5" t="s">
        <v>169</v>
      </c>
      <c r="O38" s="5" t="s">
        <v>43</v>
      </c>
      <c r="P38" s="5" t="s">
        <v>65</v>
      </c>
      <c r="Q38" s="5" t="s">
        <v>169</v>
      </c>
      <c r="R38" s="31">
        <v>1</v>
      </c>
      <c r="S38" s="5">
        <v>1</v>
      </c>
      <c r="T38" s="5" t="s">
        <v>66</v>
      </c>
      <c r="U38" s="5" t="s">
        <v>45</v>
      </c>
      <c r="V38" s="5" t="s">
        <v>46</v>
      </c>
      <c r="W38" s="5" t="s">
        <v>47</v>
      </c>
      <c r="X38" s="5" t="s">
        <v>48</v>
      </c>
      <c r="Y38" s="5"/>
      <c r="Z38" s="5"/>
      <c r="AA38" s="5"/>
      <c r="AB38" s="5" t="s">
        <v>49</v>
      </c>
      <c r="AC38" s="5" t="s">
        <v>49</v>
      </c>
      <c r="AD38" s="5" t="s">
        <v>49</v>
      </c>
      <c r="AE38" s="5" t="s">
        <v>49</v>
      </c>
      <c r="AF38" s="5" t="s">
        <v>50</v>
      </c>
      <c r="AG38" s="5" t="s">
        <v>50</v>
      </c>
      <c r="AH38" s="5" t="s">
        <v>49</v>
      </c>
      <c r="AI38" s="5">
        <v>0.05</v>
      </c>
      <c r="AJ38" s="24" t="s">
        <v>50</v>
      </c>
    </row>
    <row r="39" spans="1:36" x14ac:dyDescent="0.35">
      <c r="A39" s="4">
        <v>45</v>
      </c>
      <c r="B39" s="30"/>
      <c r="C39" s="5" t="s">
        <v>35</v>
      </c>
      <c r="D39" s="5" t="s">
        <v>36</v>
      </c>
      <c r="E39" s="22"/>
      <c r="F39" s="5" t="s">
        <v>170</v>
      </c>
      <c r="G39" s="5" t="s">
        <v>38</v>
      </c>
      <c r="H39" s="5" t="s">
        <v>62</v>
      </c>
      <c r="I39" s="5" t="s">
        <v>170</v>
      </c>
      <c r="J39" s="5" t="s">
        <v>171</v>
      </c>
      <c r="K39" s="5" t="s">
        <v>42</v>
      </c>
      <c r="L39" s="5" t="s">
        <v>64</v>
      </c>
      <c r="M39" s="5" t="s">
        <v>171</v>
      </c>
      <c r="N39" s="5" t="s">
        <v>172</v>
      </c>
      <c r="O39" s="5" t="s">
        <v>43</v>
      </c>
      <c r="P39" s="5" t="s">
        <v>65</v>
      </c>
      <c r="Q39" s="5" t="s">
        <v>172</v>
      </c>
      <c r="R39" s="31">
        <v>1</v>
      </c>
      <c r="S39" s="5">
        <v>1</v>
      </c>
      <c r="T39" s="5" t="s">
        <v>66</v>
      </c>
      <c r="U39" s="5" t="s">
        <v>45</v>
      </c>
      <c r="V39" s="5" t="s">
        <v>46</v>
      </c>
      <c r="W39" s="5" t="s">
        <v>47</v>
      </c>
      <c r="X39" s="5" t="s">
        <v>48</v>
      </c>
      <c r="Y39" s="5"/>
      <c r="Z39" s="5"/>
      <c r="AA39" s="5"/>
      <c r="AB39" s="5" t="s">
        <v>49</v>
      </c>
      <c r="AC39" s="5" t="s">
        <v>49</v>
      </c>
      <c r="AD39" s="5" t="s">
        <v>49</v>
      </c>
      <c r="AE39" s="5" t="s">
        <v>49</v>
      </c>
      <c r="AF39" s="5" t="s">
        <v>50</v>
      </c>
      <c r="AG39" s="5" t="s">
        <v>50</v>
      </c>
      <c r="AH39" s="5" t="s">
        <v>49</v>
      </c>
      <c r="AI39" s="5">
        <v>0.05</v>
      </c>
      <c r="AJ39" s="24" t="s">
        <v>50</v>
      </c>
    </row>
    <row r="40" spans="1:36" x14ac:dyDescent="0.35">
      <c r="A40" s="4">
        <v>46</v>
      </c>
      <c r="B40" s="30"/>
      <c r="C40" s="5" t="s">
        <v>35</v>
      </c>
      <c r="D40" s="5" t="s">
        <v>36</v>
      </c>
      <c r="E40" s="22"/>
      <c r="F40" s="5" t="s">
        <v>173</v>
      </c>
      <c r="G40" s="5" t="s">
        <v>38</v>
      </c>
      <c r="H40" s="5" t="s">
        <v>62</v>
      </c>
      <c r="I40" s="5" t="s">
        <v>173</v>
      </c>
      <c r="J40" s="5" t="s">
        <v>174</v>
      </c>
      <c r="K40" s="5" t="s">
        <v>42</v>
      </c>
      <c r="L40" s="5" t="s">
        <v>64</v>
      </c>
      <c r="M40" s="5" t="s">
        <v>174</v>
      </c>
      <c r="N40" s="5" t="s">
        <v>175</v>
      </c>
      <c r="O40" s="5" t="s">
        <v>43</v>
      </c>
      <c r="P40" s="5" t="s">
        <v>65</v>
      </c>
      <c r="Q40" s="5" t="s">
        <v>175</v>
      </c>
      <c r="R40" s="31">
        <v>1</v>
      </c>
      <c r="S40" s="5">
        <v>1</v>
      </c>
      <c r="T40" s="5" t="s">
        <v>66</v>
      </c>
      <c r="U40" s="5" t="s">
        <v>45</v>
      </c>
      <c r="V40" s="5" t="s">
        <v>46</v>
      </c>
      <c r="W40" s="5" t="s">
        <v>47</v>
      </c>
      <c r="X40" s="5" t="s">
        <v>48</v>
      </c>
      <c r="Y40" s="5"/>
      <c r="Z40" s="5"/>
      <c r="AA40" s="5"/>
      <c r="AB40" s="5" t="s">
        <v>49</v>
      </c>
      <c r="AC40" s="5" t="s">
        <v>49</v>
      </c>
      <c r="AD40" s="5" t="s">
        <v>49</v>
      </c>
      <c r="AE40" s="5" t="s">
        <v>49</v>
      </c>
      <c r="AF40" s="5" t="s">
        <v>50</v>
      </c>
      <c r="AG40" s="5" t="s">
        <v>50</v>
      </c>
      <c r="AH40" s="5" t="s">
        <v>49</v>
      </c>
      <c r="AI40" s="5">
        <v>0.05</v>
      </c>
      <c r="AJ40" s="24" t="s">
        <v>50</v>
      </c>
    </row>
    <row r="41" spans="1:36" x14ac:dyDescent="0.35">
      <c r="A41" s="4">
        <v>47</v>
      </c>
      <c r="B41" s="30"/>
      <c r="C41" s="5" t="s">
        <v>35</v>
      </c>
      <c r="D41" s="5" t="s">
        <v>36</v>
      </c>
      <c r="E41" s="22"/>
      <c r="F41" s="5" t="s">
        <v>176</v>
      </c>
      <c r="G41" s="5" t="s">
        <v>38</v>
      </c>
      <c r="H41" s="5" t="s">
        <v>39</v>
      </c>
      <c r="I41" s="5" t="s">
        <v>177</v>
      </c>
      <c r="J41" s="5" t="s">
        <v>178</v>
      </c>
      <c r="K41" s="5" t="s">
        <v>42</v>
      </c>
      <c r="L41" s="5" t="s">
        <v>39</v>
      </c>
      <c r="M41" s="5" t="s">
        <v>179</v>
      </c>
      <c r="N41" s="5" t="s">
        <v>180</v>
      </c>
      <c r="O41" s="5" t="s">
        <v>43</v>
      </c>
      <c r="P41" s="5" t="s">
        <v>39</v>
      </c>
      <c r="Q41" s="5" t="s">
        <v>181</v>
      </c>
      <c r="R41" s="31">
        <v>0.25</v>
      </c>
      <c r="S41" s="5">
        <v>1</v>
      </c>
      <c r="T41" s="5" t="s">
        <v>44</v>
      </c>
      <c r="U41" s="5" t="s">
        <v>45</v>
      </c>
      <c r="V41" s="5" t="s">
        <v>46</v>
      </c>
      <c r="W41" s="5" t="s">
        <v>47</v>
      </c>
      <c r="X41" s="5" t="s">
        <v>48</v>
      </c>
      <c r="Y41" s="5"/>
      <c r="Z41" s="5"/>
      <c r="AA41" s="5"/>
      <c r="AB41" s="5" t="s">
        <v>49</v>
      </c>
      <c r="AC41" s="5" t="s">
        <v>49</v>
      </c>
      <c r="AD41" s="5" t="s">
        <v>49</v>
      </c>
      <c r="AE41" s="5" t="s">
        <v>49</v>
      </c>
      <c r="AF41" s="5" t="s">
        <v>50</v>
      </c>
      <c r="AG41" s="5" t="s">
        <v>50</v>
      </c>
      <c r="AH41" s="5" t="s">
        <v>49</v>
      </c>
      <c r="AI41" s="5">
        <v>0.05</v>
      </c>
      <c r="AJ41" s="24" t="s">
        <v>50</v>
      </c>
    </row>
    <row r="42" spans="1:36" x14ac:dyDescent="0.35">
      <c r="A42" s="4">
        <v>48</v>
      </c>
      <c r="B42" s="30"/>
      <c r="C42" s="5" t="s">
        <v>35</v>
      </c>
      <c r="D42" s="5" t="s">
        <v>36</v>
      </c>
      <c r="E42" s="22"/>
      <c r="F42" s="5" t="s">
        <v>176</v>
      </c>
      <c r="G42" s="5" t="s">
        <v>38</v>
      </c>
      <c r="H42" s="5" t="s">
        <v>57</v>
      </c>
      <c r="I42" s="5" t="s">
        <v>182</v>
      </c>
      <c r="J42" s="5" t="s">
        <v>178</v>
      </c>
      <c r="K42" s="5" t="s">
        <v>42</v>
      </c>
      <c r="L42" s="5" t="s">
        <v>57</v>
      </c>
      <c r="M42" s="5" t="s">
        <v>183</v>
      </c>
      <c r="N42" s="5" t="s">
        <v>180</v>
      </c>
      <c r="O42" s="5" t="s">
        <v>43</v>
      </c>
      <c r="P42" s="5" t="s">
        <v>57</v>
      </c>
      <c r="Q42" s="5" t="s">
        <v>184</v>
      </c>
      <c r="R42" s="31">
        <v>0.5</v>
      </c>
      <c r="S42" s="5">
        <v>1</v>
      </c>
      <c r="T42" s="5" t="s">
        <v>44</v>
      </c>
      <c r="U42" s="5" t="s">
        <v>45</v>
      </c>
      <c r="V42" s="5" t="s">
        <v>46</v>
      </c>
      <c r="W42" s="5" t="s">
        <v>47</v>
      </c>
      <c r="X42" s="5" t="s">
        <v>48</v>
      </c>
      <c r="Y42" s="5"/>
      <c r="Z42" s="5"/>
      <c r="AA42" s="5"/>
      <c r="AB42" s="5" t="s">
        <v>49</v>
      </c>
      <c r="AC42" s="5" t="s">
        <v>49</v>
      </c>
      <c r="AD42" s="5" t="s">
        <v>49</v>
      </c>
      <c r="AE42" s="5" t="s">
        <v>49</v>
      </c>
      <c r="AF42" s="5" t="s">
        <v>50</v>
      </c>
      <c r="AG42" s="5" t="s">
        <v>50</v>
      </c>
      <c r="AH42" s="5" t="s">
        <v>49</v>
      </c>
      <c r="AI42" s="5">
        <v>0.05</v>
      </c>
      <c r="AJ42" s="24" t="s">
        <v>50</v>
      </c>
    </row>
    <row r="43" spans="1:36" x14ac:dyDescent="0.35">
      <c r="A43" s="4">
        <v>49</v>
      </c>
      <c r="B43" s="30"/>
      <c r="C43" s="5" t="s">
        <v>35</v>
      </c>
      <c r="D43" s="5" t="s">
        <v>36</v>
      </c>
      <c r="E43" s="22"/>
      <c r="F43" s="5" t="s">
        <v>185</v>
      </c>
      <c r="G43" s="5" t="s">
        <v>38</v>
      </c>
      <c r="H43" s="5" t="s">
        <v>186</v>
      </c>
      <c r="I43" s="5" t="s">
        <v>187</v>
      </c>
      <c r="J43" s="5" t="s">
        <v>188</v>
      </c>
      <c r="K43" s="5" t="s">
        <v>42</v>
      </c>
      <c r="L43" s="5" t="s">
        <v>186</v>
      </c>
      <c r="M43" s="5" t="s">
        <v>189</v>
      </c>
      <c r="N43" s="5" t="s">
        <v>190</v>
      </c>
      <c r="O43" s="5" t="s">
        <v>43</v>
      </c>
      <c r="P43" s="5" t="s">
        <v>186</v>
      </c>
      <c r="Q43" s="5" t="s">
        <v>191</v>
      </c>
      <c r="R43" s="31">
        <v>0.4</v>
      </c>
      <c r="S43" s="5">
        <v>1</v>
      </c>
      <c r="T43" s="5" t="s">
        <v>44</v>
      </c>
      <c r="U43" s="5" t="s">
        <v>45</v>
      </c>
      <c r="V43" s="5" t="s">
        <v>46</v>
      </c>
      <c r="W43" s="5" t="s">
        <v>47</v>
      </c>
      <c r="X43" s="5" t="s">
        <v>48</v>
      </c>
      <c r="Y43" s="5"/>
      <c r="Z43" s="5"/>
      <c r="AA43" s="5"/>
      <c r="AB43" s="5" t="s">
        <v>49</v>
      </c>
      <c r="AC43" s="5" t="s">
        <v>49</v>
      </c>
      <c r="AD43" s="5" t="s">
        <v>49</v>
      </c>
      <c r="AE43" s="5" t="s">
        <v>49</v>
      </c>
      <c r="AF43" s="5" t="s">
        <v>50</v>
      </c>
      <c r="AG43" s="5" t="s">
        <v>50</v>
      </c>
      <c r="AH43" s="5" t="s">
        <v>49</v>
      </c>
      <c r="AI43" s="5">
        <v>0.05</v>
      </c>
      <c r="AJ43" s="24" t="s">
        <v>50</v>
      </c>
    </row>
    <row r="44" spans="1:36" x14ac:dyDescent="0.35">
      <c r="A44" s="4">
        <v>50</v>
      </c>
      <c r="B44" s="30"/>
      <c r="C44" s="5" t="s">
        <v>35</v>
      </c>
      <c r="D44" s="5" t="s">
        <v>36</v>
      </c>
      <c r="E44" s="22"/>
      <c r="F44" s="5" t="s">
        <v>192</v>
      </c>
      <c r="G44" s="5" t="s">
        <v>38</v>
      </c>
      <c r="H44" s="5" t="s">
        <v>62</v>
      </c>
      <c r="I44" s="5" t="s">
        <v>192</v>
      </c>
      <c r="J44" s="5" t="s">
        <v>193</v>
      </c>
      <c r="K44" s="5" t="s">
        <v>42</v>
      </c>
      <c r="L44" s="5" t="s">
        <v>64</v>
      </c>
      <c r="M44" s="5" t="s">
        <v>193</v>
      </c>
      <c r="N44" s="5" t="s">
        <v>194</v>
      </c>
      <c r="O44" s="5" t="s">
        <v>43</v>
      </c>
      <c r="P44" s="5" t="s">
        <v>65</v>
      </c>
      <c r="Q44" s="5" t="s">
        <v>194</v>
      </c>
      <c r="R44" s="31">
        <v>1</v>
      </c>
      <c r="S44" s="5">
        <v>1</v>
      </c>
      <c r="T44" s="5" t="s">
        <v>66</v>
      </c>
      <c r="U44" s="5" t="s">
        <v>45</v>
      </c>
      <c r="V44" s="5" t="s">
        <v>46</v>
      </c>
      <c r="W44" s="5" t="s">
        <v>47</v>
      </c>
      <c r="X44" s="5" t="s">
        <v>48</v>
      </c>
      <c r="Y44" s="5"/>
      <c r="Z44" s="5"/>
      <c r="AA44" s="5"/>
      <c r="AB44" s="5" t="s">
        <v>49</v>
      </c>
      <c r="AC44" s="5" t="s">
        <v>49</v>
      </c>
      <c r="AD44" s="5" t="s">
        <v>49</v>
      </c>
      <c r="AE44" s="5" t="s">
        <v>49</v>
      </c>
      <c r="AF44" s="5" t="s">
        <v>50</v>
      </c>
      <c r="AG44" s="5" t="s">
        <v>50</v>
      </c>
      <c r="AH44" s="5" t="s">
        <v>49</v>
      </c>
      <c r="AI44" s="5">
        <v>0.05</v>
      </c>
      <c r="AJ44" s="24" t="s">
        <v>50</v>
      </c>
    </row>
    <row r="45" spans="1:36" x14ac:dyDescent="0.35">
      <c r="A45" s="4">
        <v>51</v>
      </c>
      <c r="B45" s="30"/>
      <c r="C45" s="5" t="s">
        <v>35</v>
      </c>
      <c r="D45" s="5" t="s">
        <v>36</v>
      </c>
      <c r="E45" s="22"/>
      <c r="F45" s="5" t="s">
        <v>195</v>
      </c>
      <c r="G45" s="5" t="s">
        <v>38</v>
      </c>
      <c r="H45" s="5" t="s">
        <v>62</v>
      </c>
      <c r="I45" s="5" t="s">
        <v>195</v>
      </c>
      <c r="J45" s="5" t="s">
        <v>196</v>
      </c>
      <c r="K45" s="5" t="s">
        <v>42</v>
      </c>
      <c r="L45" s="5" t="s">
        <v>64</v>
      </c>
      <c r="M45" s="5" t="s">
        <v>196</v>
      </c>
      <c r="N45" s="5" t="s">
        <v>197</v>
      </c>
      <c r="O45" s="5" t="s">
        <v>43</v>
      </c>
      <c r="P45" s="5" t="s">
        <v>65</v>
      </c>
      <c r="Q45" s="5" t="s">
        <v>197</v>
      </c>
      <c r="R45" s="31">
        <v>1</v>
      </c>
      <c r="S45" s="5">
        <v>1</v>
      </c>
      <c r="T45" s="5" t="s">
        <v>66</v>
      </c>
      <c r="U45" s="5" t="s">
        <v>45</v>
      </c>
      <c r="V45" s="5" t="s">
        <v>46</v>
      </c>
      <c r="W45" s="5" t="s">
        <v>47</v>
      </c>
      <c r="X45" s="5" t="s">
        <v>48</v>
      </c>
      <c r="Y45" s="5"/>
      <c r="Z45" s="5"/>
      <c r="AA45" s="5"/>
      <c r="AB45" s="5" t="s">
        <v>49</v>
      </c>
      <c r="AC45" s="5" t="s">
        <v>49</v>
      </c>
      <c r="AD45" s="5" t="s">
        <v>49</v>
      </c>
      <c r="AE45" s="5" t="s">
        <v>49</v>
      </c>
      <c r="AF45" s="5" t="s">
        <v>50</v>
      </c>
      <c r="AG45" s="5" t="s">
        <v>50</v>
      </c>
      <c r="AH45" s="5" t="s">
        <v>49</v>
      </c>
      <c r="AI45" s="5">
        <v>0.05</v>
      </c>
      <c r="AJ45" s="24" t="s">
        <v>50</v>
      </c>
    </row>
    <row r="46" spans="1:36" x14ac:dyDescent="0.35">
      <c r="A46" s="4">
        <v>52</v>
      </c>
      <c r="B46" s="30"/>
      <c r="C46" s="5" t="s">
        <v>35</v>
      </c>
      <c r="D46" s="5" t="s">
        <v>36</v>
      </c>
      <c r="E46" s="22"/>
      <c r="F46" s="5" t="s">
        <v>198</v>
      </c>
      <c r="G46" s="5" t="s">
        <v>38</v>
      </c>
      <c r="H46" s="5" t="s">
        <v>62</v>
      </c>
      <c r="I46" s="5" t="s">
        <v>198</v>
      </c>
      <c r="J46" s="5" t="s">
        <v>199</v>
      </c>
      <c r="K46" s="5" t="s">
        <v>42</v>
      </c>
      <c r="L46" s="5" t="s">
        <v>64</v>
      </c>
      <c r="M46" s="5" t="s">
        <v>199</v>
      </c>
      <c r="N46" s="5" t="s">
        <v>200</v>
      </c>
      <c r="O46" s="5" t="s">
        <v>43</v>
      </c>
      <c r="P46" s="5" t="s">
        <v>65</v>
      </c>
      <c r="Q46" s="5" t="s">
        <v>200</v>
      </c>
      <c r="R46" s="31">
        <v>1</v>
      </c>
      <c r="S46" s="5">
        <v>1</v>
      </c>
      <c r="T46" s="5" t="s">
        <v>66</v>
      </c>
      <c r="U46" s="5" t="s">
        <v>45</v>
      </c>
      <c r="V46" s="5" t="s">
        <v>46</v>
      </c>
      <c r="W46" s="5" t="s">
        <v>47</v>
      </c>
      <c r="X46" s="5" t="s">
        <v>48</v>
      </c>
      <c r="Y46" s="5"/>
      <c r="Z46" s="5"/>
      <c r="AA46" s="5"/>
      <c r="AB46" s="5" t="s">
        <v>49</v>
      </c>
      <c r="AC46" s="5" t="s">
        <v>49</v>
      </c>
      <c r="AD46" s="5" t="s">
        <v>49</v>
      </c>
      <c r="AE46" s="5" t="s">
        <v>49</v>
      </c>
      <c r="AF46" s="5" t="s">
        <v>50</v>
      </c>
      <c r="AG46" s="5" t="s">
        <v>50</v>
      </c>
      <c r="AH46" s="5" t="s">
        <v>49</v>
      </c>
      <c r="AI46" s="5">
        <v>0.05</v>
      </c>
      <c r="AJ46" s="24" t="s">
        <v>50</v>
      </c>
    </row>
    <row r="47" spans="1:36" x14ac:dyDescent="0.35">
      <c r="A47" s="4">
        <v>53</v>
      </c>
      <c r="B47" s="30"/>
      <c r="C47" s="5" t="s">
        <v>35</v>
      </c>
      <c r="D47" s="5" t="s">
        <v>36</v>
      </c>
      <c r="E47" s="22"/>
      <c r="F47" s="5" t="s">
        <v>201</v>
      </c>
      <c r="G47" s="5" t="s">
        <v>38</v>
      </c>
      <c r="H47" s="5" t="s">
        <v>62</v>
      </c>
      <c r="I47" s="5" t="s">
        <v>201</v>
      </c>
      <c r="J47" s="5" t="s">
        <v>202</v>
      </c>
      <c r="K47" s="5" t="s">
        <v>42</v>
      </c>
      <c r="L47" s="5" t="s">
        <v>64</v>
      </c>
      <c r="M47" s="5" t="s">
        <v>202</v>
      </c>
      <c r="N47" s="5" t="s">
        <v>203</v>
      </c>
      <c r="O47" s="5" t="s">
        <v>43</v>
      </c>
      <c r="P47" s="5" t="s">
        <v>65</v>
      </c>
      <c r="Q47" s="5" t="s">
        <v>203</v>
      </c>
      <c r="R47" s="31">
        <v>1</v>
      </c>
      <c r="S47" s="5">
        <v>1</v>
      </c>
      <c r="T47" s="5" t="s">
        <v>66</v>
      </c>
      <c r="U47" s="5" t="s">
        <v>45</v>
      </c>
      <c r="V47" s="5" t="s">
        <v>46</v>
      </c>
      <c r="W47" s="5" t="s">
        <v>47</v>
      </c>
      <c r="X47" s="5" t="s">
        <v>48</v>
      </c>
      <c r="Y47" s="5"/>
      <c r="Z47" s="5"/>
      <c r="AA47" s="5"/>
      <c r="AB47" s="5" t="s">
        <v>49</v>
      </c>
      <c r="AC47" s="5" t="s">
        <v>49</v>
      </c>
      <c r="AD47" s="5" t="s">
        <v>49</v>
      </c>
      <c r="AE47" s="5" t="s">
        <v>49</v>
      </c>
      <c r="AF47" s="5" t="s">
        <v>50</v>
      </c>
      <c r="AG47" s="5" t="s">
        <v>50</v>
      </c>
      <c r="AH47" s="5" t="s">
        <v>49</v>
      </c>
      <c r="AI47" s="5">
        <v>0.05</v>
      </c>
      <c r="AJ47" s="24" t="s">
        <v>50</v>
      </c>
    </row>
    <row r="48" spans="1:36" x14ac:dyDescent="0.35">
      <c r="A48" s="4">
        <v>54</v>
      </c>
      <c r="B48" s="30"/>
      <c r="C48" s="5" t="s">
        <v>35</v>
      </c>
      <c r="D48" s="5" t="s">
        <v>36</v>
      </c>
      <c r="E48" s="22"/>
      <c r="F48" s="5" t="s">
        <v>204</v>
      </c>
      <c r="G48" s="5" t="s">
        <v>38</v>
      </c>
      <c r="H48" s="5" t="s">
        <v>62</v>
      </c>
      <c r="I48" s="5" t="s">
        <v>204</v>
      </c>
      <c r="J48" s="5" t="s">
        <v>205</v>
      </c>
      <c r="K48" s="5" t="s">
        <v>42</v>
      </c>
      <c r="L48" s="5" t="s">
        <v>64</v>
      </c>
      <c r="M48" s="5" t="s">
        <v>205</v>
      </c>
      <c r="N48" s="5" t="s">
        <v>206</v>
      </c>
      <c r="O48" s="5" t="s">
        <v>43</v>
      </c>
      <c r="P48" s="5" t="s">
        <v>65</v>
      </c>
      <c r="Q48" s="5" t="s">
        <v>206</v>
      </c>
      <c r="R48" s="31">
        <v>1</v>
      </c>
      <c r="S48" s="5">
        <v>1</v>
      </c>
      <c r="T48" s="5" t="s">
        <v>66</v>
      </c>
      <c r="U48" s="5" t="s">
        <v>45</v>
      </c>
      <c r="V48" s="5" t="s">
        <v>46</v>
      </c>
      <c r="W48" s="5" t="s">
        <v>47</v>
      </c>
      <c r="X48" s="5" t="s">
        <v>48</v>
      </c>
      <c r="Y48" s="5"/>
      <c r="Z48" s="5"/>
      <c r="AA48" s="5"/>
      <c r="AB48" s="5" t="s">
        <v>49</v>
      </c>
      <c r="AC48" s="5" t="s">
        <v>49</v>
      </c>
      <c r="AD48" s="5" t="s">
        <v>49</v>
      </c>
      <c r="AE48" s="5" t="s">
        <v>49</v>
      </c>
      <c r="AF48" s="5" t="s">
        <v>50</v>
      </c>
      <c r="AG48" s="5" t="s">
        <v>50</v>
      </c>
      <c r="AH48" s="5" t="s">
        <v>49</v>
      </c>
      <c r="AI48" s="5">
        <v>0.05</v>
      </c>
      <c r="AJ48" s="24" t="s">
        <v>50</v>
      </c>
    </row>
    <row r="49" spans="1:36" x14ac:dyDescent="0.35">
      <c r="A49" s="4">
        <v>55</v>
      </c>
      <c r="B49" s="30"/>
      <c r="C49" s="5" t="s">
        <v>35</v>
      </c>
      <c r="D49" s="5" t="s">
        <v>36</v>
      </c>
      <c r="E49" s="22"/>
      <c r="F49" s="5" t="s">
        <v>207</v>
      </c>
      <c r="G49" s="5" t="s">
        <v>38</v>
      </c>
      <c r="H49" s="5" t="s">
        <v>62</v>
      </c>
      <c r="I49" s="5" t="s">
        <v>207</v>
      </c>
      <c r="J49" s="5" t="s">
        <v>208</v>
      </c>
      <c r="K49" s="5" t="s">
        <v>42</v>
      </c>
      <c r="L49" s="5" t="s">
        <v>64</v>
      </c>
      <c r="M49" s="5" t="s">
        <v>208</v>
      </c>
      <c r="N49" s="5" t="s">
        <v>209</v>
      </c>
      <c r="O49" s="5" t="s">
        <v>43</v>
      </c>
      <c r="P49" s="5" t="s">
        <v>65</v>
      </c>
      <c r="Q49" s="5" t="s">
        <v>209</v>
      </c>
      <c r="R49" s="31">
        <v>1</v>
      </c>
      <c r="S49" s="5">
        <v>1</v>
      </c>
      <c r="T49" s="5" t="s">
        <v>66</v>
      </c>
      <c r="U49" s="5" t="s">
        <v>45</v>
      </c>
      <c r="V49" s="5" t="s">
        <v>46</v>
      </c>
      <c r="W49" s="5" t="s">
        <v>47</v>
      </c>
      <c r="X49" s="5" t="s">
        <v>48</v>
      </c>
      <c r="Y49" s="5"/>
      <c r="Z49" s="5"/>
      <c r="AA49" s="5"/>
      <c r="AB49" s="5" t="s">
        <v>49</v>
      </c>
      <c r="AC49" s="5" t="s">
        <v>49</v>
      </c>
      <c r="AD49" s="5" t="s">
        <v>49</v>
      </c>
      <c r="AE49" s="5" t="s">
        <v>49</v>
      </c>
      <c r="AF49" s="5" t="s">
        <v>50</v>
      </c>
      <c r="AG49" s="5" t="s">
        <v>50</v>
      </c>
      <c r="AH49" s="5" t="s">
        <v>49</v>
      </c>
      <c r="AI49" s="5">
        <v>0.05</v>
      </c>
      <c r="AJ49" s="24" t="s">
        <v>50</v>
      </c>
    </row>
    <row r="50" spans="1:36" x14ac:dyDescent="0.35">
      <c r="A50" s="4">
        <v>18</v>
      </c>
      <c r="B50" s="30"/>
      <c r="C50" s="5" t="s">
        <v>35</v>
      </c>
      <c r="D50" s="5" t="s">
        <v>36</v>
      </c>
      <c r="E50" s="22"/>
      <c r="F50" s="5" t="s">
        <v>210</v>
      </c>
      <c r="G50" s="5" t="s">
        <v>38</v>
      </c>
      <c r="H50" s="5" t="s">
        <v>62</v>
      </c>
      <c r="I50" s="5" t="s">
        <v>210</v>
      </c>
      <c r="J50" s="5" t="s">
        <v>211</v>
      </c>
      <c r="K50" s="5" t="s">
        <v>42</v>
      </c>
      <c r="L50" s="5" t="s">
        <v>64</v>
      </c>
      <c r="M50" s="5" t="s">
        <v>211</v>
      </c>
      <c r="N50" s="5" t="s">
        <v>212</v>
      </c>
      <c r="O50" s="5" t="s">
        <v>43</v>
      </c>
      <c r="P50" s="5" t="s">
        <v>65</v>
      </c>
      <c r="Q50" s="5" t="s">
        <v>212</v>
      </c>
      <c r="R50" s="31">
        <v>1</v>
      </c>
      <c r="S50" s="5">
        <v>1</v>
      </c>
      <c r="T50" s="5" t="s">
        <v>66</v>
      </c>
      <c r="U50" s="5" t="s">
        <v>45</v>
      </c>
      <c r="V50" s="5" t="s">
        <v>46</v>
      </c>
      <c r="W50" s="5" t="s">
        <v>213</v>
      </c>
      <c r="X50" s="5" t="s">
        <v>214</v>
      </c>
      <c r="Y50" s="5"/>
      <c r="Z50" s="5"/>
      <c r="AA50" s="5"/>
      <c r="AB50" s="5" t="s">
        <v>49</v>
      </c>
      <c r="AC50" s="5" t="s">
        <v>49</v>
      </c>
      <c r="AD50" s="5" t="s">
        <v>49</v>
      </c>
      <c r="AE50" s="5" t="s">
        <v>49</v>
      </c>
      <c r="AF50" s="5" t="s">
        <v>50</v>
      </c>
      <c r="AG50" s="5" t="s">
        <v>50</v>
      </c>
      <c r="AH50" s="5" t="s">
        <v>49</v>
      </c>
      <c r="AI50" s="5">
        <v>0</v>
      </c>
      <c r="AJ50" s="24" t="s">
        <v>50</v>
      </c>
    </row>
    <row r="51" spans="1:36" x14ac:dyDescent="0.35">
      <c r="A51" s="4">
        <v>34</v>
      </c>
      <c r="B51" s="30"/>
      <c r="C51" s="5" t="s">
        <v>35</v>
      </c>
      <c r="D51" s="5" t="s">
        <v>36</v>
      </c>
      <c r="E51" s="22"/>
      <c r="F51" s="5" t="s">
        <v>215</v>
      </c>
      <c r="G51" s="5" t="s">
        <v>38</v>
      </c>
      <c r="H51" s="5" t="s">
        <v>62</v>
      </c>
      <c r="I51" s="5" t="s">
        <v>215</v>
      </c>
      <c r="J51" s="5" t="s">
        <v>215</v>
      </c>
      <c r="K51" s="5" t="s">
        <v>42</v>
      </c>
      <c r="L51" s="5" t="s">
        <v>64</v>
      </c>
      <c r="M51" s="5" t="s">
        <v>215</v>
      </c>
      <c r="N51" s="5" t="s">
        <v>216</v>
      </c>
      <c r="O51" s="5" t="s">
        <v>43</v>
      </c>
      <c r="P51" s="5" t="s">
        <v>65</v>
      </c>
      <c r="Q51" s="5" t="s">
        <v>216</v>
      </c>
      <c r="R51" s="31">
        <v>1</v>
      </c>
      <c r="S51" s="5">
        <v>1</v>
      </c>
      <c r="T51" s="5" t="s">
        <v>66</v>
      </c>
      <c r="U51" s="5" t="s">
        <v>45</v>
      </c>
      <c r="V51" s="5" t="s">
        <v>46</v>
      </c>
      <c r="W51" s="5" t="s">
        <v>213</v>
      </c>
      <c r="X51" s="5" t="s">
        <v>214</v>
      </c>
      <c r="Y51" s="5"/>
      <c r="Z51" s="5"/>
      <c r="AA51" s="5"/>
      <c r="AB51" s="5" t="s">
        <v>49</v>
      </c>
      <c r="AC51" s="5" t="s">
        <v>49</v>
      </c>
      <c r="AD51" s="5" t="s">
        <v>49</v>
      </c>
      <c r="AE51" s="5" t="s">
        <v>49</v>
      </c>
      <c r="AF51" s="5" t="s">
        <v>50</v>
      </c>
      <c r="AG51" s="5" t="s">
        <v>50</v>
      </c>
      <c r="AH51" s="5" t="s">
        <v>49</v>
      </c>
      <c r="AI51" s="5">
        <v>0</v>
      </c>
      <c r="AJ51" s="24" t="s">
        <v>50</v>
      </c>
    </row>
    <row r="52" spans="1:36" x14ac:dyDescent="0.35">
      <c r="A52" s="4">
        <v>19</v>
      </c>
      <c r="B52" s="30"/>
      <c r="C52" s="5" t="s">
        <v>35</v>
      </c>
      <c r="D52" s="5" t="s">
        <v>36</v>
      </c>
      <c r="E52" s="22"/>
      <c r="F52" s="5" t="s">
        <v>217</v>
      </c>
      <c r="G52" s="5" t="s">
        <v>38</v>
      </c>
      <c r="H52" s="5" t="s">
        <v>62</v>
      </c>
      <c r="I52" s="5" t="s">
        <v>217</v>
      </c>
      <c r="J52" s="5" t="s">
        <v>218</v>
      </c>
      <c r="K52" s="5" t="s">
        <v>42</v>
      </c>
      <c r="L52" s="5" t="s">
        <v>64</v>
      </c>
      <c r="M52" s="5" t="s">
        <v>218</v>
      </c>
      <c r="N52" s="5" t="s">
        <v>219</v>
      </c>
      <c r="O52" s="5" t="s">
        <v>43</v>
      </c>
      <c r="P52" s="5" t="s">
        <v>65</v>
      </c>
      <c r="Q52" s="5" t="s">
        <v>219</v>
      </c>
      <c r="R52" s="31">
        <v>1</v>
      </c>
      <c r="S52" s="5">
        <v>1</v>
      </c>
      <c r="T52" s="5" t="s">
        <v>66</v>
      </c>
      <c r="U52" s="5" t="s">
        <v>45</v>
      </c>
      <c r="V52" s="5" t="s">
        <v>46</v>
      </c>
      <c r="W52" s="5" t="s">
        <v>213</v>
      </c>
      <c r="X52" s="5" t="s">
        <v>220</v>
      </c>
      <c r="Y52" s="5"/>
      <c r="Z52" s="5"/>
      <c r="AA52" s="5"/>
      <c r="AB52" s="5" t="s">
        <v>49</v>
      </c>
      <c r="AC52" s="5" t="s">
        <v>49</v>
      </c>
      <c r="AD52" s="5" t="s">
        <v>49</v>
      </c>
      <c r="AE52" s="5" t="s">
        <v>49</v>
      </c>
      <c r="AF52" s="5" t="s">
        <v>50</v>
      </c>
      <c r="AG52" s="5" t="s">
        <v>50</v>
      </c>
      <c r="AH52" s="5" t="s">
        <v>49</v>
      </c>
      <c r="AI52" s="5">
        <v>0</v>
      </c>
      <c r="AJ52" s="24" t="s">
        <v>50</v>
      </c>
    </row>
    <row r="53" spans="1:36" x14ac:dyDescent="0.35">
      <c r="A53" s="4">
        <v>20</v>
      </c>
      <c r="B53" s="30"/>
      <c r="C53" s="5" t="s">
        <v>35</v>
      </c>
      <c r="D53" s="5" t="s">
        <v>36</v>
      </c>
      <c r="E53" s="22"/>
      <c r="F53" s="5" t="s">
        <v>221</v>
      </c>
      <c r="G53" s="5" t="s">
        <v>38</v>
      </c>
      <c r="H53" s="5" t="s">
        <v>62</v>
      </c>
      <c r="I53" s="5" t="s">
        <v>221</v>
      </c>
      <c r="J53" s="5" t="s">
        <v>222</v>
      </c>
      <c r="K53" s="5" t="s">
        <v>42</v>
      </c>
      <c r="L53" s="5" t="s">
        <v>64</v>
      </c>
      <c r="M53" s="5" t="s">
        <v>222</v>
      </c>
      <c r="N53" s="5" t="s">
        <v>223</v>
      </c>
      <c r="O53" s="5" t="s">
        <v>43</v>
      </c>
      <c r="P53" s="5" t="s">
        <v>65</v>
      </c>
      <c r="Q53" s="5" t="s">
        <v>223</v>
      </c>
      <c r="R53" s="31">
        <v>1</v>
      </c>
      <c r="S53" s="5">
        <v>1</v>
      </c>
      <c r="T53" s="5" t="s">
        <v>66</v>
      </c>
      <c r="U53" s="5" t="s">
        <v>45</v>
      </c>
      <c r="V53" s="5" t="s">
        <v>46</v>
      </c>
      <c r="W53" s="5" t="s">
        <v>224</v>
      </c>
      <c r="X53" s="5" t="s">
        <v>224</v>
      </c>
      <c r="Y53" s="5"/>
      <c r="Z53" s="5"/>
      <c r="AA53" s="5"/>
      <c r="AB53" s="5" t="s">
        <v>49</v>
      </c>
      <c r="AC53" s="5" t="s">
        <v>49</v>
      </c>
      <c r="AD53" s="5" t="s">
        <v>49</v>
      </c>
      <c r="AE53" s="5" t="s">
        <v>49</v>
      </c>
      <c r="AF53" s="5" t="s">
        <v>50</v>
      </c>
      <c r="AG53" s="5" t="s">
        <v>50</v>
      </c>
      <c r="AH53" s="5" t="s">
        <v>49</v>
      </c>
      <c r="AI53" s="5">
        <v>0</v>
      </c>
      <c r="AJ53" s="24" t="s">
        <v>50</v>
      </c>
    </row>
    <row r="54" spans="1:36" x14ac:dyDescent="0.35">
      <c r="A54" s="4">
        <v>21</v>
      </c>
      <c r="B54" s="30"/>
      <c r="C54" s="5" t="s">
        <v>35</v>
      </c>
      <c r="D54" s="5" t="s">
        <v>36</v>
      </c>
      <c r="E54" s="22"/>
      <c r="F54" s="5" t="s">
        <v>225</v>
      </c>
      <c r="G54" s="5" t="s">
        <v>38</v>
      </c>
      <c r="H54" s="5" t="s">
        <v>226</v>
      </c>
      <c r="I54" s="5" t="s">
        <v>227</v>
      </c>
      <c r="J54" s="5" t="s">
        <v>228</v>
      </c>
      <c r="K54" s="5" t="s">
        <v>42</v>
      </c>
      <c r="L54" s="5" t="s">
        <v>226</v>
      </c>
      <c r="M54" s="5" t="s">
        <v>229</v>
      </c>
      <c r="N54" s="5" t="s">
        <v>230</v>
      </c>
      <c r="O54" s="5" t="s">
        <v>43</v>
      </c>
      <c r="P54" s="5" t="s">
        <v>226</v>
      </c>
      <c r="Q54" s="5" t="s">
        <v>231</v>
      </c>
      <c r="R54" s="31">
        <v>1</v>
      </c>
      <c r="S54" s="5">
        <v>1</v>
      </c>
      <c r="T54" s="5" t="s">
        <v>232</v>
      </c>
      <c r="U54" s="5" t="s">
        <v>45</v>
      </c>
      <c r="V54" s="5" t="s">
        <v>46</v>
      </c>
      <c r="W54" s="5" t="s">
        <v>224</v>
      </c>
      <c r="X54" s="5" t="s">
        <v>224</v>
      </c>
      <c r="Y54" s="5"/>
      <c r="Z54" s="5"/>
      <c r="AA54" s="5"/>
      <c r="AB54" s="5" t="s">
        <v>49</v>
      </c>
      <c r="AC54" s="5" t="s">
        <v>49</v>
      </c>
      <c r="AD54" s="5" t="s">
        <v>49</v>
      </c>
      <c r="AE54" s="5" t="s">
        <v>49</v>
      </c>
      <c r="AF54" s="5" t="s">
        <v>50</v>
      </c>
      <c r="AG54" s="5" t="s">
        <v>50</v>
      </c>
      <c r="AH54" s="5" t="s">
        <v>49</v>
      </c>
      <c r="AI54" s="5">
        <v>0</v>
      </c>
      <c r="AJ54" s="24" t="s">
        <v>50</v>
      </c>
    </row>
    <row r="55" spans="1:36" x14ac:dyDescent="0.35">
      <c r="A55" s="4">
        <v>62</v>
      </c>
      <c r="B55" s="30"/>
      <c r="C55" s="5" t="s">
        <v>35</v>
      </c>
      <c r="D55" s="5" t="s">
        <v>36</v>
      </c>
      <c r="E55" s="22"/>
      <c r="F55" s="5" t="s">
        <v>233</v>
      </c>
      <c r="G55" s="5" t="s">
        <v>38</v>
      </c>
      <c r="H55" s="5" t="s">
        <v>57</v>
      </c>
      <c r="I55" s="5" t="s">
        <v>234</v>
      </c>
      <c r="J55" s="5" t="s">
        <v>235</v>
      </c>
      <c r="K55" s="5" t="s">
        <v>42</v>
      </c>
      <c r="L55" s="5" t="s">
        <v>57</v>
      </c>
      <c r="M55" s="5" t="s">
        <v>236</v>
      </c>
      <c r="N55" s="5" t="s">
        <v>237</v>
      </c>
      <c r="O55" s="5" t="s">
        <v>43</v>
      </c>
      <c r="P55" s="5" t="s">
        <v>57</v>
      </c>
      <c r="Q55" s="5" t="s">
        <v>238</v>
      </c>
      <c r="R55" s="31">
        <v>0.5</v>
      </c>
      <c r="S55" s="5">
        <v>1</v>
      </c>
      <c r="T55" s="5" t="s">
        <v>239</v>
      </c>
      <c r="U55" s="5" t="s">
        <v>45</v>
      </c>
      <c r="V55" s="5" t="s">
        <v>240</v>
      </c>
      <c r="W55" s="5" t="s">
        <v>241</v>
      </c>
      <c r="X55" s="5" t="s">
        <v>241</v>
      </c>
      <c r="Y55" s="5"/>
      <c r="Z55" s="5"/>
      <c r="AA55" s="5"/>
      <c r="AB55" s="5" t="s">
        <v>49</v>
      </c>
      <c r="AC55" s="5" t="s">
        <v>49</v>
      </c>
      <c r="AD55" s="5" t="s">
        <v>49</v>
      </c>
      <c r="AE55" s="5" t="s">
        <v>49</v>
      </c>
      <c r="AF55" s="5" t="s">
        <v>50</v>
      </c>
      <c r="AG55" s="5" t="s">
        <v>50</v>
      </c>
      <c r="AH55" s="5" t="s">
        <v>49</v>
      </c>
      <c r="AI55" s="5">
        <v>0</v>
      </c>
      <c r="AJ55" s="24" t="s">
        <v>50</v>
      </c>
    </row>
    <row r="56" spans="1:36" x14ac:dyDescent="0.35">
      <c r="A56" s="4">
        <v>62</v>
      </c>
      <c r="B56" s="30"/>
      <c r="C56" s="5" t="s">
        <v>35</v>
      </c>
      <c r="D56" s="5" t="s">
        <v>36</v>
      </c>
      <c r="E56" s="22"/>
      <c r="F56" s="5" t="s">
        <v>233</v>
      </c>
      <c r="G56" s="5" t="s">
        <v>38</v>
      </c>
      <c r="H56" s="5" t="s">
        <v>108</v>
      </c>
      <c r="I56" s="5" t="s">
        <v>242</v>
      </c>
      <c r="J56" s="5" t="s">
        <v>235</v>
      </c>
      <c r="K56" s="5" t="s">
        <v>42</v>
      </c>
      <c r="L56" s="5" t="s">
        <v>108</v>
      </c>
      <c r="M56" s="5" t="s">
        <v>243</v>
      </c>
      <c r="N56" s="5" t="s">
        <v>237</v>
      </c>
      <c r="O56" s="5" t="s">
        <v>43</v>
      </c>
      <c r="P56" s="5" t="s">
        <v>108</v>
      </c>
      <c r="Q56" s="5" t="s">
        <v>244</v>
      </c>
      <c r="R56" s="31">
        <v>1</v>
      </c>
      <c r="S56" s="5">
        <v>1</v>
      </c>
      <c r="T56" s="5" t="s">
        <v>239</v>
      </c>
      <c r="U56" s="5" t="s">
        <v>45</v>
      </c>
      <c r="V56" s="5" t="s">
        <v>240</v>
      </c>
      <c r="W56" s="5" t="s">
        <v>241</v>
      </c>
      <c r="X56" s="5" t="s">
        <v>241</v>
      </c>
      <c r="Y56" s="5"/>
      <c r="Z56" s="5"/>
      <c r="AA56" s="5"/>
      <c r="AB56" s="5" t="s">
        <v>49</v>
      </c>
      <c r="AC56" s="5" t="s">
        <v>49</v>
      </c>
      <c r="AD56" s="5" t="s">
        <v>49</v>
      </c>
      <c r="AE56" s="5" t="s">
        <v>49</v>
      </c>
      <c r="AF56" s="5" t="s">
        <v>50</v>
      </c>
      <c r="AG56" s="5" t="s">
        <v>50</v>
      </c>
      <c r="AH56" s="5" t="s">
        <v>49</v>
      </c>
      <c r="AI56" s="5">
        <v>0</v>
      </c>
      <c r="AJ56" s="24" t="s">
        <v>50</v>
      </c>
    </row>
    <row r="57" spans="1:36" x14ac:dyDescent="0.35">
      <c r="A57" s="4">
        <v>64</v>
      </c>
      <c r="B57" s="30"/>
      <c r="C57" s="5" t="s">
        <v>35</v>
      </c>
      <c r="D57" s="5" t="s">
        <v>36</v>
      </c>
      <c r="E57" s="22"/>
      <c r="F57" s="5" t="s">
        <v>245</v>
      </c>
      <c r="G57" s="5" t="s">
        <v>38</v>
      </c>
      <c r="H57" s="5" t="s">
        <v>246</v>
      </c>
      <c r="I57" s="5" t="s">
        <v>247</v>
      </c>
      <c r="J57" s="5" t="s">
        <v>248</v>
      </c>
      <c r="K57" s="5" t="s">
        <v>42</v>
      </c>
      <c r="L57" s="5" t="s">
        <v>246</v>
      </c>
      <c r="M57" s="5" t="s">
        <v>249</v>
      </c>
      <c r="N57" s="5" t="s">
        <v>250</v>
      </c>
      <c r="O57" s="5" t="s">
        <v>43</v>
      </c>
      <c r="P57" s="5" t="s">
        <v>246</v>
      </c>
      <c r="Q57" s="5" t="s">
        <v>251</v>
      </c>
      <c r="R57" s="31">
        <v>0.5</v>
      </c>
      <c r="S57" s="5">
        <v>1</v>
      </c>
      <c r="T57" s="5" t="s">
        <v>232</v>
      </c>
      <c r="U57" s="5" t="s">
        <v>45</v>
      </c>
      <c r="V57" s="5" t="s">
        <v>240</v>
      </c>
      <c r="W57" s="5" t="s">
        <v>252</v>
      </c>
      <c r="X57" s="5" t="s">
        <v>252</v>
      </c>
      <c r="Y57" s="5"/>
      <c r="Z57" s="5"/>
      <c r="AA57" s="5"/>
      <c r="AB57" s="5" t="s">
        <v>49</v>
      </c>
      <c r="AC57" s="5" t="s">
        <v>49</v>
      </c>
      <c r="AD57" s="5" t="s">
        <v>49</v>
      </c>
      <c r="AE57" s="5" t="s">
        <v>49</v>
      </c>
      <c r="AF57" s="5" t="s">
        <v>50</v>
      </c>
      <c r="AG57" s="5" t="s">
        <v>50</v>
      </c>
      <c r="AH57" s="5" t="s">
        <v>49</v>
      </c>
      <c r="AI57" s="5">
        <v>0</v>
      </c>
      <c r="AJ57" s="24" t="s">
        <v>50</v>
      </c>
    </row>
    <row r="58" spans="1:36" x14ac:dyDescent="0.35">
      <c r="A58" s="4">
        <v>64</v>
      </c>
      <c r="B58" s="30"/>
      <c r="C58" s="5" t="s">
        <v>35</v>
      </c>
      <c r="D58" s="5" t="s">
        <v>36</v>
      </c>
      <c r="E58" s="22"/>
      <c r="F58" s="5" t="s">
        <v>245</v>
      </c>
      <c r="G58" s="5" t="s">
        <v>38</v>
      </c>
      <c r="H58" s="5" t="s">
        <v>226</v>
      </c>
      <c r="I58" s="5" t="s">
        <v>253</v>
      </c>
      <c r="J58" s="5" t="s">
        <v>248</v>
      </c>
      <c r="K58" s="5" t="s">
        <v>42</v>
      </c>
      <c r="L58" s="5" t="s">
        <v>226</v>
      </c>
      <c r="M58" s="5" t="s">
        <v>254</v>
      </c>
      <c r="N58" s="5" t="s">
        <v>250</v>
      </c>
      <c r="O58" s="5" t="s">
        <v>43</v>
      </c>
      <c r="P58" s="5" t="s">
        <v>226</v>
      </c>
      <c r="Q58" s="5" t="s">
        <v>255</v>
      </c>
      <c r="R58" s="31">
        <v>1</v>
      </c>
      <c r="S58" s="5">
        <v>1</v>
      </c>
      <c r="T58" s="5" t="s">
        <v>232</v>
      </c>
      <c r="U58" s="5" t="s">
        <v>45</v>
      </c>
      <c r="V58" s="5" t="s">
        <v>240</v>
      </c>
      <c r="W58" s="5" t="s">
        <v>252</v>
      </c>
      <c r="X58" s="5" t="s">
        <v>252</v>
      </c>
      <c r="Y58" s="5"/>
      <c r="Z58" s="5"/>
      <c r="AA58" s="5"/>
      <c r="AB58" s="5" t="s">
        <v>49</v>
      </c>
      <c r="AC58" s="5" t="s">
        <v>49</v>
      </c>
      <c r="AD58" s="5" t="s">
        <v>49</v>
      </c>
      <c r="AE58" s="5" t="s">
        <v>49</v>
      </c>
      <c r="AF58" s="5" t="s">
        <v>50</v>
      </c>
      <c r="AG58" s="5" t="s">
        <v>50</v>
      </c>
      <c r="AH58" s="5" t="s">
        <v>49</v>
      </c>
      <c r="AI58" s="5">
        <v>0</v>
      </c>
      <c r="AJ58" s="24" t="s">
        <v>50</v>
      </c>
    </row>
    <row r="59" spans="1:36" x14ac:dyDescent="0.35">
      <c r="A59" s="4">
        <v>63</v>
      </c>
      <c r="B59" s="30"/>
      <c r="C59" s="5" t="s">
        <v>35</v>
      </c>
      <c r="D59" s="5" t="s">
        <v>36</v>
      </c>
      <c r="E59" s="22"/>
      <c r="F59" s="5" t="s">
        <v>256</v>
      </c>
      <c r="G59" s="5" t="s">
        <v>38</v>
      </c>
      <c r="H59" s="5" t="s">
        <v>62</v>
      </c>
      <c r="I59" s="5" t="s">
        <v>256</v>
      </c>
      <c r="J59" s="5" t="s">
        <v>257</v>
      </c>
      <c r="K59" s="5" t="s">
        <v>42</v>
      </c>
      <c r="L59" s="5" t="s">
        <v>64</v>
      </c>
      <c r="M59" s="5" t="s">
        <v>257</v>
      </c>
      <c r="N59" s="5" t="s">
        <v>258</v>
      </c>
      <c r="O59" s="5" t="s">
        <v>43</v>
      </c>
      <c r="P59" s="5" t="s">
        <v>65</v>
      </c>
      <c r="Q59" s="5" t="s">
        <v>258</v>
      </c>
      <c r="R59" s="31">
        <v>1</v>
      </c>
      <c r="S59" s="5">
        <v>1</v>
      </c>
      <c r="T59" s="5" t="s">
        <v>66</v>
      </c>
      <c r="U59" s="5" t="s">
        <v>45</v>
      </c>
      <c r="V59" s="5" t="s">
        <v>240</v>
      </c>
      <c r="W59" s="5" t="s">
        <v>259</v>
      </c>
      <c r="X59" s="5" t="s">
        <v>259</v>
      </c>
      <c r="Y59" s="5"/>
      <c r="Z59" s="5"/>
      <c r="AA59" s="5"/>
      <c r="AB59" s="5" t="s">
        <v>49</v>
      </c>
      <c r="AC59" s="5" t="s">
        <v>49</v>
      </c>
      <c r="AD59" s="5" t="s">
        <v>49</v>
      </c>
      <c r="AE59" s="5" t="s">
        <v>49</v>
      </c>
      <c r="AF59" s="5" t="s">
        <v>50</v>
      </c>
      <c r="AG59" s="5" t="s">
        <v>50</v>
      </c>
      <c r="AH59" s="5" t="s">
        <v>49</v>
      </c>
      <c r="AI59" s="5">
        <v>0.05</v>
      </c>
      <c r="AJ59" s="24" t="s">
        <v>50</v>
      </c>
    </row>
    <row r="60" spans="1:36" x14ac:dyDescent="0.35">
      <c r="A60" s="4">
        <v>56</v>
      </c>
      <c r="B60" s="30"/>
      <c r="C60" s="5" t="s">
        <v>35</v>
      </c>
      <c r="D60" s="5" t="s">
        <v>36</v>
      </c>
      <c r="E60" s="22"/>
      <c r="F60" s="5" t="s">
        <v>260</v>
      </c>
      <c r="G60" s="5" t="s">
        <v>38</v>
      </c>
      <c r="H60" s="5" t="s">
        <v>261</v>
      </c>
      <c r="I60" s="5" t="s">
        <v>262</v>
      </c>
      <c r="J60" s="5" t="s">
        <v>263</v>
      </c>
      <c r="K60" s="5" t="s">
        <v>42</v>
      </c>
      <c r="L60" s="5" t="s">
        <v>261</v>
      </c>
      <c r="M60" s="5" t="s">
        <v>264</v>
      </c>
      <c r="N60" s="5" t="s">
        <v>265</v>
      </c>
      <c r="O60" s="5" t="s">
        <v>43</v>
      </c>
      <c r="P60" s="5" t="s">
        <v>261</v>
      </c>
      <c r="Q60" s="5" t="s">
        <v>266</v>
      </c>
      <c r="R60" s="31">
        <v>0.1</v>
      </c>
      <c r="S60" s="5">
        <v>1</v>
      </c>
      <c r="T60" s="5" t="s">
        <v>44</v>
      </c>
      <c r="U60" s="5" t="s">
        <v>45</v>
      </c>
      <c r="V60" s="5" t="s">
        <v>240</v>
      </c>
      <c r="W60" s="5" t="s">
        <v>267</v>
      </c>
      <c r="X60" s="5" t="s">
        <v>267</v>
      </c>
      <c r="Y60" s="5"/>
      <c r="Z60" s="5"/>
      <c r="AA60" s="5"/>
      <c r="AB60" s="5" t="s">
        <v>49</v>
      </c>
      <c r="AC60" s="5" t="s">
        <v>49</v>
      </c>
      <c r="AD60" s="5" t="s">
        <v>49</v>
      </c>
      <c r="AE60" s="5" t="s">
        <v>49</v>
      </c>
      <c r="AF60" s="5" t="s">
        <v>50</v>
      </c>
      <c r="AG60" s="5" t="s">
        <v>50</v>
      </c>
      <c r="AH60" s="5" t="s">
        <v>49</v>
      </c>
      <c r="AI60" s="5">
        <v>0.05</v>
      </c>
      <c r="AJ60" s="24" t="s">
        <v>50</v>
      </c>
    </row>
    <row r="61" spans="1:36" x14ac:dyDescent="0.35">
      <c r="A61" s="4">
        <v>56</v>
      </c>
      <c r="B61" s="30"/>
      <c r="C61" s="5" t="s">
        <v>35</v>
      </c>
      <c r="D61" s="5" t="s">
        <v>36</v>
      </c>
      <c r="E61" s="22"/>
      <c r="F61" s="5" t="s">
        <v>260</v>
      </c>
      <c r="G61" s="5" t="s">
        <v>38</v>
      </c>
      <c r="H61" s="5" t="s">
        <v>39</v>
      </c>
      <c r="I61" s="5" t="s">
        <v>268</v>
      </c>
      <c r="J61" s="5" t="s">
        <v>263</v>
      </c>
      <c r="K61" s="5" t="s">
        <v>42</v>
      </c>
      <c r="L61" s="5" t="s">
        <v>39</v>
      </c>
      <c r="M61" s="5" t="s">
        <v>269</v>
      </c>
      <c r="N61" s="5" t="s">
        <v>265</v>
      </c>
      <c r="O61" s="5" t="s">
        <v>43</v>
      </c>
      <c r="P61" s="5" t="s">
        <v>39</v>
      </c>
      <c r="Q61" s="5" t="s">
        <v>270</v>
      </c>
      <c r="R61" s="31">
        <v>0.25</v>
      </c>
      <c r="S61" s="5">
        <v>1</v>
      </c>
      <c r="T61" s="5" t="s">
        <v>44</v>
      </c>
      <c r="U61" s="5" t="s">
        <v>45</v>
      </c>
      <c r="V61" s="5" t="s">
        <v>240</v>
      </c>
      <c r="W61" s="5" t="s">
        <v>267</v>
      </c>
      <c r="X61" s="5" t="s">
        <v>267</v>
      </c>
      <c r="Y61" s="5"/>
      <c r="Z61" s="5"/>
      <c r="AA61" s="5"/>
      <c r="AB61" s="5" t="s">
        <v>49</v>
      </c>
      <c r="AC61" s="5" t="s">
        <v>49</v>
      </c>
      <c r="AD61" s="5" t="s">
        <v>49</v>
      </c>
      <c r="AE61" s="5" t="s">
        <v>49</v>
      </c>
      <c r="AF61" s="5" t="s">
        <v>50</v>
      </c>
      <c r="AG61" s="5" t="s">
        <v>50</v>
      </c>
      <c r="AH61" s="5" t="s">
        <v>49</v>
      </c>
      <c r="AI61" s="5">
        <v>0.05</v>
      </c>
      <c r="AJ61" s="24" t="s">
        <v>50</v>
      </c>
    </row>
    <row r="62" spans="1:36" x14ac:dyDescent="0.35">
      <c r="A62" s="4">
        <v>57</v>
      </c>
      <c r="B62" s="30"/>
      <c r="C62" s="5" t="s">
        <v>35</v>
      </c>
      <c r="D62" s="5" t="s">
        <v>36</v>
      </c>
      <c r="E62" s="22"/>
      <c r="F62" s="5" t="s">
        <v>271</v>
      </c>
      <c r="G62" s="5" t="s">
        <v>38</v>
      </c>
      <c r="H62" s="5" t="s">
        <v>62</v>
      </c>
      <c r="I62" s="5" t="s">
        <v>271</v>
      </c>
      <c r="J62" s="5" t="s">
        <v>272</v>
      </c>
      <c r="K62" s="5" t="s">
        <v>42</v>
      </c>
      <c r="L62" s="5" t="s">
        <v>64</v>
      </c>
      <c r="M62" s="5" t="s">
        <v>272</v>
      </c>
      <c r="N62" s="5" t="s">
        <v>273</v>
      </c>
      <c r="O62" s="5" t="s">
        <v>43</v>
      </c>
      <c r="P62" s="5" t="s">
        <v>65</v>
      </c>
      <c r="Q62" s="5" t="s">
        <v>273</v>
      </c>
      <c r="R62" s="31">
        <v>1</v>
      </c>
      <c r="S62" s="5">
        <v>1</v>
      </c>
      <c r="T62" s="5" t="s">
        <v>66</v>
      </c>
      <c r="U62" s="5" t="s">
        <v>45</v>
      </c>
      <c r="V62" s="5" t="s">
        <v>240</v>
      </c>
      <c r="W62" s="5" t="s">
        <v>267</v>
      </c>
      <c r="X62" s="5" t="s">
        <v>267</v>
      </c>
      <c r="Y62" s="5"/>
      <c r="Z62" s="5"/>
      <c r="AA62" s="5"/>
      <c r="AB62" s="5" t="s">
        <v>49</v>
      </c>
      <c r="AC62" s="5" t="s">
        <v>49</v>
      </c>
      <c r="AD62" s="5" t="s">
        <v>49</v>
      </c>
      <c r="AE62" s="5" t="s">
        <v>49</v>
      </c>
      <c r="AF62" s="5" t="s">
        <v>50</v>
      </c>
      <c r="AG62" s="5" t="s">
        <v>50</v>
      </c>
      <c r="AH62" s="5" t="s">
        <v>49</v>
      </c>
      <c r="AI62" s="5">
        <v>0</v>
      </c>
      <c r="AJ62" s="24" t="s">
        <v>50</v>
      </c>
    </row>
    <row r="63" spans="1:36" x14ac:dyDescent="0.35">
      <c r="A63" s="4">
        <v>58</v>
      </c>
      <c r="B63" s="30"/>
      <c r="C63" s="5" t="s">
        <v>35</v>
      </c>
      <c r="D63" s="5" t="s">
        <v>36</v>
      </c>
      <c r="E63" s="22"/>
      <c r="F63" s="5" t="s">
        <v>274</v>
      </c>
      <c r="G63" s="5" t="s">
        <v>38</v>
      </c>
      <c r="H63" s="5" t="s">
        <v>39</v>
      </c>
      <c r="I63" s="5" t="s">
        <v>275</v>
      </c>
      <c r="J63" s="5" t="s">
        <v>276</v>
      </c>
      <c r="K63" s="5" t="s">
        <v>42</v>
      </c>
      <c r="L63" s="5" t="s">
        <v>39</v>
      </c>
      <c r="M63" s="5" t="s">
        <v>277</v>
      </c>
      <c r="N63" s="5" t="s">
        <v>278</v>
      </c>
      <c r="O63" s="5" t="s">
        <v>43</v>
      </c>
      <c r="P63" s="5" t="s">
        <v>39</v>
      </c>
      <c r="Q63" s="5" t="s">
        <v>279</v>
      </c>
      <c r="R63" s="31">
        <v>0.25</v>
      </c>
      <c r="S63" s="5">
        <v>1</v>
      </c>
      <c r="T63" s="5" t="s">
        <v>44</v>
      </c>
      <c r="U63" s="5" t="s">
        <v>45</v>
      </c>
      <c r="V63" s="5" t="s">
        <v>240</v>
      </c>
      <c r="W63" s="5" t="s">
        <v>267</v>
      </c>
      <c r="X63" s="5" t="s">
        <v>267</v>
      </c>
      <c r="Y63" s="5"/>
      <c r="Z63" s="5"/>
      <c r="AA63" s="5"/>
      <c r="AB63" s="5" t="s">
        <v>49</v>
      </c>
      <c r="AC63" s="5" t="s">
        <v>49</v>
      </c>
      <c r="AD63" s="5" t="s">
        <v>49</v>
      </c>
      <c r="AE63" s="5" t="s">
        <v>49</v>
      </c>
      <c r="AF63" s="5" t="s">
        <v>50</v>
      </c>
      <c r="AG63" s="5" t="s">
        <v>50</v>
      </c>
      <c r="AH63" s="5" t="s">
        <v>49</v>
      </c>
      <c r="AI63" s="5">
        <v>0</v>
      </c>
      <c r="AJ63" s="24" t="s">
        <v>50</v>
      </c>
    </row>
    <row r="64" spans="1:36" x14ac:dyDescent="0.35">
      <c r="A64" s="4">
        <v>59</v>
      </c>
      <c r="B64" s="30"/>
      <c r="C64" s="5" t="s">
        <v>35</v>
      </c>
      <c r="D64" s="5" t="s">
        <v>36</v>
      </c>
      <c r="E64" s="22"/>
      <c r="F64" s="5" t="s">
        <v>274</v>
      </c>
      <c r="G64" s="5" t="s">
        <v>38</v>
      </c>
      <c r="H64" s="5" t="s">
        <v>57</v>
      </c>
      <c r="I64" s="5" t="s">
        <v>280</v>
      </c>
      <c r="J64" s="5" t="s">
        <v>276</v>
      </c>
      <c r="K64" s="5" t="s">
        <v>42</v>
      </c>
      <c r="L64" s="5" t="s">
        <v>57</v>
      </c>
      <c r="M64" s="5" t="s">
        <v>281</v>
      </c>
      <c r="N64" s="5" t="s">
        <v>278</v>
      </c>
      <c r="O64" s="5" t="s">
        <v>43</v>
      </c>
      <c r="P64" s="5" t="s">
        <v>57</v>
      </c>
      <c r="Q64" s="5" t="s">
        <v>282</v>
      </c>
      <c r="R64" s="31">
        <v>0.5</v>
      </c>
      <c r="S64" s="5">
        <v>1</v>
      </c>
      <c r="T64" s="5" t="s">
        <v>44</v>
      </c>
      <c r="U64" s="5" t="s">
        <v>45</v>
      </c>
      <c r="V64" s="5" t="s">
        <v>240</v>
      </c>
      <c r="W64" s="5" t="s">
        <v>267</v>
      </c>
      <c r="X64" s="5" t="s">
        <v>267</v>
      </c>
      <c r="Y64" s="5"/>
      <c r="Z64" s="5"/>
      <c r="AA64" s="5"/>
      <c r="AB64" s="5" t="s">
        <v>49</v>
      </c>
      <c r="AC64" s="5" t="s">
        <v>49</v>
      </c>
      <c r="AD64" s="5" t="s">
        <v>49</v>
      </c>
      <c r="AE64" s="5" t="s">
        <v>49</v>
      </c>
      <c r="AF64" s="5" t="s">
        <v>50</v>
      </c>
      <c r="AG64" s="5" t="s">
        <v>50</v>
      </c>
      <c r="AH64" s="5" t="s">
        <v>49</v>
      </c>
      <c r="AI64" s="5">
        <v>0</v>
      </c>
      <c r="AJ64" s="24" t="s">
        <v>50</v>
      </c>
    </row>
    <row r="65" spans="1:36" x14ac:dyDescent="0.35">
      <c r="A65" s="4">
        <v>61</v>
      </c>
      <c r="B65" s="30"/>
      <c r="C65" s="5" t="s">
        <v>35</v>
      </c>
      <c r="D65" s="5" t="s">
        <v>36</v>
      </c>
      <c r="E65" s="22"/>
      <c r="F65" s="5" t="s">
        <v>283</v>
      </c>
      <c r="G65" s="5" t="s">
        <v>38</v>
      </c>
      <c r="H65" s="5" t="s">
        <v>284</v>
      </c>
      <c r="I65" s="5" t="s">
        <v>285</v>
      </c>
      <c r="J65" s="5" t="s">
        <v>286</v>
      </c>
      <c r="K65" s="5" t="s">
        <v>42</v>
      </c>
      <c r="L65" s="5" t="s">
        <v>284</v>
      </c>
      <c r="M65" s="5" t="s">
        <v>287</v>
      </c>
      <c r="N65" s="5" t="s">
        <v>288</v>
      </c>
      <c r="O65" s="5" t="s">
        <v>43</v>
      </c>
      <c r="P65" s="5" t="s">
        <v>284</v>
      </c>
      <c r="Q65" s="5" t="s">
        <v>289</v>
      </c>
      <c r="R65" s="31">
        <v>0.15</v>
      </c>
      <c r="S65" s="5">
        <v>1</v>
      </c>
      <c r="T65" s="5" t="s">
        <v>44</v>
      </c>
      <c r="U65" s="5" t="s">
        <v>45</v>
      </c>
      <c r="V65" s="5" t="s">
        <v>240</v>
      </c>
      <c r="W65" s="5" t="s">
        <v>267</v>
      </c>
      <c r="X65" s="5" t="s">
        <v>267</v>
      </c>
      <c r="Y65" s="5"/>
      <c r="Z65" s="5"/>
      <c r="AA65" s="5"/>
      <c r="AB65" s="5" t="s">
        <v>49</v>
      </c>
      <c r="AC65" s="5" t="s">
        <v>49</v>
      </c>
      <c r="AD65" s="5" t="s">
        <v>49</v>
      </c>
      <c r="AE65" s="5" t="s">
        <v>49</v>
      </c>
      <c r="AF65" s="5" t="s">
        <v>50</v>
      </c>
      <c r="AG65" s="5" t="s">
        <v>50</v>
      </c>
      <c r="AH65" s="5" t="s">
        <v>49</v>
      </c>
      <c r="AI65" s="5">
        <v>0</v>
      </c>
      <c r="AJ65" s="24" t="s">
        <v>50</v>
      </c>
    </row>
    <row r="66" spans="1:36" x14ac:dyDescent="0.35">
      <c r="A66" s="4">
        <v>61</v>
      </c>
      <c r="B66" s="30"/>
      <c r="C66" s="5" t="s">
        <v>35</v>
      </c>
      <c r="D66" s="5" t="s">
        <v>36</v>
      </c>
      <c r="E66" s="22"/>
      <c r="F66" s="5" t="s">
        <v>283</v>
      </c>
      <c r="G66" s="5" t="s">
        <v>38</v>
      </c>
      <c r="H66" s="5" t="s">
        <v>39</v>
      </c>
      <c r="I66" s="5" t="s">
        <v>290</v>
      </c>
      <c r="J66" s="5" t="s">
        <v>286</v>
      </c>
      <c r="K66" s="5" t="s">
        <v>42</v>
      </c>
      <c r="L66" s="5" t="s">
        <v>39</v>
      </c>
      <c r="M66" s="5" t="s">
        <v>291</v>
      </c>
      <c r="N66" s="5" t="s">
        <v>288</v>
      </c>
      <c r="O66" s="5" t="s">
        <v>43</v>
      </c>
      <c r="P66" s="5" t="s">
        <v>39</v>
      </c>
      <c r="Q66" s="5" t="s">
        <v>292</v>
      </c>
      <c r="R66" s="31">
        <v>0.25</v>
      </c>
      <c r="S66" s="5">
        <v>1</v>
      </c>
      <c r="T66" s="5" t="s">
        <v>44</v>
      </c>
      <c r="U66" s="5" t="s">
        <v>45</v>
      </c>
      <c r="V66" s="5" t="s">
        <v>240</v>
      </c>
      <c r="W66" s="5" t="s">
        <v>267</v>
      </c>
      <c r="X66" s="5" t="s">
        <v>267</v>
      </c>
      <c r="Y66" s="5"/>
      <c r="Z66" s="5"/>
      <c r="AA66" s="5"/>
      <c r="AB66" s="5" t="s">
        <v>49</v>
      </c>
      <c r="AC66" s="5" t="s">
        <v>49</v>
      </c>
      <c r="AD66" s="5" t="s">
        <v>49</v>
      </c>
      <c r="AE66" s="5" t="s">
        <v>49</v>
      </c>
      <c r="AF66" s="5" t="s">
        <v>50</v>
      </c>
      <c r="AG66" s="5" t="s">
        <v>50</v>
      </c>
      <c r="AH66" s="5" t="s">
        <v>49</v>
      </c>
      <c r="AI66" s="5">
        <v>0</v>
      </c>
      <c r="AJ66" s="24" t="s">
        <v>50</v>
      </c>
    </row>
    <row r="67" spans="1:36" x14ac:dyDescent="0.35">
      <c r="A67" s="4">
        <v>61</v>
      </c>
      <c r="B67" s="30"/>
      <c r="C67" s="5" t="s">
        <v>35</v>
      </c>
      <c r="D67" s="5" t="s">
        <v>36</v>
      </c>
      <c r="E67" s="22"/>
      <c r="F67" s="5" t="s">
        <v>283</v>
      </c>
      <c r="G67" s="5" t="s">
        <v>38</v>
      </c>
      <c r="H67" s="5" t="s">
        <v>293</v>
      </c>
      <c r="I67" s="5" t="s">
        <v>294</v>
      </c>
      <c r="J67" s="5" t="s">
        <v>286</v>
      </c>
      <c r="K67" s="5" t="s">
        <v>42</v>
      </c>
      <c r="L67" s="5" t="s">
        <v>293</v>
      </c>
      <c r="M67" s="5" t="s">
        <v>295</v>
      </c>
      <c r="N67" s="5" t="s">
        <v>288</v>
      </c>
      <c r="O67" s="5" t="s">
        <v>43</v>
      </c>
      <c r="P67" s="5" t="s">
        <v>293</v>
      </c>
      <c r="Q67" s="5" t="s">
        <v>296</v>
      </c>
      <c r="R67" s="31">
        <v>0.35</v>
      </c>
      <c r="S67" s="5">
        <v>1</v>
      </c>
      <c r="T67" s="5" t="s">
        <v>44</v>
      </c>
      <c r="U67" s="5" t="s">
        <v>45</v>
      </c>
      <c r="V67" s="5" t="s">
        <v>240</v>
      </c>
      <c r="W67" s="5" t="s">
        <v>267</v>
      </c>
      <c r="X67" s="5" t="s">
        <v>267</v>
      </c>
      <c r="Y67" s="5"/>
      <c r="Z67" s="5"/>
      <c r="AA67" s="5"/>
      <c r="AB67" s="5" t="s">
        <v>49</v>
      </c>
      <c r="AC67" s="5" t="s">
        <v>49</v>
      </c>
      <c r="AD67" s="5" t="s">
        <v>49</v>
      </c>
      <c r="AE67" s="5" t="s">
        <v>49</v>
      </c>
      <c r="AF67" s="5" t="s">
        <v>50</v>
      </c>
      <c r="AG67" s="5" t="s">
        <v>50</v>
      </c>
      <c r="AH67" s="5" t="s">
        <v>49</v>
      </c>
      <c r="AI67" s="5">
        <v>0</v>
      </c>
      <c r="AJ67" s="24" t="s">
        <v>50</v>
      </c>
    </row>
    <row r="68" spans="1:36" x14ac:dyDescent="0.35">
      <c r="A68" s="4">
        <v>61</v>
      </c>
      <c r="B68" s="30"/>
      <c r="C68" s="5" t="s">
        <v>35</v>
      </c>
      <c r="D68" s="5" t="s">
        <v>36</v>
      </c>
      <c r="E68" s="22"/>
      <c r="F68" s="5" t="s">
        <v>283</v>
      </c>
      <c r="G68" s="5" t="s">
        <v>38</v>
      </c>
      <c r="H68" s="5" t="s">
        <v>297</v>
      </c>
      <c r="I68" s="5" t="s">
        <v>298</v>
      </c>
      <c r="J68" s="5" t="s">
        <v>286</v>
      </c>
      <c r="K68" s="5" t="s">
        <v>42</v>
      </c>
      <c r="L68" s="5" t="s">
        <v>297</v>
      </c>
      <c r="M68" s="5" t="s">
        <v>299</v>
      </c>
      <c r="N68" s="5" t="s">
        <v>288</v>
      </c>
      <c r="O68" s="5" t="s">
        <v>43</v>
      </c>
      <c r="P68" s="5" t="s">
        <v>297</v>
      </c>
      <c r="Q68" s="5" t="s">
        <v>300</v>
      </c>
      <c r="R68" s="31">
        <v>0.45</v>
      </c>
      <c r="S68" s="5">
        <v>1</v>
      </c>
      <c r="T68" s="5" t="s">
        <v>44</v>
      </c>
      <c r="U68" s="5" t="s">
        <v>45</v>
      </c>
      <c r="V68" s="5" t="s">
        <v>240</v>
      </c>
      <c r="W68" s="5" t="s">
        <v>267</v>
      </c>
      <c r="X68" s="5" t="s">
        <v>267</v>
      </c>
      <c r="Y68" s="5"/>
      <c r="Z68" s="5"/>
      <c r="AA68" s="5"/>
      <c r="AB68" s="5" t="s">
        <v>49</v>
      </c>
      <c r="AC68" s="5" t="s">
        <v>49</v>
      </c>
      <c r="AD68" s="5" t="s">
        <v>49</v>
      </c>
      <c r="AE68" s="5" t="s">
        <v>49</v>
      </c>
      <c r="AF68" s="5" t="s">
        <v>50</v>
      </c>
      <c r="AG68" s="5" t="s">
        <v>50</v>
      </c>
      <c r="AH68" s="5" t="s">
        <v>49</v>
      </c>
      <c r="AI68" s="5">
        <v>0</v>
      </c>
      <c r="AJ68" s="24" t="s">
        <v>50</v>
      </c>
    </row>
    <row r="69" spans="1:36" x14ac:dyDescent="0.35">
      <c r="A69" s="4">
        <v>60</v>
      </c>
      <c r="B69" s="30"/>
      <c r="C69" s="5" t="s">
        <v>35</v>
      </c>
      <c r="D69" s="5" t="s">
        <v>36</v>
      </c>
      <c r="E69" s="22"/>
      <c r="F69" s="5" t="s">
        <v>301</v>
      </c>
      <c r="G69" s="5" t="s">
        <v>38</v>
      </c>
      <c r="H69" s="5" t="s">
        <v>62</v>
      </c>
      <c r="I69" s="5" t="s">
        <v>301</v>
      </c>
      <c r="J69" s="5" t="s">
        <v>302</v>
      </c>
      <c r="K69" s="5" t="s">
        <v>42</v>
      </c>
      <c r="L69" s="5" t="s">
        <v>64</v>
      </c>
      <c r="M69" s="5" t="s">
        <v>302</v>
      </c>
      <c r="N69" s="5" t="s">
        <v>303</v>
      </c>
      <c r="O69" s="5" t="s">
        <v>43</v>
      </c>
      <c r="P69" s="5" t="s">
        <v>65</v>
      </c>
      <c r="Q69" s="5" t="s">
        <v>303</v>
      </c>
      <c r="R69" s="31">
        <v>1</v>
      </c>
      <c r="S69" s="5">
        <v>1</v>
      </c>
      <c r="T69" s="5" t="s">
        <v>66</v>
      </c>
      <c r="U69" s="5" t="s">
        <v>45</v>
      </c>
      <c r="V69" s="5" t="s">
        <v>240</v>
      </c>
      <c r="W69" s="5" t="s">
        <v>304</v>
      </c>
      <c r="X69" s="5" t="s">
        <v>304</v>
      </c>
      <c r="Y69" s="5"/>
      <c r="Z69" s="5"/>
      <c r="AA69" s="5"/>
      <c r="AB69" s="5" t="s">
        <v>49</v>
      </c>
      <c r="AC69" s="5" t="s">
        <v>49</v>
      </c>
      <c r="AD69" s="5" t="s">
        <v>49</v>
      </c>
      <c r="AE69" s="5" t="s">
        <v>49</v>
      </c>
      <c r="AF69" s="5" t="s">
        <v>50</v>
      </c>
      <c r="AG69" s="5" t="s">
        <v>50</v>
      </c>
      <c r="AH69" s="5" t="s">
        <v>49</v>
      </c>
      <c r="AI69" s="5">
        <v>0.05</v>
      </c>
      <c r="AJ69" s="24" t="s">
        <v>50</v>
      </c>
    </row>
    <row r="70" spans="1:36" x14ac:dyDescent="0.35">
      <c r="A70" s="4">
        <v>74</v>
      </c>
      <c r="B70" s="30"/>
      <c r="C70" s="5" t="s">
        <v>35</v>
      </c>
      <c r="D70" s="5" t="s">
        <v>36</v>
      </c>
      <c r="E70" s="22"/>
      <c r="F70" s="5" t="s">
        <v>305</v>
      </c>
      <c r="G70" s="5" t="s">
        <v>38</v>
      </c>
      <c r="H70" s="5" t="s">
        <v>306</v>
      </c>
      <c r="I70" s="5" t="s">
        <v>307</v>
      </c>
      <c r="J70" s="5" t="s">
        <v>308</v>
      </c>
      <c r="K70" s="5" t="s">
        <v>42</v>
      </c>
      <c r="L70" s="5" t="s">
        <v>309</v>
      </c>
      <c r="M70" s="5" t="s">
        <v>310</v>
      </c>
      <c r="N70" s="5" t="s">
        <v>311</v>
      </c>
      <c r="O70" s="5" t="s">
        <v>43</v>
      </c>
      <c r="P70" s="5" t="s">
        <v>312</v>
      </c>
      <c r="Q70" s="5" t="s">
        <v>313</v>
      </c>
      <c r="R70" s="31">
        <v>4</v>
      </c>
      <c r="S70" s="5">
        <v>1</v>
      </c>
      <c r="T70" s="5" t="s">
        <v>66</v>
      </c>
      <c r="U70" s="5" t="s">
        <v>45</v>
      </c>
      <c r="V70" s="5" t="s">
        <v>314</v>
      </c>
      <c r="W70" s="5" t="s">
        <v>315</v>
      </c>
      <c r="X70" s="5" t="s">
        <v>305</v>
      </c>
      <c r="Y70" s="5"/>
      <c r="Z70" s="5"/>
      <c r="AA70" s="5"/>
      <c r="AB70" s="5" t="s">
        <v>49</v>
      </c>
      <c r="AC70" s="5" t="s">
        <v>49</v>
      </c>
      <c r="AD70" s="5" t="s">
        <v>49</v>
      </c>
      <c r="AE70" s="5" t="s">
        <v>49</v>
      </c>
      <c r="AF70" s="5" t="s">
        <v>50</v>
      </c>
      <c r="AG70" s="5" t="s">
        <v>50</v>
      </c>
      <c r="AH70" s="5" t="s">
        <v>49</v>
      </c>
      <c r="AI70" s="5">
        <v>0.05</v>
      </c>
      <c r="AJ70" s="24" t="s">
        <v>50</v>
      </c>
    </row>
    <row r="71" spans="1:36" x14ac:dyDescent="0.35">
      <c r="A71" s="4">
        <v>75</v>
      </c>
      <c r="B71" s="30"/>
      <c r="C71" s="5" t="s">
        <v>35</v>
      </c>
      <c r="D71" s="5" t="s">
        <v>36</v>
      </c>
      <c r="E71" s="22"/>
      <c r="F71" s="5" t="s">
        <v>316</v>
      </c>
      <c r="G71" s="5" t="s">
        <v>38</v>
      </c>
      <c r="H71" s="5" t="s">
        <v>317</v>
      </c>
      <c r="I71" s="5" t="s">
        <v>318</v>
      </c>
      <c r="J71" s="5" t="s">
        <v>308</v>
      </c>
      <c r="K71" s="5" t="s">
        <v>42</v>
      </c>
      <c r="L71" s="5" t="s">
        <v>319</v>
      </c>
      <c r="M71" s="5" t="s">
        <v>320</v>
      </c>
      <c r="N71" s="5" t="s">
        <v>311</v>
      </c>
      <c r="O71" s="5" t="s">
        <v>43</v>
      </c>
      <c r="P71" s="5" t="s">
        <v>321</v>
      </c>
      <c r="Q71" s="5" t="s">
        <v>322</v>
      </c>
      <c r="R71" s="31">
        <v>10</v>
      </c>
      <c r="S71" s="5">
        <v>1</v>
      </c>
      <c r="T71" s="5" t="s">
        <v>66</v>
      </c>
      <c r="U71" s="5" t="s">
        <v>45</v>
      </c>
      <c r="V71" s="5" t="s">
        <v>314</v>
      </c>
      <c r="W71" s="5" t="s">
        <v>315</v>
      </c>
      <c r="X71" s="5" t="s">
        <v>305</v>
      </c>
      <c r="Y71" s="5"/>
      <c r="Z71" s="5"/>
      <c r="AA71" s="5"/>
      <c r="AB71" s="5" t="s">
        <v>49</v>
      </c>
      <c r="AC71" s="5" t="s">
        <v>49</v>
      </c>
      <c r="AD71" s="5" t="s">
        <v>49</v>
      </c>
      <c r="AE71" s="5" t="s">
        <v>49</v>
      </c>
      <c r="AF71" s="5" t="s">
        <v>50</v>
      </c>
      <c r="AG71" s="5" t="s">
        <v>50</v>
      </c>
      <c r="AH71" s="5" t="s">
        <v>49</v>
      </c>
      <c r="AI71" s="5">
        <v>0.05</v>
      </c>
      <c r="AJ71" s="24" t="s">
        <v>50</v>
      </c>
    </row>
    <row r="72" spans="1:36" x14ac:dyDescent="0.35">
      <c r="A72" s="4">
        <v>76</v>
      </c>
      <c r="B72" s="30"/>
      <c r="C72" s="5" t="s">
        <v>35</v>
      </c>
      <c r="D72" s="5" t="s">
        <v>36</v>
      </c>
      <c r="E72" s="22"/>
      <c r="F72" s="5" t="s">
        <v>316</v>
      </c>
      <c r="G72" s="5" t="s">
        <v>38</v>
      </c>
      <c r="H72" s="5" t="s">
        <v>62</v>
      </c>
      <c r="I72" s="5" t="s">
        <v>323</v>
      </c>
      <c r="J72" s="5" t="s">
        <v>324</v>
      </c>
      <c r="K72" s="5" t="s">
        <v>42</v>
      </c>
      <c r="L72" s="5" t="s">
        <v>64</v>
      </c>
      <c r="M72" s="5" t="s">
        <v>325</v>
      </c>
      <c r="N72" s="5" t="s">
        <v>326</v>
      </c>
      <c r="O72" s="5" t="s">
        <v>43</v>
      </c>
      <c r="P72" s="5" t="s">
        <v>65</v>
      </c>
      <c r="Q72" s="5" t="s">
        <v>327</v>
      </c>
      <c r="R72" s="31">
        <v>1</v>
      </c>
      <c r="S72" s="5">
        <v>1</v>
      </c>
      <c r="T72" s="5" t="s">
        <v>66</v>
      </c>
      <c r="U72" s="5" t="s">
        <v>45</v>
      </c>
      <c r="V72" s="5" t="s">
        <v>314</v>
      </c>
      <c r="W72" s="5" t="s">
        <v>315</v>
      </c>
      <c r="X72" s="5" t="s">
        <v>305</v>
      </c>
      <c r="Y72" s="5"/>
      <c r="Z72" s="5"/>
      <c r="AA72" s="5"/>
      <c r="AB72" s="5" t="s">
        <v>49</v>
      </c>
      <c r="AC72" s="5" t="s">
        <v>49</v>
      </c>
      <c r="AD72" s="5" t="s">
        <v>49</v>
      </c>
      <c r="AE72" s="5" t="s">
        <v>49</v>
      </c>
      <c r="AF72" s="5" t="s">
        <v>50</v>
      </c>
      <c r="AG72" s="5" t="s">
        <v>50</v>
      </c>
      <c r="AH72" s="5" t="s">
        <v>49</v>
      </c>
      <c r="AI72" s="5">
        <v>0.05</v>
      </c>
      <c r="AJ72" s="24" t="s">
        <v>50</v>
      </c>
    </row>
    <row r="73" spans="1:36" x14ac:dyDescent="0.35">
      <c r="A73" s="4">
        <v>77</v>
      </c>
      <c r="B73" s="30"/>
      <c r="C73" s="5" t="s">
        <v>35</v>
      </c>
      <c r="D73" s="5" t="s">
        <v>36</v>
      </c>
      <c r="E73" s="22"/>
      <c r="F73" s="5" t="s">
        <v>316</v>
      </c>
      <c r="G73" s="5" t="s">
        <v>38</v>
      </c>
      <c r="H73" s="5" t="s">
        <v>328</v>
      </c>
      <c r="I73" s="5" t="s">
        <v>329</v>
      </c>
      <c r="J73" s="5" t="s">
        <v>308</v>
      </c>
      <c r="K73" s="5" t="s">
        <v>42</v>
      </c>
      <c r="L73" s="5" t="s">
        <v>330</v>
      </c>
      <c r="M73" s="5" t="s">
        <v>331</v>
      </c>
      <c r="N73" s="5" t="s">
        <v>311</v>
      </c>
      <c r="O73" s="5" t="s">
        <v>43</v>
      </c>
      <c r="P73" s="5" t="s">
        <v>332</v>
      </c>
      <c r="Q73" s="5" t="s">
        <v>333</v>
      </c>
      <c r="R73" s="31">
        <v>6</v>
      </c>
      <c r="S73" s="5">
        <v>1</v>
      </c>
      <c r="T73" s="5" t="s">
        <v>66</v>
      </c>
      <c r="U73" s="5" t="s">
        <v>45</v>
      </c>
      <c r="V73" s="5" t="s">
        <v>314</v>
      </c>
      <c r="W73" s="5" t="s">
        <v>315</v>
      </c>
      <c r="X73" s="5" t="s">
        <v>305</v>
      </c>
      <c r="Y73" s="5"/>
      <c r="Z73" s="5"/>
      <c r="AA73" s="5"/>
      <c r="AB73" s="5" t="s">
        <v>49</v>
      </c>
      <c r="AC73" s="5" t="s">
        <v>49</v>
      </c>
      <c r="AD73" s="5" t="s">
        <v>49</v>
      </c>
      <c r="AE73" s="5" t="s">
        <v>49</v>
      </c>
      <c r="AF73" s="5" t="s">
        <v>50</v>
      </c>
      <c r="AG73" s="5" t="s">
        <v>50</v>
      </c>
      <c r="AH73" s="5" t="s">
        <v>49</v>
      </c>
      <c r="AI73" s="5">
        <v>0.05</v>
      </c>
      <c r="AJ73" s="24" t="s">
        <v>50</v>
      </c>
    </row>
    <row r="74" spans="1:36" x14ac:dyDescent="0.35">
      <c r="A74" s="4">
        <v>94</v>
      </c>
      <c r="B74" s="30"/>
      <c r="C74" s="5" t="s">
        <v>35</v>
      </c>
      <c r="D74" s="5" t="s">
        <v>36</v>
      </c>
      <c r="E74" s="22"/>
      <c r="F74" s="5" t="s">
        <v>334</v>
      </c>
      <c r="G74" s="5" t="s">
        <v>38</v>
      </c>
      <c r="H74" s="5" t="s">
        <v>328</v>
      </c>
      <c r="I74" s="5" t="s">
        <v>335</v>
      </c>
      <c r="J74" s="5" t="s">
        <v>336</v>
      </c>
      <c r="K74" s="5" t="s">
        <v>42</v>
      </c>
      <c r="L74" s="5" t="s">
        <v>330</v>
      </c>
      <c r="M74" s="5" t="s">
        <v>337</v>
      </c>
      <c r="N74" s="5" t="s">
        <v>338</v>
      </c>
      <c r="O74" s="5" t="s">
        <v>43</v>
      </c>
      <c r="P74" s="5" t="s">
        <v>332</v>
      </c>
      <c r="Q74" s="5" t="s">
        <v>339</v>
      </c>
      <c r="R74" s="31">
        <v>6</v>
      </c>
      <c r="S74" s="5">
        <v>1</v>
      </c>
      <c r="T74" s="5" t="s">
        <v>66</v>
      </c>
      <c r="U74" s="5" t="s">
        <v>45</v>
      </c>
      <c r="V74" s="5" t="s">
        <v>314</v>
      </c>
      <c r="W74" s="5" t="s">
        <v>315</v>
      </c>
      <c r="X74" s="5" t="s">
        <v>305</v>
      </c>
      <c r="Y74" s="5"/>
      <c r="Z74" s="5"/>
      <c r="AA74" s="5"/>
      <c r="AB74" s="5" t="s">
        <v>49</v>
      </c>
      <c r="AC74" s="5" t="s">
        <v>49</v>
      </c>
      <c r="AD74" s="5" t="s">
        <v>49</v>
      </c>
      <c r="AE74" s="5" t="s">
        <v>49</v>
      </c>
      <c r="AF74" s="5" t="s">
        <v>50</v>
      </c>
      <c r="AG74" s="5" t="s">
        <v>50</v>
      </c>
      <c r="AH74" s="5" t="s">
        <v>49</v>
      </c>
      <c r="AI74" s="5">
        <v>0.05</v>
      </c>
      <c r="AJ74" s="24" t="s">
        <v>50</v>
      </c>
    </row>
    <row r="75" spans="1:36" x14ac:dyDescent="0.35">
      <c r="A75" s="4">
        <v>95</v>
      </c>
      <c r="B75" s="30"/>
      <c r="C75" s="5" t="s">
        <v>35</v>
      </c>
      <c r="D75" s="5" t="s">
        <v>36</v>
      </c>
      <c r="E75" s="22"/>
      <c r="F75" s="5" t="s">
        <v>340</v>
      </c>
      <c r="G75" s="5" t="s">
        <v>38</v>
      </c>
      <c r="H75" s="5" t="s">
        <v>62</v>
      </c>
      <c r="I75" s="5" t="s">
        <v>341</v>
      </c>
      <c r="J75" s="5" t="s">
        <v>342</v>
      </c>
      <c r="K75" s="5" t="s">
        <v>42</v>
      </c>
      <c r="L75" s="5" t="s">
        <v>64</v>
      </c>
      <c r="M75" s="5" t="s">
        <v>343</v>
      </c>
      <c r="N75" s="5" t="s">
        <v>344</v>
      </c>
      <c r="O75" s="5" t="s">
        <v>43</v>
      </c>
      <c r="P75" s="5" t="s">
        <v>65</v>
      </c>
      <c r="Q75" s="5" t="s">
        <v>345</v>
      </c>
      <c r="R75" s="31">
        <v>1</v>
      </c>
      <c r="S75" s="5">
        <v>1</v>
      </c>
      <c r="T75" s="5" t="s">
        <v>66</v>
      </c>
      <c r="U75" s="5" t="s">
        <v>45</v>
      </c>
      <c r="V75" s="5" t="s">
        <v>314</v>
      </c>
      <c r="W75" s="5" t="s">
        <v>315</v>
      </c>
      <c r="X75" s="5" t="s">
        <v>305</v>
      </c>
      <c r="Y75" s="5"/>
      <c r="Z75" s="5"/>
      <c r="AA75" s="5"/>
      <c r="AB75" s="5" t="s">
        <v>49</v>
      </c>
      <c r="AC75" s="5" t="s">
        <v>49</v>
      </c>
      <c r="AD75" s="5" t="s">
        <v>49</v>
      </c>
      <c r="AE75" s="5" t="s">
        <v>49</v>
      </c>
      <c r="AF75" s="5" t="s">
        <v>50</v>
      </c>
      <c r="AG75" s="5" t="s">
        <v>50</v>
      </c>
      <c r="AH75" s="5" t="s">
        <v>49</v>
      </c>
      <c r="AI75" s="5">
        <v>0.05</v>
      </c>
      <c r="AJ75" s="24" t="s">
        <v>50</v>
      </c>
    </row>
    <row r="76" spans="1:36" x14ac:dyDescent="0.35">
      <c r="A76" s="4">
        <v>100</v>
      </c>
      <c r="B76" s="30"/>
      <c r="C76" s="5" t="s">
        <v>35</v>
      </c>
      <c r="D76" s="5" t="s">
        <v>36</v>
      </c>
      <c r="E76" s="22"/>
      <c r="F76" s="5" t="s">
        <v>346</v>
      </c>
      <c r="G76" s="5" t="s">
        <v>38</v>
      </c>
      <c r="H76" s="5" t="s">
        <v>347</v>
      </c>
      <c r="I76" s="5" t="s">
        <v>348</v>
      </c>
      <c r="J76" s="5" t="s">
        <v>349</v>
      </c>
      <c r="K76" s="5" t="s">
        <v>42</v>
      </c>
      <c r="L76" s="5" t="s">
        <v>350</v>
      </c>
      <c r="M76" s="5" t="s">
        <v>351</v>
      </c>
      <c r="N76" s="5" t="s">
        <v>352</v>
      </c>
      <c r="O76" s="5" t="s">
        <v>43</v>
      </c>
      <c r="P76" s="5" t="s">
        <v>353</v>
      </c>
      <c r="Q76" s="5" t="s">
        <v>354</v>
      </c>
      <c r="R76" s="31">
        <v>8</v>
      </c>
      <c r="S76" s="5">
        <v>1</v>
      </c>
      <c r="T76" s="5" t="s">
        <v>66</v>
      </c>
      <c r="U76" s="5" t="s">
        <v>45</v>
      </c>
      <c r="V76" s="5" t="s">
        <v>314</v>
      </c>
      <c r="W76" s="5" t="s">
        <v>315</v>
      </c>
      <c r="X76" s="5" t="s">
        <v>305</v>
      </c>
      <c r="Y76" s="5"/>
      <c r="Z76" s="5"/>
      <c r="AA76" s="5"/>
      <c r="AB76" s="5" t="s">
        <v>49</v>
      </c>
      <c r="AC76" s="5" t="s">
        <v>49</v>
      </c>
      <c r="AD76" s="5" t="s">
        <v>49</v>
      </c>
      <c r="AE76" s="5" t="s">
        <v>49</v>
      </c>
      <c r="AF76" s="5" t="s">
        <v>50</v>
      </c>
      <c r="AG76" s="5" t="s">
        <v>50</v>
      </c>
      <c r="AH76" s="5" t="s">
        <v>49</v>
      </c>
      <c r="AI76" s="5">
        <v>0.05</v>
      </c>
      <c r="AJ76" s="24" t="s">
        <v>50</v>
      </c>
    </row>
    <row r="77" spans="1:36" x14ac:dyDescent="0.35">
      <c r="A77" s="4">
        <v>100</v>
      </c>
      <c r="B77" s="30"/>
      <c r="C77" s="5" t="s">
        <v>35</v>
      </c>
      <c r="D77" s="5" t="s">
        <v>36</v>
      </c>
      <c r="E77" s="22"/>
      <c r="F77" s="5" t="s">
        <v>346</v>
      </c>
      <c r="G77" s="5" t="s">
        <v>38</v>
      </c>
      <c r="H77" s="5" t="s">
        <v>328</v>
      </c>
      <c r="I77" s="5" t="s">
        <v>355</v>
      </c>
      <c r="J77" s="5" t="s">
        <v>349</v>
      </c>
      <c r="K77" s="5" t="s">
        <v>42</v>
      </c>
      <c r="L77" s="5" t="s">
        <v>330</v>
      </c>
      <c r="M77" s="5" t="s">
        <v>356</v>
      </c>
      <c r="N77" s="5" t="s">
        <v>352</v>
      </c>
      <c r="O77" s="5" t="s">
        <v>43</v>
      </c>
      <c r="P77" s="5" t="s">
        <v>332</v>
      </c>
      <c r="Q77" s="5" t="s">
        <v>357</v>
      </c>
      <c r="R77" s="31">
        <v>6</v>
      </c>
      <c r="S77" s="5">
        <v>1</v>
      </c>
      <c r="T77" s="5" t="s">
        <v>66</v>
      </c>
      <c r="U77" s="5" t="s">
        <v>45</v>
      </c>
      <c r="V77" s="5" t="s">
        <v>314</v>
      </c>
      <c r="W77" s="5" t="s">
        <v>315</v>
      </c>
      <c r="X77" s="5" t="s">
        <v>305</v>
      </c>
      <c r="Y77" s="5"/>
      <c r="Z77" s="5"/>
      <c r="AA77" s="5"/>
      <c r="AB77" s="5" t="s">
        <v>49</v>
      </c>
      <c r="AC77" s="5" t="s">
        <v>49</v>
      </c>
      <c r="AD77" s="5" t="s">
        <v>49</v>
      </c>
      <c r="AE77" s="5" t="s">
        <v>49</v>
      </c>
      <c r="AF77" s="5" t="s">
        <v>50</v>
      </c>
      <c r="AG77" s="5" t="s">
        <v>50</v>
      </c>
      <c r="AH77" s="5" t="s">
        <v>49</v>
      </c>
      <c r="AI77" s="5">
        <v>0.05</v>
      </c>
      <c r="AJ77" s="24" t="s">
        <v>50</v>
      </c>
    </row>
    <row r="78" spans="1:36" x14ac:dyDescent="0.35">
      <c r="A78" s="4">
        <v>100</v>
      </c>
      <c r="B78" s="30"/>
      <c r="C78" s="5" t="s">
        <v>35</v>
      </c>
      <c r="D78" s="5" t="s">
        <v>36</v>
      </c>
      <c r="E78" s="22"/>
      <c r="F78" s="5" t="s">
        <v>346</v>
      </c>
      <c r="G78" s="5" t="s">
        <v>38</v>
      </c>
      <c r="H78" s="5" t="s">
        <v>62</v>
      </c>
      <c r="I78" s="5" t="s">
        <v>358</v>
      </c>
      <c r="J78" s="5" t="s">
        <v>349</v>
      </c>
      <c r="K78" s="5" t="s">
        <v>42</v>
      </c>
      <c r="L78" s="5" t="s">
        <v>64</v>
      </c>
      <c r="M78" s="5" t="s">
        <v>349</v>
      </c>
      <c r="N78" s="5" t="s">
        <v>352</v>
      </c>
      <c r="O78" s="5" t="s">
        <v>43</v>
      </c>
      <c r="P78" s="5" t="s">
        <v>65</v>
      </c>
      <c r="Q78" s="5" t="s">
        <v>352</v>
      </c>
      <c r="R78" s="31">
        <v>1</v>
      </c>
      <c r="S78" s="5">
        <v>1</v>
      </c>
      <c r="T78" s="5" t="s">
        <v>66</v>
      </c>
      <c r="U78" s="5" t="s">
        <v>45</v>
      </c>
      <c r="V78" s="5" t="s">
        <v>314</v>
      </c>
      <c r="W78" s="5" t="s">
        <v>315</v>
      </c>
      <c r="X78" s="5" t="s">
        <v>305</v>
      </c>
      <c r="Y78" s="5"/>
      <c r="Z78" s="5"/>
      <c r="AA78" s="5"/>
      <c r="AB78" s="5" t="s">
        <v>49</v>
      </c>
      <c r="AC78" s="5" t="s">
        <v>49</v>
      </c>
      <c r="AD78" s="5" t="s">
        <v>49</v>
      </c>
      <c r="AE78" s="5" t="s">
        <v>49</v>
      </c>
      <c r="AF78" s="5" t="s">
        <v>50</v>
      </c>
      <c r="AG78" s="5" t="s">
        <v>50</v>
      </c>
      <c r="AH78" s="5" t="s">
        <v>49</v>
      </c>
      <c r="AI78" s="5">
        <v>0.05</v>
      </c>
      <c r="AJ78" s="24" t="s">
        <v>50</v>
      </c>
    </row>
    <row r="79" spans="1:36" x14ac:dyDescent="0.35">
      <c r="A79" s="4">
        <v>73</v>
      </c>
      <c r="B79" s="5">
        <v>829</v>
      </c>
      <c r="C79" s="5" t="s">
        <v>359</v>
      </c>
      <c r="D79" s="5" t="s">
        <v>36</v>
      </c>
      <c r="E79" s="22"/>
      <c r="F79" s="5" t="s">
        <v>360</v>
      </c>
      <c r="G79" s="5" t="s">
        <v>38</v>
      </c>
      <c r="H79" s="5" t="s">
        <v>62</v>
      </c>
      <c r="I79" s="5" t="s">
        <v>360</v>
      </c>
      <c r="J79" s="5" t="s">
        <v>361</v>
      </c>
      <c r="K79" s="5" t="s">
        <v>42</v>
      </c>
      <c r="L79" s="5" t="s">
        <v>64</v>
      </c>
      <c r="M79" s="5" t="s">
        <v>361</v>
      </c>
      <c r="N79" s="5" t="s">
        <v>362</v>
      </c>
      <c r="O79" s="5" t="s">
        <v>43</v>
      </c>
      <c r="P79" s="5" t="s">
        <v>65</v>
      </c>
      <c r="Q79" s="5" t="s">
        <v>362</v>
      </c>
      <c r="R79" s="31">
        <v>1</v>
      </c>
      <c r="S79" s="5">
        <v>100</v>
      </c>
      <c r="T79" s="5" t="s">
        <v>44</v>
      </c>
      <c r="U79" s="5" t="s">
        <v>45</v>
      </c>
      <c r="V79" s="5" t="s">
        <v>314</v>
      </c>
      <c r="W79" s="5" t="s">
        <v>363</v>
      </c>
      <c r="X79" s="5" t="s">
        <v>364</v>
      </c>
      <c r="Y79" s="5"/>
      <c r="Z79" s="5"/>
      <c r="AA79" s="5"/>
      <c r="AB79" s="5" t="s">
        <v>49</v>
      </c>
      <c r="AC79" s="5" t="s">
        <v>49</v>
      </c>
      <c r="AD79" s="5" t="s">
        <v>49</v>
      </c>
      <c r="AE79" s="5" t="s">
        <v>49</v>
      </c>
      <c r="AF79" s="5" t="s">
        <v>50</v>
      </c>
      <c r="AG79" s="5" t="s">
        <v>50</v>
      </c>
      <c r="AH79" s="5" t="s">
        <v>49</v>
      </c>
      <c r="AI79" s="5">
        <v>0.05</v>
      </c>
      <c r="AJ79" s="24" t="s">
        <v>50</v>
      </c>
    </row>
    <row r="80" spans="1:36" x14ac:dyDescent="0.35">
      <c r="A80" s="4">
        <v>98</v>
      </c>
      <c r="B80" s="5">
        <v>830</v>
      </c>
      <c r="C80" s="5" t="s">
        <v>359</v>
      </c>
      <c r="D80" s="5" t="s">
        <v>36</v>
      </c>
      <c r="E80" s="22"/>
      <c r="F80" s="5" t="s">
        <v>365</v>
      </c>
      <c r="G80" s="5" t="s">
        <v>38</v>
      </c>
      <c r="H80" s="5" t="s">
        <v>62</v>
      </c>
      <c r="I80" s="5" t="s">
        <v>365</v>
      </c>
      <c r="J80" s="5" t="s">
        <v>366</v>
      </c>
      <c r="K80" s="5" t="s">
        <v>42</v>
      </c>
      <c r="L80" s="5" t="s">
        <v>64</v>
      </c>
      <c r="M80" s="5" t="s">
        <v>366</v>
      </c>
      <c r="N80" s="5" t="s">
        <v>367</v>
      </c>
      <c r="O80" s="5" t="s">
        <v>43</v>
      </c>
      <c r="P80" s="5" t="s">
        <v>65</v>
      </c>
      <c r="Q80" s="5" t="s">
        <v>367</v>
      </c>
      <c r="R80" s="31">
        <v>1</v>
      </c>
      <c r="S80" s="5">
        <v>100</v>
      </c>
      <c r="T80" s="5" t="s">
        <v>44</v>
      </c>
      <c r="U80" s="5" t="s">
        <v>45</v>
      </c>
      <c r="V80" s="5" t="s">
        <v>314</v>
      </c>
      <c r="W80" s="5" t="s">
        <v>363</v>
      </c>
      <c r="X80" s="5" t="s">
        <v>368</v>
      </c>
      <c r="Y80" s="5"/>
      <c r="Z80" s="5"/>
      <c r="AA80" s="5"/>
      <c r="AB80" s="5" t="s">
        <v>49</v>
      </c>
      <c r="AC80" s="5" t="s">
        <v>49</v>
      </c>
      <c r="AD80" s="5" t="s">
        <v>49</v>
      </c>
      <c r="AE80" s="5" t="s">
        <v>49</v>
      </c>
      <c r="AF80" s="5" t="s">
        <v>50</v>
      </c>
      <c r="AG80" s="5" t="s">
        <v>50</v>
      </c>
      <c r="AH80" s="5" t="s">
        <v>49</v>
      </c>
      <c r="AI80" s="5">
        <v>0.05</v>
      </c>
      <c r="AJ80" s="24" t="s">
        <v>50</v>
      </c>
    </row>
    <row r="81" spans="1:36" x14ac:dyDescent="0.35">
      <c r="A81" s="4">
        <v>99</v>
      </c>
      <c r="B81" s="30"/>
      <c r="C81" s="5" t="s">
        <v>35</v>
      </c>
      <c r="D81" s="5" t="s">
        <v>36</v>
      </c>
      <c r="E81" s="22"/>
      <c r="F81" s="5" t="s">
        <v>369</v>
      </c>
      <c r="G81" s="5" t="s">
        <v>38</v>
      </c>
      <c r="H81" s="5" t="s">
        <v>62</v>
      </c>
      <c r="I81" s="5" t="s">
        <v>369</v>
      </c>
      <c r="J81" s="5" t="s">
        <v>370</v>
      </c>
      <c r="K81" s="5" t="s">
        <v>42</v>
      </c>
      <c r="L81" s="5" t="s">
        <v>64</v>
      </c>
      <c r="M81" s="5" t="s">
        <v>370</v>
      </c>
      <c r="N81" s="5" t="s">
        <v>371</v>
      </c>
      <c r="O81" s="5" t="s">
        <v>43</v>
      </c>
      <c r="P81" s="5" t="s">
        <v>65</v>
      </c>
      <c r="Q81" s="5" t="s">
        <v>371</v>
      </c>
      <c r="R81" s="31">
        <v>1</v>
      </c>
      <c r="S81" s="5">
        <v>1</v>
      </c>
      <c r="T81" s="5" t="s">
        <v>66</v>
      </c>
      <c r="U81" s="5" t="s">
        <v>45</v>
      </c>
      <c r="V81" s="5" t="s">
        <v>314</v>
      </c>
      <c r="W81" s="5" t="s">
        <v>372</v>
      </c>
      <c r="X81" s="5" t="s">
        <v>373</v>
      </c>
      <c r="Y81" s="5"/>
      <c r="Z81" s="5"/>
      <c r="AA81" s="5"/>
      <c r="AB81" s="5" t="s">
        <v>49</v>
      </c>
      <c r="AC81" s="5" t="s">
        <v>49</v>
      </c>
      <c r="AD81" s="5" t="s">
        <v>49</v>
      </c>
      <c r="AE81" s="5" t="s">
        <v>49</v>
      </c>
      <c r="AF81" s="5" t="s">
        <v>50</v>
      </c>
      <c r="AG81" s="5" t="s">
        <v>50</v>
      </c>
      <c r="AH81" s="5" t="s">
        <v>49</v>
      </c>
      <c r="AI81" s="5">
        <v>0</v>
      </c>
      <c r="AJ81" s="24" t="s">
        <v>50</v>
      </c>
    </row>
    <row r="82" spans="1:36" x14ac:dyDescent="0.35">
      <c r="A82" s="4">
        <v>101</v>
      </c>
      <c r="B82" s="30"/>
      <c r="C82" s="5" t="s">
        <v>35</v>
      </c>
      <c r="D82" s="5" t="s">
        <v>36</v>
      </c>
      <c r="E82" s="22"/>
      <c r="F82" s="5" t="s">
        <v>374</v>
      </c>
      <c r="G82" s="5" t="s">
        <v>38</v>
      </c>
      <c r="H82" s="5" t="s">
        <v>62</v>
      </c>
      <c r="I82" s="5" t="s">
        <v>374</v>
      </c>
      <c r="J82" s="5" t="s">
        <v>375</v>
      </c>
      <c r="K82" s="5" t="s">
        <v>42</v>
      </c>
      <c r="L82" s="5" t="s">
        <v>64</v>
      </c>
      <c r="M82" s="5" t="s">
        <v>375</v>
      </c>
      <c r="N82" s="5" t="s">
        <v>376</v>
      </c>
      <c r="O82" s="5" t="s">
        <v>43</v>
      </c>
      <c r="P82" s="5" t="s">
        <v>65</v>
      </c>
      <c r="Q82" s="5" t="s">
        <v>376</v>
      </c>
      <c r="R82" s="31">
        <v>1</v>
      </c>
      <c r="S82" s="5">
        <v>1</v>
      </c>
      <c r="T82" s="5" t="s">
        <v>66</v>
      </c>
      <c r="U82" s="5" t="s">
        <v>45</v>
      </c>
      <c r="V82" s="5" t="s">
        <v>314</v>
      </c>
      <c r="W82" s="5" t="s">
        <v>372</v>
      </c>
      <c r="X82" s="5" t="s">
        <v>373</v>
      </c>
      <c r="Y82" s="5"/>
      <c r="Z82" s="5"/>
      <c r="AA82" s="5"/>
      <c r="AB82" s="5" t="s">
        <v>49</v>
      </c>
      <c r="AC82" s="5" t="s">
        <v>49</v>
      </c>
      <c r="AD82" s="5" t="s">
        <v>49</v>
      </c>
      <c r="AE82" s="5" t="s">
        <v>49</v>
      </c>
      <c r="AF82" s="5" t="s">
        <v>50</v>
      </c>
      <c r="AG82" s="5" t="s">
        <v>50</v>
      </c>
      <c r="AH82" s="5" t="s">
        <v>49</v>
      </c>
      <c r="AI82" s="5">
        <v>0</v>
      </c>
      <c r="AJ82" s="24" t="s">
        <v>50</v>
      </c>
    </row>
    <row r="83" spans="1:36" x14ac:dyDescent="0.35">
      <c r="A83" s="4">
        <v>66</v>
      </c>
      <c r="B83" s="30"/>
      <c r="C83" s="5" t="s">
        <v>35</v>
      </c>
      <c r="D83" s="5" t="s">
        <v>36</v>
      </c>
      <c r="E83" s="22"/>
      <c r="F83" s="5" t="s">
        <v>377</v>
      </c>
      <c r="G83" s="5" t="s">
        <v>38</v>
      </c>
      <c r="H83" s="5" t="s">
        <v>378</v>
      </c>
      <c r="I83" s="5" t="s">
        <v>379</v>
      </c>
      <c r="J83" s="5" t="s">
        <v>380</v>
      </c>
      <c r="K83" s="5" t="s">
        <v>42</v>
      </c>
      <c r="L83" s="5" t="s">
        <v>381</v>
      </c>
      <c r="M83" s="5" t="s">
        <v>377</v>
      </c>
      <c r="N83" s="5" t="s">
        <v>377</v>
      </c>
      <c r="O83" s="5" t="s">
        <v>43</v>
      </c>
      <c r="P83" s="5" t="s">
        <v>382</v>
      </c>
      <c r="Q83" s="5" t="s">
        <v>383</v>
      </c>
      <c r="R83" s="36">
        <v>2</v>
      </c>
      <c r="S83" s="5">
        <v>1</v>
      </c>
      <c r="T83" s="5" t="s">
        <v>66</v>
      </c>
      <c r="U83" s="5" t="s">
        <v>45</v>
      </c>
      <c r="V83" s="5" t="s">
        <v>314</v>
      </c>
      <c r="W83" s="5" t="s">
        <v>384</v>
      </c>
      <c r="X83" s="5" t="s">
        <v>384</v>
      </c>
      <c r="Y83" s="5"/>
      <c r="Z83" s="5"/>
      <c r="AA83" s="5"/>
      <c r="AB83" s="5" t="s">
        <v>49</v>
      </c>
      <c r="AC83" s="5" t="s">
        <v>49</v>
      </c>
      <c r="AD83" s="5" t="s">
        <v>49</v>
      </c>
      <c r="AE83" s="5" t="s">
        <v>49</v>
      </c>
      <c r="AF83" s="5" t="s">
        <v>50</v>
      </c>
      <c r="AG83" s="5" t="s">
        <v>50</v>
      </c>
      <c r="AH83" s="5" t="s">
        <v>49</v>
      </c>
      <c r="AI83" s="5">
        <v>0.05</v>
      </c>
      <c r="AJ83" s="24" t="s">
        <v>50</v>
      </c>
    </row>
    <row r="84" spans="1:36" x14ac:dyDescent="0.35">
      <c r="A84" s="4">
        <v>79</v>
      </c>
      <c r="B84" s="30"/>
      <c r="C84" s="5" t="s">
        <v>35</v>
      </c>
      <c r="D84" s="5" t="s">
        <v>36</v>
      </c>
      <c r="E84" s="22"/>
      <c r="F84" s="5" t="s">
        <v>385</v>
      </c>
      <c r="G84" s="5" t="s">
        <v>38</v>
      </c>
      <c r="H84" s="5" t="s">
        <v>186</v>
      </c>
      <c r="I84" s="5" t="s">
        <v>386</v>
      </c>
      <c r="J84" s="5" t="s">
        <v>385</v>
      </c>
      <c r="K84" s="5" t="s">
        <v>42</v>
      </c>
      <c r="L84" s="5" t="s">
        <v>186</v>
      </c>
      <c r="M84" s="5" t="s">
        <v>386</v>
      </c>
      <c r="N84" s="5" t="s">
        <v>385</v>
      </c>
      <c r="O84" s="5" t="s">
        <v>43</v>
      </c>
      <c r="P84" s="5" t="s">
        <v>186</v>
      </c>
      <c r="Q84" s="5" t="s">
        <v>386</v>
      </c>
      <c r="R84" s="36">
        <v>0.4</v>
      </c>
      <c r="S84" s="5">
        <v>100</v>
      </c>
      <c r="T84" s="5" t="s">
        <v>44</v>
      </c>
      <c r="U84" s="5" t="s">
        <v>45</v>
      </c>
      <c r="V84" s="5" t="s">
        <v>314</v>
      </c>
      <c r="W84" s="5" t="s">
        <v>384</v>
      </c>
      <c r="X84" s="5" t="s">
        <v>384</v>
      </c>
      <c r="Y84" s="5"/>
      <c r="Z84" s="5"/>
      <c r="AA84" s="5"/>
      <c r="AB84" s="5" t="s">
        <v>49</v>
      </c>
      <c r="AC84" s="5" t="s">
        <v>49</v>
      </c>
      <c r="AD84" s="5" t="s">
        <v>49</v>
      </c>
      <c r="AE84" s="5" t="s">
        <v>49</v>
      </c>
      <c r="AF84" s="5" t="s">
        <v>50</v>
      </c>
      <c r="AG84" s="5" t="s">
        <v>50</v>
      </c>
      <c r="AH84" s="5" t="s">
        <v>49</v>
      </c>
      <c r="AI84" s="5">
        <v>0.05</v>
      </c>
      <c r="AJ84" s="24" t="s">
        <v>50</v>
      </c>
    </row>
    <row r="85" spans="1:36" x14ac:dyDescent="0.35">
      <c r="A85" s="4">
        <v>80</v>
      </c>
      <c r="B85" s="30"/>
      <c r="C85" s="5" t="s">
        <v>35</v>
      </c>
      <c r="D85" s="5" t="s">
        <v>36</v>
      </c>
      <c r="E85" s="22"/>
      <c r="F85" s="5" t="s">
        <v>385</v>
      </c>
      <c r="G85" s="5" t="s">
        <v>38</v>
      </c>
      <c r="H85" s="5" t="s">
        <v>387</v>
      </c>
      <c r="I85" s="5" t="s">
        <v>388</v>
      </c>
      <c r="J85" s="5" t="s">
        <v>385</v>
      </c>
      <c r="K85" s="5" t="s">
        <v>42</v>
      </c>
      <c r="L85" s="5" t="s">
        <v>387</v>
      </c>
      <c r="M85" s="5" t="s">
        <v>388</v>
      </c>
      <c r="N85" s="5" t="s">
        <v>385</v>
      </c>
      <c r="O85" s="5" t="s">
        <v>43</v>
      </c>
      <c r="P85" s="5" t="s">
        <v>387</v>
      </c>
      <c r="Q85" s="5" t="s">
        <v>388</v>
      </c>
      <c r="R85" s="36">
        <v>0.6</v>
      </c>
      <c r="S85" s="5">
        <v>100</v>
      </c>
      <c r="T85" s="5" t="s">
        <v>44</v>
      </c>
      <c r="U85" s="5" t="s">
        <v>45</v>
      </c>
      <c r="V85" s="5" t="s">
        <v>314</v>
      </c>
      <c r="W85" s="5" t="s">
        <v>384</v>
      </c>
      <c r="X85" s="5" t="s">
        <v>384</v>
      </c>
      <c r="Y85" s="5"/>
      <c r="Z85" s="5"/>
      <c r="AA85" s="5"/>
      <c r="AB85" s="5" t="s">
        <v>49</v>
      </c>
      <c r="AC85" s="5" t="s">
        <v>49</v>
      </c>
      <c r="AD85" s="5" t="s">
        <v>49</v>
      </c>
      <c r="AE85" s="5" t="s">
        <v>49</v>
      </c>
      <c r="AF85" s="5" t="s">
        <v>50</v>
      </c>
      <c r="AG85" s="5" t="s">
        <v>50</v>
      </c>
      <c r="AH85" s="5" t="s">
        <v>49</v>
      </c>
      <c r="AI85" s="5">
        <v>0.05</v>
      </c>
      <c r="AJ85" s="24" t="s">
        <v>50</v>
      </c>
    </row>
    <row r="86" spans="1:36" x14ac:dyDescent="0.35">
      <c r="A86" s="4">
        <v>81</v>
      </c>
      <c r="B86" s="30"/>
      <c r="C86" s="5" t="s">
        <v>35</v>
      </c>
      <c r="D86" s="5" t="s">
        <v>36</v>
      </c>
      <c r="E86" s="22"/>
      <c r="F86" s="5" t="s">
        <v>385</v>
      </c>
      <c r="G86" s="5" t="s">
        <v>38</v>
      </c>
      <c r="H86" s="5" t="s">
        <v>389</v>
      </c>
      <c r="I86" s="5" t="s">
        <v>390</v>
      </c>
      <c r="J86" s="5" t="s">
        <v>385</v>
      </c>
      <c r="K86" s="5" t="s">
        <v>42</v>
      </c>
      <c r="L86" s="5" t="s">
        <v>389</v>
      </c>
      <c r="M86" s="5" t="s">
        <v>390</v>
      </c>
      <c r="N86" s="5" t="s">
        <v>385</v>
      </c>
      <c r="O86" s="5" t="s">
        <v>43</v>
      </c>
      <c r="P86" s="5" t="s">
        <v>389</v>
      </c>
      <c r="Q86" s="5" t="s">
        <v>390</v>
      </c>
      <c r="R86" s="36">
        <v>0.8</v>
      </c>
      <c r="S86" s="5">
        <v>100</v>
      </c>
      <c r="T86" s="5" t="s">
        <v>44</v>
      </c>
      <c r="U86" s="5" t="s">
        <v>45</v>
      </c>
      <c r="V86" s="5" t="s">
        <v>314</v>
      </c>
      <c r="W86" s="5" t="s">
        <v>384</v>
      </c>
      <c r="X86" s="5" t="s">
        <v>384</v>
      </c>
      <c r="Y86" s="5"/>
      <c r="Z86" s="5"/>
      <c r="AA86" s="5"/>
      <c r="AB86" s="5" t="s">
        <v>49</v>
      </c>
      <c r="AC86" s="5" t="s">
        <v>49</v>
      </c>
      <c r="AD86" s="5" t="s">
        <v>49</v>
      </c>
      <c r="AE86" s="5" t="s">
        <v>49</v>
      </c>
      <c r="AF86" s="5" t="s">
        <v>50</v>
      </c>
      <c r="AG86" s="5" t="s">
        <v>50</v>
      </c>
      <c r="AH86" s="5" t="s">
        <v>49</v>
      </c>
      <c r="AI86" s="5">
        <v>0.05</v>
      </c>
      <c r="AJ86" s="24" t="s">
        <v>50</v>
      </c>
    </row>
    <row r="87" spans="1:36" x14ac:dyDescent="0.35">
      <c r="A87" s="4">
        <v>82</v>
      </c>
      <c r="B87" s="5">
        <v>837</v>
      </c>
      <c r="C87" s="5" t="s">
        <v>359</v>
      </c>
      <c r="D87" s="5" t="s">
        <v>36</v>
      </c>
      <c r="E87" s="22"/>
      <c r="F87" s="5" t="s">
        <v>391</v>
      </c>
      <c r="G87" s="5" t="s">
        <v>38</v>
      </c>
      <c r="H87" s="5" t="s">
        <v>378</v>
      </c>
      <c r="I87" s="5" t="s">
        <v>392</v>
      </c>
      <c r="J87" s="5" t="s">
        <v>393</v>
      </c>
      <c r="K87" s="5" t="s">
        <v>42</v>
      </c>
      <c r="L87" s="5" t="s">
        <v>381</v>
      </c>
      <c r="M87" s="5" t="s">
        <v>394</v>
      </c>
      <c r="N87" s="5" t="s">
        <v>395</v>
      </c>
      <c r="O87" s="5" t="s">
        <v>43</v>
      </c>
      <c r="P87" s="5" t="s">
        <v>382</v>
      </c>
      <c r="Q87" s="5" t="s">
        <v>396</v>
      </c>
      <c r="R87" s="36">
        <v>2</v>
      </c>
      <c r="S87" s="5">
        <v>100</v>
      </c>
      <c r="T87" s="5" t="s">
        <v>44</v>
      </c>
      <c r="U87" s="5" t="s">
        <v>45</v>
      </c>
      <c r="V87" s="5" t="s">
        <v>314</v>
      </c>
      <c r="W87" s="5" t="s">
        <v>384</v>
      </c>
      <c r="X87" s="5" t="s">
        <v>384</v>
      </c>
      <c r="Y87" s="5"/>
      <c r="Z87" s="5"/>
      <c r="AA87" s="5"/>
      <c r="AB87" s="5" t="s">
        <v>49</v>
      </c>
      <c r="AC87" s="5" t="s">
        <v>49</v>
      </c>
      <c r="AD87" s="5" t="s">
        <v>49</v>
      </c>
      <c r="AE87" s="5" t="s">
        <v>49</v>
      </c>
      <c r="AF87" s="5" t="s">
        <v>50</v>
      </c>
      <c r="AG87" s="5" t="s">
        <v>50</v>
      </c>
      <c r="AH87" s="5" t="s">
        <v>49</v>
      </c>
      <c r="AI87" s="5">
        <v>0.05</v>
      </c>
      <c r="AJ87" s="24" t="s">
        <v>50</v>
      </c>
    </row>
    <row r="88" spans="1:36" x14ac:dyDescent="0.35">
      <c r="A88" s="4">
        <v>83</v>
      </c>
      <c r="B88" s="5">
        <v>838</v>
      </c>
      <c r="C88" s="5" t="s">
        <v>359</v>
      </c>
      <c r="D88" s="5" t="s">
        <v>36</v>
      </c>
      <c r="E88" s="22"/>
      <c r="F88" s="5" t="s">
        <v>397</v>
      </c>
      <c r="G88" s="5" t="s">
        <v>38</v>
      </c>
      <c r="H88" s="5" t="s">
        <v>62</v>
      </c>
      <c r="I88" s="5" t="s">
        <v>397</v>
      </c>
      <c r="J88" s="5" t="s">
        <v>398</v>
      </c>
      <c r="K88" s="5" t="s">
        <v>42</v>
      </c>
      <c r="L88" s="5" t="s">
        <v>64</v>
      </c>
      <c r="M88" s="5" t="s">
        <v>398</v>
      </c>
      <c r="N88" s="5" t="s">
        <v>398</v>
      </c>
      <c r="O88" s="5" t="s">
        <v>43</v>
      </c>
      <c r="P88" s="5" t="s">
        <v>65</v>
      </c>
      <c r="Q88" s="5" t="s">
        <v>398</v>
      </c>
      <c r="R88" s="36">
        <v>1</v>
      </c>
      <c r="S88" s="5">
        <v>100</v>
      </c>
      <c r="T88" s="5" t="s">
        <v>44</v>
      </c>
      <c r="U88" s="5" t="s">
        <v>45</v>
      </c>
      <c r="V88" s="5" t="s">
        <v>314</v>
      </c>
      <c r="W88" s="5" t="s">
        <v>384</v>
      </c>
      <c r="X88" s="5" t="s">
        <v>384</v>
      </c>
      <c r="Y88" s="5"/>
      <c r="Z88" s="5"/>
      <c r="AA88" s="5"/>
      <c r="AB88" s="5" t="s">
        <v>49</v>
      </c>
      <c r="AC88" s="5" t="s">
        <v>49</v>
      </c>
      <c r="AD88" s="5" t="s">
        <v>49</v>
      </c>
      <c r="AE88" s="5" t="s">
        <v>49</v>
      </c>
      <c r="AF88" s="5" t="s">
        <v>50</v>
      </c>
      <c r="AG88" s="5" t="s">
        <v>50</v>
      </c>
      <c r="AH88" s="5" t="s">
        <v>49</v>
      </c>
      <c r="AI88" s="5">
        <v>0.05</v>
      </c>
      <c r="AJ88" s="24" t="s">
        <v>50</v>
      </c>
    </row>
    <row r="89" spans="1:36" x14ac:dyDescent="0.35">
      <c r="A89" s="4">
        <v>87</v>
      </c>
      <c r="B89" s="30"/>
      <c r="C89" s="5" t="s">
        <v>35</v>
      </c>
      <c r="D89" s="5" t="s">
        <v>36</v>
      </c>
      <c r="E89" s="22"/>
      <c r="F89" s="5" t="s">
        <v>399</v>
      </c>
      <c r="G89" s="5" t="s">
        <v>38</v>
      </c>
      <c r="H89" s="5" t="s">
        <v>62</v>
      </c>
      <c r="I89" s="5" t="s">
        <v>399</v>
      </c>
      <c r="J89" s="5" t="s">
        <v>400</v>
      </c>
      <c r="K89" s="5" t="s">
        <v>42</v>
      </c>
      <c r="L89" s="5" t="s">
        <v>64</v>
      </c>
      <c r="M89" s="5" t="s">
        <v>400</v>
      </c>
      <c r="N89" s="5" t="s">
        <v>401</v>
      </c>
      <c r="O89" s="5" t="s">
        <v>43</v>
      </c>
      <c r="P89" s="5" t="s">
        <v>65</v>
      </c>
      <c r="Q89" s="5" t="s">
        <v>401</v>
      </c>
      <c r="R89" s="36">
        <v>1</v>
      </c>
      <c r="S89" s="5">
        <v>1</v>
      </c>
      <c r="T89" s="5" t="s">
        <v>66</v>
      </c>
      <c r="U89" s="5" t="s">
        <v>45</v>
      </c>
      <c r="V89" s="5" t="s">
        <v>314</v>
      </c>
      <c r="W89" s="5" t="s">
        <v>384</v>
      </c>
      <c r="X89" s="5" t="s">
        <v>384</v>
      </c>
      <c r="Y89" s="5"/>
      <c r="Z89" s="5"/>
      <c r="AA89" s="5"/>
      <c r="AB89" s="5" t="s">
        <v>49</v>
      </c>
      <c r="AC89" s="5" t="s">
        <v>49</v>
      </c>
      <c r="AD89" s="5" t="s">
        <v>49</v>
      </c>
      <c r="AE89" s="5" t="s">
        <v>49</v>
      </c>
      <c r="AF89" s="5" t="s">
        <v>50</v>
      </c>
      <c r="AG89" s="5" t="s">
        <v>50</v>
      </c>
      <c r="AH89" s="5" t="s">
        <v>49</v>
      </c>
      <c r="AI89" s="5">
        <v>0</v>
      </c>
      <c r="AJ89" s="24" t="s">
        <v>50</v>
      </c>
    </row>
    <row r="90" spans="1:36" x14ac:dyDescent="0.35">
      <c r="A90" s="4">
        <v>88</v>
      </c>
      <c r="B90" s="30"/>
      <c r="C90" s="5" t="s">
        <v>35</v>
      </c>
      <c r="D90" s="5" t="s">
        <v>36</v>
      </c>
      <c r="E90" s="22"/>
      <c r="F90" s="5" t="s">
        <v>402</v>
      </c>
      <c r="G90" s="5" t="s">
        <v>38</v>
      </c>
      <c r="H90" s="5" t="s">
        <v>62</v>
      </c>
      <c r="I90" s="5" t="s">
        <v>402</v>
      </c>
      <c r="J90" s="5" t="s">
        <v>403</v>
      </c>
      <c r="K90" s="5" t="s">
        <v>42</v>
      </c>
      <c r="L90" s="5" t="s">
        <v>64</v>
      </c>
      <c r="M90" s="5" t="s">
        <v>403</v>
      </c>
      <c r="N90" s="5" t="s">
        <v>404</v>
      </c>
      <c r="O90" s="5" t="s">
        <v>43</v>
      </c>
      <c r="P90" s="5" t="s">
        <v>65</v>
      </c>
      <c r="Q90" s="5" t="s">
        <v>404</v>
      </c>
      <c r="R90" s="36">
        <v>1</v>
      </c>
      <c r="S90" s="5">
        <v>1</v>
      </c>
      <c r="T90" s="5" t="s">
        <v>66</v>
      </c>
      <c r="U90" s="5" t="s">
        <v>45</v>
      </c>
      <c r="V90" s="5" t="s">
        <v>314</v>
      </c>
      <c r="W90" s="5" t="s">
        <v>384</v>
      </c>
      <c r="X90" s="5" t="s">
        <v>384</v>
      </c>
      <c r="Y90" s="5"/>
      <c r="Z90" s="5"/>
      <c r="AA90" s="5"/>
      <c r="AB90" s="5" t="s">
        <v>49</v>
      </c>
      <c r="AC90" s="5" t="s">
        <v>49</v>
      </c>
      <c r="AD90" s="5" t="s">
        <v>49</v>
      </c>
      <c r="AE90" s="5" t="s">
        <v>49</v>
      </c>
      <c r="AF90" s="5" t="s">
        <v>50</v>
      </c>
      <c r="AG90" s="5" t="s">
        <v>50</v>
      </c>
      <c r="AH90" s="5" t="s">
        <v>49</v>
      </c>
      <c r="AI90" s="5">
        <v>0</v>
      </c>
      <c r="AJ90" s="24" t="s">
        <v>50</v>
      </c>
    </row>
    <row r="91" spans="1:36" x14ac:dyDescent="0.35">
      <c r="A91" s="4">
        <v>93</v>
      </c>
      <c r="B91" s="5">
        <v>841</v>
      </c>
      <c r="C91" s="5" t="s">
        <v>359</v>
      </c>
      <c r="D91" s="5" t="s">
        <v>36</v>
      </c>
      <c r="E91" s="22"/>
      <c r="F91" s="5" t="s">
        <v>405</v>
      </c>
      <c r="G91" s="5" t="s">
        <v>38</v>
      </c>
      <c r="H91" s="5" t="s">
        <v>62</v>
      </c>
      <c r="I91" s="5" t="s">
        <v>405</v>
      </c>
      <c r="J91" s="5" t="s">
        <v>406</v>
      </c>
      <c r="K91" s="5" t="s">
        <v>42</v>
      </c>
      <c r="L91" s="5" t="s">
        <v>64</v>
      </c>
      <c r="M91" s="5" t="s">
        <v>406</v>
      </c>
      <c r="N91" s="5" t="s">
        <v>407</v>
      </c>
      <c r="O91" s="5" t="s">
        <v>43</v>
      </c>
      <c r="P91" s="5" t="s">
        <v>65</v>
      </c>
      <c r="Q91" s="5" t="s">
        <v>407</v>
      </c>
      <c r="R91" s="31">
        <v>1</v>
      </c>
      <c r="S91" s="5">
        <v>100</v>
      </c>
      <c r="T91" s="5" t="s">
        <v>44</v>
      </c>
      <c r="U91" s="5" t="s">
        <v>45</v>
      </c>
      <c r="V91" s="5" t="s">
        <v>314</v>
      </c>
      <c r="W91" s="5" t="s">
        <v>384</v>
      </c>
      <c r="X91" s="5" t="s">
        <v>384</v>
      </c>
      <c r="Y91" s="5"/>
      <c r="Z91" s="5"/>
      <c r="AA91" s="5"/>
      <c r="AB91" s="5" t="s">
        <v>49</v>
      </c>
      <c r="AC91" s="5" t="s">
        <v>49</v>
      </c>
      <c r="AD91" s="5" t="s">
        <v>49</v>
      </c>
      <c r="AE91" s="5" t="s">
        <v>49</v>
      </c>
      <c r="AF91" s="5" t="s">
        <v>50</v>
      </c>
      <c r="AG91" s="5" t="s">
        <v>50</v>
      </c>
      <c r="AH91" s="5" t="s">
        <v>49</v>
      </c>
      <c r="AI91" s="5">
        <v>0.05</v>
      </c>
      <c r="AJ91" s="24" t="s">
        <v>50</v>
      </c>
    </row>
    <row r="92" spans="1:36" x14ac:dyDescent="0.35">
      <c r="A92" s="4">
        <v>96</v>
      </c>
      <c r="B92" s="5">
        <v>842</v>
      </c>
      <c r="C92" s="5" t="s">
        <v>359</v>
      </c>
      <c r="D92" s="5" t="s">
        <v>36</v>
      </c>
      <c r="E92" s="22"/>
      <c r="F92" s="5" t="s">
        <v>408</v>
      </c>
      <c r="G92" s="5" t="s">
        <v>38</v>
      </c>
      <c r="H92" s="5" t="s">
        <v>62</v>
      </c>
      <c r="I92" s="5" t="s">
        <v>408</v>
      </c>
      <c r="J92" s="5" t="s">
        <v>409</v>
      </c>
      <c r="K92" s="5" t="s">
        <v>42</v>
      </c>
      <c r="L92" s="5" t="s">
        <v>64</v>
      </c>
      <c r="M92" s="5" t="s">
        <v>409</v>
      </c>
      <c r="N92" s="5" t="s">
        <v>408</v>
      </c>
      <c r="O92" s="5" t="s">
        <v>43</v>
      </c>
      <c r="P92" s="5" t="s">
        <v>65</v>
      </c>
      <c r="Q92" s="5" t="s">
        <v>408</v>
      </c>
      <c r="R92" s="31">
        <v>1</v>
      </c>
      <c r="S92" s="5">
        <v>100</v>
      </c>
      <c r="T92" s="5" t="s">
        <v>44</v>
      </c>
      <c r="U92" s="5" t="s">
        <v>45</v>
      </c>
      <c r="V92" s="5" t="s">
        <v>314</v>
      </c>
      <c r="W92" s="5" t="s">
        <v>384</v>
      </c>
      <c r="X92" s="5" t="s">
        <v>384</v>
      </c>
      <c r="Y92" s="5"/>
      <c r="Z92" s="5"/>
      <c r="AA92" s="5"/>
      <c r="AB92" s="5" t="s">
        <v>49</v>
      </c>
      <c r="AC92" s="5" t="s">
        <v>49</v>
      </c>
      <c r="AD92" s="5" t="s">
        <v>49</v>
      </c>
      <c r="AE92" s="5" t="s">
        <v>49</v>
      </c>
      <c r="AF92" s="5" t="s">
        <v>50</v>
      </c>
      <c r="AG92" s="5" t="s">
        <v>50</v>
      </c>
      <c r="AH92" s="5" t="s">
        <v>49</v>
      </c>
      <c r="AI92" s="5">
        <v>0.05</v>
      </c>
      <c r="AJ92" s="24" t="s">
        <v>50</v>
      </c>
    </row>
    <row r="93" spans="1:36" x14ac:dyDescent="0.35">
      <c r="A93" s="4">
        <v>102</v>
      </c>
      <c r="B93" s="30"/>
      <c r="C93" s="5" t="s">
        <v>35</v>
      </c>
      <c r="D93" s="5" t="s">
        <v>36</v>
      </c>
      <c r="E93" s="22"/>
      <c r="F93" s="5" t="s">
        <v>410</v>
      </c>
      <c r="G93" s="5" t="s">
        <v>38</v>
      </c>
      <c r="H93" s="5" t="s">
        <v>62</v>
      </c>
      <c r="I93" s="5" t="s">
        <v>410</v>
      </c>
      <c r="J93" s="5" t="s">
        <v>410</v>
      </c>
      <c r="K93" s="5" t="s">
        <v>42</v>
      </c>
      <c r="L93" s="5" t="s">
        <v>64</v>
      </c>
      <c r="M93" s="5" t="s">
        <v>410</v>
      </c>
      <c r="N93" s="5" t="s">
        <v>410</v>
      </c>
      <c r="O93" s="5" t="s">
        <v>43</v>
      </c>
      <c r="P93" s="5" t="s">
        <v>65</v>
      </c>
      <c r="Q93" s="5" t="s">
        <v>410</v>
      </c>
      <c r="R93" s="31">
        <v>1</v>
      </c>
      <c r="S93" s="5">
        <v>1</v>
      </c>
      <c r="T93" s="5" t="s">
        <v>66</v>
      </c>
      <c r="U93" s="5" t="s">
        <v>45</v>
      </c>
      <c r="V93" s="5" t="s">
        <v>314</v>
      </c>
      <c r="W93" s="5" t="s">
        <v>384</v>
      </c>
      <c r="X93" s="5" t="s">
        <v>384</v>
      </c>
      <c r="Y93" s="5"/>
      <c r="Z93" s="5"/>
      <c r="AA93" s="5"/>
      <c r="AB93" s="5" t="s">
        <v>49</v>
      </c>
      <c r="AC93" s="5" t="s">
        <v>49</v>
      </c>
      <c r="AD93" s="5" t="s">
        <v>49</v>
      </c>
      <c r="AE93" s="5" t="s">
        <v>49</v>
      </c>
      <c r="AF93" s="5" t="s">
        <v>50</v>
      </c>
      <c r="AG93" s="5" t="s">
        <v>50</v>
      </c>
      <c r="AH93" s="5" t="s">
        <v>49</v>
      </c>
      <c r="AI93" s="5">
        <v>0.05</v>
      </c>
      <c r="AJ93" s="24" t="s">
        <v>50</v>
      </c>
    </row>
    <row r="94" spans="1:36" x14ac:dyDescent="0.35">
      <c r="A94" s="4">
        <v>67</v>
      </c>
      <c r="B94" s="30"/>
      <c r="C94" s="5" t="s">
        <v>35</v>
      </c>
      <c r="D94" s="5" t="s">
        <v>36</v>
      </c>
      <c r="E94" s="22"/>
      <c r="F94" s="5" t="s">
        <v>411</v>
      </c>
      <c r="G94" s="5" t="s">
        <v>38</v>
      </c>
      <c r="H94" s="5" t="s">
        <v>261</v>
      </c>
      <c r="I94" s="5" t="s">
        <v>412</v>
      </c>
      <c r="J94" s="5" t="s">
        <v>413</v>
      </c>
      <c r="K94" s="5" t="s">
        <v>42</v>
      </c>
      <c r="L94" s="5" t="s">
        <v>261</v>
      </c>
      <c r="M94" s="5" t="s">
        <v>414</v>
      </c>
      <c r="N94" s="5" t="s">
        <v>415</v>
      </c>
      <c r="O94" s="5" t="s">
        <v>43</v>
      </c>
      <c r="P94" s="5" t="s">
        <v>261</v>
      </c>
      <c r="Q94" s="5" t="s">
        <v>416</v>
      </c>
      <c r="R94" s="31">
        <v>0.1</v>
      </c>
      <c r="S94" s="5">
        <v>100</v>
      </c>
      <c r="T94" s="5" t="s">
        <v>44</v>
      </c>
      <c r="U94" s="5" t="s">
        <v>45</v>
      </c>
      <c r="V94" s="5" t="s">
        <v>314</v>
      </c>
      <c r="W94" s="5" t="s">
        <v>315</v>
      </c>
      <c r="X94" s="5" t="s">
        <v>417</v>
      </c>
      <c r="Y94" s="5"/>
      <c r="Z94" s="5"/>
      <c r="AA94" s="5"/>
      <c r="AB94" s="5" t="s">
        <v>49</v>
      </c>
      <c r="AC94" s="5" t="s">
        <v>49</v>
      </c>
      <c r="AD94" s="5" t="s">
        <v>49</v>
      </c>
      <c r="AE94" s="5" t="s">
        <v>49</v>
      </c>
      <c r="AF94" s="5" t="s">
        <v>50</v>
      </c>
      <c r="AG94" s="5" t="s">
        <v>50</v>
      </c>
      <c r="AH94" s="5" t="s">
        <v>49</v>
      </c>
      <c r="AI94" s="5">
        <v>0.05</v>
      </c>
      <c r="AJ94" s="24" t="s">
        <v>50</v>
      </c>
    </row>
    <row r="95" spans="1:36" x14ac:dyDescent="0.35">
      <c r="A95" s="4">
        <v>68</v>
      </c>
      <c r="B95" s="30"/>
      <c r="C95" s="5" t="s">
        <v>35</v>
      </c>
      <c r="D95" s="5" t="s">
        <v>36</v>
      </c>
      <c r="E95" s="22"/>
      <c r="F95" s="5" t="s">
        <v>411</v>
      </c>
      <c r="G95" s="5" t="s">
        <v>38</v>
      </c>
      <c r="H95" s="5" t="s">
        <v>418</v>
      </c>
      <c r="I95" s="5" t="s">
        <v>419</v>
      </c>
      <c r="J95" s="5" t="s">
        <v>420</v>
      </c>
      <c r="K95" s="5" t="s">
        <v>42</v>
      </c>
      <c r="L95" s="5" t="s">
        <v>418</v>
      </c>
      <c r="M95" s="5" t="s">
        <v>421</v>
      </c>
      <c r="N95" s="5" t="s">
        <v>415</v>
      </c>
      <c r="O95" s="5" t="s">
        <v>43</v>
      </c>
      <c r="P95" s="5" t="s">
        <v>418</v>
      </c>
      <c r="Q95" s="5" t="s">
        <v>422</v>
      </c>
      <c r="R95" s="31">
        <v>0.2</v>
      </c>
      <c r="S95" s="5">
        <v>100</v>
      </c>
      <c r="T95" s="5" t="s">
        <v>44</v>
      </c>
      <c r="U95" s="5" t="s">
        <v>45</v>
      </c>
      <c r="V95" s="5" t="s">
        <v>314</v>
      </c>
      <c r="W95" s="5" t="s">
        <v>315</v>
      </c>
      <c r="X95" s="5" t="s">
        <v>417</v>
      </c>
      <c r="Y95" s="5"/>
      <c r="Z95" s="5"/>
      <c r="AA95" s="5"/>
      <c r="AB95" s="5" t="s">
        <v>49</v>
      </c>
      <c r="AC95" s="5" t="s">
        <v>49</v>
      </c>
      <c r="AD95" s="5" t="s">
        <v>49</v>
      </c>
      <c r="AE95" s="5" t="s">
        <v>49</v>
      </c>
      <c r="AF95" s="5" t="s">
        <v>50</v>
      </c>
      <c r="AG95" s="5" t="s">
        <v>50</v>
      </c>
      <c r="AH95" s="5" t="s">
        <v>49</v>
      </c>
      <c r="AI95" s="5">
        <v>0.05</v>
      </c>
      <c r="AJ95" s="24" t="s">
        <v>50</v>
      </c>
    </row>
    <row r="96" spans="1:36" x14ac:dyDescent="0.35">
      <c r="A96" s="4">
        <v>69</v>
      </c>
      <c r="B96" s="30"/>
      <c r="C96" s="5" t="s">
        <v>35</v>
      </c>
      <c r="D96" s="5" t="s">
        <v>36</v>
      </c>
      <c r="E96" s="22"/>
      <c r="F96" s="5" t="s">
        <v>411</v>
      </c>
      <c r="G96" s="5" t="s">
        <v>38</v>
      </c>
      <c r="H96" s="5" t="s">
        <v>39</v>
      </c>
      <c r="I96" s="5" t="s">
        <v>423</v>
      </c>
      <c r="J96" s="5" t="s">
        <v>420</v>
      </c>
      <c r="K96" s="5" t="s">
        <v>42</v>
      </c>
      <c r="L96" s="5" t="s">
        <v>39</v>
      </c>
      <c r="M96" s="5" t="s">
        <v>424</v>
      </c>
      <c r="N96" s="5" t="s">
        <v>415</v>
      </c>
      <c r="O96" s="5" t="s">
        <v>43</v>
      </c>
      <c r="P96" s="5" t="s">
        <v>39</v>
      </c>
      <c r="Q96" s="5" t="s">
        <v>425</v>
      </c>
      <c r="R96" s="31">
        <v>0.25</v>
      </c>
      <c r="S96" s="5">
        <v>100</v>
      </c>
      <c r="T96" s="5" t="s">
        <v>44</v>
      </c>
      <c r="U96" s="5" t="s">
        <v>45</v>
      </c>
      <c r="V96" s="5" t="s">
        <v>314</v>
      </c>
      <c r="W96" s="5" t="s">
        <v>315</v>
      </c>
      <c r="X96" s="5" t="s">
        <v>417</v>
      </c>
      <c r="Y96" s="5"/>
      <c r="Z96" s="5"/>
      <c r="AA96" s="5"/>
      <c r="AB96" s="5" t="s">
        <v>49</v>
      </c>
      <c r="AC96" s="5" t="s">
        <v>49</v>
      </c>
      <c r="AD96" s="5" t="s">
        <v>49</v>
      </c>
      <c r="AE96" s="5" t="s">
        <v>49</v>
      </c>
      <c r="AF96" s="5" t="s">
        <v>50</v>
      </c>
      <c r="AG96" s="5" t="s">
        <v>50</v>
      </c>
      <c r="AH96" s="5" t="s">
        <v>49</v>
      </c>
      <c r="AI96" s="5">
        <v>0.05</v>
      </c>
      <c r="AJ96" s="24" t="s">
        <v>50</v>
      </c>
    </row>
    <row r="97" spans="1:36" x14ac:dyDescent="0.35">
      <c r="A97" s="4">
        <v>71</v>
      </c>
      <c r="B97" s="30"/>
      <c r="C97" s="5" t="s">
        <v>35</v>
      </c>
      <c r="D97" s="5" t="s">
        <v>36</v>
      </c>
      <c r="E97" s="22"/>
      <c r="F97" s="5" t="s">
        <v>426</v>
      </c>
      <c r="G97" s="5" t="s">
        <v>38</v>
      </c>
      <c r="H97" s="5" t="s">
        <v>427</v>
      </c>
      <c r="I97" s="5" t="s">
        <v>428</v>
      </c>
      <c r="J97" s="5" t="s">
        <v>429</v>
      </c>
      <c r="K97" s="5" t="s">
        <v>42</v>
      </c>
      <c r="L97" s="5" t="s">
        <v>427</v>
      </c>
      <c r="M97" s="5" t="s">
        <v>430</v>
      </c>
      <c r="N97" s="5" t="s">
        <v>431</v>
      </c>
      <c r="O97" s="5" t="s">
        <v>43</v>
      </c>
      <c r="P97" s="5" t="s">
        <v>427</v>
      </c>
      <c r="Q97" s="5" t="s">
        <v>432</v>
      </c>
      <c r="R97" s="31">
        <v>0.2</v>
      </c>
      <c r="S97" s="5">
        <v>100</v>
      </c>
      <c r="T97" s="5" t="s">
        <v>433</v>
      </c>
      <c r="U97" s="5" t="s">
        <v>45</v>
      </c>
      <c r="V97" s="5" t="s">
        <v>314</v>
      </c>
      <c r="W97" s="5" t="s">
        <v>315</v>
      </c>
      <c r="X97" s="5" t="s">
        <v>417</v>
      </c>
      <c r="Y97" s="5"/>
      <c r="Z97" s="5"/>
      <c r="AA97" s="5"/>
      <c r="AB97" s="5" t="s">
        <v>49</v>
      </c>
      <c r="AC97" s="5" t="s">
        <v>49</v>
      </c>
      <c r="AD97" s="5" t="s">
        <v>49</v>
      </c>
      <c r="AE97" s="5" t="s">
        <v>49</v>
      </c>
      <c r="AF97" s="5" t="s">
        <v>50</v>
      </c>
      <c r="AG97" s="5" t="s">
        <v>50</v>
      </c>
      <c r="AH97" s="5" t="s">
        <v>49</v>
      </c>
      <c r="AI97" s="5">
        <v>0.05</v>
      </c>
      <c r="AJ97" s="24" t="s">
        <v>50</v>
      </c>
    </row>
    <row r="98" spans="1:36" x14ac:dyDescent="0.35">
      <c r="A98" s="4">
        <v>72</v>
      </c>
      <c r="B98" s="30"/>
      <c r="C98" s="5" t="s">
        <v>35</v>
      </c>
      <c r="D98" s="5" t="s">
        <v>36</v>
      </c>
      <c r="E98" s="22"/>
      <c r="F98" s="5" t="s">
        <v>426</v>
      </c>
      <c r="G98" s="5" t="s">
        <v>38</v>
      </c>
      <c r="H98" s="5" t="s">
        <v>434</v>
      </c>
      <c r="I98" s="5" t="s">
        <v>435</v>
      </c>
      <c r="J98" s="5" t="s">
        <v>429</v>
      </c>
      <c r="K98" s="5" t="s">
        <v>42</v>
      </c>
      <c r="L98" s="5" t="s">
        <v>434</v>
      </c>
      <c r="M98" s="5" t="s">
        <v>436</v>
      </c>
      <c r="N98" s="5" t="s">
        <v>431</v>
      </c>
      <c r="O98" s="5" t="s">
        <v>43</v>
      </c>
      <c r="P98" s="5" t="s">
        <v>434</v>
      </c>
      <c r="Q98" s="5" t="s">
        <v>437</v>
      </c>
      <c r="R98" s="31">
        <v>0.25</v>
      </c>
      <c r="S98" s="5">
        <v>100</v>
      </c>
      <c r="T98" s="5" t="s">
        <v>433</v>
      </c>
      <c r="U98" s="5" t="s">
        <v>45</v>
      </c>
      <c r="V98" s="5" t="s">
        <v>314</v>
      </c>
      <c r="W98" s="5" t="s">
        <v>315</v>
      </c>
      <c r="X98" s="5" t="s">
        <v>417</v>
      </c>
      <c r="Y98" s="5"/>
      <c r="Z98" s="5"/>
      <c r="AA98" s="5"/>
      <c r="AB98" s="5" t="s">
        <v>49</v>
      </c>
      <c r="AC98" s="5" t="s">
        <v>49</v>
      </c>
      <c r="AD98" s="5" t="s">
        <v>49</v>
      </c>
      <c r="AE98" s="5" t="s">
        <v>49</v>
      </c>
      <c r="AF98" s="5" t="s">
        <v>50</v>
      </c>
      <c r="AG98" s="5" t="s">
        <v>50</v>
      </c>
      <c r="AH98" s="5" t="s">
        <v>49</v>
      </c>
      <c r="AI98" s="5">
        <v>0.05</v>
      </c>
      <c r="AJ98" s="24" t="s">
        <v>50</v>
      </c>
    </row>
    <row r="99" spans="1:36" x14ac:dyDescent="0.35">
      <c r="A99" s="4">
        <v>85</v>
      </c>
      <c r="B99" s="30"/>
      <c r="C99" s="5" t="s">
        <v>35</v>
      </c>
      <c r="D99" s="5" t="s">
        <v>36</v>
      </c>
      <c r="E99" s="22"/>
      <c r="F99" s="5" t="s">
        <v>438</v>
      </c>
      <c r="G99" s="5" t="s">
        <v>38</v>
      </c>
      <c r="H99" s="5" t="s">
        <v>439</v>
      </c>
      <c r="I99" s="5" t="s">
        <v>440</v>
      </c>
      <c r="J99" s="5" t="s">
        <v>441</v>
      </c>
      <c r="K99" s="5" t="s">
        <v>42</v>
      </c>
      <c r="L99" s="5" t="s">
        <v>439</v>
      </c>
      <c r="M99" s="5" t="s">
        <v>442</v>
      </c>
      <c r="N99" s="5" t="s">
        <v>441</v>
      </c>
      <c r="O99" s="5" t="s">
        <v>43</v>
      </c>
      <c r="P99" s="5" t="s">
        <v>439</v>
      </c>
      <c r="Q99" s="5" t="s">
        <v>442</v>
      </c>
      <c r="R99" s="31">
        <v>0.13</v>
      </c>
      <c r="S99" s="5">
        <v>100</v>
      </c>
      <c r="T99" s="5" t="s">
        <v>44</v>
      </c>
      <c r="U99" s="5" t="s">
        <v>45</v>
      </c>
      <c r="V99" s="5" t="s">
        <v>314</v>
      </c>
      <c r="W99" s="5" t="s">
        <v>315</v>
      </c>
      <c r="X99" s="5" t="s">
        <v>417</v>
      </c>
      <c r="Y99" s="5"/>
      <c r="Z99" s="5"/>
      <c r="AA99" s="5"/>
      <c r="AB99" s="5" t="s">
        <v>49</v>
      </c>
      <c r="AC99" s="5" t="s">
        <v>49</v>
      </c>
      <c r="AD99" s="5" t="s">
        <v>49</v>
      </c>
      <c r="AE99" s="5" t="s">
        <v>49</v>
      </c>
      <c r="AF99" s="5" t="s">
        <v>50</v>
      </c>
      <c r="AG99" s="5" t="s">
        <v>50</v>
      </c>
      <c r="AH99" s="5" t="s">
        <v>49</v>
      </c>
      <c r="AI99" s="5">
        <v>0</v>
      </c>
      <c r="AJ99" s="24" t="s">
        <v>50</v>
      </c>
    </row>
    <row r="100" spans="1:36" x14ac:dyDescent="0.35">
      <c r="A100" s="4">
        <v>85</v>
      </c>
      <c r="B100" s="30"/>
      <c r="C100" s="5" t="s">
        <v>35</v>
      </c>
      <c r="D100" s="5" t="s">
        <v>36</v>
      </c>
      <c r="E100" s="22"/>
      <c r="F100" s="5" t="s">
        <v>438</v>
      </c>
      <c r="G100" s="5" t="s">
        <v>38</v>
      </c>
      <c r="H100" s="5" t="s">
        <v>284</v>
      </c>
      <c r="I100" s="5" t="s">
        <v>443</v>
      </c>
      <c r="J100" s="5" t="s">
        <v>441</v>
      </c>
      <c r="K100" s="5" t="s">
        <v>42</v>
      </c>
      <c r="L100" s="5" t="s">
        <v>284</v>
      </c>
      <c r="M100" s="5" t="s">
        <v>444</v>
      </c>
      <c r="N100" s="5" t="s">
        <v>441</v>
      </c>
      <c r="O100" s="5" t="s">
        <v>43</v>
      </c>
      <c r="P100" s="5" t="s">
        <v>284</v>
      </c>
      <c r="Q100" s="5" t="s">
        <v>444</v>
      </c>
      <c r="R100" s="31">
        <v>0.15</v>
      </c>
      <c r="S100" s="5">
        <v>100</v>
      </c>
      <c r="T100" s="5" t="s">
        <v>44</v>
      </c>
      <c r="U100" s="5" t="s">
        <v>45</v>
      </c>
      <c r="V100" s="5" t="s">
        <v>314</v>
      </c>
      <c r="W100" s="5" t="s">
        <v>315</v>
      </c>
      <c r="X100" s="5" t="s">
        <v>417</v>
      </c>
      <c r="Y100" s="5"/>
      <c r="Z100" s="5"/>
      <c r="AA100" s="5"/>
      <c r="AB100" s="5" t="s">
        <v>49</v>
      </c>
      <c r="AC100" s="5" t="s">
        <v>49</v>
      </c>
      <c r="AD100" s="5" t="s">
        <v>49</v>
      </c>
      <c r="AE100" s="5" t="s">
        <v>49</v>
      </c>
      <c r="AF100" s="5" t="s">
        <v>50</v>
      </c>
      <c r="AG100" s="5" t="s">
        <v>50</v>
      </c>
      <c r="AH100" s="5" t="s">
        <v>49</v>
      </c>
      <c r="AI100" s="5">
        <v>0</v>
      </c>
      <c r="AJ100" s="24" t="s">
        <v>50</v>
      </c>
    </row>
    <row r="101" spans="1:36" x14ac:dyDescent="0.35">
      <c r="A101" s="4">
        <v>85</v>
      </c>
      <c r="B101" s="30"/>
      <c r="C101" s="5" t="s">
        <v>35</v>
      </c>
      <c r="D101" s="5" t="s">
        <v>36</v>
      </c>
      <c r="E101" s="22"/>
      <c r="F101" s="5" t="s">
        <v>438</v>
      </c>
      <c r="G101" s="5" t="s">
        <v>38</v>
      </c>
      <c r="H101" s="5" t="s">
        <v>445</v>
      </c>
      <c r="I101" s="5" t="s">
        <v>446</v>
      </c>
      <c r="J101" s="5" t="s">
        <v>441</v>
      </c>
      <c r="K101" s="5" t="s">
        <v>42</v>
      </c>
      <c r="L101" s="5" t="s">
        <v>445</v>
      </c>
      <c r="M101" s="5" t="s">
        <v>447</v>
      </c>
      <c r="N101" s="5" t="s">
        <v>441</v>
      </c>
      <c r="O101" s="5" t="s">
        <v>43</v>
      </c>
      <c r="P101" s="5" t="s">
        <v>445</v>
      </c>
      <c r="Q101" s="5" t="s">
        <v>447</v>
      </c>
      <c r="R101" s="31">
        <v>0.18</v>
      </c>
      <c r="S101" s="5">
        <v>100</v>
      </c>
      <c r="T101" s="5" t="s">
        <v>44</v>
      </c>
      <c r="U101" s="5" t="s">
        <v>45</v>
      </c>
      <c r="V101" s="5" t="s">
        <v>314</v>
      </c>
      <c r="W101" s="5" t="s">
        <v>315</v>
      </c>
      <c r="X101" s="5" t="s">
        <v>417</v>
      </c>
      <c r="Y101" s="5"/>
      <c r="Z101" s="5"/>
      <c r="AA101" s="5"/>
      <c r="AB101" s="5" t="s">
        <v>49</v>
      </c>
      <c r="AC101" s="5" t="s">
        <v>49</v>
      </c>
      <c r="AD101" s="5" t="s">
        <v>49</v>
      </c>
      <c r="AE101" s="5" t="s">
        <v>49</v>
      </c>
      <c r="AF101" s="5" t="s">
        <v>50</v>
      </c>
      <c r="AG101" s="5" t="s">
        <v>50</v>
      </c>
      <c r="AH101" s="5" t="s">
        <v>49</v>
      </c>
      <c r="AI101" s="5">
        <v>0</v>
      </c>
      <c r="AJ101" s="24" t="s">
        <v>50</v>
      </c>
    </row>
    <row r="102" spans="1:36" x14ac:dyDescent="0.35">
      <c r="A102" s="4">
        <v>85</v>
      </c>
      <c r="B102" s="30"/>
      <c r="C102" s="5" t="s">
        <v>35</v>
      </c>
      <c r="D102" s="5" t="s">
        <v>36</v>
      </c>
      <c r="E102" s="22"/>
      <c r="F102" s="5" t="s">
        <v>438</v>
      </c>
      <c r="G102" s="5" t="s">
        <v>38</v>
      </c>
      <c r="H102" s="5" t="s">
        <v>418</v>
      </c>
      <c r="I102" s="5" t="s">
        <v>448</v>
      </c>
      <c r="J102" s="5" t="s">
        <v>441</v>
      </c>
      <c r="K102" s="5" t="s">
        <v>42</v>
      </c>
      <c r="L102" s="5" t="s">
        <v>418</v>
      </c>
      <c r="M102" s="5" t="s">
        <v>449</v>
      </c>
      <c r="N102" s="5" t="s">
        <v>441</v>
      </c>
      <c r="O102" s="5" t="s">
        <v>43</v>
      </c>
      <c r="P102" s="5" t="s">
        <v>418</v>
      </c>
      <c r="Q102" s="5" t="s">
        <v>449</v>
      </c>
      <c r="R102" s="31">
        <v>0.2</v>
      </c>
      <c r="S102" s="5">
        <v>100</v>
      </c>
      <c r="T102" s="5" t="s">
        <v>44</v>
      </c>
      <c r="U102" s="5" t="s">
        <v>45</v>
      </c>
      <c r="V102" s="5" t="s">
        <v>314</v>
      </c>
      <c r="W102" s="5" t="s">
        <v>315</v>
      </c>
      <c r="X102" s="5" t="s">
        <v>417</v>
      </c>
      <c r="Y102" s="5"/>
      <c r="Z102" s="5"/>
      <c r="AA102" s="5"/>
      <c r="AB102" s="5" t="s">
        <v>49</v>
      </c>
      <c r="AC102" s="5" t="s">
        <v>49</v>
      </c>
      <c r="AD102" s="5" t="s">
        <v>49</v>
      </c>
      <c r="AE102" s="5" t="s">
        <v>49</v>
      </c>
      <c r="AF102" s="5" t="s">
        <v>50</v>
      </c>
      <c r="AG102" s="5" t="s">
        <v>50</v>
      </c>
      <c r="AH102" s="5" t="s">
        <v>49</v>
      </c>
      <c r="AI102" s="5">
        <v>0</v>
      </c>
      <c r="AJ102" s="24" t="s">
        <v>50</v>
      </c>
    </row>
    <row r="103" spans="1:36" x14ac:dyDescent="0.35">
      <c r="A103" s="4">
        <v>85</v>
      </c>
      <c r="B103" s="30"/>
      <c r="C103" s="5" t="s">
        <v>35</v>
      </c>
      <c r="D103" s="5" t="s">
        <v>36</v>
      </c>
      <c r="E103" s="22"/>
      <c r="F103" s="5" t="s">
        <v>438</v>
      </c>
      <c r="G103" s="5" t="s">
        <v>38</v>
      </c>
      <c r="H103" s="5" t="s">
        <v>39</v>
      </c>
      <c r="I103" s="5" t="s">
        <v>450</v>
      </c>
      <c r="J103" s="5" t="s">
        <v>441</v>
      </c>
      <c r="K103" s="5" t="s">
        <v>42</v>
      </c>
      <c r="L103" s="5" t="s">
        <v>39</v>
      </c>
      <c r="M103" s="5" t="s">
        <v>451</v>
      </c>
      <c r="N103" s="5" t="s">
        <v>441</v>
      </c>
      <c r="O103" s="5" t="s">
        <v>43</v>
      </c>
      <c r="P103" s="5" t="s">
        <v>39</v>
      </c>
      <c r="Q103" s="5" t="s">
        <v>451</v>
      </c>
      <c r="R103" s="31">
        <v>0.25</v>
      </c>
      <c r="S103" s="5">
        <v>100</v>
      </c>
      <c r="T103" s="5" t="s">
        <v>44</v>
      </c>
      <c r="U103" s="5" t="s">
        <v>45</v>
      </c>
      <c r="V103" s="5" t="s">
        <v>314</v>
      </c>
      <c r="W103" s="5" t="s">
        <v>315</v>
      </c>
      <c r="X103" s="5" t="s">
        <v>417</v>
      </c>
      <c r="Y103" s="5"/>
      <c r="Z103" s="5"/>
      <c r="AA103" s="5"/>
      <c r="AB103" s="5" t="s">
        <v>49</v>
      </c>
      <c r="AC103" s="5" t="s">
        <v>49</v>
      </c>
      <c r="AD103" s="5" t="s">
        <v>49</v>
      </c>
      <c r="AE103" s="5" t="s">
        <v>49</v>
      </c>
      <c r="AF103" s="5" t="s">
        <v>50</v>
      </c>
      <c r="AG103" s="5" t="s">
        <v>50</v>
      </c>
      <c r="AH103" s="5" t="s">
        <v>49</v>
      </c>
      <c r="AI103" s="5">
        <v>0</v>
      </c>
      <c r="AJ103" s="24" t="s">
        <v>50</v>
      </c>
    </row>
    <row r="104" spans="1:36" x14ac:dyDescent="0.35">
      <c r="A104" s="4">
        <v>86</v>
      </c>
      <c r="B104" s="30"/>
      <c r="C104" s="5" t="s">
        <v>35</v>
      </c>
      <c r="D104" s="5" t="s">
        <v>36</v>
      </c>
      <c r="E104" s="22"/>
      <c r="F104" s="5" t="s">
        <v>438</v>
      </c>
      <c r="G104" s="5" t="s">
        <v>38</v>
      </c>
      <c r="H104" s="5" t="s">
        <v>186</v>
      </c>
      <c r="I104" s="5" t="s">
        <v>452</v>
      </c>
      <c r="J104" s="5" t="s">
        <v>441</v>
      </c>
      <c r="K104" s="5" t="s">
        <v>42</v>
      </c>
      <c r="L104" s="5" t="s">
        <v>186</v>
      </c>
      <c r="M104" s="5" t="s">
        <v>453</v>
      </c>
      <c r="N104" s="5" t="s">
        <v>441</v>
      </c>
      <c r="O104" s="5" t="s">
        <v>43</v>
      </c>
      <c r="P104" s="5" t="s">
        <v>186</v>
      </c>
      <c r="Q104" s="5" t="s">
        <v>453</v>
      </c>
      <c r="R104" s="31">
        <v>0.4</v>
      </c>
      <c r="S104" s="5">
        <v>100</v>
      </c>
      <c r="T104" s="5" t="s">
        <v>44</v>
      </c>
      <c r="U104" s="5" t="s">
        <v>45</v>
      </c>
      <c r="V104" s="5" t="s">
        <v>314</v>
      </c>
      <c r="W104" s="5" t="s">
        <v>315</v>
      </c>
      <c r="X104" s="5" t="s">
        <v>417</v>
      </c>
      <c r="Y104" s="5"/>
      <c r="Z104" s="5"/>
      <c r="AA104" s="5"/>
      <c r="AB104" s="5" t="s">
        <v>49</v>
      </c>
      <c r="AC104" s="5" t="s">
        <v>49</v>
      </c>
      <c r="AD104" s="5" t="s">
        <v>49</v>
      </c>
      <c r="AE104" s="5" t="s">
        <v>49</v>
      </c>
      <c r="AF104" s="5" t="s">
        <v>50</v>
      </c>
      <c r="AG104" s="5" t="s">
        <v>50</v>
      </c>
      <c r="AH104" s="5" t="s">
        <v>49</v>
      </c>
      <c r="AI104" s="5">
        <v>0</v>
      </c>
      <c r="AJ104" s="24" t="s">
        <v>50</v>
      </c>
    </row>
    <row r="105" spans="1:36" x14ac:dyDescent="0.35">
      <c r="A105" s="4">
        <v>86</v>
      </c>
      <c r="B105" s="30"/>
      <c r="C105" s="5" t="s">
        <v>35</v>
      </c>
      <c r="D105" s="5" t="s">
        <v>36</v>
      </c>
      <c r="E105" s="22"/>
      <c r="F105" s="5" t="s">
        <v>438</v>
      </c>
      <c r="G105" s="5" t="s">
        <v>38</v>
      </c>
      <c r="H105" s="5" t="s">
        <v>57</v>
      </c>
      <c r="I105" s="5" t="s">
        <v>454</v>
      </c>
      <c r="J105" s="5" t="s">
        <v>441</v>
      </c>
      <c r="K105" s="5" t="s">
        <v>42</v>
      </c>
      <c r="L105" s="5" t="s">
        <v>57</v>
      </c>
      <c r="M105" s="5" t="s">
        <v>455</v>
      </c>
      <c r="N105" s="5" t="s">
        <v>441</v>
      </c>
      <c r="O105" s="5" t="s">
        <v>43</v>
      </c>
      <c r="P105" s="5" t="s">
        <v>57</v>
      </c>
      <c r="Q105" s="5" t="s">
        <v>455</v>
      </c>
      <c r="R105" s="31">
        <v>0.5</v>
      </c>
      <c r="S105" s="5">
        <v>100</v>
      </c>
      <c r="T105" s="5" t="s">
        <v>44</v>
      </c>
      <c r="U105" s="5" t="s">
        <v>45</v>
      </c>
      <c r="V105" s="5" t="s">
        <v>314</v>
      </c>
      <c r="W105" s="5" t="s">
        <v>315</v>
      </c>
      <c r="X105" s="5" t="s">
        <v>417</v>
      </c>
      <c r="Y105" s="5"/>
      <c r="Z105" s="5"/>
      <c r="AA105" s="5"/>
      <c r="AB105" s="5" t="s">
        <v>49</v>
      </c>
      <c r="AC105" s="5" t="s">
        <v>49</v>
      </c>
      <c r="AD105" s="5" t="s">
        <v>49</v>
      </c>
      <c r="AE105" s="5" t="s">
        <v>49</v>
      </c>
      <c r="AF105" s="5" t="s">
        <v>50</v>
      </c>
      <c r="AG105" s="5" t="s">
        <v>50</v>
      </c>
      <c r="AH105" s="5" t="s">
        <v>49</v>
      </c>
      <c r="AI105" s="5">
        <v>0</v>
      </c>
      <c r="AJ105" s="24" t="s">
        <v>50</v>
      </c>
    </row>
    <row r="106" spans="1:36" x14ac:dyDescent="0.35">
      <c r="A106" s="4">
        <v>89</v>
      </c>
      <c r="B106" s="30"/>
      <c r="C106" s="5" t="s">
        <v>35</v>
      </c>
      <c r="D106" s="5" t="s">
        <v>36</v>
      </c>
      <c r="E106" s="22"/>
      <c r="F106" s="5" t="s">
        <v>456</v>
      </c>
      <c r="G106" s="5" t="s">
        <v>38</v>
      </c>
      <c r="H106" s="5" t="s">
        <v>457</v>
      </c>
      <c r="I106" s="5" t="s">
        <v>458</v>
      </c>
      <c r="J106" s="5" t="s">
        <v>459</v>
      </c>
      <c r="K106" s="5" t="s">
        <v>42</v>
      </c>
      <c r="L106" s="5" t="s">
        <v>457</v>
      </c>
      <c r="M106" s="5" t="s">
        <v>460</v>
      </c>
      <c r="N106" s="5" t="s">
        <v>461</v>
      </c>
      <c r="O106" s="5" t="s">
        <v>43</v>
      </c>
      <c r="P106" s="5" t="s">
        <v>457</v>
      </c>
      <c r="Q106" s="5" t="s">
        <v>462</v>
      </c>
      <c r="R106" s="31">
        <v>0.04</v>
      </c>
      <c r="S106" s="5">
        <v>100</v>
      </c>
      <c r="T106" s="5" t="s">
        <v>44</v>
      </c>
      <c r="U106" s="5" t="s">
        <v>45</v>
      </c>
      <c r="V106" s="5" t="s">
        <v>314</v>
      </c>
      <c r="W106" s="5" t="s">
        <v>315</v>
      </c>
      <c r="X106" s="5" t="s">
        <v>417</v>
      </c>
      <c r="Y106" s="5"/>
      <c r="Z106" s="5"/>
      <c r="AA106" s="5"/>
      <c r="AB106" s="5" t="s">
        <v>49</v>
      </c>
      <c r="AC106" s="5" t="s">
        <v>49</v>
      </c>
      <c r="AD106" s="5" t="s">
        <v>49</v>
      </c>
      <c r="AE106" s="5" t="s">
        <v>49</v>
      </c>
      <c r="AF106" s="5" t="s">
        <v>50</v>
      </c>
      <c r="AG106" s="5" t="s">
        <v>50</v>
      </c>
      <c r="AH106" s="5" t="s">
        <v>49</v>
      </c>
      <c r="AI106" s="5">
        <v>0.05</v>
      </c>
      <c r="AJ106" s="24" t="s">
        <v>50</v>
      </c>
    </row>
    <row r="107" spans="1:36" x14ac:dyDescent="0.35">
      <c r="A107" s="4">
        <v>89</v>
      </c>
      <c r="B107" s="30"/>
      <c r="C107" s="5" t="s">
        <v>35</v>
      </c>
      <c r="D107" s="5" t="s">
        <v>36</v>
      </c>
      <c r="E107" s="22"/>
      <c r="F107" s="5" t="s">
        <v>456</v>
      </c>
      <c r="G107" s="5" t="s">
        <v>38</v>
      </c>
      <c r="H107" s="5" t="s">
        <v>463</v>
      </c>
      <c r="I107" s="5" t="s">
        <v>464</v>
      </c>
      <c r="J107" s="5" t="s">
        <v>459</v>
      </c>
      <c r="K107" s="5" t="s">
        <v>42</v>
      </c>
      <c r="L107" s="5" t="s">
        <v>463</v>
      </c>
      <c r="M107" s="5" t="s">
        <v>465</v>
      </c>
      <c r="N107" s="5" t="s">
        <v>461</v>
      </c>
      <c r="O107" s="5" t="s">
        <v>43</v>
      </c>
      <c r="P107" s="5" t="s">
        <v>463</v>
      </c>
      <c r="Q107" s="5" t="s">
        <v>466</v>
      </c>
      <c r="R107" s="31">
        <v>0.06</v>
      </c>
      <c r="S107" s="5">
        <v>100</v>
      </c>
      <c r="T107" s="5" t="s">
        <v>44</v>
      </c>
      <c r="U107" s="5" t="s">
        <v>45</v>
      </c>
      <c r="V107" s="5" t="s">
        <v>314</v>
      </c>
      <c r="W107" s="5" t="s">
        <v>315</v>
      </c>
      <c r="X107" s="5" t="s">
        <v>417</v>
      </c>
      <c r="Y107" s="5"/>
      <c r="Z107" s="5"/>
      <c r="AA107" s="5"/>
      <c r="AB107" s="5" t="s">
        <v>49</v>
      </c>
      <c r="AC107" s="5" t="s">
        <v>49</v>
      </c>
      <c r="AD107" s="5" t="s">
        <v>49</v>
      </c>
      <c r="AE107" s="5" t="s">
        <v>49</v>
      </c>
      <c r="AF107" s="5" t="s">
        <v>50</v>
      </c>
      <c r="AG107" s="5" t="s">
        <v>50</v>
      </c>
      <c r="AH107" s="5" t="s">
        <v>49</v>
      </c>
      <c r="AI107" s="5">
        <v>0.05</v>
      </c>
      <c r="AJ107" s="24" t="s">
        <v>50</v>
      </c>
    </row>
    <row r="108" spans="1:36" x14ac:dyDescent="0.35">
      <c r="A108" s="4">
        <v>89</v>
      </c>
      <c r="B108" s="30"/>
      <c r="C108" s="5" t="s">
        <v>35</v>
      </c>
      <c r="D108" s="5" t="s">
        <v>36</v>
      </c>
      <c r="E108" s="22"/>
      <c r="F108" s="5" t="s">
        <v>456</v>
      </c>
      <c r="G108" s="5" t="s">
        <v>38</v>
      </c>
      <c r="H108" s="5" t="s">
        <v>261</v>
      </c>
      <c r="I108" s="5" t="s">
        <v>467</v>
      </c>
      <c r="J108" s="5" t="s">
        <v>459</v>
      </c>
      <c r="K108" s="5" t="s">
        <v>42</v>
      </c>
      <c r="L108" s="5" t="s">
        <v>261</v>
      </c>
      <c r="M108" s="5" t="s">
        <v>468</v>
      </c>
      <c r="N108" s="5" t="s">
        <v>461</v>
      </c>
      <c r="O108" s="5" t="s">
        <v>43</v>
      </c>
      <c r="P108" s="5" t="s">
        <v>261</v>
      </c>
      <c r="Q108" s="5" t="s">
        <v>469</v>
      </c>
      <c r="R108" s="31">
        <v>0.1</v>
      </c>
      <c r="S108" s="5">
        <v>100</v>
      </c>
      <c r="T108" s="5" t="s">
        <v>44</v>
      </c>
      <c r="U108" s="5" t="s">
        <v>45</v>
      </c>
      <c r="V108" s="5" t="s">
        <v>314</v>
      </c>
      <c r="W108" s="5" t="s">
        <v>315</v>
      </c>
      <c r="X108" s="5" t="s">
        <v>417</v>
      </c>
      <c r="Y108" s="5"/>
      <c r="Z108" s="5"/>
      <c r="AA108" s="5"/>
      <c r="AB108" s="5" t="s">
        <v>49</v>
      </c>
      <c r="AC108" s="5" t="s">
        <v>49</v>
      </c>
      <c r="AD108" s="5" t="s">
        <v>49</v>
      </c>
      <c r="AE108" s="5" t="s">
        <v>49</v>
      </c>
      <c r="AF108" s="5" t="s">
        <v>50</v>
      </c>
      <c r="AG108" s="5" t="s">
        <v>50</v>
      </c>
      <c r="AH108" s="5" t="s">
        <v>49</v>
      </c>
      <c r="AI108" s="5">
        <v>0.05</v>
      </c>
      <c r="AJ108" s="24" t="s">
        <v>50</v>
      </c>
    </row>
    <row r="109" spans="1:36" x14ac:dyDescent="0.35">
      <c r="A109" s="4">
        <v>92</v>
      </c>
      <c r="B109" s="30"/>
      <c r="C109" s="5" t="s">
        <v>35</v>
      </c>
      <c r="D109" s="5" t="s">
        <v>36</v>
      </c>
      <c r="E109" s="22"/>
      <c r="F109" s="5" t="s">
        <v>470</v>
      </c>
      <c r="G109" s="5" t="s">
        <v>38</v>
      </c>
      <c r="H109" s="5" t="s">
        <v>62</v>
      </c>
      <c r="I109" s="5" t="s">
        <v>470</v>
      </c>
      <c r="J109" s="5" t="s">
        <v>471</v>
      </c>
      <c r="K109" s="5" t="s">
        <v>42</v>
      </c>
      <c r="L109" s="5" t="s">
        <v>64</v>
      </c>
      <c r="M109" s="5" t="s">
        <v>471</v>
      </c>
      <c r="N109" s="5" t="s">
        <v>472</v>
      </c>
      <c r="O109" s="5" t="s">
        <v>43</v>
      </c>
      <c r="P109" s="5" t="s">
        <v>65</v>
      </c>
      <c r="Q109" s="5" t="s">
        <v>472</v>
      </c>
      <c r="R109" s="31">
        <v>1</v>
      </c>
      <c r="S109" s="5">
        <v>1</v>
      </c>
      <c r="T109" s="5" t="s">
        <v>66</v>
      </c>
      <c r="U109" s="5" t="s">
        <v>45</v>
      </c>
      <c r="V109" s="5" t="s">
        <v>314</v>
      </c>
      <c r="W109" s="5" t="s">
        <v>315</v>
      </c>
      <c r="X109" s="5" t="s">
        <v>417</v>
      </c>
      <c r="Y109" s="5"/>
      <c r="Z109" s="5"/>
      <c r="AA109" s="5"/>
      <c r="AB109" s="5" t="s">
        <v>49</v>
      </c>
      <c r="AC109" s="5" t="s">
        <v>49</v>
      </c>
      <c r="AD109" s="5" t="s">
        <v>49</v>
      </c>
      <c r="AE109" s="5" t="s">
        <v>49</v>
      </c>
      <c r="AF109" s="5" t="s">
        <v>50</v>
      </c>
      <c r="AG109" s="5" t="s">
        <v>50</v>
      </c>
      <c r="AH109" s="5" t="s">
        <v>49</v>
      </c>
      <c r="AI109" s="5">
        <v>0</v>
      </c>
      <c r="AJ109" s="24" t="s">
        <v>50</v>
      </c>
    </row>
    <row r="110" spans="1:36" x14ac:dyDescent="0.35">
      <c r="A110" s="4">
        <v>78</v>
      </c>
      <c r="B110" s="30"/>
      <c r="C110" s="5" t="s">
        <v>35</v>
      </c>
      <c r="D110" s="5" t="s">
        <v>36</v>
      </c>
      <c r="E110" s="22"/>
      <c r="F110" s="5" t="s">
        <v>473</v>
      </c>
      <c r="G110" s="5" t="s">
        <v>38</v>
      </c>
      <c r="H110" s="5" t="s">
        <v>62</v>
      </c>
      <c r="I110" s="5" t="s">
        <v>473</v>
      </c>
      <c r="J110" s="5" t="s">
        <v>474</v>
      </c>
      <c r="K110" s="5" t="s">
        <v>42</v>
      </c>
      <c r="L110" s="5" t="s">
        <v>64</v>
      </c>
      <c r="M110" s="5" t="s">
        <v>474</v>
      </c>
      <c r="N110" s="5" t="s">
        <v>475</v>
      </c>
      <c r="O110" s="5" t="s">
        <v>43</v>
      </c>
      <c r="P110" s="5" t="s">
        <v>65</v>
      </c>
      <c r="Q110" s="5" t="s">
        <v>475</v>
      </c>
      <c r="R110" s="31">
        <v>1</v>
      </c>
      <c r="S110" s="5">
        <v>1</v>
      </c>
      <c r="T110" s="5" t="s">
        <v>66</v>
      </c>
      <c r="U110" s="5" t="s">
        <v>45</v>
      </c>
      <c r="V110" s="5" t="s">
        <v>314</v>
      </c>
      <c r="W110" s="5" t="s">
        <v>363</v>
      </c>
      <c r="X110" s="5" t="s">
        <v>476</v>
      </c>
      <c r="Y110" s="5"/>
      <c r="Z110" s="5"/>
      <c r="AA110" s="5"/>
      <c r="AB110" s="5" t="s">
        <v>49</v>
      </c>
      <c r="AC110" s="5" t="s">
        <v>49</v>
      </c>
      <c r="AD110" s="5" t="s">
        <v>49</v>
      </c>
      <c r="AE110" s="5" t="s">
        <v>49</v>
      </c>
      <c r="AF110" s="5" t="s">
        <v>50</v>
      </c>
      <c r="AG110" s="5" t="s">
        <v>50</v>
      </c>
      <c r="AH110" s="5" t="s">
        <v>49</v>
      </c>
      <c r="AI110" s="5">
        <v>0</v>
      </c>
      <c r="AJ110" s="24" t="s">
        <v>50</v>
      </c>
    </row>
    <row r="111" spans="1:36" x14ac:dyDescent="0.35">
      <c r="A111" s="4">
        <v>65</v>
      </c>
      <c r="B111" s="5">
        <v>861</v>
      </c>
      <c r="C111" s="5" t="s">
        <v>359</v>
      </c>
      <c r="D111" s="5" t="s">
        <v>36</v>
      </c>
      <c r="E111" s="22"/>
      <c r="F111" s="5" t="s">
        <v>477</v>
      </c>
      <c r="G111" s="5" t="s">
        <v>38</v>
      </c>
      <c r="H111" s="5" t="s">
        <v>378</v>
      </c>
      <c r="I111" s="5" t="s">
        <v>478</v>
      </c>
      <c r="J111" s="5" t="s">
        <v>479</v>
      </c>
      <c r="K111" s="5" t="s">
        <v>42</v>
      </c>
      <c r="L111" s="5" t="s">
        <v>381</v>
      </c>
      <c r="M111" s="5" t="s">
        <v>480</v>
      </c>
      <c r="N111" s="5" t="s">
        <v>481</v>
      </c>
      <c r="O111" s="5" t="s">
        <v>43</v>
      </c>
      <c r="P111" s="5" t="s">
        <v>382</v>
      </c>
      <c r="Q111" s="5" t="s">
        <v>482</v>
      </c>
      <c r="R111" s="31">
        <v>2</v>
      </c>
      <c r="S111" s="5">
        <v>100</v>
      </c>
      <c r="T111" s="5" t="s">
        <v>44</v>
      </c>
      <c r="U111" s="5" t="s">
        <v>45</v>
      </c>
      <c r="V111" s="5" t="s">
        <v>314</v>
      </c>
      <c r="W111" s="5" t="s">
        <v>372</v>
      </c>
      <c r="X111" s="5" t="s">
        <v>483</v>
      </c>
      <c r="Y111" s="5"/>
      <c r="Z111" s="5"/>
      <c r="AA111" s="5"/>
      <c r="AB111" s="5" t="s">
        <v>49</v>
      </c>
      <c r="AC111" s="5" t="s">
        <v>49</v>
      </c>
      <c r="AD111" s="5" t="s">
        <v>49</v>
      </c>
      <c r="AE111" s="5" t="s">
        <v>49</v>
      </c>
      <c r="AF111" s="5" t="s">
        <v>50</v>
      </c>
      <c r="AG111" s="5" t="s">
        <v>50</v>
      </c>
      <c r="AH111" s="5" t="s">
        <v>49</v>
      </c>
      <c r="AI111" s="5">
        <v>0.05</v>
      </c>
      <c r="AJ111" s="24" t="s">
        <v>50</v>
      </c>
    </row>
    <row r="112" spans="1:36" x14ac:dyDescent="0.35">
      <c r="A112" s="4">
        <v>70</v>
      </c>
      <c r="B112" s="5">
        <v>862</v>
      </c>
      <c r="C112" s="5" t="s">
        <v>359</v>
      </c>
      <c r="D112" s="5" t="s">
        <v>36</v>
      </c>
      <c r="E112" s="22"/>
      <c r="F112" s="5" t="s">
        <v>484</v>
      </c>
      <c r="G112" s="5" t="s">
        <v>38</v>
      </c>
      <c r="H112" s="5" t="s">
        <v>378</v>
      </c>
      <c r="I112" s="5" t="s">
        <v>485</v>
      </c>
      <c r="J112" s="5" t="s">
        <v>486</v>
      </c>
      <c r="K112" s="5" t="s">
        <v>42</v>
      </c>
      <c r="L112" s="5" t="s">
        <v>381</v>
      </c>
      <c r="M112" s="5" t="s">
        <v>487</v>
      </c>
      <c r="N112" s="5" t="s">
        <v>484</v>
      </c>
      <c r="O112" s="5" t="s">
        <v>43</v>
      </c>
      <c r="P112" s="5" t="s">
        <v>382</v>
      </c>
      <c r="Q112" s="5" t="s">
        <v>488</v>
      </c>
      <c r="R112" s="31">
        <v>2</v>
      </c>
      <c r="S112" s="5">
        <v>100</v>
      </c>
      <c r="T112" s="5" t="s">
        <v>44</v>
      </c>
      <c r="U112" s="5" t="s">
        <v>45</v>
      </c>
      <c r="V112" s="5" t="s">
        <v>314</v>
      </c>
      <c r="W112" s="5" t="s">
        <v>372</v>
      </c>
      <c r="X112" s="5" t="s">
        <v>483</v>
      </c>
      <c r="Y112" s="5"/>
      <c r="Z112" s="5"/>
      <c r="AA112" s="5"/>
      <c r="AB112" s="5" t="s">
        <v>49</v>
      </c>
      <c r="AC112" s="5" t="s">
        <v>49</v>
      </c>
      <c r="AD112" s="5" t="s">
        <v>49</v>
      </c>
      <c r="AE112" s="5" t="s">
        <v>49</v>
      </c>
      <c r="AF112" s="5" t="s">
        <v>50</v>
      </c>
      <c r="AG112" s="5" t="s">
        <v>50</v>
      </c>
      <c r="AH112" s="5" t="s">
        <v>49</v>
      </c>
      <c r="AI112" s="5">
        <v>0.05</v>
      </c>
      <c r="AJ112" s="24" t="s">
        <v>50</v>
      </c>
    </row>
    <row r="113" spans="1:36" x14ac:dyDescent="0.35">
      <c r="A113" s="4">
        <v>84</v>
      </c>
      <c r="B113" s="5">
        <v>863</v>
      </c>
      <c r="C113" s="5" t="s">
        <v>359</v>
      </c>
      <c r="D113" s="5" t="s">
        <v>36</v>
      </c>
      <c r="E113" s="22"/>
      <c r="F113" s="5" t="s">
        <v>489</v>
      </c>
      <c r="G113" s="5" t="s">
        <v>38</v>
      </c>
      <c r="H113" s="5" t="s">
        <v>378</v>
      </c>
      <c r="I113" s="5" t="s">
        <v>490</v>
      </c>
      <c r="J113" s="5" t="s">
        <v>491</v>
      </c>
      <c r="K113" s="5" t="s">
        <v>42</v>
      </c>
      <c r="L113" s="5" t="s">
        <v>381</v>
      </c>
      <c r="M113" s="5" t="s">
        <v>492</v>
      </c>
      <c r="N113" s="5" t="s">
        <v>493</v>
      </c>
      <c r="O113" s="5" t="s">
        <v>43</v>
      </c>
      <c r="P113" s="5" t="s">
        <v>382</v>
      </c>
      <c r="Q113" s="5" t="s">
        <v>494</v>
      </c>
      <c r="R113" s="31">
        <v>2</v>
      </c>
      <c r="S113" s="5">
        <v>100</v>
      </c>
      <c r="T113" s="5" t="s">
        <v>44</v>
      </c>
      <c r="U113" s="5" t="s">
        <v>45</v>
      </c>
      <c r="V113" s="5" t="s">
        <v>314</v>
      </c>
      <c r="W113" s="5" t="s">
        <v>372</v>
      </c>
      <c r="X113" s="5" t="s">
        <v>483</v>
      </c>
      <c r="Y113" s="5"/>
      <c r="Z113" s="5"/>
      <c r="AA113" s="5"/>
      <c r="AB113" s="5" t="s">
        <v>49</v>
      </c>
      <c r="AC113" s="5" t="s">
        <v>49</v>
      </c>
      <c r="AD113" s="5" t="s">
        <v>49</v>
      </c>
      <c r="AE113" s="5" t="s">
        <v>49</v>
      </c>
      <c r="AF113" s="5" t="s">
        <v>50</v>
      </c>
      <c r="AG113" s="5" t="s">
        <v>50</v>
      </c>
      <c r="AH113" s="5" t="s">
        <v>49</v>
      </c>
      <c r="AI113" s="5">
        <v>0</v>
      </c>
      <c r="AJ113" s="24" t="s">
        <v>50</v>
      </c>
    </row>
    <row r="114" spans="1:36" x14ac:dyDescent="0.35">
      <c r="A114" s="4">
        <v>90</v>
      </c>
      <c r="B114" s="5">
        <v>864</v>
      </c>
      <c r="C114" s="5" t="s">
        <v>359</v>
      </c>
      <c r="D114" s="5" t="s">
        <v>36</v>
      </c>
      <c r="E114" s="22"/>
      <c r="F114" s="5" t="s">
        <v>495</v>
      </c>
      <c r="G114" s="5" t="s">
        <v>38</v>
      </c>
      <c r="H114" s="5" t="s">
        <v>378</v>
      </c>
      <c r="I114" s="5" t="s">
        <v>496</v>
      </c>
      <c r="J114" s="5" t="s">
        <v>497</v>
      </c>
      <c r="K114" s="5" t="s">
        <v>42</v>
      </c>
      <c r="L114" s="5" t="s">
        <v>381</v>
      </c>
      <c r="M114" s="5" t="s">
        <v>498</v>
      </c>
      <c r="N114" s="5" t="s">
        <v>499</v>
      </c>
      <c r="O114" s="5" t="s">
        <v>43</v>
      </c>
      <c r="P114" s="5" t="s">
        <v>382</v>
      </c>
      <c r="Q114" s="5" t="s">
        <v>500</v>
      </c>
      <c r="R114" s="31">
        <v>2</v>
      </c>
      <c r="S114" s="5">
        <v>100</v>
      </c>
      <c r="T114" s="5" t="s">
        <v>44</v>
      </c>
      <c r="U114" s="5" t="s">
        <v>45</v>
      </c>
      <c r="V114" s="5" t="s">
        <v>314</v>
      </c>
      <c r="W114" s="5" t="s">
        <v>372</v>
      </c>
      <c r="X114" s="5" t="s">
        <v>483</v>
      </c>
      <c r="Y114" s="5"/>
      <c r="Z114" s="5"/>
      <c r="AA114" s="5"/>
      <c r="AB114" s="5" t="s">
        <v>49</v>
      </c>
      <c r="AC114" s="5" t="s">
        <v>49</v>
      </c>
      <c r="AD114" s="5" t="s">
        <v>49</v>
      </c>
      <c r="AE114" s="5" t="s">
        <v>49</v>
      </c>
      <c r="AF114" s="5" t="s">
        <v>50</v>
      </c>
      <c r="AG114" s="5" t="s">
        <v>50</v>
      </c>
      <c r="AH114" s="5" t="s">
        <v>49</v>
      </c>
      <c r="AI114" s="5">
        <v>0.05</v>
      </c>
      <c r="AJ114" s="24" t="s">
        <v>50</v>
      </c>
    </row>
    <row r="115" spans="1:36" x14ac:dyDescent="0.35">
      <c r="A115" s="4">
        <v>91</v>
      </c>
      <c r="B115" s="5">
        <v>865</v>
      </c>
      <c r="C115" s="5" t="s">
        <v>359</v>
      </c>
      <c r="D115" s="5" t="s">
        <v>36</v>
      </c>
      <c r="E115" s="22"/>
      <c r="F115" s="5" t="s">
        <v>501</v>
      </c>
      <c r="G115" s="5" t="s">
        <v>38</v>
      </c>
      <c r="H115" s="5" t="s">
        <v>378</v>
      </c>
      <c r="I115" s="5" t="s">
        <v>502</v>
      </c>
      <c r="J115" s="5" t="s">
        <v>503</v>
      </c>
      <c r="K115" s="5" t="s">
        <v>42</v>
      </c>
      <c r="L115" s="5" t="s">
        <v>381</v>
      </c>
      <c r="M115" s="5" t="s">
        <v>504</v>
      </c>
      <c r="N115" s="5" t="s">
        <v>505</v>
      </c>
      <c r="O115" s="5" t="s">
        <v>43</v>
      </c>
      <c r="P115" s="5" t="s">
        <v>382</v>
      </c>
      <c r="Q115" s="5" t="s">
        <v>506</v>
      </c>
      <c r="R115" s="31">
        <v>2</v>
      </c>
      <c r="S115" s="5">
        <v>100</v>
      </c>
      <c r="T115" s="5" t="s">
        <v>44</v>
      </c>
      <c r="U115" s="5" t="s">
        <v>45</v>
      </c>
      <c r="V115" s="5" t="s">
        <v>314</v>
      </c>
      <c r="W115" s="5" t="s">
        <v>372</v>
      </c>
      <c r="X115" s="5" t="s">
        <v>483</v>
      </c>
      <c r="Y115" s="5"/>
      <c r="Z115" s="5"/>
      <c r="AA115" s="5"/>
      <c r="AB115" s="5" t="s">
        <v>49</v>
      </c>
      <c r="AC115" s="5" t="s">
        <v>49</v>
      </c>
      <c r="AD115" s="5" t="s">
        <v>49</v>
      </c>
      <c r="AE115" s="5" t="s">
        <v>49</v>
      </c>
      <c r="AF115" s="5" t="s">
        <v>50</v>
      </c>
      <c r="AG115" s="5" t="s">
        <v>50</v>
      </c>
      <c r="AH115" s="5" t="s">
        <v>49</v>
      </c>
      <c r="AI115" s="5">
        <v>0.05</v>
      </c>
      <c r="AJ115" s="24" t="s">
        <v>50</v>
      </c>
    </row>
    <row r="116" spans="1:36" x14ac:dyDescent="0.35">
      <c r="A116" s="4">
        <v>97</v>
      </c>
      <c r="B116" s="5">
        <v>866</v>
      </c>
      <c r="C116" s="5" t="s">
        <v>359</v>
      </c>
      <c r="D116" s="5" t="s">
        <v>36</v>
      </c>
      <c r="E116" s="22"/>
      <c r="F116" s="5" t="s">
        <v>507</v>
      </c>
      <c r="G116" s="5" t="s">
        <v>38</v>
      </c>
      <c r="H116" s="5" t="s">
        <v>378</v>
      </c>
      <c r="I116" s="5" t="s">
        <v>508</v>
      </c>
      <c r="J116" s="5" t="s">
        <v>509</v>
      </c>
      <c r="K116" s="5" t="s">
        <v>42</v>
      </c>
      <c r="L116" s="5" t="s">
        <v>381</v>
      </c>
      <c r="M116" s="5" t="s">
        <v>510</v>
      </c>
      <c r="N116" s="5" t="s">
        <v>511</v>
      </c>
      <c r="O116" s="5" t="s">
        <v>43</v>
      </c>
      <c r="P116" s="5" t="s">
        <v>382</v>
      </c>
      <c r="Q116" s="5" t="s">
        <v>512</v>
      </c>
      <c r="R116" s="31">
        <v>2</v>
      </c>
      <c r="S116" s="5">
        <v>100</v>
      </c>
      <c r="T116" s="5" t="s">
        <v>44</v>
      </c>
      <c r="U116" s="5" t="s">
        <v>45</v>
      </c>
      <c r="V116" s="5" t="s">
        <v>314</v>
      </c>
      <c r="W116" s="5" t="s">
        <v>372</v>
      </c>
      <c r="X116" s="5" t="s">
        <v>483</v>
      </c>
      <c r="Y116" s="5"/>
      <c r="Z116" s="5"/>
      <c r="AA116" s="5"/>
      <c r="AB116" s="5" t="s">
        <v>49</v>
      </c>
      <c r="AC116" s="5" t="s">
        <v>49</v>
      </c>
      <c r="AD116" s="5" t="s">
        <v>49</v>
      </c>
      <c r="AE116" s="5" t="s">
        <v>49</v>
      </c>
      <c r="AF116" s="5" t="s">
        <v>50</v>
      </c>
      <c r="AG116" s="5" t="s">
        <v>50</v>
      </c>
      <c r="AH116" s="5" t="s">
        <v>49</v>
      </c>
      <c r="AI116" s="5">
        <v>0.05</v>
      </c>
      <c r="AJ116" s="24" t="s">
        <v>50</v>
      </c>
    </row>
    <row r="117" spans="1:36" x14ac:dyDescent="0.35">
      <c r="A117" s="4">
        <v>109</v>
      </c>
      <c r="B117" s="30"/>
      <c r="C117" s="5" t="s">
        <v>35</v>
      </c>
      <c r="D117" s="5" t="s">
        <v>36</v>
      </c>
      <c r="E117" s="22"/>
      <c r="F117" s="5" t="s">
        <v>513</v>
      </c>
      <c r="G117" s="5" t="s">
        <v>38</v>
      </c>
      <c r="H117" s="5" t="s">
        <v>514</v>
      </c>
      <c r="I117" s="5" t="s">
        <v>515</v>
      </c>
      <c r="J117" s="5" t="s">
        <v>516</v>
      </c>
      <c r="K117" s="5" t="s">
        <v>42</v>
      </c>
      <c r="L117" s="5" t="s">
        <v>514</v>
      </c>
      <c r="M117" s="5" t="s">
        <v>517</v>
      </c>
      <c r="N117" s="5" t="s">
        <v>518</v>
      </c>
      <c r="O117" s="5" t="s">
        <v>43</v>
      </c>
      <c r="P117" s="5" t="s">
        <v>514</v>
      </c>
      <c r="Q117" s="5" t="s">
        <v>519</v>
      </c>
      <c r="R117" s="32">
        <v>0.25</v>
      </c>
      <c r="S117" s="5">
        <v>10</v>
      </c>
      <c r="T117" s="5" t="s">
        <v>520</v>
      </c>
      <c r="U117" s="5" t="s">
        <v>45</v>
      </c>
      <c r="V117" s="5" t="s">
        <v>521</v>
      </c>
      <c r="W117" s="5" t="s">
        <v>513</v>
      </c>
      <c r="X117" s="5" t="s">
        <v>513</v>
      </c>
      <c r="Y117" s="5"/>
      <c r="Z117" s="5"/>
      <c r="AA117" s="5"/>
      <c r="AB117" s="5" t="s">
        <v>49</v>
      </c>
      <c r="AC117" s="5" t="s">
        <v>49</v>
      </c>
      <c r="AD117" s="5" t="s">
        <v>49</v>
      </c>
      <c r="AE117" s="5" t="s">
        <v>49</v>
      </c>
      <c r="AF117" s="5" t="s">
        <v>50</v>
      </c>
      <c r="AG117" s="5" t="s">
        <v>50</v>
      </c>
      <c r="AH117" s="5" t="s">
        <v>49</v>
      </c>
      <c r="AI117" s="5">
        <v>0</v>
      </c>
      <c r="AJ117" s="24" t="s">
        <v>50</v>
      </c>
    </row>
    <row r="118" spans="1:36" x14ac:dyDescent="0.35">
      <c r="A118" s="4">
        <v>109</v>
      </c>
      <c r="B118" s="30"/>
      <c r="C118" s="5" t="s">
        <v>35</v>
      </c>
      <c r="D118" s="5" t="s">
        <v>36</v>
      </c>
      <c r="E118" s="22"/>
      <c r="F118" s="5" t="s">
        <v>513</v>
      </c>
      <c r="G118" s="5" t="s">
        <v>38</v>
      </c>
      <c r="H118" s="5" t="s">
        <v>522</v>
      </c>
      <c r="I118" s="5" t="s">
        <v>523</v>
      </c>
      <c r="J118" s="5" t="s">
        <v>516</v>
      </c>
      <c r="K118" s="5" t="s">
        <v>42</v>
      </c>
      <c r="L118" s="5" t="s">
        <v>522</v>
      </c>
      <c r="M118" s="5" t="s">
        <v>524</v>
      </c>
      <c r="N118" s="5" t="s">
        <v>518</v>
      </c>
      <c r="O118" s="5" t="s">
        <v>43</v>
      </c>
      <c r="P118" s="5" t="s">
        <v>522</v>
      </c>
      <c r="Q118" s="5" t="s">
        <v>525</v>
      </c>
      <c r="R118" s="32">
        <v>0.25</v>
      </c>
      <c r="S118" s="5">
        <v>10</v>
      </c>
      <c r="T118" s="5" t="s">
        <v>520</v>
      </c>
      <c r="U118" s="5" t="s">
        <v>45</v>
      </c>
      <c r="V118" s="5" t="s">
        <v>521</v>
      </c>
      <c r="W118" s="5" t="s">
        <v>513</v>
      </c>
      <c r="X118" s="5" t="s">
        <v>513</v>
      </c>
      <c r="Y118" s="5"/>
      <c r="Z118" s="5"/>
      <c r="AA118" s="5"/>
      <c r="AB118" s="5" t="s">
        <v>49</v>
      </c>
      <c r="AC118" s="5" t="s">
        <v>49</v>
      </c>
      <c r="AD118" s="5" t="s">
        <v>49</v>
      </c>
      <c r="AE118" s="5" t="s">
        <v>49</v>
      </c>
      <c r="AF118" s="5" t="s">
        <v>50</v>
      </c>
      <c r="AG118" s="5" t="s">
        <v>50</v>
      </c>
      <c r="AH118" s="5" t="s">
        <v>49</v>
      </c>
      <c r="AI118" s="5">
        <v>0</v>
      </c>
      <c r="AJ118" s="24" t="s">
        <v>50</v>
      </c>
    </row>
    <row r="119" spans="1:36" x14ac:dyDescent="0.35">
      <c r="A119" s="4">
        <v>109</v>
      </c>
      <c r="B119" s="30"/>
      <c r="C119" s="5" t="s">
        <v>35</v>
      </c>
      <c r="D119" s="5" t="s">
        <v>36</v>
      </c>
      <c r="E119" s="22"/>
      <c r="F119" s="5" t="s">
        <v>513</v>
      </c>
      <c r="G119" s="5" t="s">
        <v>38</v>
      </c>
      <c r="H119" s="5" t="s">
        <v>526</v>
      </c>
      <c r="I119" s="5" t="s">
        <v>527</v>
      </c>
      <c r="J119" s="5" t="s">
        <v>516</v>
      </c>
      <c r="K119" s="5" t="s">
        <v>42</v>
      </c>
      <c r="L119" s="5" t="s">
        <v>526</v>
      </c>
      <c r="M119" s="5" t="s">
        <v>528</v>
      </c>
      <c r="N119" s="5" t="s">
        <v>518</v>
      </c>
      <c r="O119" s="5" t="s">
        <v>43</v>
      </c>
      <c r="P119" s="5" t="s">
        <v>526</v>
      </c>
      <c r="Q119" s="5" t="s">
        <v>529</v>
      </c>
      <c r="R119" s="31">
        <v>0.25</v>
      </c>
      <c r="S119" s="5">
        <v>10</v>
      </c>
      <c r="T119" s="5" t="s">
        <v>520</v>
      </c>
      <c r="U119" s="5" t="s">
        <v>45</v>
      </c>
      <c r="V119" s="5" t="s">
        <v>521</v>
      </c>
      <c r="W119" s="5" t="s">
        <v>513</v>
      </c>
      <c r="X119" s="5" t="s">
        <v>513</v>
      </c>
      <c r="Y119" s="5"/>
      <c r="Z119" s="5"/>
      <c r="AA119" s="5"/>
      <c r="AB119" s="5" t="s">
        <v>49</v>
      </c>
      <c r="AC119" s="5" t="s">
        <v>49</v>
      </c>
      <c r="AD119" s="5" t="s">
        <v>49</v>
      </c>
      <c r="AE119" s="5" t="s">
        <v>49</v>
      </c>
      <c r="AF119" s="5" t="s">
        <v>50</v>
      </c>
      <c r="AG119" s="5" t="s">
        <v>50</v>
      </c>
      <c r="AH119" s="5" t="s">
        <v>49</v>
      </c>
      <c r="AI119" s="5">
        <v>0</v>
      </c>
      <c r="AJ119" s="24" t="s">
        <v>50</v>
      </c>
    </row>
    <row r="120" spans="1:36" x14ac:dyDescent="0.35">
      <c r="A120" s="4">
        <v>108</v>
      </c>
      <c r="B120" s="30"/>
      <c r="C120" s="5" t="s">
        <v>35</v>
      </c>
      <c r="D120" s="5" t="s">
        <v>36</v>
      </c>
      <c r="E120" s="22"/>
      <c r="F120" s="5" t="s">
        <v>513</v>
      </c>
      <c r="G120" s="5" t="s">
        <v>38</v>
      </c>
      <c r="H120" s="5" t="s">
        <v>530</v>
      </c>
      <c r="I120" s="5" t="s">
        <v>531</v>
      </c>
      <c r="J120" s="5" t="s">
        <v>516</v>
      </c>
      <c r="K120" s="5" t="s">
        <v>42</v>
      </c>
      <c r="L120" s="5" t="s">
        <v>530</v>
      </c>
      <c r="M120" s="5" t="s">
        <v>532</v>
      </c>
      <c r="N120" s="5" t="s">
        <v>518</v>
      </c>
      <c r="O120" s="5" t="s">
        <v>43</v>
      </c>
      <c r="P120" s="5" t="s">
        <v>530</v>
      </c>
      <c r="Q120" s="5" t="s">
        <v>533</v>
      </c>
      <c r="R120" s="32">
        <v>0.33</v>
      </c>
      <c r="S120" s="5">
        <v>10</v>
      </c>
      <c r="T120" s="5" t="s">
        <v>520</v>
      </c>
      <c r="U120" s="5" t="s">
        <v>45</v>
      </c>
      <c r="V120" s="5" t="s">
        <v>521</v>
      </c>
      <c r="W120" s="5" t="s">
        <v>513</v>
      </c>
      <c r="X120" s="5" t="s">
        <v>513</v>
      </c>
      <c r="Y120" s="5"/>
      <c r="Z120" s="5"/>
      <c r="AA120" s="5"/>
      <c r="AB120" s="5" t="s">
        <v>49</v>
      </c>
      <c r="AC120" s="5" t="s">
        <v>49</v>
      </c>
      <c r="AD120" s="5" t="s">
        <v>49</v>
      </c>
      <c r="AE120" s="5" t="s">
        <v>49</v>
      </c>
      <c r="AF120" s="5" t="s">
        <v>50</v>
      </c>
      <c r="AG120" s="5" t="s">
        <v>50</v>
      </c>
      <c r="AH120" s="5" t="s">
        <v>49</v>
      </c>
      <c r="AI120" s="5">
        <v>0</v>
      </c>
      <c r="AJ120" s="24" t="s">
        <v>50</v>
      </c>
    </row>
    <row r="121" spans="1:36" x14ac:dyDescent="0.35">
      <c r="A121" s="4">
        <v>108</v>
      </c>
      <c r="B121" s="30"/>
      <c r="C121" s="5" t="s">
        <v>35</v>
      </c>
      <c r="D121" s="5" t="s">
        <v>36</v>
      </c>
      <c r="E121" s="22"/>
      <c r="F121" s="5" t="s">
        <v>513</v>
      </c>
      <c r="G121" s="5" t="s">
        <v>38</v>
      </c>
      <c r="H121" s="5" t="s">
        <v>534</v>
      </c>
      <c r="I121" s="5" t="s">
        <v>535</v>
      </c>
      <c r="J121" s="5" t="s">
        <v>516</v>
      </c>
      <c r="K121" s="5" t="s">
        <v>42</v>
      </c>
      <c r="L121" s="5" t="s">
        <v>534</v>
      </c>
      <c r="M121" s="5" t="s">
        <v>536</v>
      </c>
      <c r="N121" s="5" t="s">
        <v>518</v>
      </c>
      <c r="O121" s="5" t="s">
        <v>43</v>
      </c>
      <c r="P121" s="5" t="s">
        <v>534</v>
      </c>
      <c r="Q121" s="5" t="s">
        <v>537</v>
      </c>
      <c r="R121" s="32">
        <v>0.33</v>
      </c>
      <c r="S121" s="5">
        <v>10</v>
      </c>
      <c r="T121" s="5" t="s">
        <v>520</v>
      </c>
      <c r="U121" s="5" t="s">
        <v>45</v>
      </c>
      <c r="V121" s="5" t="s">
        <v>521</v>
      </c>
      <c r="W121" s="5" t="s">
        <v>513</v>
      </c>
      <c r="X121" s="5" t="s">
        <v>513</v>
      </c>
      <c r="Y121" s="5"/>
      <c r="Z121" s="5"/>
      <c r="AA121" s="5"/>
      <c r="AB121" s="5" t="s">
        <v>49</v>
      </c>
      <c r="AC121" s="5" t="s">
        <v>49</v>
      </c>
      <c r="AD121" s="5" t="s">
        <v>49</v>
      </c>
      <c r="AE121" s="5" t="s">
        <v>49</v>
      </c>
      <c r="AF121" s="5" t="s">
        <v>50</v>
      </c>
      <c r="AG121" s="5" t="s">
        <v>50</v>
      </c>
      <c r="AH121" s="5" t="s">
        <v>49</v>
      </c>
      <c r="AI121" s="5">
        <v>0</v>
      </c>
      <c r="AJ121" s="24" t="s">
        <v>50</v>
      </c>
    </row>
    <row r="122" spans="1:36" x14ac:dyDescent="0.35">
      <c r="A122" s="4">
        <v>108</v>
      </c>
      <c r="B122" s="30"/>
      <c r="C122" s="5" t="s">
        <v>35</v>
      </c>
      <c r="D122" s="5" t="s">
        <v>36</v>
      </c>
      <c r="E122" s="22"/>
      <c r="F122" s="5" t="s">
        <v>513</v>
      </c>
      <c r="G122" s="5" t="s">
        <v>38</v>
      </c>
      <c r="H122" s="5" t="s">
        <v>538</v>
      </c>
      <c r="I122" s="5" t="s">
        <v>539</v>
      </c>
      <c r="J122" s="5" t="s">
        <v>516</v>
      </c>
      <c r="K122" s="5" t="s">
        <v>42</v>
      </c>
      <c r="L122" s="5" t="s">
        <v>538</v>
      </c>
      <c r="M122" s="5" t="s">
        <v>540</v>
      </c>
      <c r="N122" s="5" t="s">
        <v>518</v>
      </c>
      <c r="O122" s="5" t="s">
        <v>43</v>
      </c>
      <c r="P122" s="5" t="s">
        <v>538</v>
      </c>
      <c r="Q122" s="5" t="s">
        <v>541</v>
      </c>
      <c r="R122" s="32">
        <v>0.33</v>
      </c>
      <c r="S122" s="5">
        <v>10</v>
      </c>
      <c r="T122" s="5" t="s">
        <v>520</v>
      </c>
      <c r="U122" s="5" t="s">
        <v>45</v>
      </c>
      <c r="V122" s="5" t="s">
        <v>521</v>
      </c>
      <c r="W122" s="5" t="s">
        <v>513</v>
      </c>
      <c r="X122" s="5" t="s">
        <v>513</v>
      </c>
      <c r="Y122" s="5"/>
      <c r="Z122" s="5"/>
      <c r="AA122" s="5"/>
      <c r="AB122" s="5" t="s">
        <v>49</v>
      </c>
      <c r="AC122" s="5" t="s">
        <v>49</v>
      </c>
      <c r="AD122" s="5" t="s">
        <v>49</v>
      </c>
      <c r="AE122" s="5" t="s">
        <v>49</v>
      </c>
      <c r="AF122" s="5" t="s">
        <v>50</v>
      </c>
      <c r="AG122" s="5" t="s">
        <v>50</v>
      </c>
      <c r="AH122" s="5" t="s">
        <v>49</v>
      </c>
      <c r="AI122" s="5">
        <v>0</v>
      </c>
      <c r="AJ122" s="24" t="s">
        <v>50</v>
      </c>
    </row>
    <row r="123" spans="1:36" x14ac:dyDescent="0.35">
      <c r="A123" s="4">
        <v>108</v>
      </c>
      <c r="B123" s="30"/>
      <c r="C123" s="5" t="s">
        <v>35</v>
      </c>
      <c r="D123" s="5" t="s">
        <v>36</v>
      </c>
      <c r="E123" s="22"/>
      <c r="F123" s="5" t="s">
        <v>513</v>
      </c>
      <c r="G123" s="5" t="s">
        <v>38</v>
      </c>
      <c r="H123" s="5" t="s">
        <v>542</v>
      </c>
      <c r="I123" s="5" t="s">
        <v>543</v>
      </c>
      <c r="J123" s="5" t="s">
        <v>516</v>
      </c>
      <c r="K123" s="5" t="s">
        <v>42</v>
      </c>
      <c r="L123" s="5" t="s">
        <v>542</v>
      </c>
      <c r="M123" s="5" t="s">
        <v>544</v>
      </c>
      <c r="N123" s="5" t="s">
        <v>518</v>
      </c>
      <c r="O123" s="5" t="s">
        <v>43</v>
      </c>
      <c r="P123" s="5" t="s">
        <v>542</v>
      </c>
      <c r="Q123" s="5" t="s">
        <v>545</v>
      </c>
      <c r="R123" s="32">
        <v>0.33</v>
      </c>
      <c r="S123" s="5">
        <v>10</v>
      </c>
      <c r="T123" s="5" t="s">
        <v>520</v>
      </c>
      <c r="U123" s="5" t="s">
        <v>45</v>
      </c>
      <c r="V123" s="5" t="s">
        <v>521</v>
      </c>
      <c r="W123" s="5" t="s">
        <v>513</v>
      </c>
      <c r="X123" s="5" t="s">
        <v>513</v>
      </c>
      <c r="Y123" s="5"/>
      <c r="Z123" s="5"/>
      <c r="AA123" s="5"/>
      <c r="AB123" s="5" t="s">
        <v>49</v>
      </c>
      <c r="AC123" s="5" t="s">
        <v>49</v>
      </c>
      <c r="AD123" s="5" t="s">
        <v>49</v>
      </c>
      <c r="AE123" s="5" t="s">
        <v>49</v>
      </c>
      <c r="AF123" s="5" t="s">
        <v>50</v>
      </c>
      <c r="AG123" s="5" t="s">
        <v>50</v>
      </c>
      <c r="AH123" s="5" t="s">
        <v>49</v>
      </c>
      <c r="AI123" s="5">
        <v>0</v>
      </c>
      <c r="AJ123" s="24" t="s">
        <v>50</v>
      </c>
    </row>
    <row r="124" spans="1:36" x14ac:dyDescent="0.35">
      <c r="A124" s="4">
        <v>108</v>
      </c>
      <c r="B124" s="30"/>
      <c r="C124" s="5" t="s">
        <v>35</v>
      </c>
      <c r="D124" s="5" t="s">
        <v>36</v>
      </c>
      <c r="E124" s="22"/>
      <c r="F124" s="5" t="s">
        <v>513</v>
      </c>
      <c r="G124" s="5" t="s">
        <v>38</v>
      </c>
      <c r="H124" s="5" t="s">
        <v>546</v>
      </c>
      <c r="I124" s="5" t="s">
        <v>547</v>
      </c>
      <c r="J124" s="5" t="s">
        <v>516</v>
      </c>
      <c r="K124" s="5" t="s">
        <v>42</v>
      </c>
      <c r="L124" s="5" t="s">
        <v>546</v>
      </c>
      <c r="M124" s="5" t="s">
        <v>548</v>
      </c>
      <c r="N124" s="5" t="s">
        <v>518</v>
      </c>
      <c r="O124" s="5" t="s">
        <v>43</v>
      </c>
      <c r="P124" s="5" t="s">
        <v>546</v>
      </c>
      <c r="Q124" s="5" t="s">
        <v>549</v>
      </c>
      <c r="R124" s="31">
        <v>0.33</v>
      </c>
      <c r="S124" s="5">
        <v>10</v>
      </c>
      <c r="T124" s="5" t="s">
        <v>520</v>
      </c>
      <c r="U124" s="5" t="s">
        <v>45</v>
      </c>
      <c r="V124" s="5" t="s">
        <v>521</v>
      </c>
      <c r="W124" s="5" t="s">
        <v>513</v>
      </c>
      <c r="X124" s="5" t="s">
        <v>513</v>
      </c>
      <c r="Y124" s="5"/>
      <c r="Z124" s="5"/>
      <c r="AA124" s="5"/>
      <c r="AB124" s="5" t="s">
        <v>49</v>
      </c>
      <c r="AC124" s="5" t="s">
        <v>49</v>
      </c>
      <c r="AD124" s="5" t="s">
        <v>49</v>
      </c>
      <c r="AE124" s="5" t="s">
        <v>49</v>
      </c>
      <c r="AF124" s="5" t="s">
        <v>50</v>
      </c>
      <c r="AG124" s="5" t="s">
        <v>50</v>
      </c>
      <c r="AH124" s="5" t="s">
        <v>49</v>
      </c>
      <c r="AI124" s="5">
        <v>0</v>
      </c>
      <c r="AJ124" s="24" t="s">
        <v>50</v>
      </c>
    </row>
    <row r="125" spans="1:36" x14ac:dyDescent="0.35">
      <c r="A125" s="4">
        <v>109</v>
      </c>
      <c r="B125" s="30"/>
      <c r="C125" s="5" t="s">
        <v>35</v>
      </c>
      <c r="D125" s="5" t="s">
        <v>36</v>
      </c>
      <c r="E125" s="22"/>
      <c r="F125" s="5" t="s">
        <v>513</v>
      </c>
      <c r="G125" s="5" t="s">
        <v>38</v>
      </c>
      <c r="H125" s="5" t="s">
        <v>550</v>
      </c>
      <c r="I125" s="5" t="s">
        <v>551</v>
      </c>
      <c r="J125" s="5" t="s">
        <v>516</v>
      </c>
      <c r="K125" s="5" t="s">
        <v>42</v>
      </c>
      <c r="L125" s="5" t="s">
        <v>550</v>
      </c>
      <c r="M125" s="5" t="s">
        <v>552</v>
      </c>
      <c r="N125" s="5" t="s">
        <v>518</v>
      </c>
      <c r="O125" s="5" t="s">
        <v>43</v>
      </c>
      <c r="P125" s="5" t="s">
        <v>550</v>
      </c>
      <c r="Q125" s="5" t="s">
        <v>553</v>
      </c>
      <c r="R125" s="32">
        <v>0.5</v>
      </c>
      <c r="S125" s="5">
        <v>10</v>
      </c>
      <c r="T125" s="5" t="s">
        <v>520</v>
      </c>
      <c r="U125" s="5" t="s">
        <v>45</v>
      </c>
      <c r="V125" s="5" t="s">
        <v>521</v>
      </c>
      <c r="W125" s="5" t="s">
        <v>513</v>
      </c>
      <c r="X125" s="5" t="s">
        <v>513</v>
      </c>
      <c r="Y125" s="5"/>
      <c r="Z125" s="5"/>
      <c r="AA125" s="5"/>
      <c r="AB125" s="5" t="s">
        <v>49</v>
      </c>
      <c r="AC125" s="5" t="s">
        <v>49</v>
      </c>
      <c r="AD125" s="5" t="s">
        <v>49</v>
      </c>
      <c r="AE125" s="5" t="s">
        <v>49</v>
      </c>
      <c r="AF125" s="5" t="s">
        <v>50</v>
      </c>
      <c r="AG125" s="5" t="s">
        <v>50</v>
      </c>
      <c r="AH125" s="5" t="s">
        <v>49</v>
      </c>
      <c r="AI125" s="5">
        <v>0</v>
      </c>
      <c r="AJ125" s="24" t="s">
        <v>50</v>
      </c>
    </row>
    <row r="126" spans="1:36" x14ac:dyDescent="0.35">
      <c r="A126" s="4">
        <v>109</v>
      </c>
      <c r="B126" s="30"/>
      <c r="C126" s="5" t="s">
        <v>35</v>
      </c>
      <c r="D126" s="5" t="s">
        <v>36</v>
      </c>
      <c r="E126" s="22"/>
      <c r="F126" s="5" t="s">
        <v>513</v>
      </c>
      <c r="G126" s="5" t="s">
        <v>38</v>
      </c>
      <c r="H126" s="5" t="s">
        <v>554</v>
      </c>
      <c r="I126" s="5" t="s">
        <v>555</v>
      </c>
      <c r="J126" s="5" t="s">
        <v>516</v>
      </c>
      <c r="K126" s="5" t="s">
        <v>42</v>
      </c>
      <c r="L126" s="5" t="s">
        <v>554</v>
      </c>
      <c r="M126" s="5" t="s">
        <v>556</v>
      </c>
      <c r="N126" s="5" t="s">
        <v>518</v>
      </c>
      <c r="O126" s="5" t="s">
        <v>43</v>
      </c>
      <c r="P126" s="5" t="s">
        <v>554</v>
      </c>
      <c r="Q126" s="5" t="s">
        <v>557</v>
      </c>
      <c r="R126" s="32">
        <v>0.5</v>
      </c>
      <c r="S126" s="5">
        <v>10</v>
      </c>
      <c r="T126" s="5" t="s">
        <v>520</v>
      </c>
      <c r="U126" s="5" t="s">
        <v>45</v>
      </c>
      <c r="V126" s="5" t="s">
        <v>521</v>
      </c>
      <c r="W126" s="5" t="s">
        <v>513</v>
      </c>
      <c r="X126" s="5" t="s">
        <v>513</v>
      </c>
      <c r="Y126" s="5"/>
      <c r="Z126" s="5"/>
      <c r="AA126" s="5"/>
      <c r="AB126" s="5" t="s">
        <v>49</v>
      </c>
      <c r="AC126" s="5" t="s">
        <v>49</v>
      </c>
      <c r="AD126" s="5" t="s">
        <v>49</v>
      </c>
      <c r="AE126" s="5" t="s">
        <v>49</v>
      </c>
      <c r="AF126" s="5" t="s">
        <v>50</v>
      </c>
      <c r="AG126" s="5" t="s">
        <v>50</v>
      </c>
      <c r="AH126" s="5" t="s">
        <v>49</v>
      </c>
      <c r="AI126" s="5">
        <v>0</v>
      </c>
      <c r="AJ126" s="24" t="s">
        <v>50</v>
      </c>
    </row>
    <row r="127" spans="1:36" x14ac:dyDescent="0.35">
      <c r="A127" s="4">
        <v>109</v>
      </c>
      <c r="B127" s="30"/>
      <c r="C127" s="5" t="s">
        <v>35</v>
      </c>
      <c r="D127" s="5" t="s">
        <v>36</v>
      </c>
      <c r="E127" s="22"/>
      <c r="F127" s="5" t="s">
        <v>513</v>
      </c>
      <c r="G127" s="5" t="s">
        <v>38</v>
      </c>
      <c r="H127" s="5" t="s">
        <v>558</v>
      </c>
      <c r="I127" s="5" t="s">
        <v>559</v>
      </c>
      <c r="J127" s="5" t="s">
        <v>516</v>
      </c>
      <c r="K127" s="5" t="s">
        <v>42</v>
      </c>
      <c r="L127" s="5" t="s">
        <v>558</v>
      </c>
      <c r="M127" s="5" t="s">
        <v>560</v>
      </c>
      <c r="N127" s="5" t="s">
        <v>518</v>
      </c>
      <c r="O127" s="5" t="s">
        <v>43</v>
      </c>
      <c r="P127" s="5" t="s">
        <v>558</v>
      </c>
      <c r="Q127" s="5" t="s">
        <v>561</v>
      </c>
      <c r="R127" s="31">
        <v>0.5</v>
      </c>
      <c r="S127" s="5">
        <v>10</v>
      </c>
      <c r="T127" s="5" t="s">
        <v>520</v>
      </c>
      <c r="U127" s="5" t="s">
        <v>45</v>
      </c>
      <c r="V127" s="5" t="s">
        <v>521</v>
      </c>
      <c r="W127" s="5" t="s">
        <v>513</v>
      </c>
      <c r="X127" s="5" t="s">
        <v>513</v>
      </c>
      <c r="Y127" s="5"/>
      <c r="Z127" s="5"/>
      <c r="AA127" s="5"/>
      <c r="AB127" s="5" t="s">
        <v>49</v>
      </c>
      <c r="AC127" s="5" t="s">
        <v>49</v>
      </c>
      <c r="AD127" s="5" t="s">
        <v>49</v>
      </c>
      <c r="AE127" s="5" t="s">
        <v>49</v>
      </c>
      <c r="AF127" s="5" t="s">
        <v>50</v>
      </c>
      <c r="AG127" s="5" t="s">
        <v>50</v>
      </c>
      <c r="AH127" s="5" t="s">
        <v>49</v>
      </c>
      <c r="AI127" s="5">
        <v>0</v>
      </c>
      <c r="AJ127" s="24" t="s">
        <v>50</v>
      </c>
    </row>
    <row r="128" spans="1:36" x14ac:dyDescent="0.35">
      <c r="A128" s="4">
        <v>109</v>
      </c>
      <c r="B128" s="30"/>
      <c r="C128" s="5" t="s">
        <v>35</v>
      </c>
      <c r="D128" s="5" t="s">
        <v>36</v>
      </c>
      <c r="E128" s="22"/>
      <c r="F128" s="5" t="s">
        <v>513</v>
      </c>
      <c r="G128" s="5" t="s">
        <v>38</v>
      </c>
      <c r="H128" s="5" t="s">
        <v>562</v>
      </c>
      <c r="I128" s="5" t="s">
        <v>563</v>
      </c>
      <c r="J128" s="5" t="s">
        <v>516</v>
      </c>
      <c r="K128" s="5" t="s">
        <v>42</v>
      </c>
      <c r="L128" s="5" t="s">
        <v>562</v>
      </c>
      <c r="M128" s="5" t="s">
        <v>564</v>
      </c>
      <c r="N128" s="5" t="s">
        <v>518</v>
      </c>
      <c r="O128" s="5" t="s">
        <v>43</v>
      </c>
      <c r="P128" s="5" t="s">
        <v>562</v>
      </c>
      <c r="Q128" s="5" t="s">
        <v>565</v>
      </c>
      <c r="R128" s="31">
        <v>0.75</v>
      </c>
      <c r="S128" s="5">
        <v>10</v>
      </c>
      <c r="T128" s="5" t="s">
        <v>520</v>
      </c>
      <c r="U128" s="5" t="s">
        <v>45</v>
      </c>
      <c r="V128" s="5" t="s">
        <v>521</v>
      </c>
      <c r="W128" s="5" t="s">
        <v>513</v>
      </c>
      <c r="X128" s="5" t="s">
        <v>513</v>
      </c>
      <c r="Y128" s="5"/>
      <c r="Z128" s="5"/>
      <c r="AA128" s="5"/>
      <c r="AB128" s="5" t="s">
        <v>49</v>
      </c>
      <c r="AC128" s="5" t="s">
        <v>49</v>
      </c>
      <c r="AD128" s="5" t="s">
        <v>49</v>
      </c>
      <c r="AE128" s="5" t="s">
        <v>49</v>
      </c>
      <c r="AF128" s="5" t="s">
        <v>50</v>
      </c>
      <c r="AG128" s="5" t="s">
        <v>50</v>
      </c>
      <c r="AH128" s="5" t="s">
        <v>49</v>
      </c>
      <c r="AI128" s="5">
        <v>0</v>
      </c>
      <c r="AJ128" s="24" t="s">
        <v>50</v>
      </c>
    </row>
    <row r="129" spans="1:36" x14ac:dyDescent="0.35">
      <c r="A129" s="4">
        <v>114</v>
      </c>
      <c r="B129" s="30"/>
      <c r="C129" s="5" t="s">
        <v>35</v>
      </c>
      <c r="D129" s="5" t="s">
        <v>36</v>
      </c>
      <c r="E129" s="22"/>
      <c r="F129" s="5" t="s">
        <v>566</v>
      </c>
      <c r="G129" s="5" t="s">
        <v>38</v>
      </c>
      <c r="H129" s="5" t="s">
        <v>62</v>
      </c>
      <c r="I129" s="5" t="s">
        <v>566</v>
      </c>
      <c r="J129" s="5" t="s">
        <v>567</v>
      </c>
      <c r="K129" s="5" t="s">
        <v>42</v>
      </c>
      <c r="L129" s="5" t="s">
        <v>64</v>
      </c>
      <c r="M129" s="5" t="s">
        <v>567</v>
      </c>
      <c r="N129" s="5" t="s">
        <v>568</v>
      </c>
      <c r="O129" s="5" t="s">
        <v>43</v>
      </c>
      <c r="P129" s="5" t="s">
        <v>65</v>
      </c>
      <c r="Q129" s="5" t="s">
        <v>568</v>
      </c>
      <c r="R129" s="31">
        <v>1</v>
      </c>
      <c r="S129" s="5">
        <v>10</v>
      </c>
      <c r="T129" s="5" t="s">
        <v>520</v>
      </c>
      <c r="U129" s="5" t="s">
        <v>45</v>
      </c>
      <c r="V129" s="5" t="s">
        <v>521</v>
      </c>
      <c r="W129" s="5" t="s">
        <v>569</v>
      </c>
      <c r="X129" s="5" t="s">
        <v>570</v>
      </c>
      <c r="Y129" s="5"/>
      <c r="Z129" s="5"/>
      <c r="AA129" s="5"/>
      <c r="AB129" s="5" t="s">
        <v>49</v>
      </c>
      <c r="AC129" s="5" t="s">
        <v>49</v>
      </c>
      <c r="AD129" s="5" t="s">
        <v>49</v>
      </c>
      <c r="AE129" s="5" t="s">
        <v>49</v>
      </c>
      <c r="AF129" s="5" t="s">
        <v>50</v>
      </c>
      <c r="AG129" s="5" t="s">
        <v>50</v>
      </c>
      <c r="AH129" s="5" t="s">
        <v>49</v>
      </c>
      <c r="AI129" s="5">
        <v>0</v>
      </c>
      <c r="AJ129" s="24" t="s">
        <v>50</v>
      </c>
    </row>
    <row r="130" spans="1:36" x14ac:dyDescent="0.35">
      <c r="A130" s="4">
        <v>115</v>
      </c>
      <c r="B130" s="30"/>
      <c r="C130" s="5" t="s">
        <v>35</v>
      </c>
      <c r="D130" s="5" t="s">
        <v>36</v>
      </c>
      <c r="E130" s="22"/>
      <c r="F130" s="5" t="s">
        <v>571</v>
      </c>
      <c r="G130" s="5" t="s">
        <v>38</v>
      </c>
      <c r="H130" s="5" t="s">
        <v>62</v>
      </c>
      <c r="I130" s="5" t="s">
        <v>571</v>
      </c>
      <c r="J130" s="5" t="s">
        <v>572</v>
      </c>
      <c r="K130" s="5" t="s">
        <v>42</v>
      </c>
      <c r="L130" s="5" t="s">
        <v>64</v>
      </c>
      <c r="M130" s="5" t="s">
        <v>572</v>
      </c>
      <c r="N130" s="5" t="s">
        <v>573</v>
      </c>
      <c r="O130" s="5" t="s">
        <v>43</v>
      </c>
      <c r="P130" s="5" t="s">
        <v>65</v>
      </c>
      <c r="Q130" s="5" t="s">
        <v>573</v>
      </c>
      <c r="R130" s="31">
        <v>1</v>
      </c>
      <c r="S130" s="5">
        <v>10</v>
      </c>
      <c r="T130" s="5" t="s">
        <v>520</v>
      </c>
      <c r="U130" s="5" t="s">
        <v>45</v>
      </c>
      <c r="V130" s="5" t="s">
        <v>521</v>
      </c>
      <c r="W130" s="5" t="s">
        <v>569</v>
      </c>
      <c r="X130" s="5" t="s">
        <v>570</v>
      </c>
      <c r="Y130" s="5"/>
      <c r="Z130" s="5"/>
      <c r="AA130" s="5"/>
      <c r="AB130" s="5" t="s">
        <v>49</v>
      </c>
      <c r="AC130" s="5" t="s">
        <v>49</v>
      </c>
      <c r="AD130" s="5" t="s">
        <v>49</v>
      </c>
      <c r="AE130" s="5" t="s">
        <v>49</v>
      </c>
      <c r="AF130" s="5" t="s">
        <v>50</v>
      </c>
      <c r="AG130" s="5" t="s">
        <v>50</v>
      </c>
      <c r="AH130" s="5" t="s">
        <v>49</v>
      </c>
      <c r="AI130" s="5">
        <v>0</v>
      </c>
      <c r="AJ130" s="24" t="s">
        <v>50</v>
      </c>
    </row>
    <row r="131" spans="1:36" x14ac:dyDescent="0.35">
      <c r="A131" s="4">
        <v>103</v>
      </c>
      <c r="B131" s="30"/>
      <c r="C131" s="5" t="s">
        <v>35</v>
      </c>
      <c r="D131" s="5" t="s">
        <v>36</v>
      </c>
      <c r="E131" s="22"/>
      <c r="F131" s="5" t="s">
        <v>574</v>
      </c>
      <c r="G131" s="5" t="s">
        <v>38</v>
      </c>
      <c r="H131" s="5" t="s">
        <v>226</v>
      </c>
      <c r="I131" s="5" t="s">
        <v>575</v>
      </c>
      <c r="J131" s="5" t="s">
        <v>576</v>
      </c>
      <c r="K131" s="5" t="s">
        <v>42</v>
      </c>
      <c r="L131" s="5" t="s">
        <v>226</v>
      </c>
      <c r="M131" s="5" t="s">
        <v>577</v>
      </c>
      <c r="N131" s="5" t="s">
        <v>578</v>
      </c>
      <c r="O131" s="5" t="s">
        <v>43</v>
      </c>
      <c r="P131" s="5" t="s">
        <v>226</v>
      </c>
      <c r="Q131" s="5" t="s">
        <v>579</v>
      </c>
      <c r="R131" s="31">
        <v>1</v>
      </c>
      <c r="S131" s="5">
        <v>10</v>
      </c>
      <c r="T131" s="5" t="s">
        <v>520</v>
      </c>
      <c r="U131" s="5" t="s">
        <v>45</v>
      </c>
      <c r="V131" s="5" t="s">
        <v>521</v>
      </c>
      <c r="W131" s="5" t="s">
        <v>580</v>
      </c>
      <c r="X131" s="5" t="s">
        <v>580</v>
      </c>
      <c r="Y131" s="5"/>
      <c r="Z131" s="5"/>
      <c r="AA131" s="5"/>
      <c r="AB131" s="5" t="s">
        <v>49</v>
      </c>
      <c r="AC131" s="5" t="s">
        <v>49</v>
      </c>
      <c r="AD131" s="5" t="s">
        <v>49</v>
      </c>
      <c r="AE131" s="5" t="s">
        <v>49</v>
      </c>
      <c r="AF131" s="5" t="s">
        <v>50</v>
      </c>
      <c r="AG131" s="5" t="s">
        <v>50</v>
      </c>
      <c r="AH131" s="5" t="s">
        <v>49</v>
      </c>
      <c r="AI131" s="5">
        <v>0.05</v>
      </c>
      <c r="AJ131" s="24" t="s">
        <v>50</v>
      </c>
    </row>
    <row r="132" spans="1:36" x14ac:dyDescent="0.35">
      <c r="A132" s="4">
        <v>104</v>
      </c>
      <c r="B132" s="30"/>
      <c r="C132" s="5" t="s">
        <v>35</v>
      </c>
      <c r="D132" s="5" t="s">
        <v>36</v>
      </c>
      <c r="E132" s="22"/>
      <c r="F132" s="5" t="s">
        <v>574</v>
      </c>
      <c r="G132" s="5" t="s">
        <v>38</v>
      </c>
      <c r="H132" s="5" t="s">
        <v>558</v>
      </c>
      <c r="I132" s="5" t="s">
        <v>581</v>
      </c>
      <c r="J132" s="5" t="s">
        <v>576</v>
      </c>
      <c r="K132" s="5" t="s">
        <v>42</v>
      </c>
      <c r="L132" s="5" t="s">
        <v>558</v>
      </c>
      <c r="M132" s="5" t="s">
        <v>582</v>
      </c>
      <c r="N132" s="5" t="s">
        <v>578</v>
      </c>
      <c r="O132" s="5" t="s">
        <v>43</v>
      </c>
      <c r="P132" s="5" t="s">
        <v>558</v>
      </c>
      <c r="Q132" s="5" t="s">
        <v>583</v>
      </c>
      <c r="R132" s="31">
        <v>0.5</v>
      </c>
      <c r="S132" s="5">
        <v>10</v>
      </c>
      <c r="T132" s="5" t="s">
        <v>520</v>
      </c>
      <c r="U132" s="5" t="s">
        <v>45</v>
      </c>
      <c r="V132" s="5" t="s">
        <v>521</v>
      </c>
      <c r="W132" s="5" t="s">
        <v>580</v>
      </c>
      <c r="X132" s="5" t="s">
        <v>580</v>
      </c>
      <c r="Y132" s="5"/>
      <c r="Z132" s="5"/>
      <c r="AA132" s="5"/>
      <c r="AB132" s="5" t="s">
        <v>49</v>
      </c>
      <c r="AC132" s="5" t="s">
        <v>49</v>
      </c>
      <c r="AD132" s="5" t="s">
        <v>49</v>
      </c>
      <c r="AE132" s="5" t="s">
        <v>49</v>
      </c>
      <c r="AF132" s="5" t="s">
        <v>50</v>
      </c>
      <c r="AG132" s="5" t="s">
        <v>50</v>
      </c>
      <c r="AH132" s="5" t="s">
        <v>49</v>
      </c>
      <c r="AI132" s="5">
        <v>0.05</v>
      </c>
      <c r="AJ132" s="24" t="s">
        <v>50</v>
      </c>
    </row>
    <row r="133" spans="1:36" x14ac:dyDescent="0.35">
      <c r="A133" s="4">
        <v>111</v>
      </c>
      <c r="B133" s="30"/>
      <c r="C133" s="33" t="s">
        <v>35</v>
      </c>
      <c r="D133" s="33" t="s">
        <v>36</v>
      </c>
      <c r="E133" s="33"/>
      <c r="F133" s="5" t="s">
        <v>584</v>
      </c>
      <c r="G133" s="5" t="s">
        <v>38</v>
      </c>
      <c r="H133" s="33" t="s">
        <v>226</v>
      </c>
      <c r="I133" s="5" t="s">
        <v>585</v>
      </c>
      <c r="J133" s="5" t="s">
        <v>584</v>
      </c>
      <c r="K133" s="5" t="s">
        <v>42</v>
      </c>
      <c r="L133" s="33" t="s">
        <v>226</v>
      </c>
      <c r="M133" s="5" t="s">
        <v>585</v>
      </c>
      <c r="N133" s="5" t="s">
        <v>584</v>
      </c>
      <c r="O133" s="5" t="s">
        <v>43</v>
      </c>
      <c r="P133" s="33" t="s">
        <v>226</v>
      </c>
      <c r="Q133" s="5" t="s">
        <v>585</v>
      </c>
      <c r="R133" s="31">
        <v>1</v>
      </c>
      <c r="S133" s="5">
        <v>10</v>
      </c>
      <c r="T133" s="5" t="s">
        <v>520</v>
      </c>
      <c r="U133" s="33" t="s">
        <v>45</v>
      </c>
      <c r="V133" s="33" t="s">
        <v>521</v>
      </c>
      <c r="W133" s="33" t="s">
        <v>580</v>
      </c>
      <c r="X133" s="33" t="s">
        <v>580</v>
      </c>
      <c r="Y133" s="33"/>
      <c r="Z133" s="33"/>
      <c r="AA133" s="33"/>
      <c r="AB133" s="33" t="s">
        <v>49</v>
      </c>
      <c r="AC133" s="33" t="s">
        <v>49</v>
      </c>
      <c r="AD133" s="33" t="s">
        <v>49</v>
      </c>
      <c r="AE133" s="33" t="s">
        <v>49</v>
      </c>
      <c r="AF133" s="33" t="s">
        <v>50</v>
      </c>
      <c r="AG133" s="33" t="s">
        <v>50</v>
      </c>
      <c r="AH133" s="33" t="s">
        <v>49</v>
      </c>
      <c r="AI133" s="5">
        <v>0.05</v>
      </c>
      <c r="AJ133" s="34" t="s">
        <v>50</v>
      </c>
    </row>
    <row r="134" spans="1:36" s="35" customFormat="1" x14ac:dyDescent="0.35">
      <c r="A134" s="4">
        <v>112</v>
      </c>
      <c r="B134" s="30"/>
      <c r="C134" s="33" t="s">
        <v>35</v>
      </c>
      <c r="D134" s="33" t="s">
        <v>36</v>
      </c>
      <c r="E134" s="33"/>
      <c r="F134" s="5" t="s">
        <v>584</v>
      </c>
      <c r="G134" s="5" t="s">
        <v>38</v>
      </c>
      <c r="H134" s="33" t="s">
        <v>558</v>
      </c>
      <c r="I134" s="5" t="s">
        <v>586</v>
      </c>
      <c r="J134" s="5" t="s">
        <v>584</v>
      </c>
      <c r="K134" s="5" t="s">
        <v>42</v>
      </c>
      <c r="L134" s="33" t="s">
        <v>558</v>
      </c>
      <c r="M134" s="5" t="s">
        <v>586</v>
      </c>
      <c r="N134" s="5" t="s">
        <v>584</v>
      </c>
      <c r="O134" s="5" t="s">
        <v>43</v>
      </c>
      <c r="P134" s="33" t="s">
        <v>558</v>
      </c>
      <c r="Q134" s="5" t="s">
        <v>586</v>
      </c>
      <c r="R134" s="31">
        <v>0.5</v>
      </c>
      <c r="S134" s="5">
        <v>10</v>
      </c>
      <c r="T134" s="5" t="s">
        <v>520</v>
      </c>
      <c r="U134" s="33" t="s">
        <v>45</v>
      </c>
      <c r="V134" s="33" t="s">
        <v>521</v>
      </c>
      <c r="W134" s="33" t="s">
        <v>580</v>
      </c>
      <c r="X134" s="33" t="s">
        <v>580</v>
      </c>
      <c r="Y134" s="33"/>
      <c r="Z134" s="33"/>
      <c r="AA134" s="33"/>
      <c r="AB134" s="33" t="s">
        <v>49</v>
      </c>
      <c r="AC134" s="33" t="s">
        <v>49</v>
      </c>
      <c r="AD134" s="33" t="s">
        <v>49</v>
      </c>
      <c r="AE134" s="33" t="s">
        <v>49</v>
      </c>
      <c r="AF134" s="33" t="s">
        <v>50</v>
      </c>
      <c r="AG134" s="33" t="s">
        <v>50</v>
      </c>
      <c r="AH134" s="33" t="s">
        <v>49</v>
      </c>
      <c r="AI134" s="5">
        <v>0.05</v>
      </c>
      <c r="AJ134" s="34" t="s">
        <v>50</v>
      </c>
    </row>
    <row r="135" spans="1:36" s="35" customFormat="1" x14ac:dyDescent="0.35">
      <c r="A135" s="4">
        <v>113</v>
      </c>
      <c r="B135" s="30"/>
      <c r="C135" s="33" t="s">
        <v>35</v>
      </c>
      <c r="D135" s="33" t="s">
        <v>36</v>
      </c>
      <c r="E135" s="33"/>
      <c r="F135" s="5" t="s">
        <v>584</v>
      </c>
      <c r="G135" s="5" t="s">
        <v>38</v>
      </c>
      <c r="H135" s="33" t="s">
        <v>587</v>
      </c>
      <c r="I135" s="5" t="s">
        <v>588</v>
      </c>
      <c r="J135" s="5" t="s">
        <v>584</v>
      </c>
      <c r="K135" s="5" t="s">
        <v>42</v>
      </c>
      <c r="L135" s="33" t="s">
        <v>587</v>
      </c>
      <c r="M135" s="5" t="s">
        <v>588</v>
      </c>
      <c r="N135" s="5" t="s">
        <v>584</v>
      </c>
      <c r="O135" s="5" t="s">
        <v>43</v>
      </c>
      <c r="P135" s="33" t="s">
        <v>587</v>
      </c>
      <c r="Q135" s="5" t="s">
        <v>588</v>
      </c>
      <c r="R135" s="31">
        <v>0.7</v>
      </c>
      <c r="S135" s="5">
        <v>10</v>
      </c>
      <c r="T135" s="5" t="s">
        <v>520</v>
      </c>
      <c r="U135" s="33" t="s">
        <v>45</v>
      </c>
      <c r="V135" s="33" t="s">
        <v>521</v>
      </c>
      <c r="W135" s="33" t="s">
        <v>580</v>
      </c>
      <c r="X135" s="33" t="s">
        <v>580</v>
      </c>
      <c r="Y135" s="33"/>
      <c r="Z135" s="33"/>
      <c r="AA135" s="33"/>
      <c r="AB135" s="33" t="s">
        <v>49</v>
      </c>
      <c r="AC135" s="33" t="s">
        <v>49</v>
      </c>
      <c r="AD135" s="33" t="s">
        <v>49</v>
      </c>
      <c r="AE135" s="33" t="s">
        <v>49</v>
      </c>
      <c r="AF135" s="33" t="s">
        <v>50</v>
      </c>
      <c r="AG135" s="33" t="s">
        <v>50</v>
      </c>
      <c r="AH135" s="33" t="s">
        <v>49</v>
      </c>
      <c r="AI135" s="5">
        <v>0.05</v>
      </c>
      <c r="AJ135" s="34" t="s">
        <v>50</v>
      </c>
    </row>
    <row r="136" spans="1:36" x14ac:dyDescent="0.35">
      <c r="A136" s="4">
        <v>116</v>
      </c>
      <c r="B136" s="30"/>
      <c r="C136" s="5" t="s">
        <v>35</v>
      </c>
      <c r="D136" s="5" t="s">
        <v>36</v>
      </c>
      <c r="E136" s="22"/>
      <c r="F136" s="5" t="s">
        <v>589</v>
      </c>
      <c r="G136" s="5" t="s">
        <v>38</v>
      </c>
      <c r="H136" s="5" t="s">
        <v>62</v>
      </c>
      <c r="I136" s="5" t="s">
        <v>589</v>
      </c>
      <c r="J136" s="5" t="s">
        <v>590</v>
      </c>
      <c r="K136" s="5" t="s">
        <v>42</v>
      </c>
      <c r="L136" s="5" t="s">
        <v>64</v>
      </c>
      <c r="M136" s="5" t="s">
        <v>590</v>
      </c>
      <c r="N136" s="5" t="s">
        <v>591</v>
      </c>
      <c r="O136" s="5" t="s">
        <v>43</v>
      </c>
      <c r="P136" s="5" t="s">
        <v>65</v>
      </c>
      <c r="Q136" s="5" t="s">
        <v>591</v>
      </c>
      <c r="R136" s="31">
        <v>1</v>
      </c>
      <c r="S136" s="5">
        <v>1</v>
      </c>
      <c r="T136" s="5" t="s">
        <v>66</v>
      </c>
      <c r="U136" s="5" t="s">
        <v>45</v>
      </c>
      <c r="V136" s="5" t="s">
        <v>521</v>
      </c>
      <c r="W136" s="5" t="s">
        <v>580</v>
      </c>
      <c r="X136" s="5" t="s">
        <v>580</v>
      </c>
      <c r="Y136" s="5"/>
      <c r="Z136" s="5"/>
      <c r="AA136" s="5"/>
      <c r="AB136" s="5" t="s">
        <v>49</v>
      </c>
      <c r="AC136" s="5" t="s">
        <v>49</v>
      </c>
      <c r="AD136" s="5" t="s">
        <v>49</v>
      </c>
      <c r="AE136" s="5" t="s">
        <v>49</v>
      </c>
      <c r="AF136" s="5" t="s">
        <v>50</v>
      </c>
      <c r="AG136" s="5" t="s">
        <v>50</v>
      </c>
      <c r="AH136" s="5" t="s">
        <v>49</v>
      </c>
      <c r="AI136" s="5">
        <v>0</v>
      </c>
      <c r="AJ136" s="24" t="s">
        <v>50</v>
      </c>
    </row>
    <row r="137" spans="1:36" x14ac:dyDescent="0.35">
      <c r="A137" s="4">
        <v>117</v>
      </c>
      <c r="B137" s="30"/>
      <c r="C137" s="5" t="s">
        <v>35</v>
      </c>
      <c r="D137" s="5" t="s">
        <v>36</v>
      </c>
      <c r="E137" s="22"/>
      <c r="F137" s="5" t="s">
        <v>592</v>
      </c>
      <c r="G137" s="5" t="s">
        <v>38</v>
      </c>
      <c r="H137" s="5" t="s">
        <v>226</v>
      </c>
      <c r="I137" s="5" t="s">
        <v>593</v>
      </c>
      <c r="J137" s="5" t="s">
        <v>592</v>
      </c>
      <c r="K137" s="5" t="s">
        <v>42</v>
      </c>
      <c r="L137" s="5" t="s">
        <v>226</v>
      </c>
      <c r="M137" s="5" t="s">
        <v>593</v>
      </c>
      <c r="N137" s="5" t="s">
        <v>592</v>
      </c>
      <c r="O137" s="5" t="s">
        <v>43</v>
      </c>
      <c r="P137" s="5" t="s">
        <v>226</v>
      </c>
      <c r="Q137" s="5" t="s">
        <v>593</v>
      </c>
      <c r="R137" s="31">
        <v>1</v>
      </c>
      <c r="S137" s="5">
        <v>10</v>
      </c>
      <c r="T137" s="5" t="s">
        <v>520</v>
      </c>
      <c r="U137" s="5" t="s">
        <v>45</v>
      </c>
      <c r="V137" s="5" t="s">
        <v>521</v>
      </c>
      <c r="W137" s="5" t="s">
        <v>580</v>
      </c>
      <c r="X137" s="5" t="s">
        <v>580</v>
      </c>
      <c r="Y137" s="5"/>
      <c r="Z137" s="5"/>
      <c r="AA137" s="5"/>
      <c r="AB137" s="5" t="s">
        <v>49</v>
      </c>
      <c r="AC137" s="5" t="s">
        <v>49</v>
      </c>
      <c r="AD137" s="5" t="s">
        <v>49</v>
      </c>
      <c r="AE137" s="5" t="s">
        <v>49</v>
      </c>
      <c r="AF137" s="5" t="s">
        <v>50</v>
      </c>
      <c r="AG137" s="5" t="s">
        <v>50</v>
      </c>
      <c r="AH137" s="5" t="s">
        <v>49</v>
      </c>
      <c r="AI137" s="5">
        <v>0.05</v>
      </c>
      <c r="AJ137" s="24" t="s">
        <v>50</v>
      </c>
    </row>
    <row r="138" spans="1:36" x14ac:dyDescent="0.35">
      <c r="A138" s="4">
        <v>118</v>
      </c>
      <c r="B138" s="30"/>
      <c r="C138" s="5" t="s">
        <v>35</v>
      </c>
      <c r="D138" s="5" t="s">
        <v>36</v>
      </c>
      <c r="E138" s="22"/>
      <c r="F138" s="5" t="s">
        <v>594</v>
      </c>
      <c r="G138" s="5" t="s">
        <v>38</v>
      </c>
      <c r="H138" s="33" t="s">
        <v>226</v>
      </c>
      <c r="I138" s="5" t="s">
        <v>595</v>
      </c>
      <c r="J138" s="5" t="s">
        <v>594</v>
      </c>
      <c r="K138" s="5" t="s">
        <v>42</v>
      </c>
      <c r="L138" s="33" t="s">
        <v>226</v>
      </c>
      <c r="M138" s="5" t="s">
        <v>595</v>
      </c>
      <c r="N138" s="5" t="s">
        <v>594</v>
      </c>
      <c r="O138" s="5" t="s">
        <v>43</v>
      </c>
      <c r="P138" s="33" t="s">
        <v>226</v>
      </c>
      <c r="Q138" s="5" t="s">
        <v>595</v>
      </c>
      <c r="R138" s="31">
        <v>1</v>
      </c>
      <c r="S138" s="5">
        <v>10</v>
      </c>
      <c r="T138" s="5" t="s">
        <v>520</v>
      </c>
      <c r="U138" s="5" t="s">
        <v>45</v>
      </c>
      <c r="V138" s="5" t="s">
        <v>521</v>
      </c>
      <c r="W138" s="5" t="s">
        <v>580</v>
      </c>
      <c r="X138" s="5" t="s">
        <v>580</v>
      </c>
      <c r="Y138" s="5"/>
      <c r="Z138" s="5"/>
      <c r="AA138" s="5"/>
      <c r="AB138" s="5" t="s">
        <v>49</v>
      </c>
      <c r="AC138" s="5" t="s">
        <v>49</v>
      </c>
      <c r="AD138" s="5" t="s">
        <v>49</v>
      </c>
      <c r="AE138" s="5" t="s">
        <v>49</v>
      </c>
      <c r="AF138" s="5" t="s">
        <v>50</v>
      </c>
      <c r="AG138" s="5" t="s">
        <v>50</v>
      </c>
      <c r="AH138" s="5" t="s">
        <v>49</v>
      </c>
      <c r="AI138" s="5">
        <v>0.05</v>
      </c>
      <c r="AJ138" s="24" t="s">
        <v>50</v>
      </c>
    </row>
    <row r="139" spans="1:36" x14ac:dyDescent="0.35">
      <c r="A139" s="4">
        <v>119</v>
      </c>
      <c r="B139" s="30"/>
      <c r="C139" s="5" t="s">
        <v>35</v>
      </c>
      <c r="D139" s="5" t="s">
        <v>36</v>
      </c>
      <c r="E139" s="22"/>
      <c r="F139" s="5" t="s">
        <v>594</v>
      </c>
      <c r="G139" s="5" t="s">
        <v>38</v>
      </c>
      <c r="H139" s="33" t="s">
        <v>558</v>
      </c>
      <c r="I139" s="5" t="s">
        <v>596</v>
      </c>
      <c r="J139" s="5" t="s">
        <v>594</v>
      </c>
      <c r="K139" s="5" t="s">
        <v>42</v>
      </c>
      <c r="L139" s="33" t="s">
        <v>558</v>
      </c>
      <c r="M139" s="5" t="s">
        <v>596</v>
      </c>
      <c r="N139" s="5" t="s">
        <v>594</v>
      </c>
      <c r="O139" s="5" t="s">
        <v>43</v>
      </c>
      <c r="P139" s="33" t="s">
        <v>558</v>
      </c>
      <c r="Q139" s="5" t="s">
        <v>596</v>
      </c>
      <c r="R139" s="31">
        <v>0.5</v>
      </c>
      <c r="S139" s="5">
        <v>10</v>
      </c>
      <c r="T139" s="5" t="s">
        <v>520</v>
      </c>
      <c r="U139" s="5" t="s">
        <v>45</v>
      </c>
      <c r="V139" s="5" t="s">
        <v>521</v>
      </c>
      <c r="W139" s="5" t="s">
        <v>580</v>
      </c>
      <c r="X139" s="5" t="s">
        <v>580</v>
      </c>
      <c r="Y139" s="5"/>
      <c r="Z139" s="5"/>
      <c r="AA139" s="5"/>
      <c r="AB139" s="5" t="s">
        <v>49</v>
      </c>
      <c r="AC139" s="5" t="s">
        <v>49</v>
      </c>
      <c r="AD139" s="5" t="s">
        <v>49</v>
      </c>
      <c r="AE139" s="5" t="s">
        <v>49</v>
      </c>
      <c r="AF139" s="5" t="s">
        <v>50</v>
      </c>
      <c r="AG139" s="5" t="s">
        <v>50</v>
      </c>
      <c r="AH139" s="5" t="s">
        <v>49</v>
      </c>
      <c r="AI139" s="5">
        <v>0.05</v>
      </c>
      <c r="AJ139" s="24" t="s">
        <v>50</v>
      </c>
    </row>
    <row r="140" spans="1:36" x14ac:dyDescent="0.35">
      <c r="A140" s="4">
        <v>120</v>
      </c>
      <c r="B140" s="30"/>
      <c r="C140" s="5" t="s">
        <v>35</v>
      </c>
      <c r="D140" s="5" t="s">
        <v>36</v>
      </c>
      <c r="E140" s="22"/>
      <c r="F140" s="5" t="s">
        <v>594</v>
      </c>
      <c r="G140" s="5" t="s">
        <v>38</v>
      </c>
      <c r="H140" s="33" t="s">
        <v>587</v>
      </c>
      <c r="I140" s="5" t="s">
        <v>597</v>
      </c>
      <c r="J140" s="5" t="s">
        <v>594</v>
      </c>
      <c r="K140" s="5" t="s">
        <v>42</v>
      </c>
      <c r="L140" s="33" t="s">
        <v>587</v>
      </c>
      <c r="M140" s="5" t="s">
        <v>597</v>
      </c>
      <c r="N140" s="5" t="s">
        <v>594</v>
      </c>
      <c r="O140" s="5" t="s">
        <v>43</v>
      </c>
      <c r="P140" s="33" t="s">
        <v>587</v>
      </c>
      <c r="Q140" s="5" t="s">
        <v>597</v>
      </c>
      <c r="R140" s="31">
        <v>0.7</v>
      </c>
      <c r="S140" s="5">
        <v>10</v>
      </c>
      <c r="T140" s="5" t="s">
        <v>520</v>
      </c>
      <c r="U140" s="5" t="s">
        <v>45</v>
      </c>
      <c r="V140" s="5" t="s">
        <v>521</v>
      </c>
      <c r="W140" s="5" t="s">
        <v>580</v>
      </c>
      <c r="X140" s="5" t="s">
        <v>580</v>
      </c>
      <c r="Y140" s="5"/>
      <c r="Z140" s="5"/>
      <c r="AA140" s="5"/>
      <c r="AB140" s="5" t="s">
        <v>49</v>
      </c>
      <c r="AC140" s="5" t="s">
        <v>49</v>
      </c>
      <c r="AD140" s="5" t="s">
        <v>49</v>
      </c>
      <c r="AE140" s="5" t="s">
        <v>49</v>
      </c>
      <c r="AF140" s="5" t="s">
        <v>50</v>
      </c>
      <c r="AG140" s="5" t="s">
        <v>50</v>
      </c>
      <c r="AH140" s="5" t="s">
        <v>49</v>
      </c>
      <c r="AI140" s="5">
        <v>0.05</v>
      </c>
      <c r="AJ140" s="24" t="s">
        <v>50</v>
      </c>
    </row>
    <row r="141" spans="1:36" x14ac:dyDescent="0.35">
      <c r="A141" s="4">
        <v>105</v>
      </c>
      <c r="B141" s="30"/>
      <c r="C141" s="5" t="s">
        <v>35</v>
      </c>
      <c r="D141" s="5" t="s">
        <v>36</v>
      </c>
      <c r="E141" s="22"/>
      <c r="F141" s="5" t="s">
        <v>598</v>
      </c>
      <c r="G141" s="5" t="s">
        <v>38</v>
      </c>
      <c r="H141" s="5" t="s">
        <v>546</v>
      </c>
      <c r="I141" s="5" t="s">
        <v>599</v>
      </c>
      <c r="J141" s="5" t="s">
        <v>600</v>
      </c>
      <c r="K141" s="5" t="s">
        <v>42</v>
      </c>
      <c r="L141" s="5" t="s">
        <v>546</v>
      </c>
      <c r="M141" s="5" t="s">
        <v>601</v>
      </c>
      <c r="N141" s="5" t="s">
        <v>602</v>
      </c>
      <c r="O141" s="5" t="s">
        <v>43</v>
      </c>
      <c r="P141" s="5" t="s">
        <v>546</v>
      </c>
      <c r="Q141" s="5" t="s">
        <v>603</v>
      </c>
      <c r="R141" s="31">
        <v>0.33</v>
      </c>
      <c r="S141" s="5">
        <v>1</v>
      </c>
      <c r="T141" s="5" t="s">
        <v>232</v>
      </c>
      <c r="U141" s="5" t="s">
        <v>45</v>
      </c>
      <c r="V141" s="5" t="s">
        <v>521</v>
      </c>
      <c r="W141" s="5" t="s">
        <v>604</v>
      </c>
      <c r="X141" s="5" t="s">
        <v>604</v>
      </c>
      <c r="Y141" s="5"/>
      <c r="Z141" s="5"/>
      <c r="AA141" s="5"/>
      <c r="AB141" s="5" t="s">
        <v>49</v>
      </c>
      <c r="AC141" s="5" t="s">
        <v>49</v>
      </c>
      <c r="AD141" s="5" t="s">
        <v>49</v>
      </c>
      <c r="AE141" s="5" t="s">
        <v>49</v>
      </c>
      <c r="AF141" s="5" t="s">
        <v>50</v>
      </c>
      <c r="AG141" s="5" t="s">
        <v>50</v>
      </c>
      <c r="AH141" s="5" t="s">
        <v>49</v>
      </c>
      <c r="AI141" s="5">
        <v>0.05</v>
      </c>
      <c r="AJ141" s="24" t="s">
        <v>50</v>
      </c>
    </row>
    <row r="142" spans="1:36" x14ac:dyDescent="0.35">
      <c r="A142" s="4">
        <v>105</v>
      </c>
      <c r="B142" s="30"/>
      <c r="C142" s="5" t="s">
        <v>35</v>
      </c>
      <c r="D142" s="5" t="s">
        <v>36</v>
      </c>
      <c r="E142" s="22"/>
      <c r="F142" s="5" t="s">
        <v>598</v>
      </c>
      <c r="G142" s="5" t="s">
        <v>38</v>
      </c>
      <c r="H142" s="5" t="s">
        <v>558</v>
      </c>
      <c r="I142" s="5" t="s">
        <v>605</v>
      </c>
      <c r="J142" s="5" t="s">
        <v>600</v>
      </c>
      <c r="K142" s="5" t="s">
        <v>42</v>
      </c>
      <c r="L142" s="5" t="s">
        <v>558</v>
      </c>
      <c r="M142" s="5" t="s">
        <v>606</v>
      </c>
      <c r="N142" s="5" t="s">
        <v>602</v>
      </c>
      <c r="O142" s="5" t="s">
        <v>43</v>
      </c>
      <c r="P142" s="5" t="s">
        <v>558</v>
      </c>
      <c r="Q142" s="5" t="s">
        <v>607</v>
      </c>
      <c r="R142" s="31">
        <v>0.5</v>
      </c>
      <c r="S142" s="5">
        <v>1</v>
      </c>
      <c r="T142" s="5" t="s">
        <v>232</v>
      </c>
      <c r="U142" s="5" t="s">
        <v>45</v>
      </c>
      <c r="V142" s="5" t="s">
        <v>521</v>
      </c>
      <c r="W142" s="5" t="s">
        <v>604</v>
      </c>
      <c r="X142" s="5" t="s">
        <v>604</v>
      </c>
      <c r="Y142" s="5"/>
      <c r="Z142" s="5"/>
      <c r="AA142" s="5"/>
      <c r="AB142" s="5" t="s">
        <v>49</v>
      </c>
      <c r="AC142" s="5" t="s">
        <v>49</v>
      </c>
      <c r="AD142" s="5" t="s">
        <v>49</v>
      </c>
      <c r="AE142" s="5" t="s">
        <v>49</v>
      </c>
      <c r="AF142" s="5" t="s">
        <v>50</v>
      </c>
      <c r="AG142" s="5" t="s">
        <v>50</v>
      </c>
      <c r="AH142" s="5" t="s">
        <v>49</v>
      </c>
      <c r="AI142" s="5">
        <v>0.05</v>
      </c>
      <c r="AJ142" s="24" t="s">
        <v>50</v>
      </c>
    </row>
    <row r="143" spans="1:36" x14ac:dyDescent="0.35">
      <c r="A143" s="4">
        <v>105</v>
      </c>
      <c r="B143" s="30"/>
      <c r="C143" s="5" t="s">
        <v>35</v>
      </c>
      <c r="D143" s="5" t="s">
        <v>36</v>
      </c>
      <c r="E143" s="22"/>
      <c r="F143" s="5" t="s">
        <v>598</v>
      </c>
      <c r="G143" s="5" t="s">
        <v>38</v>
      </c>
      <c r="H143" s="5" t="s">
        <v>226</v>
      </c>
      <c r="I143" s="5" t="s">
        <v>608</v>
      </c>
      <c r="J143" s="5" t="s">
        <v>600</v>
      </c>
      <c r="K143" s="5" t="s">
        <v>42</v>
      </c>
      <c r="L143" s="5" t="s">
        <v>226</v>
      </c>
      <c r="M143" s="5" t="s">
        <v>609</v>
      </c>
      <c r="N143" s="5" t="s">
        <v>602</v>
      </c>
      <c r="O143" s="5" t="s">
        <v>43</v>
      </c>
      <c r="P143" s="5" t="s">
        <v>226</v>
      </c>
      <c r="Q143" s="5" t="s">
        <v>610</v>
      </c>
      <c r="R143" s="31">
        <v>1</v>
      </c>
      <c r="S143" s="5">
        <v>1</v>
      </c>
      <c r="T143" s="5" t="s">
        <v>232</v>
      </c>
      <c r="U143" s="5" t="s">
        <v>45</v>
      </c>
      <c r="V143" s="5" t="s">
        <v>521</v>
      </c>
      <c r="W143" s="5" t="s">
        <v>604</v>
      </c>
      <c r="X143" s="5" t="s">
        <v>604</v>
      </c>
      <c r="Y143" s="5"/>
      <c r="Z143" s="5"/>
      <c r="AA143" s="5"/>
      <c r="AB143" s="5" t="s">
        <v>49</v>
      </c>
      <c r="AC143" s="5" t="s">
        <v>49</v>
      </c>
      <c r="AD143" s="5" t="s">
        <v>49</v>
      </c>
      <c r="AE143" s="5" t="s">
        <v>49</v>
      </c>
      <c r="AF143" s="5" t="s">
        <v>50</v>
      </c>
      <c r="AG143" s="5" t="s">
        <v>50</v>
      </c>
      <c r="AH143" s="5" t="s">
        <v>49</v>
      </c>
      <c r="AI143" s="5">
        <v>0.05</v>
      </c>
      <c r="AJ143" s="24" t="s">
        <v>50</v>
      </c>
    </row>
    <row r="144" spans="1:36" x14ac:dyDescent="0.35">
      <c r="A144" s="4">
        <v>105</v>
      </c>
      <c r="B144" s="30"/>
      <c r="C144" s="5" t="s">
        <v>35</v>
      </c>
      <c r="D144" s="5" t="s">
        <v>36</v>
      </c>
      <c r="E144" s="22"/>
      <c r="F144" s="5" t="s">
        <v>598</v>
      </c>
      <c r="G144" s="5" t="s">
        <v>38</v>
      </c>
      <c r="H144" s="5" t="s">
        <v>611</v>
      </c>
      <c r="I144" s="5" t="s">
        <v>612</v>
      </c>
      <c r="J144" s="5" t="s">
        <v>600</v>
      </c>
      <c r="K144" s="5" t="s">
        <v>42</v>
      </c>
      <c r="L144" s="5" t="s">
        <v>611</v>
      </c>
      <c r="M144" s="5" t="s">
        <v>613</v>
      </c>
      <c r="N144" s="5" t="s">
        <v>602</v>
      </c>
      <c r="O144" s="5" t="s">
        <v>43</v>
      </c>
      <c r="P144" s="5" t="s">
        <v>611</v>
      </c>
      <c r="Q144" s="5" t="s">
        <v>614</v>
      </c>
      <c r="R144" s="31">
        <v>1.5</v>
      </c>
      <c r="S144" s="5">
        <v>1</v>
      </c>
      <c r="T144" s="5" t="s">
        <v>232</v>
      </c>
      <c r="U144" s="5" t="s">
        <v>45</v>
      </c>
      <c r="V144" s="5" t="s">
        <v>521</v>
      </c>
      <c r="W144" s="5" t="s">
        <v>604</v>
      </c>
      <c r="X144" s="5" t="s">
        <v>604</v>
      </c>
      <c r="Y144" s="5"/>
      <c r="Z144" s="5"/>
      <c r="AA144" s="5"/>
      <c r="AB144" s="5" t="s">
        <v>49</v>
      </c>
      <c r="AC144" s="5" t="s">
        <v>49</v>
      </c>
      <c r="AD144" s="5" t="s">
        <v>49</v>
      </c>
      <c r="AE144" s="5" t="s">
        <v>49</v>
      </c>
      <c r="AF144" s="5" t="s">
        <v>50</v>
      </c>
      <c r="AG144" s="5" t="s">
        <v>50</v>
      </c>
      <c r="AH144" s="5" t="s">
        <v>49</v>
      </c>
      <c r="AI144" s="5">
        <v>0.05</v>
      </c>
      <c r="AJ144" s="24" t="s">
        <v>50</v>
      </c>
    </row>
    <row r="145" spans="1:36" x14ac:dyDescent="0.35">
      <c r="A145" s="4">
        <v>106</v>
      </c>
      <c r="B145" s="30"/>
      <c r="C145" s="5" t="s">
        <v>35</v>
      </c>
      <c r="D145" s="5" t="s">
        <v>36</v>
      </c>
      <c r="E145" s="22"/>
      <c r="F145" s="5" t="s">
        <v>598</v>
      </c>
      <c r="G145" s="5" t="s">
        <v>38</v>
      </c>
      <c r="H145" s="5" t="s">
        <v>615</v>
      </c>
      <c r="I145" s="5" t="s">
        <v>616</v>
      </c>
      <c r="J145" s="5" t="s">
        <v>600</v>
      </c>
      <c r="K145" s="5" t="s">
        <v>42</v>
      </c>
      <c r="L145" s="5" t="s">
        <v>615</v>
      </c>
      <c r="M145" s="5" t="s">
        <v>617</v>
      </c>
      <c r="N145" s="5" t="s">
        <v>602</v>
      </c>
      <c r="O145" s="5" t="s">
        <v>43</v>
      </c>
      <c r="P145" s="5" t="s">
        <v>615</v>
      </c>
      <c r="Q145" s="5" t="s">
        <v>618</v>
      </c>
      <c r="R145" s="31">
        <v>10</v>
      </c>
      <c r="S145" s="5">
        <v>1</v>
      </c>
      <c r="T145" s="5" t="s">
        <v>232</v>
      </c>
      <c r="U145" s="5" t="s">
        <v>45</v>
      </c>
      <c r="V145" s="5" t="s">
        <v>521</v>
      </c>
      <c r="W145" s="5" t="s">
        <v>604</v>
      </c>
      <c r="X145" s="5" t="s">
        <v>604</v>
      </c>
      <c r="Y145" s="5"/>
      <c r="Z145" s="5"/>
      <c r="AA145" s="5"/>
      <c r="AB145" s="5" t="s">
        <v>49</v>
      </c>
      <c r="AC145" s="5" t="s">
        <v>49</v>
      </c>
      <c r="AD145" s="5" t="s">
        <v>49</v>
      </c>
      <c r="AE145" s="5" t="s">
        <v>49</v>
      </c>
      <c r="AF145" s="5" t="s">
        <v>50</v>
      </c>
      <c r="AG145" s="5" t="s">
        <v>50</v>
      </c>
      <c r="AH145" s="5" t="s">
        <v>49</v>
      </c>
      <c r="AI145" s="5">
        <v>0.05</v>
      </c>
      <c r="AJ145" s="24" t="s">
        <v>50</v>
      </c>
    </row>
    <row r="146" spans="1:36" x14ac:dyDescent="0.35">
      <c r="A146" s="4">
        <v>107</v>
      </c>
      <c r="B146" s="30"/>
      <c r="C146" s="5" t="s">
        <v>35</v>
      </c>
      <c r="D146" s="5" t="s">
        <v>36</v>
      </c>
      <c r="E146" s="22"/>
      <c r="F146" s="5" t="s">
        <v>598</v>
      </c>
      <c r="G146" s="5" t="s">
        <v>38</v>
      </c>
      <c r="H146" s="5" t="s">
        <v>619</v>
      </c>
      <c r="I146" s="5" t="s">
        <v>620</v>
      </c>
      <c r="J146" s="5" t="s">
        <v>600</v>
      </c>
      <c r="K146" s="5" t="s">
        <v>42</v>
      </c>
      <c r="L146" s="5" t="s">
        <v>619</v>
      </c>
      <c r="M146" s="5" t="s">
        <v>621</v>
      </c>
      <c r="N146" s="5" t="s">
        <v>602</v>
      </c>
      <c r="O146" s="5" t="s">
        <v>43</v>
      </c>
      <c r="P146" s="5" t="s">
        <v>619</v>
      </c>
      <c r="Q146" s="5" t="s">
        <v>622</v>
      </c>
      <c r="R146" s="31">
        <v>5</v>
      </c>
      <c r="S146" s="5">
        <v>1</v>
      </c>
      <c r="T146" s="5" t="s">
        <v>232</v>
      </c>
      <c r="U146" s="5" t="s">
        <v>45</v>
      </c>
      <c r="V146" s="5" t="s">
        <v>521</v>
      </c>
      <c r="W146" s="5" t="s">
        <v>604</v>
      </c>
      <c r="X146" s="5" t="s">
        <v>604</v>
      </c>
      <c r="Y146" s="5"/>
      <c r="Z146" s="5"/>
      <c r="AA146" s="5"/>
      <c r="AB146" s="5" t="s">
        <v>49</v>
      </c>
      <c r="AC146" s="5" t="s">
        <v>49</v>
      </c>
      <c r="AD146" s="5" t="s">
        <v>49</v>
      </c>
      <c r="AE146" s="5" t="s">
        <v>49</v>
      </c>
      <c r="AF146" s="5" t="s">
        <v>50</v>
      </c>
      <c r="AG146" s="5" t="s">
        <v>50</v>
      </c>
      <c r="AH146" s="5" t="s">
        <v>49</v>
      </c>
      <c r="AI146" s="5">
        <v>0.05</v>
      </c>
      <c r="AJ146" s="24" t="s">
        <v>50</v>
      </c>
    </row>
    <row r="147" spans="1:36" x14ac:dyDescent="0.35">
      <c r="A147" s="4">
        <v>107</v>
      </c>
      <c r="B147" s="30"/>
      <c r="C147" s="5" t="s">
        <v>35</v>
      </c>
      <c r="D147" s="5" t="s">
        <v>36</v>
      </c>
      <c r="E147" s="22"/>
      <c r="F147" s="5" t="s">
        <v>598</v>
      </c>
      <c r="G147" s="5" t="s">
        <v>38</v>
      </c>
      <c r="H147" s="5" t="s">
        <v>623</v>
      </c>
      <c r="I147" s="5" t="s">
        <v>624</v>
      </c>
      <c r="J147" s="5" t="s">
        <v>600</v>
      </c>
      <c r="K147" s="5" t="s">
        <v>42</v>
      </c>
      <c r="L147" s="5" t="s">
        <v>623</v>
      </c>
      <c r="M147" s="5" t="s">
        <v>625</v>
      </c>
      <c r="N147" s="5" t="s">
        <v>602</v>
      </c>
      <c r="O147" s="5" t="s">
        <v>43</v>
      </c>
      <c r="P147" s="5" t="s">
        <v>623</v>
      </c>
      <c r="Q147" s="5" t="s">
        <v>626</v>
      </c>
      <c r="R147" s="31">
        <v>3</v>
      </c>
      <c r="S147" s="5">
        <v>1</v>
      </c>
      <c r="T147" s="5" t="s">
        <v>232</v>
      </c>
      <c r="U147" s="5" t="s">
        <v>45</v>
      </c>
      <c r="V147" s="5" t="s">
        <v>521</v>
      </c>
      <c r="W147" s="5" t="s">
        <v>604</v>
      </c>
      <c r="X147" s="5" t="s">
        <v>604</v>
      </c>
      <c r="Y147" s="5"/>
      <c r="Z147" s="5"/>
      <c r="AA147" s="5"/>
      <c r="AB147" s="5" t="s">
        <v>49</v>
      </c>
      <c r="AC147" s="5" t="s">
        <v>49</v>
      </c>
      <c r="AD147" s="5" t="s">
        <v>49</v>
      </c>
      <c r="AE147" s="5" t="s">
        <v>49</v>
      </c>
      <c r="AF147" s="5" t="s">
        <v>50</v>
      </c>
      <c r="AG147" s="5" t="s">
        <v>50</v>
      </c>
      <c r="AH147" s="5" t="s">
        <v>49</v>
      </c>
      <c r="AI147" s="5">
        <v>0.05</v>
      </c>
      <c r="AJ147" s="24" t="s">
        <v>50</v>
      </c>
    </row>
    <row r="148" spans="1:36" x14ac:dyDescent="0.35">
      <c r="A148" s="4">
        <v>122</v>
      </c>
      <c r="B148" s="30"/>
      <c r="C148" s="5" t="s">
        <v>35</v>
      </c>
      <c r="D148" s="5" t="s">
        <v>36</v>
      </c>
      <c r="E148" s="22"/>
      <c r="F148" s="5" t="s">
        <v>627</v>
      </c>
      <c r="G148" s="5" t="s">
        <v>38</v>
      </c>
      <c r="H148" s="5" t="s">
        <v>546</v>
      </c>
      <c r="I148" s="5" t="s">
        <v>627</v>
      </c>
      <c r="J148" s="5" t="s">
        <v>628</v>
      </c>
      <c r="K148" s="5" t="s">
        <v>42</v>
      </c>
      <c r="L148" s="5" t="s">
        <v>546</v>
      </c>
      <c r="M148" s="5" t="s">
        <v>629</v>
      </c>
      <c r="N148" s="5" t="s">
        <v>630</v>
      </c>
      <c r="O148" s="5" t="s">
        <v>43</v>
      </c>
      <c r="P148" s="5" t="s">
        <v>546</v>
      </c>
      <c r="Q148" s="5" t="s">
        <v>631</v>
      </c>
      <c r="R148" s="31">
        <v>0.33</v>
      </c>
      <c r="S148" s="5">
        <v>1</v>
      </c>
      <c r="T148" s="5" t="s">
        <v>232</v>
      </c>
      <c r="U148" s="5" t="s">
        <v>45</v>
      </c>
      <c r="V148" s="5" t="s">
        <v>521</v>
      </c>
      <c r="W148" s="5" t="s">
        <v>604</v>
      </c>
      <c r="X148" s="5" t="s">
        <v>604</v>
      </c>
      <c r="Y148" s="5"/>
      <c r="Z148" s="5"/>
      <c r="AA148" s="5"/>
      <c r="AB148" s="5" t="s">
        <v>49</v>
      </c>
      <c r="AC148" s="5" t="s">
        <v>49</v>
      </c>
      <c r="AD148" s="5" t="s">
        <v>49</v>
      </c>
      <c r="AE148" s="5" t="s">
        <v>49</v>
      </c>
      <c r="AF148" s="5" t="s">
        <v>50</v>
      </c>
      <c r="AG148" s="5" t="s">
        <v>50</v>
      </c>
      <c r="AH148" s="5" t="s">
        <v>49</v>
      </c>
      <c r="AI148" s="5">
        <v>0.05</v>
      </c>
      <c r="AJ148" s="24" t="s">
        <v>50</v>
      </c>
    </row>
    <row r="149" spans="1:36" x14ac:dyDescent="0.35">
      <c r="A149" s="4">
        <v>122</v>
      </c>
      <c r="B149" s="30"/>
      <c r="C149" s="5" t="s">
        <v>35</v>
      </c>
      <c r="D149" s="5" t="s">
        <v>36</v>
      </c>
      <c r="E149" s="22"/>
      <c r="F149" s="5" t="s">
        <v>627</v>
      </c>
      <c r="G149" s="5" t="s">
        <v>38</v>
      </c>
      <c r="H149" s="5" t="s">
        <v>558</v>
      </c>
      <c r="I149" s="5" t="s">
        <v>627</v>
      </c>
      <c r="J149" s="5" t="s">
        <v>628</v>
      </c>
      <c r="K149" s="5" t="s">
        <v>42</v>
      </c>
      <c r="L149" s="5" t="s">
        <v>558</v>
      </c>
      <c r="M149" s="5" t="s">
        <v>632</v>
      </c>
      <c r="N149" s="5" t="s">
        <v>630</v>
      </c>
      <c r="O149" s="5" t="s">
        <v>43</v>
      </c>
      <c r="P149" s="5" t="s">
        <v>558</v>
      </c>
      <c r="Q149" s="5" t="s">
        <v>633</v>
      </c>
      <c r="R149" s="31">
        <v>0.5</v>
      </c>
      <c r="S149" s="5">
        <v>1</v>
      </c>
      <c r="T149" s="5" t="s">
        <v>232</v>
      </c>
      <c r="U149" s="5" t="s">
        <v>45</v>
      </c>
      <c r="V149" s="5" t="s">
        <v>521</v>
      </c>
      <c r="W149" s="5" t="s">
        <v>604</v>
      </c>
      <c r="X149" s="5" t="s">
        <v>604</v>
      </c>
      <c r="Y149" s="5"/>
      <c r="Z149" s="5"/>
      <c r="AA149" s="5"/>
      <c r="AB149" s="5" t="s">
        <v>49</v>
      </c>
      <c r="AC149" s="5" t="s">
        <v>49</v>
      </c>
      <c r="AD149" s="5" t="s">
        <v>49</v>
      </c>
      <c r="AE149" s="5" t="s">
        <v>49</v>
      </c>
      <c r="AF149" s="5" t="s">
        <v>50</v>
      </c>
      <c r="AG149" s="5" t="s">
        <v>50</v>
      </c>
      <c r="AH149" s="5" t="s">
        <v>49</v>
      </c>
      <c r="AI149" s="5">
        <v>0.05</v>
      </c>
      <c r="AJ149" s="24" t="s">
        <v>50</v>
      </c>
    </row>
    <row r="150" spans="1:36" x14ac:dyDescent="0.35">
      <c r="A150" s="4">
        <v>122</v>
      </c>
      <c r="B150" s="30"/>
      <c r="C150" s="5" t="s">
        <v>35</v>
      </c>
      <c r="D150" s="5" t="s">
        <v>36</v>
      </c>
      <c r="E150" s="22"/>
      <c r="F150" s="5" t="s">
        <v>627</v>
      </c>
      <c r="G150" s="5" t="s">
        <v>38</v>
      </c>
      <c r="H150" s="5" t="s">
        <v>226</v>
      </c>
      <c r="I150" s="5" t="s">
        <v>627</v>
      </c>
      <c r="J150" s="5" t="s">
        <v>628</v>
      </c>
      <c r="K150" s="5" t="s">
        <v>42</v>
      </c>
      <c r="L150" s="5" t="s">
        <v>226</v>
      </c>
      <c r="M150" s="5" t="s">
        <v>634</v>
      </c>
      <c r="N150" s="5" t="s">
        <v>630</v>
      </c>
      <c r="O150" s="5" t="s">
        <v>43</v>
      </c>
      <c r="P150" s="5" t="s">
        <v>226</v>
      </c>
      <c r="Q150" s="5" t="s">
        <v>635</v>
      </c>
      <c r="R150" s="31">
        <v>1</v>
      </c>
      <c r="S150" s="5">
        <v>1</v>
      </c>
      <c r="T150" s="5" t="s">
        <v>232</v>
      </c>
      <c r="U150" s="5" t="s">
        <v>45</v>
      </c>
      <c r="V150" s="5" t="s">
        <v>521</v>
      </c>
      <c r="W150" s="5" t="s">
        <v>604</v>
      </c>
      <c r="X150" s="5" t="s">
        <v>604</v>
      </c>
      <c r="Y150" s="5"/>
      <c r="Z150" s="5"/>
      <c r="AA150" s="5"/>
      <c r="AB150" s="5" t="s">
        <v>49</v>
      </c>
      <c r="AC150" s="5" t="s">
        <v>49</v>
      </c>
      <c r="AD150" s="5" t="s">
        <v>49</v>
      </c>
      <c r="AE150" s="5" t="s">
        <v>49</v>
      </c>
      <c r="AF150" s="5" t="s">
        <v>50</v>
      </c>
      <c r="AG150" s="5" t="s">
        <v>50</v>
      </c>
      <c r="AH150" s="5" t="s">
        <v>49</v>
      </c>
      <c r="AI150" s="5">
        <v>0.05</v>
      </c>
      <c r="AJ150" s="24" t="s">
        <v>50</v>
      </c>
    </row>
    <row r="151" spans="1:36" x14ac:dyDescent="0.35">
      <c r="A151" s="4">
        <v>122</v>
      </c>
      <c r="B151" s="30"/>
      <c r="C151" s="5" t="s">
        <v>35</v>
      </c>
      <c r="D151" s="5" t="s">
        <v>36</v>
      </c>
      <c r="E151" s="22"/>
      <c r="F151" s="5" t="s">
        <v>627</v>
      </c>
      <c r="G151" s="5" t="s">
        <v>38</v>
      </c>
      <c r="H151" s="5" t="s">
        <v>611</v>
      </c>
      <c r="I151" s="5" t="s">
        <v>627</v>
      </c>
      <c r="J151" s="5" t="s">
        <v>628</v>
      </c>
      <c r="K151" s="5" t="s">
        <v>42</v>
      </c>
      <c r="L151" s="5" t="s">
        <v>611</v>
      </c>
      <c r="M151" s="5" t="s">
        <v>636</v>
      </c>
      <c r="N151" s="5" t="s">
        <v>630</v>
      </c>
      <c r="O151" s="5" t="s">
        <v>43</v>
      </c>
      <c r="P151" s="5" t="s">
        <v>611</v>
      </c>
      <c r="Q151" s="5" t="s">
        <v>637</v>
      </c>
      <c r="R151" s="31">
        <v>1.5</v>
      </c>
      <c r="S151" s="5">
        <v>1</v>
      </c>
      <c r="T151" s="5" t="s">
        <v>232</v>
      </c>
      <c r="U151" s="5" t="s">
        <v>45</v>
      </c>
      <c r="V151" s="5" t="s">
        <v>521</v>
      </c>
      <c r="W151" s="5" t="s">
        <v>604</v>
      </c>
      <c r="X151" s="5" t="s">
        <v>604</v>
      </c>
      <c r="Y151" s="5"/>
      <c r="Z151" s="5"/>
      <c r="AA151" s="5"/>
      <c r="AB151" s="5" t="s">
        <v>49</v>
      </c>
      <c r="AC151" s="5" t="s">
        <v>49</v>
      </c>
      <c r="AD151" s="5" t="s">
        <v>49</v>
      </c>
      <c r="AE151" s="5" t="s">
        <v>49</v>
      </c>
      <c r="AF151" s="5" t="s">
        <v>50</v>
      </c>
      <c r="AG151" s="5" t="s">
        <v>50</v>
      </c>
      <c r="AH151" s="5" t="s">
        <v>49</v>
      </c>
      <c r="AI151" s="5">
        <v>0.05</v>
      </c>
      <c r="AJ151" s="24" t="s">
        <v>50</v>
      </c>
    </row>
    <row r="152" spans="1:36" x14ac:dyDescent="0.35">
      <c r="A152" s="4">
        <v>105</v>
      </c>
      <c r="B152" s="30"/>
      <c r="C152" s="5" t="s">
        <v>35</v>
      </c>
      <c r="D152" s="5" t="s">
        <v>36</v>
      </c>
      <c r="E152" s="22"/>
      <c r="F152" s="5" t="s">
        <v>638</v>
      </c>
      <c r="G152" s="5" t="s">
        <v>38</v>
      </c>
      <c r="H152" s="5" t="s">
        <v>546</v>
      </c>
      <c r="I152" s="5" t="s">
        <v>639</v>
      </c>
      <c r="J152" s="5" t="s">
        <v>640</v>
      </c>
      <c r="K152" s="5" t="s">
        <v>42</v>
      </c>
      <c r="L152" s="5" t="s">
        <v>546</v>
      </c>
      <c r="M152" s="5" t="s">
        <v>641</v>
      </c>
      <c r="N152" s="5" t="s">
        <v>642</v>
      </c>
      <c r="O152" s="5" t="s">
        <v>43</v>
      </c>
      <c r="P152" s="5" t="s">
        <v>546</v>
      </c>
      <c r="Q152" s="5" t="s">
        <v>643</v>
      </c>
      <c r="R152" s="31">
        <v>0.33</v>
      </c>
      <c r="S152" s="5">
        <v>1</v>
      </c>
      <c r="T152" s="5" t="s">
        <v>232</v>
      </c>
      <c r="U152" s="5" t="s">
        <v>45</v>
      </c>
      <c r="V152" s="5" t="s">
        <v>521</v>
      </c>
      <c r="W152" s="5" t="s">
        <v>604</v>
      </c>
      <c r="X152" s="5" t="s">
        <v>604</v>
      </c>
      <c r="Y152" s="5"/>
      <c r="Z152" s="5"/>
      <c r="AA152" s="5"/>
      <c r="AB152" s="5" t="s">
        <v>49</v>
      </c>
      <c r="AC152" s="5" t="s">
        <v>49</v>
      </c>
      <c r="AD152" s="5" t="s">
        <v>49</v>
      </c>
      <c r="AE152" s="5" t="s">
        <v>49</v>
      </c>
      <c r="AF152" s="5" t="s">
        <v>50</v>
      </c>
      <c r="AG152" s="5" t="s">
        <v>50</v>
      </c>
      <c r="AH152" s="5" t="s">
        <v>49</v>
      </c>
      <c r="AI152" s="5">
        <v>0.05</v>
      </c>
      <c r="AJ152" s="24" t="s">
        <v>50</v>
      </c>
    </row>
    <row r="153" spans="1:36" x14ac:dyDescent="0.35">
      <c r="A153" s="4">
        <v>105</v>
      </c>
      <c r="B153" s="30"/>
      <c r="C153" s="5" t="s">
        <v>35</v>
      </c>
      <c r="D153" s="5" t="s">
        <v>36</v>
      </c>
      <c r="E153" s="22"/>
      <c r="F153" s="5" t="s">
        <v>638</v>
      </c>
      <c r="G153" s="5" t="s">
        <v>38</v>
      </c>
      <c r="H153" s="5" t="s">
        <v>558</v>
      </c>
      <c r="I153" s="5" t="s">
        <v>644</v>
      </c>
      <c r="J153" s="5" t="s">
        <v>640</v>
      </c>
      <c r="K153" s="5" t="s">
        <v>42</v>
      </c>
      <c r="L153" s="5" t="s">
        <v>558</v>
      </c>
      <c r="M153" s="5" t="s">
        <v>645</v>
      </c>
      <c r="N153" s="5" t="s">
        <v>642</v>
      </c>
      <c r="O153" s="5" t="s">
        <v>43</v>
      </c>
      <c r="P153" s="5" t="s">
        <v>558</v>
      </c>
      <c r="Q153" s="5" t="s">
        <v>646</v>
      </c>
      <c r="R153" s="31">
        <v>0.5</v>
      </c>
      <c r="S153" s="5">
        <v>1</v>
      </c>
      <c r="T153" s="5" t="s">
        <v>232</v>
      </c>
      <c r="U153" s="5" t="s">
        <v>45</v>
      </c>
      <c r="V153" s="5" t="s">
        <v>521</v>
      </c>
      <c r="W153" s="5" t="s">
        <v>604</v>
      </c>
      <c r="X153" s="5" t="s">
        <v>604</v>
      </c>
      <c r="Y153" s="5"/>
      <c r="Z153" s="5"/>
      <c r="AA153" s="5"/>
      <c r="AB153" s="5" t="s">
        <v>49</v>
      </c>
      <c r="AC153" s="5" t="s">
        <v>49</v>
      </c>
      <c r="AD153" s="5" t="s">
        <v>49</v>
      </c>
      <c r="AE153" s="5" t="s">
        <v>49</v>
      </c>
      <c r="AF153" s="5" t="s">
        <v>50</v>
      </c>
      <c r="AG153" s="5" t="s">
        <v>50</v>
      </c>
      <c r="AH153" s="5" t="s">
        <v>49</v>
      </c>
      <c r="AI153" s="5">
        <v>0.05</v>
      </c>
      <c r="AJ153" s="24" t="s">
        <v>50</v>
      </c>
    </row>
    <row r="154" spans="1:36" x14ac:dyDescent="0.35">
      <c r="A154" s="4">
        <v>105</v>
      </c>
      <c r="B154" s="30"/>
      <c r="C154" s="5" t="s">
        <v>35</v>
      </c>
      <c r="D154" s="5" t="s">
        <v>36</v>
      </c>
      <c r="E154" s="22"/>
      <c r="F154" s="5" t="s">
        <v>638</v>
      </c>
      <c r="G154" s="5" t="s">
        <v>38</v>
      </c>
      <c r="H154" s="5" t="s">
        <v>562</v>
      </c>
      <c r="I154" s="5" t="s">
        <v>647</v>
      </c>
      <c r="J154" s="5" t="s">
        <v>640</v>
      </c>
      <c r="K154" s="5" t="s">
        <v>42</v>
      </c>
      <c r="L154" s="5" t="s">
        <v>562</v>
      </c>
      <c r="M154" s="5" t="s">
        <v>648</v>
      </c>
      <c r="N154" s="5" t="s">
        <v>642</v>
      </c>
      <c r="O154" s="5" t="s">
        <v>43</v>
      </c>
      <c r="P154" s="5" t="s">
        <v>562</v>
      </c>
      <c r="Q154" s="5" t="s">
        <v>649</v>
      </c>
      <c r="R154" s="31">
        <v>0.75</v>
      </c>
      <c r="S154" s="5">
        <v>1</v>
      </c>
      <c r="T154" s="5" t="s">
        <v>232</v>
      </c>
      <c r="U154" s="5" t="s">
        <v>45</v>
      </c>
      <c r="V154" s="5" t="s">
        <v>521</v>
      </c>
      <c r="W154" s="5" t="s">
        <v>604</v>
      </c>
      <c r="X154" s="5" t="s">
        <v>604</v>
      </c>
      <c r="Y154" s="5"/>
      <c r="Z154" s="5"/>
      <c r="AA154" s="5"/>
      <c r="AB154" s="5" t="s">
        <v>49</v>
      </c>
      <c r="AC154" s="5" t="s">
        <v>49</v>
      </c>
      <c r="AD154" s="5" t="s">
        <v>49</v>
      </c>
      <c r="AE154" s="5" t="s">
        <v>49</v>
      </c>
      <c r="AF154" s="5" t="s">
        <v>50</v>
      </c>
      <c r="AG154" s="5" t="s">
        <v>50</v>
      </c>
      <c r="AH154" s="5" t="s">
        <v>49</v>
      </c>
      <c r="AI154" s="5">
        <v>0.05</v>
      </c>
      <c r="AJ154" s="24" t="s">
        <v>50</v>
      </c>
    </row>
    <row r="155" spans="1:36" x14ac:dyDescent="0.35">
      <c r="A155" s="4">
        <v>105</v>
      </c>
      <c r="B155" s="30"/>
      <c r="C155" s="5" t="s">
        <v>35</v>
      </c>
      <c r="D155" s="5" t="s">
        <v>36</v>
      </c>
      <c r="E155" s="22"/>
      <c r="F155" s="5" t="s">
        <v>638</v>
      </c>
      <c r="G155" s="5" t="s">
        <v>38</v>
      </c>
      <c r="H155" s="5" t="s">
        <v>226</v>
      </c>
      <c r="I155" s="5" t="s">
        <v>650</v>
      </c>
      <c r="J155" s="5" t="s">
        <v>640</v>
      </c>
      <c r="K155" s="5" t="s">
        <v>42</v>
      </c>
      <c r="L155" s="5" t="s">
        <v>226</v>
      </c>
      <c r="M155" s="5" t="s">
        <v>651</v>
      </c>
      <c r="N155" s="5" t="s">
        <v>642</v>
      </c>
      <c r="O155" s="5" t="s">
        <v>43</v>
      </c>
      <c r="P155" s="5" t="s">
        <v>226</v>
      </c>
      <c r="Q155" s="5" t="s">
        <v>652</v>
      </c>
      <c r="R155" s="31">
        <v>1</v>
      </c>
      <c r="S155" s="5">
        <v>1</v>
      </c>
      <c r="T155" s="5" t="s">
        <v>232</v>
      </c>
      <c r="U155" s="5" t="s">
        <v>45</v>
      </c>
      <c r="V155" s="5" t="s">
        <v>521</v>
      </c>
      <c r="W155" s="5" t="s">
        <v>604</v>
      </c>
      <c r="X155" s="5" t="s">
        <v>604</v>
      </c>
      <c r="Y155" s="5"/>
      <c r="Z155" s="5"/>
      <c r="AA155" s="5"/>
      <c r="AB155" s="5" t="s">
        <v>49</v>
      </c>
      <c r="AC155" s="5" t="s">
        <v>49</v>
      </c>
      <c r="AD155" s="5" t="s">
        <v>49</v>
      </c>
      <c r="AE155" s="5" t="s">
        <v>49</v>
      </c>
      <c r="AF155" s="5" t="s">
        <v>50</v>
      </c>
      <c r="AG155" s="5" t="s">
        <v>50</v>
      </c>
      <c r="AH155" s="5" t="s">
        <v>49</v>
      </c>
      <c r="AI155" s="5">
        <v>0.05</v>
      </c>
      <c r="AJ155" s="24" t="s">
        <v>50</v>
      </c>
    </row>
    <row r="156" spans="1:36" x14ac:dyDescent="0.35">
      <c r="A156" s="4">
        <v>105</v>
      </c>
      <c r="B156" s="30"/>
      <c r="C156" s="5" t="s">
        <v>35</v>
      </c>
      <c r="D156" s="5" t="s">
        <v>36</v>
      </c>
      <c r="E156" s="22"/>
      <c r="F156" s="5" t="s">
        <v>638</v>
      </c>
      <c r="G156" s="5" t="s">
        <v>38</v>
      </c>
      <c r="H156" s="5" t="s">
        <v>611</v>
      </c>
      <c r="I156" s="5" t="s">
        <v>653</v>
      </c>
      <c r="J156" s="5" t="s">
        <v>640</v>
      </c>
      <c r="K156" s="5" t="s">
        <v>42</v>
      </c>
      <c r="L156" s="5" t="s">
        <v>611</v>
      </c>
      <c r="M156" s="5" t="s">
        <v>654</v>
      </c>
      <c r="N156" s="5" t="s">
        <v>642</v>
      </c>
      <c r="O156" s="5" t="s">
        <v>43</v>
      </c>
      <c r="P156" s="5" t="s">
        <v>611</v>
      </c>
      <c r="Q156" s="5" t="s">
        <v>655</v>
      </c>
      <c r="R156" s="31">
        <v>1.5</v>
      </c>
      <c r="S156" s="5">
        <v>1</v>
      </c>
      <c r="T156" s="5" t="s">
        <v>232</v>
      </c>
      <c r="U156" s="5" t="s">
        <v>45</v>
      </c>
      <c r="V156" s="5" t="s">
        <v>521</v>
      </c>
      <c r="W156" s="5" t="s">
        <v>604</v>
      </c>
      <c r="X156" s="5" t="s">
        <v>604</v>
      </c>
      <c r="Y156" s="5"/>
      <c r="Z156" s="5"/>
      <c r="AA156" s="5"/>
      <c r="AB156" s="5" t="s">
        <v>49</v>
      </c>
      <c r="AC156" s="5" t="s">
        <v>49</v>
      </c>
      <c r="AD156" s="5" t="s">
        <v>49</v>
      </c>
      <c r="AE156" s="5" t="s">
        <v>49</v>
      </c>
      <c r="AF156" s="5" t="s">
        <v>50</v>
      </c>
      <c r="AG156" s="5" t="s">
        <v>50</v>
      </c>
      <c r="AH156" s="5" t="s">
        <v>49</v>
      </c>
      <c r="AI156" s="5">
        <v>0.05</v>
      </c>
      <c r="AJ156" s="24" t="s">
        <v>50</v>
      </c>
    </row>
    <row r="157" spans="1:36" x14ac:dyDescent="0.35">
      <c r="A157" s="4">
        <v>121</v>
      </c>
      <c r="B157" s="30"/>
      <c r="C157" s="5" t="s">
        <v>35</v>
      </c>
      <c r="D157" s="5" t="s">
        <v>36</v>
      </c>
      <c r="E157" s="22"/>
      <c r="F157" s="5" t="s">
        <v>656</v>
      </c>
      <c r="G157" s="5" t="s">
        <v>38</v>
      </c>
      <c r="H157" s="5" t="s">
        <v>546</v>
      </c>
      <c r="I157" s="5" t="s">
        <v>657</v>
      </c>
      <c r="J157" s="5" t="s">
        <v>658</v>
      </c>
      <c r="K157" s="5" t="s">
        <v>42</v>
      </c>
      <c r="L157" s="5" t="s">
        <v>546</v>
      </c>
      <c r="M157" s="5" t="s">
        <v>659</v>
      </c>
      <c r="N157" s="5" t="s">
        <v>660</v>
      </c>
      <c r="O157" s="5" t="s">
        <v>43</v>
      </c>
      <c r="P157" s="5" t="s">
        <v>546</v>
      </c>
      <c r="Q157" s="5" t="s">
        <v>661</v>
      </c>
      <c r="R157" s="31">
        <v>0.33</v>
      </c>
      <c r="S157" s="5">
        <v>1</v>
      </c>
      <c r="T157" s="5" t="s">
        <v>232</v>
      </c>
      <c r="U157" s="5" t="s">
        <v>45</v>
      </c>
      <c r="V157" s="5" t="s">
        <v>521</v>
      </c>
      <c r="W157" s="5" t="s">
        <v>604</v>
      </c>
      <c r="X157" s="5" t="s">
        <v>604</v>
      </c>
      <c r="Y157" s="5"/>
      <c r="Z157" s="5"/>
      <c r="AA157" s="5"/>
      <c r="AB157" s="5" t="s">
        <v>49</v>
      </c>
      <c r="AC157" s="5" t="s">
        <v>49</v>
      </c>
      <c r="AD157" s="5" t="s">
        <v>49</v>
      </c>
      <c r="AE157" s="5" t="s">
        <v>49</v>
      </c>
      <c r="AF157" s="5" t="s">
        <v>50</v>
      </c>
      <c r="AG157" s="5" t="s">
        <v>50</v>
      </c>
      <c r="AH157" s="5" t="s">
        <v>49</v>
      </c>
      <c r="AI157" s="5">
        <v>0</v>
      </c>
      <c r="AJ157" s="24" t="s">
        <v>50</v>
      </c>
    </row>
    <row r="158" spans="1:36" x14ac:dyDescent="0.35">
      <c r="A158" s="4">
        <v>121</v>
      </c>
      <c r="B158" s="30"/>
      <c r="C158" s="5" t="s">
        <v>35</v>
      </c>
      <c r="D158" s="5" t="s">
        <v>36</v>
      </c>
      <c r="E158" s="22"/>
      <c r="F158" s="5" t="s">
        <v>656</v>
      </c>
      <c r="G158" s="5" t="s">
        <v>38</v>
      </c>
      <c r="H158" s="5" t="s">
        <v>558</v>
      </c>
      <c r="I158" s="5" t="s">
        <v>662</v>
      </c>
      <c r="J158" s="5" t="s">
        <v>658</v>
      </c>
      <c r="K158" s="5" t="s">
        <v>42</v>
      </c>
      <c r="L158" s="5" t="s">
        <v>558</v>
      </c>
      <c r="M158" s="5" t="s">
        <v>663</v>
      </c>
      <c r="N158" s="5" t="s">
        <v>660</v>
      </c>
      <c r="O158" s="5" t="s">
        <v>43</v>
      </c>
      <c r="P158" s="5" t="s">
        <v>558</v>
      </c>
      <c r="Q158" s="5" t="s">
        <v>664</v>
      </c>
      <c r="R158" s="31">
        <v>0.5</v>
      </c>
      <c r="S158" s="5">
        <v>1</v>
      </c>
      <c r="T158" s="5" t="s">
        <v>232</v>
      </c>
      <c r="U158" s="5" t="s">
        <v>45</v>
      </c>
      <c r="V158" s="5" t="s">
        <v>521</v>
      </c>
      <c r="W158" s="5" t="s">
        <v>604</v>
      </c>
      <c r="X158" s="5" t="s">
        <v>604</v>
      </c>
      <c r="Y158" s="5"/>
      <c r="Z158" s="5"/>
      <c r="AA158" s="5"/>
      <c r="AB158" s="5" t="s">
        <v>49</v>
      </c>
      <c r="AC158" s="5" t="s">
        <v>49</v>
      </c>
      <c r="AD158" s="5" t="s">
        <v>49</v>
      </c>
      <c r="AE158" s="5" t="s">
        <v>49</v>
      </c>
      <c r="AF158" s="5" t="s">
        <v>50</v>
      </c>
      <c r="AG158" s="5" t="s">
        <v>50</v>
      </c>
      <c r="AH158" s="5" t="s">
        <v>49</v>
      </c>
      <c r="AI158" s="5">
        <v>0</v>
      </c>
      <c r="AJ158" s="24" t="s">
        <v>50</v>
      </c>
    </row>
    <row r="159" spans="1:36" x14ac:dyDescent="0.35">
      <c r="A159" s="4">
        <v>121</v>
      </c>
      <c r="B159" s="30"/>
      <c r="C159" s="5" t="s">
        <v>35</v>
      </c>
      <c r="D159" s="5" t="s">
        <v>36</v>
      </c>
      <c r="E159" s="22"/>
      <c r="F159" s="5" t="s">
        <v>656</v>
      </c>
      <c r="G159" s="5" t="s">
        <v>38</v>
      </c>
      <c r="H159" s="5" t="s">
        <v>562</v>
      </c>
      <c r="I159" s="5" t="s">
        <v>665</v>
      </c>
      <c r="J159" s="5" t="s">
        <v>658</v>
      </c>
      <c r="K159" s="5" t="s">
        <v>42</v>
      </c>
      <c r="L159" s="5" t="s">
        <v>562</v>
      </c>
      <c r="M159" s="5" t="s">
        <v>666</v>
      </c>
      <c r="N159" s="5" t="s">
        <v>660</v>
      </c>
      <c r="O159" s="5" t="s">
        <v>43</v>
      </c>
      <c r="P159" s="5" t="s">
        <v>562</v>
      </c>
      <c r="Q159" s="5" t="s">
        <v>667</v>
      </c>
      <c r="R159" s="31">
        <v>0.75</v>
      </c>
      <c r="S159" s="5">
        <v>1</v>
      </c>
      <c r="T159" s="5" t="s">
        <v>232</v>
      </c>
      <c r="U159" s="5" t="s">
        <v>45</v>
      </c>
      <c r="V159" s="5" t="s">
        <v>521</v>
      </c>
      <c r="W159" s="5" t="s">
        <v>604</v>
      </c>
      <c r="X159" s="5" t="s">
        <v>604</v>
      </c>
      <c r="Y159" s="5"/>
      <c r="Z159" s="5"/>
      <c r="AA159" s="5"/>
      <c r="AB159" s="5" t="s">
        <v>49</v>
      </c>
      <c r="AC159" s="5" t="s">
        <v>49</v>
      </c>
      <c r="AD159" s="5" t="s">
        <v>49</v>
      </c>
      <c r="AE159" s="5" t="s">
        <v>49</v>
      </c>
      <c r="AF159" s="5" t="s">
        <v>50</v>
      </c>
      <c r="AG159" s="5" t="s">
        <v>50</v>
      </c>
      <c r="AH159" s="5" t="s">
        <v>49</v>
      </c>
      <c r="AI159" s="5">
        <v>0</v>
      </c>
      <c r="AJ159" s="24" t="s">
        <v>50</v>
      </c>
    </row>
    <row r="160" spans="1:36" x14ac:dyDescent="0.35">
      <c r="A160" s="4">
        <v>121</v>
      </c>
      <c r="B160" s="30"/>
      <c r="C160" s="5" t="s">
        <v>35</v>
      </c>
      <c r="D160" s="5" t="s">
        <v>36</v>
      </c>
      <c r="E160" s="22"/>
      <c r="F160" s="5" t="s">
        <v>656</v>
      </c>
      <c r="G160" s="5" t="s">
        <v>38</v>
      </c>
      <c r="H160" s="5" t="s">
        <v>226</v>
      </c>
      <c r="I160" s="5" t="s">
        <v>668</v>
      </c>
      <c r="J160" s="5" t="s">
        <v>658</v>
      </c>
      <c r="K160" s="5" t="s">
        <v>42</v>
      </c>
      <c r="L160" s="5" t="s">
        <v>226</v>
      </c>
      <c r="M160" s="5" t="s">
        <v>669</v>
      </c>
      <c r="N160" s="5" t="s">
        <v>660</v>
      </c>
      <c r="O160" s="5" t="s">
        <v>43</v>
      </c>
      <c r="P160" s="5" t="s">
        <v>226</v>
      </c>
      <c r="Q160" s="5" t="s">
        <v>670</v>
      </c>
      <c r="R160" s="31">
        <v>1</v>
      </c>
      <c r="S160" s="5">
        <v>1</v>
      </c>
      <c r="T160" s="5" t="s">
        <v>232</v>
      </c>
      <c r="U160" s="5" t="s">
        <v>45</v>
      </c>
      <c r="V160" s="5" t="s">
        <v>521</v>
      </c>
      <c r="W160" s="5" t="s">
        <v>604</v>
      </c>
      <c r="X160" s="5" t="s">
        <v>604</v>
      </c>
      <c r="Y160" s="5"/>
      <c r="Z160" s="5"/>
      <c r="AA160" s="5"/>
      <c r="AB160" s="5" t="s">
        <v>49</v>
      </c>
      <c r="AC160" s="5" t="s">
        <v>49</v>
      </c>
      <c r="AD160" s="5" t="s">
        <v>49</v>
      </c>
      <c r="AE160" s="5" t="s">
        <v>49</v>
      </c>
      <c r="AF160" s="5" t="s">
        <v>50</v>
      </c>
      <c r="AG160" s="5" t="s">
        <v>50</v>
      </c>
      <c r="AH160" s="5" t="s">
        <v>49</v>
      </c>
      <c r="AI160" s="5">
        <v>0</v>
      </c>
      <c r="AJ160" s="24" t="s">
        <v>50</v>
      </c>
    </row>
    <row r="161" spans="1:36" x14ac:dyDescent="0.35">
      <c r="A161" s="4">
        <v>121</v>
      </c>
      <c r="B161" s="30"/>
      <c r="C161" s="5" t="s">
        <v>35</v>
      </c>
      <c r="D161" s="5" t="s">
        <v>36</v>
      </c>
      <c r="E161" s="22"/>
      <c r="F161" s="5" t="s">
        <v>671</v>
      </c>
      <c r="G161" s="5" t="s">
        <v>38</v>
      </c>
      <c r="H161" s="5" t="s">
        <v>672</v>
      </c>
      <c r="I161" s="5" t="s">
        <v>673</v>
      </c>
      <c r="J161" s="5" t="s">
        <v>674</v>
      </c>
      <c r="K161" s="5" t="s">
        <v>42</v>
      </c>
      <c r="L161" s="5" t="s">
        <v>672</v>
      </c>
      <c r="M161" s="5" t="s">
        <v>675</v>
      </c>
      <c r="N161" s="5" t="s">
        <v>676</v>
      </c>
      <c r="O161" s="5" t="s">
        <v>43</v>
      </c>
      <c r="P161" s="5" t="s">
        <v>672</v>
      </c>
      <c r="Q161" s="5" t="s">
        <v>677</v>
      </c>
      <c r="R161" s="31">
        <v>0.35</v>
      </c>
      <c r="S161" s="5">
        <v>1</v>
      </c>
      <c r="T161" s="5" t="s">
        <v>232</v>
      </c>
      <c r="U161" s="5" t="s">
        <v>45</v>
      </c>
      <c r="V161" s="5" t="s">
        <v>521</v>
      </c>
      <c r="W161" s="5" t="s">
        <v>604</v>
      </c>
      <c r="X161" s="5" t="s">
        <v>604</v>
      </c>
      <c r="Y161" s="5"/>
      <c r="Z161" s="5"/>
      <c r="AA161" s="5"/>
      <c r="AB161" s="5" t="s">
        <v>49</v>
      </c>
      <c r="AC161" s="5" t="s">
        <v>49</v>
      </c>
      <c r="AD161" s="5" t="s">
        <v>49</v>
      </c>
      <c r="AE161" s="5" t="s">
        <v>49</v>
      </c>
      <c r="AF161" s="5" t="s">
        <v>50</v>
      </c>
      <c r="AG161" s="5" t="s">
        <v>50</v>
      </c>
      <c r="AH161" s="5" t="s">
        <v>49</v>
      </c>
      <c r="AI161" s="5">
        <v>0</v>
      </c>
      <c r="AJ161" s="24" t="s">
        <v>50</v>
      </c>
    </row>
    <row r="162" spans="1:36" x14ac:dyDescent="0.35">
      <c r="A162" s="4">
        <v>121</v>
      </c>
      <c r="B162" s="30"/>
      <c r="C162" s="5" t="s">
        <v>35</v>
      </c>
      <c r="D162" s="5" t="s">
        <v>36</v>
      </c>
      <c r="E162" s="22"/>
      <c r="F162" s="5" t="s">
        <v>671</v>
      </c>
      <c r="G162" s="5" t="s">
        <v>38</v>
      </c>
      <c r="H162" s="5" t="s">
        <v>558</v>
      </c>
      <c r="I162" s="5" t="s">
        <v>678</v>
      </c>
      <c r="J162" s="5" t="s">
        <v>674</v>
      </c>
      <c r="K162" s="5" t="s">
        <v>42</v>
      </c>
      <c r="L162" s="5" t="s">
        <v>558</v>
      </c>
      <c r="M162" s="5" t="s">
        <v>679</v>
      </c>
      <c r="N162" s="5" t="s">
        <v>676</v>
      </c>
      <c r="O162" s="5" t="s">
        <v>43</v>
      </c>
      <c r="P162" s="5" t="s">
        <v>558</v>
      </c>
      <c r="Q162" s="5" t="s">
        <v>680</v>
      </c>
      <c r="R162" s="31">
        <v>0.5</v>
      </c>
      <c r="S162" s="5">
        <v>1</v>
      </c>
      <c r="T162" s="5" t="s">
        <v>232</v>
      </c>
      <c r="U162" s="5" t="s">
        <v>45</v>
      </c>
      <c r="V162" s="5" t="s">
        <v>521</v>
      </c>
      <c r="W162" s="5" t="s">
        <v>604</v>
      </c>
      <c r="X162" s="5" t="s">
        <v>604</v>
      </c>
      <c r="Y162" s="5"/>
      <c r="Z162" s="5"/>
      <c r="AA162" s="5"/>
      <c r="AB162" s="5" t="s">
        <v>49</v>
      </c>
      <c r="AC162" s="5" t="s">
        <v>49</v>
      </c>
      <c r="AD162" s="5" t="s">
        <v>49</v>
      </c>
      <c r="AE162" s="5" t="s">
        <v>49</v>
      </c>
      <c r="AF162" s="5" t="s">
        <v>50</v>
      </c>
      <c r="AG162" s="5" t="s">
        <v>50</v>
      </c>
      <c r="AH162" s="5" t="s">
        <v>49</v>
      </c>
      <c r="AI162" s="5">
        <v>0</v>
      </c>
      <c r="AJ162" s="24" t="s">
        <v>50</v>
      </c>
    </row>
    <row r="163" spans="1:36" x14ac:dyDescent="0.35">
      <c r="A163" s="4">
        <v>121</v>
      </c>
      <c r="B163" s="30"/>
      <c r="C163" s="5" t="s">
        <v>35</v>
      </c>
      <c r="D163" s="5" t="s">
        <v>36</v>
      </c>
      <c r="E163" s="22"/>
      <c r="F163" s="5" t="s">
        <v>671</v>
      </c>
      <c r="G163" s="5" t="s">
        <v>38</v>
      </c>
      <c r="H163" s="5" t="s">
        <v>562</v>
      </c>
      <c r="I163" s="5" t="s">
        <v>681</v>
      </c>
      <c r="J163" s="5" t="s">
        <v>674</v>
      </c>
      <c r="K163" s="5" t="s">
        <v>42</v>
      </c>
      <c r="L163" s="5" t="s">
        <v>562</v>
      </c>
      <c r="M163" s="5" t="s">
        <v>682</v>
      </c>
      <c r="N163" s="5" t="s">
        <v>676</v>
      </c>
      <c r="O163" s="5" t="s">
        <v>43</v>
      </c>
      <c r="P163" s="5" t="s">
        <v>562</v>
      </c>
      <c r="Q163" s="5" t="s">
        <v>683</v>
      </c>
      <c r="R163" s="31">
        <v>0.75</v>
      </c>
      <c r="S163" s="5">
        <v>1</v>
      </c>
      <c r="T163" s="5" t="s">
        <v>232</v>
      </c>
      <c r="U163" s="5" t="s">
        <v>45</v>
      </c>
      <c r="V163" s="5" t="s">
        <v>521</v>
      </c>
      <c r="W163" s="5" t="s">
        <v>604</v>
      </c>
      <c r="X163" s="5" t="s">
        <v>604</v>
      </c>
      <c r="Y163" s="5"/>
      <c r="Z163" s="5"/>
      <c r="AA163" s="5"/>
      <c r="AB163" s="5" t="s">
        <v>49</v>
      </c>
      <c r="AC163" s="5" t="s">
        <v>49</v>
      </c>
      <c r="AD163" s="5" t="s">
        <v>49</v>
      </c>
      <c r="AE163" s="5" t="s">
        <v>49</v>
      </c>
      <c r="AF163" s="5" t="s">
        <v>50</v>
      </c>
      <c r="AG163" s="5" t="s">
        <v>50</v>
      </c>
      <c r="AH163" s="5" t="s">
        <v>49</v>
      </c>
      <c r="AI163" s="5">
        <v>0</v>
      </c>
      <c r="AJ163" s="24" t="s">
        <v>50</v>
      </c>
    </row>
    <row r="164" spans="1:36" x14ac:dyDescent="0.35">
      <c r="A164" s="4">
        <v>121</v>
      </c>
      <c r="B164" s="30"/>
      <c r="C164" s="5" t="s">
        <v>35</v>
      </c>
      <c r="D164" s="5" t="s">
        <v>36</v>
      </c>
      <c r="E164" s="22"/>
      <c r="F164" s="5" t="s">
        <v>671</v>
      </c>
      <c r="G164" s="5" t="s">
        <v>38</v>
      </c>
      <c r="H164" s="5" t="s">
        <v>226</v>
      </c>
      <c r="I164" s="5" t="s">
        <v>684</v>
      </c>
      <c r="J164" s="5" t="s">
        <v>674</v>
      </c>
      <c r="K164" s="5" t="s">
        <v>42</v>
      </c>
      <c r="L164" s="5" t="s">
        <v>226</v>
      </c>
      <c r="M164" s="5" t="s">
        <v>685</v>
      </c>
      <c r="N164" s="5" t="s">
        <v>676</v>
      </c>
      <c r="O164" s="5" t="s">
        <v>43</v>
      </c>
      <c r="P164" s="5" t="s">
        <v>226</v>
      </c>
      <c r="Q164" s="5" t="s">
        <v>686</v>
      </c>
      <c r="R164" s="31">
        <v>1</v>
      </c>
      <c r="S164" s="5">
        <v>1</v>
      </c>
      <c r="T164" s="5" t="s">
        <v>232</v>
      </c>
      <c r="U164" s="5" t="s">
        <v>45</v>
      </c>
      <c r="V164" s="5" t="s">
        <v>521</v>
      </c>
      <c r="W164" s="5" t="s">
        <v>604</v>
      </c>
      <c r="X164" s="5" t="s">
        <v>604</v>
      </c>
      <c r="Y164" s="5"/>
      <c r="Z164" s="5"/>
      <c r="AA164" s="5"/>
      <c r="AB164" s="5" t="s">
        <v>49</v>
      </c>
      <c r="AC164" s="5" t="s">
        <v>49</v>
      </c>
      <c r="AD164" s="5" t="s">
        <v>49</v>
      </c>
      <c r="AE164" s="5" t="s">
        <v>49</v>
      </c>
      <c r="AF164" s="5" t="s">
        <v>50</v>
      </c>
      <c r="AG164" s="5" t="s">
        <v>50</v>
      </c>
      <c r="AH164" s="5" t="s">
        <v>49</v>
      </c>
      <c r="AI164" s="5">
        <v>0</v>
      </c>
      <c r="AJ164" s="24" t="s">
        <v>50</v>
      </c>
    </row>
    <row r="165" spans="1:36" x14ac:dyDescent="0.35">
      <c r="A165" s="4">
        <v>123</v>
      </c>
      <c r="B165" s="30"/>
      <c r="C165" s="5" t="s">
        <v>35</v>
      </c>
      <c r="D165" s="5" t="s">
        <v>36</v>
      </c>
      <c r="E165" s="22"/>
      <c r="F165" s="5" t="s">
        <v>687</v>
      </c>
      <c r="G165" s="5" t="s">
        <v>38</v>
      </c>
      <c r="H165" s="5" t="s">
        <v>62</v>
      </c>
      <c r="I165" s="5" t="s">
        <v>687</v>
      </c>
      <c r="J165" s="5" t="s">
        <v>688</v>
      </c>
      <c r="K165" s="5" t="s">
        <v>42</v>
      </c>
      <c r="L165" s="5" t="s">
        <v>64</v>
      </c>
      <c r="M165" s="5" t="s">
        <v>688</v>
      </c>
      <c r="N165" s="5" t="s">
        <v>689</v>
      </c>
      <c r="O165" s="5" t="s">
        <v>43</v>
      </c>
      <c r="P165" s="5" t="s">
        <v>65</v>
      </c>
      <c r="Q165" s="5" t="s">
        <v>689</v>
      </c>
      <c r="R165" s="31">
        <v>1</v>
      </c>
      <c r="S165" s="5">
        <v>1</v>
      </c>
      <c r="T165" s="5" t="s">
        <v>66</v>
      </c>
      <c r="U165" s="5" t="s">
        <v>45</v>
      </c>
      <c r="V165" s="5" t="s">
        <v>521</v>
      </c>
      <c r="W165" s="5" t="s">
        <v>569</v>
      </c>
      <c r="X165" s="5" t="s">
        <v>690</v>
      </c>
      <c r="Y165" s="5"/>
      <c r="Z165" s="5"/>
      <c r="AA165" s="5"/>
      <c r="AB165" s="5" t="s">
        <v>49</v>
      </c>
      <c r="AC165" s="5" t="s">
        <v>49</v>
      </c>
      <c r="AD165" s="5" t="s">
        <v>49</v>
      </c>
      <c r="AE165" s="5" t="s">
        <v>49</v>
      </c>
      <c r="AF165" s="5" t="s">
        <v>50</v>
      </c>
      <c r="AG165" s="5" t="s">
        <v>50</v>
      </c>
      <c r="AH165" s="5" t="s">
        <v>49</v>
      </c>
      <c r="AI165" s="5">
        <v>0</v>
      </c>
      <c r="AJ165" s="24" t="s">
        <v>50</v>
      </c>
    </row>
    <row r="166" spans="1:36" x14ac:dyDescent="0.35">
      <c r="A166" s="4">
        <v>129</v>
      </c>
      <c r="B166" s="30"/>
      <c r="C166" s="5" t="s">
        <v>35</v>
      </c>
      <c r="D166" s="5" t="s">
        <v>36</v>
      </c>
      <c r="E166" s="22"/>
      <c r="F166" s="5" t="s">
        <v>691</v>
      </c>
      <c r="G166" s="5"/>
      <c r="H166" s="5" t="s">
        <v>692</v>
      </c>
      <c r="I166" s="5" t="s">
        <v>693</v>
      </c>
      <c r="J166" s="5" t="s">
        <v>694</v>
      </c>
      <c r="K166" s="5"/>
      <c r="L166" s="5" t="s">
        <v>692</v>
      </c>
      <c r="M166" s="5" t="s">
        <v>695</v>
      </c>
      <c r="N166" s="5" t="s">
        <v>696</v>
      </c>
      <c r="O166" s="5"/>
      <c r="P166" s="5" t="s">
        <v>692</v>
      </c>
      <c r="Q166" s="5" t="s">
        <v>697</v>
      </c>
      <c r="R166" s="31">
        <v>10.5</v>
      </c>
      <c r="S166" s="5">
        <v>1</v>
      </c>
      <c r="T166" s="5" t="s">
        <v>239</v>
      </c>
      <c r="U166" s="5" t="s">
        <v>45</v>
      </c>
      <c r="V166" s="5" t="s">
        <v>698</v>
      </c>
      <c r="W166" s="5" t="s">
        <v>699</v>
      </c>
      <c r="X166" s="5" t="s">
        <v>699</v>
      </c>
      <c r="Y166" s="5"/>
      <c r="Z166" s="5"/>
      <c r="AA166" s="5"/>
      <c r="AB166" s="5" t="s">
        <v>49</v>
      </c>
      <c r="AC166" s="5" t="s">
        <v>49</v>
      </c>
      <c r="AD166" s="5" t="s">
        <v>49</v>
      </c>
      <c r="AE166" s="5" t="s">
        <v>49</v>
      </c>
      <c r="AF166" s="5" t="s">
        <v>50</v>
      </c>
      <c r="AG166" s="5" t="s">
        <v>49</v>
      </c>
      <c r="AH166" s="5" t="s">
        <v>49</v>
      </c>
      <c r="AI166" s="5">
        <v>0.05</v>
      </c>
      <c r="AJ166" s="24" t="s">
        <v>50</v>
      </c>
    </row>
    <row r="167" spans="1:36" x14ac:dyDescent="0.35">
      <c r="A167" s="4">
        <v>130</v>
      </c>
      <c r="B167" s="30"/>
      <c r="C167" s="5" t="s">
        <v>35</v>
      </c>
      <c r="D167" s="5" t="s">
        <v>36</v>
      </c>
      <c r="E167" s="22"/>
      <c r="F167" s="5" t="s">
        <v>691</v>
      </c>
      <c r="G167" s="5"/>
      <c r="H167" s="5" t="s">
        <v>700</v>
      </c>
      <c r="I167" s="5" t="s">
        <v>701</v>
      </c>
      <c r="J167" s="5" t="s">
        <v>694</v>
      </c>
      <c r="K167" s="5"/>
      <c r="L167" s="5" t="s">
        <v>700</v>
      </c>
      <c r="M167" s="5" t="s">
        <v>702</v>
      </c>
      <c r="N167" s="5" t="s">
        <v>696</v>
      </c>
      <c r="O167" s="5"/>
      <c r="P167" s="5" t="s">
        <v>700</v>
      </c>
      <c r="Q167" s="5" t="s">
        <v>703</v>
      </c>
      <c r="R167" s="31">
        <v>5</v>
      </c>
      <c r="S167" s="5">
        <v>1</v>
      </c>
      <c r="T167" s="5" t="s">
        <v>239</v>
      </c>
      <c r="U167" s="5" t="s">
        <v>45</v>
      </c>
      <c r="V167" s="5" t="s">
        <v>698</v>
      </c>
      <c r="W167" s="5" t="s">
        <v>699</v>
      </c>
      <c r="X167" s="5" t="s">
        <v>699</v>
      </c>
      <c r="Y167" s="5"/>
      <c r="Z167" s="5"/>
      <c r="AA167" s="5"/>
      <c r="AB167" s="5" t="s">
        <v>49</v>
      </c>
      <c r="AC167" s="5" t="s">
        <v>49</v>
      </c>
      <c r="AD167" s="5" t="s">
        <v>49</v>
      </c>
      <c r="AE167" s="5" t="s">
        <v>49</v>
      </c>
      <c r="AF167" s="5" t="s">
        <v>50</v>
      </c>
      <c r="AG167" s="5" t="s">
        <v>49</v>
      </c>
      <c r="AH167" s="5" t="s">
        <v>49</v>
      </c>
      <c r="AI167" s="5">
        <v>0.05</v>
      </c>
      <c r="AJ167" s="24" t="s">
        <v>50</v>
      </c>
    </row>
    <row r="168" spans="1:36" x14ac:dyDescent="0.35">
      <c r="A168" s="4">
        <v>131</v>
      </c>
      <c r="B168" s="30"/>
      <c r="C168" s="5" t="s">
        <v>35</v>
      </c>
      <c r="D168" s="5" t="s">
        <v>36</v>
      </c>
      <c r="E168" s="22"/>
      <c r="F168" s="5" t="s">
        <v>704</v>
      </c>
      <c r="G168" s="5"/>
      <c r="H168" s="5" t="s">
        <v>705</v>
      </c>
      <c r="I168" s="5" t="s">
        <v>706</v>
      </c>
      <c r="J168" s="5" t="s">
        <v>694</v>
      </c>
      <c r="K168" s="5"/>
      <c r="L168" s="5" t="s">
        <v>705</v>
      </c>
      <c r="M168" s="5" t="s">
        <v>707</v>
      </c>
      <c r="N168" s="5" t="s">
        <v>696</v>
      </c>
      <c r="O168" s="5"/>
      <c r="P168" s="5" t="s">
        <v>705</v>
      </c>
      <c r="Q168" s="5" t="s">
        <v>708</v>
      </c>
      <c r="R168" s="31">
        <v>33</v>
      </c>
      <c r="S168" s="5">
        <v>1</v>
      </c>
      <c r="T168" s="5" t="s">
        <v>239</v>
      </c>
      <c r="U168" s="5" t="s">
        <v>45</v>
      </c>
      <c r="V168" s="5" t="s">
        <v>698</v>
      </c>
      <c r="W168" s="5" t="s">
        <v>699</v>
      </c>
      <c r="X168" s="5" t="s">
        <v>699</v>
      </c>
      <c r="Y168" s="5"/>
      <c r="Z168" s="5"/>
      <c r="AA168" s="5"/>
      <c r="AB168" s="5" t="s">
        <v>49</v>
      </c>
      <c r="AC168" s="5" t="s">
        <v>49</v>
      </c>
      <c r="AD168" s="5" t="s">
        <v>49</v>
      </c>
      <c r="AE168" s="5" t="s">
        <v>49</v>
      </c>
      <c r="AF168" s="5" t="s">
        <v>50</v>
      </c>
      <c r="AG168" s="5" t="s">
        <v>49</v>
      </c>
      <c r="AH168" s="5" t="s">
        <v>49</v>
      </c>
      <c r="AI168" s="5">
        <v>0.05</v>
      </c>
      <c r="AJ168" s="24" t="s">
        <v>50</v>
      </c>
    </row>
    <row r="169" spans="1:36" x14ac:dyDescent="0.35">
      <c r="A169" s="4">
        <v>132</v>
      </c>
      <c r="B169" s="30"/>
      <c r="C169" s="5" t="s">
        <v>35</v>
      </c>
      <c r="D169" s="5" t="s">
        <v>36</v>
      </c>
      <c r="E169" s="22"/>
      <c r="F169" s="5" t="s">
        <v>704</v>
      </c>
      <c r="G169" s="5"/>
      <c r="H169" s="5" t="s">
        <v>709</v>
      </c>
      <c r="I169" s="5" t="s">
        <v>710</v>
      </c>
      <c r="J169" s="5" t="s">
        <v>694</v>
      </c>
      <c r="K169" s="5"/>
      <c r="L169" s="5" t="s">
        <v>709</v>
      </c>
      <c r="M169" s="5" t="s">
        <v>711</v>
      </c>
      <c r="N169" s="5" t="s">
        <v>696</v>
      </c>
      <c r="O169" s="5"/>
      <c r="P169" s="5" t="s">
        <v>709</v>
      </c>
      <c r="Q169" s="5" t="s">
        <v>712</v>
      </c>
      <c r="R169" s="31">
        <v>35</v>
      </c>
      <c r="S169" s="5">
        <v>1</v>
      </c>
      <c r="T169" s="5" t="s">
        <v>239</v>
      </c>
      <c r="U169" s="5" t="s">
        <v>45</v>
      </c>
      <c r="V169" s="5" t="s">
        <v>698</v>
      </c>
      <c r="W169" s="5" t="s">
        <v>699</v>
      </c>
      <c r="X169" s="5" t="s">
        <v>699</v>
      </c>
      <c r="Y169" s="5"/>
      <c r="Z169" s="5"/>
      <c r="AA169" s="5"/>
      <c r="AB169" s="5" t="s">
        <v>49</v>
      </c>
      <c r="AC169" s="5" t="s">
        <v>49</v>
      </c>
      <c r="AD169" s="5" t="s">
        <v>49</v>
      </c>
      <c r="AE169" s="5" t="s">
        <v>49</v>
      </c>
      <c r="AF169" s="5" t="s">
        <v>50</v>
      </c>
      <c r="AG169" s="5" t="s">
        <v>49</v>
      </c>
      <c r="AH169" s="5" t="s">
        <v>49</v>
      </c>
      <c r="AI169" s="5">
        <v>0.05</v>
      </c>
      <c r="AJ169" s="24" t="s">
        <v>50</v>
      </c>
    </row>
    <row r="170" spans="1:36" x14ac:dyDescent="0.35">
      <c r="A170" s="4">
        <v>133</v>
      </c>
      <c r="B170" s="30"/>
      <c r="C170" s="5" t="s">
        <v>35</v>
      </c>
      <c r="D170" s="5" t="s">
        <v>36</v>
      </c>
      <c r="E170" s="22"/>
      <c r="F170" s="5" t="s">
        <v>704</v>
      </c>
      <c r="G170" s="5"/>
      <c r="H170" s="5" t="s">
        <v>713</v>
      </c>
      <c r="I170" s="5" t="s">
        <v>714</v>
      </c>
      <c r="J170" s="5" t="s">
        <v>694</v>
      </c>
      <c r="K170" s="5"/>
      <c r="L170" s="5" t="s">
        <v>713</v>
      </c>
      <c r="M170" s="5" t="s">
        <v>715</v>
      </c>
      <c r="N170" s="5" t="s">
        <v>696</v>
      </c>
      <c r="O170" s="5"/>
      <c r="P170" s="5" t="s">
        <v>713</v>
      </c>
      <c r="Q170" s="5" t="s">
        <v>716</v>
      </c>
      <c r="R170" s="31">
        <v>7.5</v>
      </c>
      <c r="S170" s="5">
        <v>1</v>
      </c>
      <c r="T170" s="5" t="s">
        <v>239</v>
      </c>
      <c r="U170" s="5" t="s">
        <v>45</v>
      </c>
      <c r="V170" s="5" t="s">
        <v>698</v>
      </c>
      <c r="W170" s="5" t="s">
        <v>699</v>
      </c>
      <c r="X170" s="5" t="s">
        <v>699</v>
      </c>
      <c r="Y170" s="5"/>
      <c r="Z170" s="5"/>
      <c r="AA170" s="5"/>
      <c r="AB170" s="5" t="s">
        <v>49</v>
      </c>
      <c r="AC170" s="5" t="s">
        <v>49</v>
      </c>
      <c r="AD170" s="5" t="s">
        <v>49</v>
      </c>
      <c r="AE170" s="5" t="s">
        <v>49</v>
      </c>
      <c r="AF170" s="5" t="s">
        <v>50</v>
      </c>
      <c r="AG170" s="5" t="s">
        <v>49</v>
      </c>
      <c r="AH170" s="5" t="s">
        <v>49</v>
      </c>
      <c r="AI170" s="5">
        <v>0.05</v>
      </c>
      <c r="AJ170" s="24" t="s">
        <v>50</v>
      </c>
    </row>
    <row r="171" spans="1:36" x14ac:dyDescent="0.35">
      <c r="A171" s="4">
        <v>139</v>
      </c>
      <c r="B171" s="30"/>
      <c r="C171" s="5" t="s">
        <v>35</v>
      </c>
      <c r="D171" s="5" t="s">
        <v>36</v>
      </c>
      <c r="E171" s="22"/>
      <c r="F171" s="5" t="s">
        <v>717</v>
      </c>
      <c r="G171" s="5"/>
      <c r="H171" s="5" t="s">
        <v>62</v>
      </c>
      <c r="I171" s="5" t="s">
        <v>717</v>
      </c>
      <c r="J171" s="5" t="s">
        <v>718</v>
      </c>
      <c r="K171" s="5"/>
      <c r="L171" s="5" t="s">
        <v>64</v>
      </c>
      <c r="M171" s="5" t="s">
        <v>718</v>
      </c>
      <c r="N171" s="5" t="s">
        <v>719</v>
      </c>
      <c r="O171" s="5"/>
      <c r="P171" s="5" t="s">
        <v>65</v>
      </c>
      <c r="Q171" s="5" t="s">
        <v>719</v>
      </c>
      <c r="R171" s="31">
        <v>1</v>
      </c>
      <c r="S171" s="5">
        <v>1</v>
      </c>
      <c r="T171" s="5" t="s">
        <v>66</v>
      </c>
      <c r="U171" s="5" t="s">
        <v>45</v>
      </c>
      <c r="V171" s="5" t="s">
        <v>698</v>
      </c>
      <c r="W171" s="5" t="s">
        <v>699</v>
      </c>
      <c r="X171" s="5" t="s">
        <v>699</v>
      </c>
      <c r="Y171" s="5"/>
      <c r="Z171" s="5"/>
      <c r="AA171" s="5"/>
      <c r="AB171" s="5" t="s">
        <v>49</v>
      </c>
      <c r="AC171" s="5" t="s">
        <v>49</v>
      </c>
      <c r="AD171" s="5" t="s">
        <v>49</v>
      </c>
      <c r="AE171" s="5" t="s">
        <v>49</v>
      </c>
      <c r="AF171" s="5" t="s">
        <v>50</v>
      </c>
      <c r="AG171" s="5" t="s">
        <v>49</v>
      </c>
      <c r="AH171" s="5" t="s">
        <v>49</v>
      </c>
      <c r="AI171" s="5">
        <v>0.05</v>
      </c>
      <c r="AJ171" s="24" t="s">
        <v>50</v>
      </c>
    </row>
    <row r="172" spans="1:36" x14ac:dyDescent="0.35">
      <c r="A172" s="4">
        <v>140</v>
      </c>
      <c r="B172" s="30"/>
      <c r="C172" s="5" t="s">
        <v>35</v>
      </c>
      <c r="D172" s="5" t="s">
        <v>36</v>
      </c>
      <c r="E172" s="22"/>
      <c r="F172" s="5" t="s">
        <v>720</v>
      </c>
      <c r="G172" s="5"/>
      <c r="H172" s="5" t="s">
        <v>62</v>
      </c>
      <c r="I172" s="5" t="s">
        <v>720</v>
      </c>
      <c r="J172" s="5" t="s">
        <v>721</v>
      </c>
      <c r="K172" s="5"/>
      <c r="L172" s="5" t="s">
        <v>64</v>
      </c>
      <c r="M172" s="5" t="s">
        <v>721</v>
      </c>
      <c r="N172" s="5" t="s">
        <v>722</v>
      </c>
      <c r="O172" s="5"/>
      <c r="P172" s="5" t="s">
        <v>65</v>
      </c>
      <c r="Q172" s="5" t="s">
        <v>722</v>
      </c>
      <c r="R172" s="31">
        <v>1</v>
      </c>
      <c r="S172" s="5">
        <v>1</v>
      </c>
      <c r="T172" s="5" t="s">
        <v>66</v>
      </c>
      <c r="U172" s="5" t="s">
        <v>45</v>
      </c>
      <c r="V172" s="5" t="s">
        <v>698</v>
      </c>
      <c r="W172" s="5" t="s">
        <v>699</v>
      </c>
      <c r="X172" s="5" t="s">
        <v>699</v>
      </c>
      <c r="Y172" s="5"/>
      <c r="Z172" s="5"/>
      <c r="AA172" s="5"/>
      <c r="AB172" s="5" t="s">
        <v>49</v>
      </c>
      <c r="AC172" s="5" t="s">
        <v>49</v>
      </c>
      <c r="AD172" s="5" t="s">
        <v>49</v>
      </c>
      <c r="AE172" s="5" t="s">
        <v>49</v>
      </c>
      <c r="AF172" s="5" t="s">
        <v>50</v>
      </c>
      <c r="AG172" s="5" t="s">
        <v>49</v>
      </c>
      <c r="AH172" s="5" t="s">
        <v>49</v>
      </c>
      <c r="AI172" s="5">
        <v>0.05</v>
      </c>
      <c r="AJ172" s="24" t="s">
        <v>50</v>
      </c>
    </row>
    <row r="173" spans="1:36" x14ac:dyDescent="0.35">
      <c r="A173" s="4">
        <v>141</v>
      </c>
      <c r="B173" s="30"/>
      <c r="C173" s="5" t="s">
        <v>35</v>
      </c>
      <c r="D173" s="5" t="s">
        <v>36</v>
      </c>
      <c r="E173" s="22"/>
      <c r="F173" s="5" t="s">
        <v>723</v>
      </c>
      <c r="G173" s="5"/>
      <c r="H173" s="5" t="s">
        <v>62</v>
      </c>
      <c r="I173" s="5" t="s">
        <v>723</v>
      </c>
      <c r="J173" s="5" t="s">
        <v>724</v>
      </c>
      <c r="K173" s="5"/>
      <c r="L173" s="5" t="s">
        <v>64</v>
      </c>
      <c r="M173" s="5" t="s">
        <v>724</v>
      </c>
      <c r="N173" s="5" t="s">
        <v>725</v>
      </c>
      <c r="O173" s="5"/>
      <c r="P173" s="5" t="s">
        <v>65</v>
      </c>
      <c r="Q173" s="5" t="s">
        <v>725</v>
      </c>
      <c r="R173" s="31">
        <v>1</v>
      </c>
      <c r="S173" s="5">
        <v>1</v>
      </c>
      <c r="T173" s="5" t="s">
        <v>66</v>
      </c>
      <c r="U173" s="5" t="s">
        <v>45</v>
      </c>
      <c r="V173" s="5" t="s">
        <v>698</v>
      </c>
      <c r="W173" s="5" t="s">
        <v>699</v>
      </c>
      <c r="X173" s="5" t="s">
        <v>699</v>
      </c>
      <c r="Y173" s="5"/>
      <c r="Z173" s="5"/>
      <c r="AA173" s="5"/>
      <c r="AB173" s="5" t="s">
        <v>49</v>
      </c>
      <c r="AC173" s="5" t="s">
        <v>49</v>
      </c>
      <c r="AD173" s="5" t="s">
        <v>49</v>
      </c>
      <c r="AE173" s="5" t="s">
        <v>49</v>
      </c>
      <c r="AF173" s="5" t="s">
        <v>50</v>
      </c>
      <c r="AG173" s="5" t="s">
        <v>49</v>
      </c>
      <c r="AH173" s="5" t="s">
        <v>49</v>
      </c>
      <c r="AI173" s="5">
        <v>0.05</v>
      </c>
      <c r="AJ173" s="24" t="s">
        <v>50</v>
      </c>
    </row>
    <row r="174" spans="1:36" x14ac:dyDescent="0.35">
      <c r="A174" s="4">
        <v>142</v>
      </c>
      <c r="B174" s="30"/>
      <c r="C174" s="5" t="s">
        <v>35</v>
      </c>
      <c r="D174" s="5" t="s">
        <v>36</v>
      </c>
      <c r="E174" s="22"/>
      <c r="F174" s="5" t="s">
        <v>726</v>
      </c>
      <c r="G174" s="5"/>
      <c r="H174" s="5" t="s">
        <v>62</v>
      </c>
      <c r="I174" s="5" t="s">
        <v>726</v>
      </c>
      <c r="J174" s="5" t="s">
        <v>726</v>
      </c>
      <c r="K174" s="5"/>
      <c r="L174" s="5" t="s">
        <v>64</v>
      </c>
      <c r="M174" s="5" t="s">
        <v>726</v>
      </c>
      <c r="N174" s="5" t="s">
        <v>727</v>
      </c>
      <c r="O174" s="5"/>
      <c r="P174" s="5" t="s">
        <v>65</v>
      </c>
      <c r="Q174" s="5" t="s">
        <v>727</v>
      </c>
      <c r="R174" s="31">
        <v>1</v>
      </c>
      <c r="S174" s="5">
        <v>1</v>
      </c>
      <c r="T174" s="5" t="s">
        <v>66</v>
      </c>
      <c r="U174" s="5" t="s">
        <v>45</v>
      </c>
      <c r="V174" s="5" t="s">
        <v>698</v>
      </c>
      <c r="W174" s="5" t="s">
        <v>699</v>
      </c>
      <c r="X174" s="5" t="s">
        <v>699</v>
      </c>
      <c r="Y174" s="5"/>
      <c r="Z174" s="5"/>
      <c r="AA174" s="5"/>
      <c r="AB174" s="5" t="s">
        <v>49</v>
      </c>
      <c r="AC174" s="5" t="s">
        <v>49</v>
      </c>
      <c r="AD174" s="5" t="s">
        <v>49</v>
      </c>
      <c r="AE174" s="5" t="s">
        <v>49</v>
      </c>
      <c r="AF174" s="5" t="s">
        <v>50</v>
      </c>
      <c r="AG174" s="5" t="s">
        <v>49</v>
      </c>
      <c r="AH174" s="5" t="s">
        <v>49</v>
      </c>
      <c r="AI174" s="5">
        <v>0.05</v>
      </c>
      <c r="AJ174" s="24" t="s">
        <v>50</v>
      </c>
    </row>
    <row r="175" spans="1:36" x14ac:dyDescent="0.35">
      <c r="A175" s="4">
        <v>144</v>
      </c>
      <c r="B175" s="30"/>
      <c r="C175" s="5" t="s">
        <v>35</v>
      </c>
      <c r="D175" s="5" t="s">
        <v>36</v>
      </c>
      <c r="E175" s="22"/>
      <c r="F175" s="5" t="s">
        <v>728</v>
      </c>
      <c r="G175" s="5"/>
      <c r="H175" s="5" t="s">
        <v>62</v>
      </c>
      <c r="I175" s="5" t="s">
        <v>728</v>
      </c>
      <c r="J175" s="5" t="s">
        <v>729</v>
      </c>
      <c r="K175" s="5"/>
      <c r="L175" s="5" t="s">
        <v>64</v>
      </c>
      <c r="M175" s="5" t="s">
        <v>729</v>
      </c>
      <c r="N175" s="5" t="s">
        <v>730</v>
      </c>
      <c r="O175" s="5"/>
      <c r="P175" s="5" t="s">
        <v>65</v>
      </c>
      <c r="Q175" s="5" t="s">
        <v>730</v>
      </c>
      <c r="R175" s="31">
        <v>1</v>
      </c>
      <c r="S175" s="5">
        <v>1</v>
      </c>
      <c r="T175" s="5" t="s">
        <v>66</v>
      </c>
      <c r="U175" s="5" t="s">
        <v>45</v>
      </c>
      <c r="V175" s="5" t="s">
        <v>698</v>
      </c>
      <c r="W175" s="5" t="s">
        <v>699</v>
      </c>
      <c r="X175" s="5" t="s">
        <v>699</v>
      </c>
      <c r="Y175" s="5"/>
      <c r="Z175" s="5"/>
      <c r="AA175" s="5"/>
      <c r="AB175" s="5" t="s">
        <v>49</v>
      </c>
      <c r="AC175" s="5" t="s">
        <v>49</v>
      </c>
      <c r="AD175" s="5" t="s">
        <v>49</v>
      </c>
      <c r="AE175" s="5" t="s">
        <v>49</v>
      </c>
      <c r="AF175" s="5" t="s">
        <v>50</v>
      </c>
      <c r="AG175" s="5" t="s">
        <v>49</v>
      </c>
      <c r="AH175" s="5" t="s">
        <v>49</v>
      </c>
      <c r="AI175" s="5">
        <v>0</v>
      </c>
      <c r="AJ175" s="24" t="s">
        <v>50</v>
      </c>
    </row>
    <row r="176" spans="1:36" x14ac:dyDescent="0.35">
      <c r="A176" s="4">
        <v>124</v>
      </c>
      <c r="B176" s="30"/>
      <c r="C176" s="5" t="s">
        <v>35</v>
      </c>
      <c r="D176" s="5" t="s">
        <v>36</v>
      </c>
      <c r="E176" s="22"/>
      <c r="F176" s="5" t="s">
        <v>731</v>
      </c>
      <c r="G176" s="5"/>
      <c r="H176" s="5" t="s">
        <v>62</v>
      </c>
      <c r="I176" s="5" t="s">
        <v>731</v>
      </c>
      <c r="J176" s="5" t="s">
        <v>732</v>
      </c>
      <c r="K176" s="5"/>
      <c r="L176" s="5" t="s">
        <v>64</v>
      </c>
      <c r="M176" s="5" t="s">
        <v>732</v>
      </c>
      <c r="N176" s="5" t="s">
        <v>733</v>
      </c>
      <c r="O176" s="5"/>
      <c r="P176" s="5" t="s">
        <v>65</v>
      </c>
      <c r="Q176" s="5" t="s">
        <v>733</v>
      </c>
      <c r="R176" s="31">
        <v>1</v>
      </c>
      <c r="S176" s="5">
        <v>1</v>
      </c>
      <c r="T176" s="5" t="s">
        <v>66</v>
      </c>
      <c r="U176" s="5" t="s">
        <v>45</v>
      </c>
      <c r="V176" s="5" t="s">
        <v>698</v>
      </c>
      <c r="W176" s="5" t="s">
        <v>699</v>
      </c>
      <c r="X176" s="5" t="s">
        <v>734</v>
      </c>
      <c r="Y176" s="5"/>
      <c r="Z176" s="5"/>
      <c r="AA176" s="5"/>
      <c r="AB176" s="5" t="s">
        <v>49</v>
      </c>
      <c r="AC176" s="5" t="s">
        <v>49</v>
      </c>
      <c r="AD176" s="5" t="s">
        <v>49</v>
      </c>
      <c r="AE176" s="5" t="s">
        <v>49</v>
      </c>
      <c r="AF176" s="5" t="s">
        <v>50</v>
      </c>
      <c r="AG176" s="5" t="s">
        <v>50</v>
      </c>
      <c r="AH176" s="5" t="s">
        <v>49</v>
      </c>
      <c r="AI176" s="5">
        <v>0.05</v>
      </c>
      <c r="AJ176" s="24" t="s">
        <v>50</v>
      </c>
    </row>
    <row r="177" spans="1:36" x14ac:dyDescent="0.35">
      <c r="A177" s="4">
        <v>125</v>
      </c>
      <c r="B177" s="30"/>
      <c r="C177" s="5" t="s">
        <v>35</v>
      </c>
      <c r="D177" s="5" t="s">
        <v>36</v>
      </c>
      <c r="E177" s="22"/>
      <c r="F177" s="5" t="s">
        <v>735</v>
      </c>
      <c r="G177" s="5"/>
      <c r="H177" s="5" t="s">
        <v>62</v>
      </c>
      <c r="I177" s="5" t="s">
        <v>736</v>
      </c>
      <c r="J177" s="5" t="s">
        <v>737</v>
      </c>
      <c r="K177" s="5"/>
      <c r="L177" s="5" t="s">
        <v>64</v>
      </c>
      <c r="M177" s="5" t="s">
        <v>738</v>
      </c>
      <c r="N177" s="5" t="s">
        <v>739</v>
      </c>
      <c r="O177" s="5"/>
      <c r="P177" s="5" t="s">
        <v>65</v>
      </c>
      <c r="Q177" s="5" t="s">
        <v>740</v>
      </c>
      <c r="R177" s="31">
        <v>1</v>
      </c>
      <c r="S177" s="5">
        <v>1</v>
      </c>
      <c r="T177" s="5" t="s">
        <v>66</v>
      </c>
      <c r="U177" s="5" t="s">
        <v>45</v>
      </c>
      <c r="V177" s="5" t="s">
        <v>698</v>
      </c>
      <c r="W177" s="5" t="s">
        <v>699</v>
      </c>
      <c r="X177" s="5" t="s">
        <v>734</v>
      </c>
      <c r="Y177" s="5"/>
      <c r="Z177" s="5"/>
      <c r="AA177" s="5"/>
      <c r="AB177" s="5" t="s">
        <v>49</v>
      </c>
      <c r="AC177" s="5" t="s">
        <v>49</v>
      </c>
      <c r="AD177" s="5" t="s">
        <v>49</v>
      </c>
      <c r="AE177" s="5" t="s">
        <v>49</v>
      </c>
      <c r="AF177" s="5" t="s">
        <v>50</v>
      </c>
      <c r="AG177" s="5" t="s">
        <v>50</v>
      </c>
      <c r="AH177" s="5" t="s">
        <v>49</v>
      </c>
      <c r="AI177" s="5">
        <v>0.05</v>
      </c>
      <c r="AJ177" s="24" t="s">
        <v>50</v>
      </c>
    </row>
    <row r="178" spans="1:36" x14ac:dyDescent="0.35">
      <c r="A178" s="4">
        <v>126</v>
      </c>
      <c r="B178" s="30"/>
      <c r="C178" s="5" t="s">
        <v>35</v>
      </c>
      <c r="D178" s="5" t="s">
        <v>36</v>
      </c>
      <c r="E178" s="22"/>
      <c r="F178" s="5" t="s">
        <v>735</v>
      </c>
      <c r="G178" s="5"/>
      <c r="H178" s="5" t="s">
        <v>741</v>
      </c>
      <c r="I178" s="5" t="s">
        <v>742</v>
      </c>
      <c r="J178" s="5" t="s">
        <v>737</v>
      </c>
      <c r="K178" s="5"/>
      <c r="L178" s="5" t="s">
        <v>743</v>
      </c>
      <c r="M178" s="5" t="s">
        <v>744</v>
      </c>
      <c r="N178" s="5" t="s">
        <v>739</v>
      </c>
      <c r="O178" s="5"/>
      <c r="P178" s="5" t="s">
        <v>743</v>
      </c>
      <c r="Q178" s="5" t="s">
        <v>745</v>
      </c>
      <c r="R178" s="31">
        <v>1</v>
      </c>
      <c r="S178" s="5">
        <v>1</v>
      </c>
      <c r="T178" s="5" t="s">
        <v>66</v>
      </c>
      <c r="U178" s="5" t="s">
        <v>45</v>
      </c>
      <c r="V178" s="5" t="s">
        <v>698</v>
      </c>
      <c r="W178" s="5" t="s">
        <v>699</v>
      </c>
      <c r="X178" s="5" t="s">
        <v>734</v>
      </c>
      <c r="Y178" s="5"/>
      <c r="Z178" s="5"/>
      <c r="AA178" s="5"/>
      <c r="AB178" s="5" t="s">
        <v>49</v>
      </c>
      <c r="AC178" s="5" t="s">
        <v>49</v>
      </c>
      <c r="AD178" s="5" t="s">
        <v>49</v>
      </c>
      <c r="AE178" s="5" t="s">
        <v>49</v>
      </c>
      <c r="AF178" s="5" t="s">
        <v>50</v>
      </c>
      <c r="AG178" s="5" t="s">
        <v>50</v>
      </c>
      <c r="AH178" s="5" t="s">
        <v>49</v>
      </c>
      <c r="AI178" s="5">
        <v>0.05</v>
      </c>
      <c r="AJ178" s="24" t="s">
        <v>50</v>
      </c>
    </row>
    <row r="179" spans="1:36" x14ac:dyDescent="0.35">
      <c r="A179" s="4">
        <v>127</v>
      </c>
      <c r="B179" s="30"/>
      <c r="C179" s="5" t="s">
        <v>35</v>
      </c>
      <c r="D179" s="5" t="s">
        <v>36</v>
      </c>
      <c r="E179" s="22"/>
      <c r="F179" s="5" t="s">
        <v>735</v>
      </c>
      <c r="G179" s="5"/>
      <c r="H179" s="5" t="s">
        <v>746</v>
      </c>
      <c r="I179" s="5" t="s">
        <v>747</v>
      </c>
      <c r="J179" s="5" t="s">
        <v>737</v>
      </c>
      <c r="K179" s="5"/>
      <c r="L179" s="5" t="s">
        <v>748</v>
      </c>
      <c r="M179" s="5" t="s">
        <v>749</v>
      </c>
      <c r="N179" s="5" t="s">
        <v>739</v>
      </c>
      <c r="O179" s="5"/>
      <c r="P179" s="5" t="s">
        <v>748</v>
      </c>
      <c r="Q179" s="5" t="s">
        <v>750</v>
      </c>
      <c r="R179" s="31">
        <v>1</v>
      </c>
      <c r="S179" s="5">
        <v>1</v>
      </c>
      <c r="T179" s="5" t="s">
        <v>66</v>
      </c>
      <c r="U179" s="5" t="s">
        <v>45</v>
      </c>
      <c r="V179" s="5" t="s">
        <v>698</v>
      </c>
      <c r="W179" s="5" t="s">
        <v>699</v>
      </c>
      <c r="X179" s="5" t="s">
        <v>734</v>
      </c>
      <c r="Y179" s="5"/>
      <c r="Z179" s="5"/>
      <c r="AA179" s="5"/>
      <c r="AB179" s="5" t="s">
        <v>49</v>
      </c>
      <c r="AC179" s="5" t="s">
        <v>49</v>
      </c>
      <c r="AD179" s="5" t="s">
        <v>49</v>
      </c>
      <c r="AE179" s="5" t="s">
        <v>49</v>
      </c>
      <c r="AF179" s="5" t="s">
        <v>50</v>
      </c>
      <c r="AG179" s="5" t="s">
        <v>50</v>
      </c>
      <c r="AH179" s="5" t="s">
        <v>49</v>
      </c>
      <c r="AI179" s="5">
        <v>0.05</v>
      </c>
      <c r="AJ179" s="24" t="s">
        <v>50</v>
      </c>
    </row>
    <row r="180" spans="1:36" x14ac:dyDescent="0.35">
      <c r="A180" s="4">
        <v>128</v>
      </c>
      <c r="B180" s="30"/>
      <c r="C180" s="5" t="s">
        <v>35</v>
      </c>
      <c r="D180" s="5" t="s">
        <v>36</v>
      </c>
      <c r="E180" s="22"/>
      <c r="F180" s="5" t="s">
        <v>751</v>
      </c>
      <c r="G180" s="5"/>
      <c r="H180" s="5" t="s">
        <v>752</v>
      </c>
      <c r="I180" s="5" t="s">
        <v>753</v>
      </c>
      <c r="J180" s="5" t="s">
        <v>737</v>
      </c>
      <c r="K180" s="5"/>
      <c r="L180" s="5" t="s">
        <v>754</v>
      </c>
      <c r="M180" s="5" t="s">
        <v>755</v>
      </c>
      <c r="N180" s="5" t="s">
        <v>739</v>
      </c>
      <c r="O180" s="5"/>
      <c r="P180" s="5" t="s">
        <v>754</v>
      </c>
      <c r="Q180" s="5" t="s">
        <v>756</v>
      </c>
      <c r="R180" s="31">
        <v>1</v>
      </c>
      <c r="S180" s="5">
        <v>1</v>
      </c>
      <c r="T180" s="5" t="s">
        <v>66</v>
      </c>
      <c r="U180" s="5" t="s">
        <v>45</v>
      </c>
      <c r="V180" s="5" t="s">
        <v>698</v>
      </c>
      <c r="W180" s="5" t="s">
        <v>699</v>
      </c>
      <c r="X180" s="5" t="s">
        <v>734</v>
      </c>
      <c r="Y180" s="5"/>
      <c r="Z180" s="5"/>
      <c r="AA180" s="5"/>
      <c r="AB180" s="5" t="s">
        <v>49</v>
      </c>
      <c r="AC180" s="5" t="s">
        <v>49</v>
      </c>
      <c r="AD180" s="5" t="s">
        <v>49</v>
      </c>
      <c r="AE180" s="5" t="s">
        <v>49</v>
      </c>
      <c r="AF180" s="5" t="s">
        <v>50</v>
      </c>
      <c r="AG180" s="5" t="s">
        <v>50</v>
      </c>
      <c r="AH180" s="5" t="s">
        <v>49</v>
      </c>
      <c r="AI180" s="5">
        <v>0.05</v>
      </c>
      <c r="AJ180" s="24" t="s">
        <v>50</v>
      </c>
    </row>
    <row r="181" spans="1:36" x14ac:dyDescent="0.35">
      <c r="A181" s="4">
        <v>134</v>
      </c>
      <c r="B181" s="30"/>
      <c r="C181" s="5" t="s">
        <v>35</v>
      </c>
      <c r="D181" s="5" t="s">
        <v>36</v>
      </c>
      <c r="E181" s="22"/>
      <c r="F181" s="5" t="s">
        <v>757</v>
      </c>
      <c r="G181" s="5"/>
      <c r="H181" s="5" t="s">
        <v>62</v>
      </c>
      <c r="I181" s="5" t="s">
        <v>757</v>
      </c>
      <c r="J181" s="5" t="s">
        <v>758</v>
      </c>
      <c r="K181" s="5"/>
      <c r="L181" s="5" t="s">
        <v>64</v>
      </c>
      <c r="M181" s="5" t="s">
        <v>758</v>
      </c>
      <c r="N181" s="5" t="s">
        <v>759</v>
      </c>
      <c r="O181" s="5"/>
      <c r="P181" s="5" t="s">
        <v>65</v>
      </c>
      <c r="Q181" s="5" t="s">
        <v>759</v>
      </c>
      <c r="R181" s="31">
        <v>1</v>
      </c>
      <c r="S181" s="5">
        <v>1</v>
      </c>
      <c r="T181" s="5" t="s">
        <v>66</v>
      </c>
      <c r="U181" s="5" t="s">
        <v>45</v>
      </c>
      <c r="V181" s="5" t="s">
        <v>698</v>
      </c>
      <c r="W181" s="5" t="s">
        <v>699</v>
      </c>
      <c r="X181" s="5" t="s">
        <v>734</v>
      </c>
      <c r="Y181" s="5"/>
      <c r="Z181" s="5"/>
      <c r="AA181" s="5"/>
      <c r="AB181" s="5" t="s">
        <v>49</v>
      </c>
      <c r="AC181" s="5" t="s">
        <v>49</v>
      </c>
      <c r="AD181" s="5" t="s">
        <v>49</v>
      </c>
      <c r="AE181" s="5" t="s">
        <v>49</v>
      </c>
      <c r="AF181" s="5" t="s">
        <v>50</v>
      </c>
      <c r="AG181" s="5" t="s">
        <v>50</v>
      </c>
      <c r="AH181" s="5" t="s">
        <v>49</v>
      </c>
      <c r="AI181" s="5">
        <v>0.05</v>
      </c>
      <c r="AJ181" s="24" t="s">
        <v>50</v>
      </c>
    </row>
    <row r="182" spans="1:36" x14ac:dyDescent="0.35">
      <c r="A182" s="4">
        <v>135</v>
      </c>
      <c r="B182" s="30"/>
      <c r="C182" s="5" t="s">
        <v>35</v>
      </c>
      <c r="D182" s="5" t="s">
        <v>36</v>
      </c>
      <c r="E182" s="22"/>
      <c r="F182" s="5" t="s">
        <v>760</v>
      </c>
      <c r="G182" s="5"/>
      <c r="H182" s="5" t="s">
        <v>761</v>
      </c>
      <c r="I182" s="5" t="s">
        <v>762</v>
      </c>
      <c r="J182" s="5" t="s">
        <v>763</v>
      </c>
      <c r="K182" s="5"/>
      <c r="L182" s="5" t="s">
        <v>764</v>
      </c>
      <c r="M182" s="5" t="s">
        <v>765</v>
      </c>
      <c r="N182" s="5" t="s">
        <v>766</v>
      </c>
      <c r="O182" s="5"/>
      <c r="P182" s="5" t="s">
        <v>764</v>
      </c>
      <c r="Q182" s="5" t="s">
        <v>767</v>
      </c>
      <c r="R182" s="31">
        <v>1</v>
      </c>
      <c r="S182" s="5">
        <v>1</v>
      </c>
      <c r="T182" s="5" t="s">
        <v>66</v>
      </c>
      <c r="U182" s="5" t="s">
        <v>45</v>
      </c>
      <c r="V182" s="5" t="s">
        <v>698</v>
      </c>
      <c r="W182" s="5" t="s">
        <v>699</v>
      </c>
      <c r="X182" s="5" t="s">
        <v>734</v>
      </c>
      <c r="Y182" s="5"/>
      <c r="Z182" s="5"/>
      <c r="AA182" s="5"/>
      <c r="AB182" s="5" t="s">
        <v>49</v>
      </c>
      <c r="AC182" s="5" t="s">
        <v>49</v>
      </c>
      <c r="AD182" s="5" t="s">
        <v>49</v>
      </c>
      <c r="AE182" s="5" t="s">
        <v>49</v>
      </c>
      <c r="AF182" s="5" t="s">
        <v>50</v>
      </c>
      <c r="AG182" s="5" t="s">
        <v>50</v>
      </c>
      <c r="AH182" s="5" t="s">
        <v>49</v>
      </c>
      <c r="AI182" s="5">
        <v>0.05</v>
      </c>
      <c r="AJ182" s="24" t="s">
        <v>50</v>
      </c>
    </row>
    <row r="183" spans="1:36" x14ac:dyDescent="0.35">
      <c r="A183" s="4">
        <v>136</v>
      </c>
      <c r="B183" s="30"/>
      <c r="C183" s="5" t="s">
        <v>35</v>
      </c>
      <c r="D183" s="5" t="s">
        <v>36</v>
      </c>
      <c r="E183" s="22"/>
      <c r="F183" s="5" t="s">
        <v>760</v>
      </c>
      <c r="G183" s="5"/>
      <c r="H183" s="5" t="s">
        <v>768</v>
      </c>
      <c r="I183" s="5" t="s">
        <v>769</v>
      </c>
      <c r="J183" s="5" t="s">
        <v>763</v>
      </c>
      <c r="K183" s="5"/>
      <c r="L183" s="5" t="s">
        <v>770</v>
      </c>
      <c r="M183" s="5" t="s">
        <v>771</v>
      </c>
      <c r="N183" s="5" t="s">
        <v>766</v>
      </c>
      <c r="O183" s="5"/>
      <c r="P183" s="5" t="s">
        <v>770</v>
      </c>
      <c r="Q183" s="5" t="s">
        <v>772</v>
      </c>
      <c r="R183" s="31">
        <v>1</v>
      </c>
      <c r="S183" s="5">
        <v>1</v>
      </c>
      <c r="T183" s="5" t="s">
        <v>66</v>
      </c>
      <c r="U183" s="5" t="s">
        <v>45</v>
      </c>
      <c r="V183" s="5" t="s">
        <v>698</v>
      </c>
      <c r="W183" s="5" t="s">
        <v>699</v>
      </c>
      <c r="X183" s="5" t="s">
        <v>734</v>
      </c>
      <c r="Y183" s="5"/>
      <c r="Z183" s="5"/>
      <c r="AA183" s="5"/>
      <c r="AB183" s="5" t="s">
        <v>49</v>
      </c>
      <c r="AC183" s="5" t="s">
        <v>49</v>
      </c>
      <c r="AD183" s="5" t="s">
        <v>49</v>
      </c>
      <c r="AE183" s="5" t="s">
        <v>49</v>
      </c>
      <c r="AF183" s="5" t="s">
        <v>50</v>
      </c>
      <c r="AG183" s="5" t="s">
        <v>50</v>
      </c>
      <c r="AH183" s="5" t="s">
        <v>49</v>
      </c>
      <c r="AI183" s="5">
        <v>0.05</v>
      </c>
      <c r="AJ183" s="24" t="s">
        <v>50</v>
      </c>
    </row>
    <row r="184" spans="1:36" x14ac:dyDescent="0.35">
      <c r="A184" s="4">
        <v>137</v>
      </c>
      <c r="B184" s="30"/>
      <c r="C184" s="5" t="s">
        <v>35</v>
      </c>
      <c r="D184" s="5" t="s">
        <v>36</v>
      </c>
      <c r="E184" s="22"/>
      <c r="F184" s="5" t="s">
        <v>760</v>
      </c>
      <c r="G184" s="5"/>
      <c r="H184" s="5" t="s">
        <v>773</v>
      </c>
      <c r="I184" s="5" t="s">
        <v>774</v>
      </c>
      <c r="J184" s="5" t="s">
        <v>763</v>
      </c>
      <c r="K184" s="5"/>
      <c r="L184" s="5" t="s">
        <v>775</v>
      </c>
      <c r="M184" s="5" t="s">
        <v>776</v>
      </c>
      <c r="N184" s="5" t="s">
        <v>766</v>
      </c>
      <c r="O184" s="5"/>
      <c r="P184" s="5" t="s">
        <v>775</v>
      </c>
      <c r="Q184" s="5" t="s">
        <v>777</v>
      </c>
      <c r="R184" s="31">
        <v>1</v>
      </c>
      <c r="S184" s="5">
        <v>1</v>
      </c>
      <c r="T184" s="5" t="s">
        <v>66</v>
      </c>
      <c r="U184" s="5" t="s">
        <v>45</v>
      </c>
      <c r="V184" s="5" t="s">
        <v>698</v>
      </c>
      <c r="W184" s="5" t="s">
        <v>699</v>
      </c>
      <c r="X184" s="5" t="s">
        <v>734</v>
      </c>
      <c r="Y184" s="5"/>
      <c r="Z184" s="5"/>
      <c r="AA184" s="5"/>
      <c r="AB184" s="5" t="s">
        <v>49</v>
      </c>
      <c r="AC184" s="5" t="s">
        <v>49</v>
      </c>
      <c r="AD184" s="5" t="s">
        <v>49</v>
      </c>
      <c r="AE184" s="5" t="s">
        <v>49</v>
      </c>
      <c r="AF184" s="5" t="s">
        <v>50</v>
      </c>
      <c r="AG184" s="5" t="s">
        <v>50</v>
      </c>
      <c r="AH184" s="5" t="s">
        <v>49</v>
      </c>
      <c r="AI184" s="5">
        <v>0.05</v>
      </c>
      <c r="AJ184" s="24" t="s">
        <v>50</v>
      </c>
    </row>
    <row r="185" spans="1:36" x14ac:dyDescent="0.35">
      <c r="A185" s="4">
        <v>138</v>
      </c>
      <c r="B185" s="30"/>
      <c r="C185" s="5" t="s">
        <v>35</v>
      </c>
      <c r="D185" s="5" t="s">
        <v>36</v>
      </c>
      <c r="E185" s="22"/>
      <c r="F185" s="5" t="s">
        <v>760</v>
      </c>
      <c r="G185" s="5"/>
      <c r="H185" s="5" t="s">
        <v>778</v>
      </c>
      <c r="I185" s="5" t="s">
        <v>779</v>
      </c>
      <c r="J185" s="5" t="s">
        <v>763</v>
      </c>
      <c r="K185" s="5"/>
      <c r="L185" s="5" t="s">
        <v>780</v>
      </c>
      <c r="M185" s="5" t="s">
        <v>781</v>
      </c>
      <c r="N185" s="5" t="s">
        <v>766</v>
      </c>
      <c r="O185" s="5"/>
      <c r="P185" s="5" t="s">
        <v>780</v>
      </c>
      <c r="Q185" s="5" t="s">
        <v>782</v>
      </c>
      <c r="R185" s="31">
        <v>1</v>
      </c>
      <c r="S185" s="5">
        <v>1</v>
      </c>
      <c r="T185" s="5" t="s">
        <v>66</v>
      </c>
      <c r="U185" s="5" t="s">
        <v>45</v>
      </c>
      <c r="V185" s="5" t="s">
        <v>698</v>
      </c>
      <c r="W185" s="5" t="s">
        <v>699</v>
      </c>
      <c r="X185" s="5" t="s">
        <v>734</v>
      </c>
      <c r="Y185" s="5"/>
      <c r="Z185" s="5"/>
      <c r="AA185" s="5"/>
      <c r="AB185" s="5" t="s">
        <v>49</v>
      </c>
      <c r="AC185" s="5" t="s">
        <v>49</v>
      </c>
      <c r="AD185" s="5" t="s">
        <v>49</v>
      </c>
      <c r="AE185" s="5" t="s">
        <v>49</v>
      </c>
      <c r="AF185" s="5" t="s">
        <v>50</v>
      </c>
      <c r="AG185" s="5" t="s">
        <v>50</v>
      </c>
      <c r="AH185" s="5" t="s">
        <v>49</v>
      </c>
      <c r="AI185" s="5">
        <v>0.05</v>
      </c>
      <c r="AJ185" s="24" t="s">
        <v>50</v>
      </c>
    </row>
    <row r="186" spans="1:36" x14ac:dyDescent="0.35">
      <c r="A186" s="4">
        <v>143</v>
      </c>
      <c r="B186" s="30"/>
      <c r="C186" s="5" t="s">
        <v>35</v>
      </c>
      <c r="D186" s="5" t="s">
        <v>36</v>
      </c>
      <c r="E186" s="22"/>
      <c r="F186" s="5" t="s">
        <v>783</v>
      </c>
      <c r="G186" s="5"/>
      <c r="H186" s="5" t="s">
        <v>62</v>
      </c>
      <c r="I186" s="5" t="s">
        <v>783</v>
      </c>
      <c r="J186" s="5" t="s">
        <v>784</v>
      </c>
      <c r="K186" s="5"/>
      <c r="L186" s="5" t="s">
        <v>64</v>
      </c>
      <c r="M186" s="5" t="s">
        <v>784</v>
      </c>
      <c r="N186" s="5" t="s">
        <v>785</v>
      </c>
      <c r="O186" s="5"/>
      <c r="P186" s="5" t="s">
        <v>65</v>
      </c>
      <c r="Q186" s="5" t="s">
        <v>785</v>
      </c>
      <c r="R186" s="31">
        <v>1</v>
      </c>
      <c r="S186" s="5">
        <v>1</v>
      </c>
      <c r="T186" s="5" t="s">
        <v>66</v>
      </c>
      <c r="U186" s="5" t="s">
        <v>45</v>
      </c>
      <c r="V186" s="5" t="s">
        <v>698</v>
      </c>
      <c r="W186" s="5" t="s">
        <v>699</v>
      </c>
      <c r="X186" s="5" t="s">
        <v>734</v>
      </c>
      <c r="Y186" s="5"/>
      <c r="Z186" s="5"/>
      <c r="AA186" s="5"/>
      <c r="AB186" s="5" t="s">
        <v>49</v>
      </c>
      <c r="AC186" s="5" t="s">
        <v>49</v>
      </c>
      <c r="AD186" s="5" t="s">
        <v>49</v>
      </c>
      <c r="AE186" s="5" t="s">
        <v>49</v>
      </c>
      <c r="AF186" s="5" t="s">
        <v>50</v>
      </c>
      <c r="AG186" s="5" t="s">
        <v>50</v>
      </c>
      <c r="AH186" s="5" t="s">
        <v>49</v>
      </c>
      <c r="AI186" s="5">
        <v>0.05</v>
      </c>
      <c r="AJ186" s="24" t="s">
        <v>50</v>
      </c>
    </row>
    <row r="187" spans="1:36" x14ac:dyDescent="0.35">
      <c r="A187" s="4">
        <v>146</v>
      </c>
      <c r="B187" s="30"/>
      <c r="C187" s="5" t="s">
        <v>35</v>
      </c>
      <c r="D187" s="5" t="s">
        <v>36</v>
      </c>
      <c r="E187" s="22"/>
      <c r="F187" s="5" t="s">
        <v>786</v>
      </c>
      <c r="G187" s="5"/>
      <c r="H187" s="5" t="s">
        <v>62</v>
      </c>
      <c r="I187" s="5" t="s">
        <v>786</v>
      </c>
      <c r="J187" s="5" t="s">
        <v>787</v>
      </c>
      <c r="K187" s="5"/>
      <c r="L187" s="5" t="s">
        <v>64</v>
      </c>
      <c r="M187" s="5" t="s">
        <v>787</v>
      </c>
      <c r="N187" s="5" t="s">
        <v>788</v>
      </c>
      <c r="O187" s="5"/>
      <c r="P187" s="5" t="s">
        <v>65</v>
      </c>
      <c r="Q187" s="5" t="s">
        <v>788</v>
      </c>
      <c r="R187" s="31">
        <v>1</v>
      </c>
      <c r="S187" s="5">
        <v>1</v>
      </c>
      <c r="T187" s="5" t="s">
        <v>66</v>
      </c>
      <c r="U187" s="5" t="s">
        <v>45</v>
      </c>
      <c r="V187" s="5" t="s">
        <v>789</v>
      </c>
      <c r="W187" s="5" t="s">
        <v>790</v>
      </c>
      <c r="X187" s="5" t="s">
        <v>791</v>
      </c>
      <c r="Y187" s="5"/>
      <c r="Z187" s="5"/>
      <c r="AA187" s="5"/>
      <c r="AB187" s="5" t="s">
        <v>49</v>
      </c>
      <c r="AC187" s="5" t="s">
        <v>49</v>
      </c>
      <c r="AD187" s="5" t="s">
        <v>49</v>
      </c>
      <c r="AE187" s="5" t="s">
        <v>49</v>
      </c>
      <c r="AF187" s="5" t="s">
        <v>50</v>
      </c>
      <c r="AG187" s="5" t="s">
        <v>50</v>
      </c>
      <c r="AH187" s="5" t="s">
        <v>49</v>
      </c>
      <c r="AI187" s="5">
        <v>0.05</v>
      </c>
      <c r="AJ187" s="24" t="s">
        <v>50</v>
      </c>
    </row>
    <row r="188" spans="1:36" x14ac:dyDescent="0.35">
      <c r="A188" s="4">
        <v>145</v>
      </c>
      <c r="B188" s="30"/>
      <c r="C188" s="5" t="s">
        <v>35</v>
      </c>
      <c r="D188" s="5" t="s">
        <v>36</v>
      </c>
      <c r="E188" s="22"/>
      <c r="F188" s="5" t="s">
        <v>792</v>
      </c>
      <c r="G188" s="5"/>
      <c r="H188" s="5" t="s">
        <v>62</v>
      </c>
      <c r="I188" s="5" t="s">
        <v>792</v>
      </c>
      <c r="J188" s="5" t="s">
        <v>793</v>
      </c>
      <c r="K188" s="5"/>
      <c r="L188" s="5" t="s">
        <v>64</v>
      </c>
      <c r="M188" s="5" t="s">
        <v>793</v>
      </c>
      <c r="N188" s="5" t="s">
        <v>794</v>
      </c>
      <c r="O188" s="5"/>
      <c r="P188" s="5" t="s">
        <v>65</v>
      </c>
      <c r="Q188" s="5" t="s">
        <v>794</v>
      </c>
      <c r="R188" s="31">
        <v>1</v>
      </c>
      <c r="S188" s="5">
        <v>1</v>
      </c>
      <c r="T188" s="5" t="s">
        <v>66</v>
      </c>
      <c r="U188" s="5" t="s">
        <v>45</v>
      </c>
      <c r="V188" s="5" t="s">
        <v>789</v>
      </c>
      <c r="W188" s="5" t="s">
        <v>795</v>
      </c>
      <c r="X188" s="5" t="s">
        <v>796</v>
      </c>
      <c r="Y188" s="5"/>
      <c r="Z188" s="5"/>
      <c r="AA188" s="5"/>
      <c r="AB188" s="5" t="s">
        <v>49</v>
      </c>
      <c r="AC188" s="5" t="s">
        <v>49</v>
      </c>
      <c r="AD188" s="5" t="s">
        <v>49</v>
      </c>
      <c r="AE188" s="5" t="s">
        <v>49</v>
      </c>
      <c r="AF188" s="5" t="s">
        <v>50</v>
      </c>
      <c r="AG188" s="5" t="s">
        <v>49</v>
      </c>
      <c r="AH188" s="5" t="s">
        <v>49</v>
      </c>
      <c r="AI188" s="5">
        <v>0</v>
      </c>
      <c r="AJ188" s="24" t="s">
        <v>50</v>
      </c>
    </row>
    <row r="189" spans="1:36" x14ac:dyDescent="0.35">
      <c r="A189" s="4">
        <v>147</v>
      </c>
      <c r="B189" s="30"/>
      <c r="C189" s="5" t="s">
        <v>35</v>
      </c>
      <c r="D189" s="5" t="s">
        <v>36</v>
      </c>
      <c r="E189" s="22"/>
      <c r="F189" s="5" t="s">
        <v>797</v>
      </c>
      <c r="G189" s="5" t="s">
        <v>38</v>
      </c>
      <c r="H189" s="5" t="s">
        <v>558</v>
      </c>
      <c r="I189" s="5" t="s">
        <v>798</v>
      </c>
      <c r="J189" s="5" t="s">
        <v>799</v>
      </c>
      <c r="K189" s="5" t="s">
        <v>42</v>
      </c>
      <c r="L189" s="5" t="s">
        <v>558</v>
      </c>
      <c r="M189" s="5" t="s">
        <v>798</v>
      </c>
      <c r="N189" s="5" t="s">
        <v>797</v>
      </c>
      <c r="O189" s="5" t="s">
        <v>43</v>
      </c>
      <c r="P189" s="5" t="s">
        <v>558</v>
      </c>
      <c r="Q189" s="5" t="s">
        <v>798</v>
      </c>
      <c r="R189" s="31">
        <v>0.5</v>
      </c>
      <c r="S189" s="5">
        <v>1</v>
      </c>
      <c r="T189" s="5" t="s">
        <v>66</v>
      </c>
      <c r="U189" s="5" t="s">
        <v>45</v>
      </c>
      <c r="V189" s="5" t="s">
        <v>800</v>
      </c>
      <c r="W189" s="5" t="s">
        <v>801</v>
      </c>
      <c r="X189" s="5" t="s">
        <v>802</v>
      </c>
      <c r="Y189" s="5"/>
      <c r="Z189" s="5"/>
      <c r="AA189" s="5"/>
      <c r="AB189" s="5" t="s">
        <v>49</v>
      </c>
      <c r="AC189" s="5" t="s">
        <v>49</v>
      </c>
      <c r="AD189" s="5" t="s">
        <v>49</v>
      </c>
      <c r="AE189" s="5" t="s">
        <v>49</v>
      </c>
      <c r="AF189" s="5" t="s">
        <v>50</v>
      </c>
      <c r="AG189" s="5" t="s">
        <v>50</v>
      </c>
      <c r="AH189" s="5" t="s">
        <v>49</v>
      </c>
      <c r="AI189" s="5">
        <v>0.05</v>
      </c>
      <c r="AJ189" s="24" t="s">
        <v>50</v>
      </c>
    </row>
    <row r="190" spans="1:36" x14ac:dyDescent="0.35">
      <c r="A190" s="4">
        <v>147</v>
      </c>
      <c r="B190" s="30"/>
      <c r="C190" s="5" t="s">
        <v>35</v>
      </c>
      <c r="D190" s="5" t="s">
        <v>36</v>
      </c>
      <c r="E190" s="22"/>
      <c r="F190" s="5" t="s">
        <v>799</v>
      </c>
      <c r="G190" s="5" t="s">
        <v>38</v>
      </c>
      <c r="H190" s="5" t="s">
        <v>562</v>
      </c>
      <c r="I190" s="5" t="s">
        <v>803</v>
      </c>
      <c r="J190" s="5" t="s">
        <v>799</v>
      </c>
      <c r="K190" s="5" t="s">
        <v>42</v>
      </c>
      <c r="L190" s="5" t="s">
        <v>562</v>
      </c>
      <c r="M190" s="5" t="s">
        <v>803</v>
      </c>
      <c r="N190" s="5" t="s">
        <v>797</v>
      </c>
      <c r="O190" s="5" t="s">
        <v>43</v>
      </c>
      <c r="P190" s="5" t="s">
        <v>562</v>
      </c>
      <c r="Q190" s="5" t="s">
        <v>803</v>
      </c>
      <c r="R190" s="31">
        <v>0.75</v>
      </c>
      <c r="S190" s="5">
        <v>1</v>
      </c>
      <c r="T190" s="5" t="s">
        <v>66</v>
      </c>
      <c r="U190" s="5" t="s">
        <v>45</v>
      </c>
      <c r="V190" s="5" t="s">
        <v>800</v>
      </c>
      <c r="W190" s="5" t="s">
        <v>801</v>
      </c>
      <c r="X190" s="5" t="s">
        <v>802</v>
      </c>
      <c r="Y190" s="5"/>
      <c r="Z190" s="5"/>
      <c r="AA190" s="5"/>
      <c r="AB190" s="5" t="s">
        <v>49</v>
      </c>
      <c r="AC190" s="5" t="s">
        <v>49</v>
      </c>
      <c r="AD190" s="5" t="s">
        <v>49</v>
      </c>
      <c r="AE190" s="5" t="s">
        <v>49</v>
      </c>
      <c r="AF190" s="5" t="s">
        <v>50</v>
      </c>
      <c r="AG190" s="5" t="s">
        <v>50</v>
      </c>
      <c r="AH190" s="5" t="s">
        <v>49</v>
      </c>
      <c r="AI190" s="5">
        <v>0.05</v>
      </c>
      <c r="AJ190" s="24" t="s">
        <v>50</v>
      </c>
    </row>
    <row r="191" spans="1:36" x14ac:dyDescent="0.35">
      <c r="A191" s="4">
        <v>147</v>
      </c>
      <c r="B191" s="30"/>
      <c r="C191" s="5" t="s">
        <v>35</v>
      </c>
      <c r="D191" s="5" t="s">
        <v>36</v>
      </c>
      <c r="E191" s="22"/>
      <c r="F191" s="5" t="s">
        <v>799</v>
      </c>
      <c r="G191" s="5" t="s">
        <v>38</v>
      </c>
      <c r="H191" s="5" t="s">
        <v>226</v>
      </c>
      <c r="I191" s="5" t="s">
        <v>804</v>
      </c>
      <c r="J191" s="5" t="s">
        <v>799</v>
      </c>
      <c r="K191" s="5" t="s">
        <v>42</v>
      </c>
      <c r="L191" s="5" t="s">
        <v>226</v>
      </c>
      <c r="M191" s="5" t="s">
        <v>804</v>
      </c>
      <c r="N191" s="5" t="s">
        <v>797</v>
      </c>
      <c r="O191" s="5" t="s">
        <v>43</v>
      </c>
      <c r="P191" s="5" t="s">
        <v>226</v>
      </c>
      <c r="Q191" s="5" t="s">
        <v>804</v>
      </c>
      <c r="R191" s="31">
        <v>1</v>
      </c>
      <c r="S191" s="5">
        <v>1</v>
      </c>
      <c r="T191" s="5" t="s">
        <v>66</v>
      </c>
      <c r="U191" s="5" t="s">
        <v>45</v>
      </c>
      <c r="V191" s="5" t="s">
        <v>800</v>
      </c>
      <c r="W191" s="5" t="s">
        <v>801</v>
      </c>
      <c r="X191" s="5" t="s">
        <v>802</v>
      </c>
      <c r="Y191" s="5"/>
      <c r="Z191" s="5"/>
      <c r="AA191" s="5"/>
      <c r="AB191" s="5" t="s">
        <v>49</v>
      </c>
      <c r="AC191" s="5" t="s">
        <v>49</v>
      </c>
      <c r="AD191" s="5" t="s">
        <v>49</v>
      </c>
      <c r="AE191" s="5" t="s">
        <v>49</v>
      </c>
      <c r="AF191" s="5" t="s">
        <v>50</v>
      </c>
      <c r="AG191" s="5" t="s">
        <v>50</v>
      </c>
      <c r="AH191" s="5" t="s">
        <v>49</v>
      </c>
      <c r="AI191" s="5">
        <v>0.05</v>
      </c>
      <c r="AJ191" s="24" t="s">
        <v>50</v>
      </c>
    </row>
    <row r="192" spans="1:36" x14ac:dyDescent="0.35">
      <c r="A192" s="4">
        <v>148</v>
      </c>
      <c r="B192" s="30"/>
      <c r="C192" s="5" t="s">
        <v>35</v>
      </c>
      <c r="D192" s="5" t="s">
        <v>36</v>
      </c>
      <c r="E192" s="22"/>
      <c r="F192" s="5" t="s">
        <v>800</v>
      </c>
      <c r="G192" s="5" t="s">
        <v>38</v>
      </c>
      <c r="H192" s="5" t="s">
        <v>226</v>
      </c>
      <c r="I192" s="5" t="s">
        <v>805</v>
      </c>
      <c r="J192" s="5" t="s">
        <v>806</v>
      </c>
      <c r="K192" s="5" t="s">
        <v>42</v>
      </c>
      <c r="L192" s="5" t="s">
        <v>226</v>
      </c>
      <c r="M192" s="5" t="s">
        <v>807</v>
      </c>
      <c r="N192" s="5" t="s">
        <v>808</v>
      </c>
      <c r="O192" s="5" t="s">
        <v>43</v>
      </c>
      <c r="P192" s="5" t="s">
        <v>226</v>
      </c>
      <c r="Q192" s="5" t="s">
        <v>809</v>
      </c>
      <c r="R192" s="31">
        <v>1</v>
      </c>
      <c r="S192" s="5">
        <v>1</v>
      </c>
      <c r="T192" s="5" t="s">
        <v>66</v>
      </c>
      <c r="U192" s="5" t="s">
        <v>45</v>
      </c>
      <c r="V192" s="5" t="s">
        <v>800</v>
      </c>
      <c r="W192" s="5" t="s">
        <v>801</v>
      </c>
      <c r="X192" s="5" t="s">
        <v>802</v>
      </c>
      <c r="Y192" s="5"/>
      <c r="Z192" s="5"/>
      <c r="AA192" s="5"/>
      <c r="AB192" s="5" t="s">
        <v>49</v>
      </c>
      <c r="AC192" s="5" t="s">
        <v>49</v>
      </c>
      <c r="AD192" s="5" t="s">
        <v>49</v>
      </c>
      <c r="AE192" s="5" t="s">
        <v>49</v>
      </c>
      <c r="AF192" s="5" t="s">
        <v>50</v>
      </c>
      <c r="AG192" s="5" t="s">
        <v>50</v>
      </c>
      <c r="AH192" s="5" t="s">
        <v>49</v>
      </c>
      <c r="AI192" s="5">
        <v>0</v>
      </c>
      <c r="AJ192" s="24" t="s">
        <v>50</v>
      </c>
    </row>
    <row r="193" spans="1:36" x14ac:dyDescent="0.35">
      <c r="A193" s="4">
        <v>148</v>
      </c>
      <c r="B193" s="30"/>
      <c r="C193" s="5" t="s">
        <v>35</v>
      </c>
      <c r="D193" s="5" t="s">
        <v>36</v>
      </c>
      <c r="E193" s="22"/>
      <c r="F193" s="5" t="s">
        <v>810</v>
      </c>
      <c r="G193" s="5" t="s">
        <v>38</v>
      </c>
      <c r="H193" s="5" t="s">
        <v>526</v>
      </c>
      <c r="I193" s="5" t="s">
        <v>811</v>
      </c>
      <c r="J193" s="5" t="s">
        <v>806</v>
      </c>
      <c r="K193" s="5" t="s">
        <v>42</v>
      </c>
      <c r="L193" s="5" t="s">
        <v>526</v>
      </c>
      <c r="M193" s="5" t="s">
        <v>812</v>
      </c>
      <c r="N193" s="5" t="s">
        <v>808</v>
      </c>
      <c r="O193" s="5" t="s">
        <v>43</v>
      </c>
      <c r="P193" s="5" t="s">
        <v>526</v>
      </c>
      <c r="Q193" s="5" t="s">
        <v>813</v>
      </c>
      <c r="R193" s="31">
        <v>0.25</v>
      </c>
      <c r="S193" s="5">
        <v>1</v>
      </c>
      <c r="T193" s="5" t="s">
        <v>66</v>
      </c>
      <c r="U193" s="5" t="s">
        <v>45</v>
      </c>
      <c r="V193" s="5" t="s">
        <v>800</v>
      </c>
      <c r="W193" s="5" t="s">
        <v>801</v>
      </c>
      <c r="X193" s="5" t="s">
        <v>802</v>
      </c>
      <c r="Y193" s="5"/>
      <c r="Z193" s="5"/>
      <c r="AA193" s="5"/>
      <c r="AB193" s="5" t="s">
        <v>49</v>
      </c>
      <c r="AC193" s="5" t="s">
        <v>49</v>
      </c>
      <c r="AD193" s="5" t="s">
        <v>49</v>
      </c>
      <c r="AE193" s="5" t="s">
        <v>49</v>
      </c>
      <c r="AF193" s="5" t="s">
        <v>50</v>
      </c>
      <c r="AG193" s="5" t="s">
        <v>50</v>
      </c>
      <c r="AH193" s="5" t="s">
        <v>49</v>
      </c>
      <c r="AI193" s="5">
        <v>0</v>
      </c>
      <c r="AJ193" s="24" t="s">
        <v>50</v>
      </c>
    </row>
    <row r="194" spans="1:36" x14ac:dyDescent="0.35">
      <c r="A194" s="4">
        <v>148</v>
      </c>
      <c r="B194" s="30"/>
      <c r="C194" s="5" t="s">
        <v>35</v>
      </c>
      <c r="D194" s="5" t="s">
        <v>36</v>
      </c>
      <c r="E194" s="22"/>
      <c r="F194" s="5" t="s">
        <v>810</v>
      </c>
      <c r="G194" s="5" t="s">
        <v>38</v>
      </c>
      <c r="H194" s="5" t="s">
        <v>558</v>
      </c>
      <c r="I194" s="5" t="s">
        <v>814</v>
      </c>
      <c r="J194" s="5" t="s">
        <v>806</v>
      </c>
      <c r="K194" s="5" t="s">
        <v>42</v>
      </c>
      <c r="L194" s="5" t="s">
        <v>558</v>
      </c>
      <c r="M194" s="5" t="s">
        <v>815</v>
      </c>
      <c r="N194" s="5" t="s">
        <v>808</v>
      </c>
      <c r="O194" s="5" t="s">
        <v>43</v>
      </c>
      <c r="P194" s="5" t="s">
        <v>558</v>
      </c>
      <c r="Q194" s="5" t="s">
        <v>816</v>
      </c>
      <c r="R194" s="31">
        <v>0.5</v>
      </c>
      <c r="S194" s="5">
        <v>1</v>
      </c>
      <c r="T194" s="5" t="s">
        <v>66</v>
      </c>
      <c r="U194" s="5" t="s">
        <v>45</v>
      </c>
      <c r="V194" s="5" t="s">
        <v>800</v>
      </c>
      <c r="W194" s="5" t="s">
        <v>801</v>
      </c>
      <c r="X194" s="5" t="s">
        <v>802</v>
      </c>
      <c r="Y194" s="5"/>
      <c r="Z194" s="5"/>
      <c r="AA194" s="5"/>
      <c r="AB194" s="5" t="s">
        <v>49</v>
      </c>
      <c r="AC194" s="5" t="s">
        <v>49</v>
      </c>
      <c r="AD194" s="5" t="s">
        <v>49</v>
      </c>
      <c r="AE194" s="5" t="s">
        <v>49</v>
      </c>
      <c r="AF194" s="5" t="s">
        <v>50</v>
      </c>
      <c r="AG194" s="5" t="s">
        <v>50</v>
      </c>
      <c r="AH194" s="5" t="s">
        <v>49</v>
      </c>
      <c r="AI194" s="5">
        <v>0</v>
      </c>
      <c r="AJ194" s="24" t="s">
        <v>50</v>
      </c>
    </row>
    <row r="195" spans="1:36" x14ac:dyDescent="0.35">
      <c r="A195" s="4">
        <v>148</v>
      </c>
      <c r="B195" s="30"/>
      <c r="C195" s="5" t="s">
        <v>35</v>
      </c>
      <c r="D195" s="5" t="s">
        <v>36</v>
      </c>
      <c r="E195" s="22"/>
      <c r="F195" s="5" t="s">
        <v>810</v>
      </c>
      <c r="G195" s="5" t="s">
        <v>38</v>
      </c>
      <c r="H195" s="5" t="s">
        <v>562</v>
      </c>
      <c r="I195" s="5" t="s">
        <v>817</v>
      </c>
      <c r="J195" s="5" t="s">
        <v>806</v>
      </c>
      <c r="K195" s="5" t="s">
        <v>42</v>
      </c>
      <c r="L195" s="5" t="s">
        <v>562</v>
      </c>
      <c r="M195" s="5" t="s">
        <v>818</v>
      </c>
      <c r="N195" s="5" t="s">
        <v>808</v>
      </c>
      <c r="O195" s="5" t="s">
        <v>43</v>
      </c>
      <c r="P195" s="5" t="s">
        <v>562</v>
      </c>
      <c r="Q195" s="5" t="s">
        <v>819</v>
      </c>
      <c r="R195" s="31">
        <v>0.75</v>
      </c>
      <c r="S195" s="5">
        <v>1</v>
      </c>
      <c r="T195" s="5" t="s">
        <v>66</v>
      </c>
      <c r="U195" s="5" t="s">
        <v>45</v>
      </c>
      <c r="V195" s="5" t="s">
        <v>800</v>
      </c>
      <c r="W195" s="5" t="s">
        <v>801</v>
      </c>
      <c r="X195" s="5" t="s">
        <v>802</v>
      </c>
      <c r="Y195" s="5"/>
      <c r="Z195" s="5"/>
      <c r="AA195" s="5"/>
      <c r="AB195" s="5" t="s">
        <v>49</v>
      </c>
      <c r="AC195" s="5" t="s">
        <v>49</v>
      </c>
      <c r="AD195" s="5" t="s">
        <v>49</v>
      </c>
      <c r="AE195" s="5" t="s">
        <v>49</v>
      </c>
      <c r="AF195" s="5" t="s">
        <v>50</v>
      </c>
      <c r="AG195" s="5" t="s">
        <v>50</v>
      </c>
      <c r="AH195" s="5" t="s">
        <v>49</v>
      </c>
      <c r="AI195" s="5">
        <v>0</v>
      </c>
      <c r="AJ195" s="24" t="s">
        <v>50</v>
      </c>
    </row>
    <row r="196" spans="1:36" x14ac:dyDescent="0.35">
      <c r="A196" s="4">
        <v>200</v>
      </c>
      <c r="B196" s="22">
        <v>135</v>
      </c>
      <c r="C196" s="5" t="s">
        <v>359</v>
      </c>
      <c r="D196" s="5" t="s">
        <v>36</v>
      </c>
      <c r="E196" s="22" t="s">
        <v>1642</v>
      </c>
      <c r="F196" s="5" t="s">
        <v>1643</v>
      </c>
      <c r="G196" s="5" t="s">
        <v>1644</v>
      </c>
      <c r="H196" s="5"/>
      <c r="I196" s="5" t="s">
        <v>1645</v>
      </c>
      <c r="J196" s="5" t="s">
        <v>1646</v>
      </c>
      <c r="K196" s="5" t="s">
        <v>1647</v>
      </c>
      <c r="L196" s="5"/>
      <c r="M196" s="5" t="s">
        <v>1646</v>
      </c>
      <c r="N196" s="5" t="s">
        <v>1648</v>
      </c>
      <c r="O196" s="5" t="s">
        <v>1649</v>
      </c>
      <c r="P196" s="5"/>
      <c r="Q196" s="5" t="s">
        <v>1650</v>
      </c>
      <c r="R196" s="31">
        <v>1</v>
      </c>
      <c r="S196" s="5">
        <v>1</v>
      </c>
      <c r="T196" s="5" t="s">
        <v>239</v>
      </c>
      <c r="U196" s="5" t="s">
        <v>1651</v>
      </c>
      <c r="V196" s="5" t="s">
        <v>1652</v>
      </c>
      <c r="W196" s="5" t="s">
        <v>1652</v>
      </c>
      <c r="X196" s="5" t="s">
        <v>1653</v>
      </c>
      <c r="Y196" s="5"/>
      <c r="Z196" s="5"/>
      <c r="AA196" s="5"/>
      <c r="AB196" s="5" t="s">
        <v>49</v>
      </c>
      <c r="AC196" s="5" t="s">
        <v>49</v>
      </c>
      <c r="AD196" s="5" t="s">
        <v>49</v>
      </c>
      <c r="AE196" s="5" t="s">
        <v>49</v>
      </c>
      <c r="AF196" s="5" t="s">
        <v>50</v>
      </c>
      <c r="AG196" s="5" t="s">
        <v>50</v>
      </c>
      <c r="AH196" s="5" t="s">
        <v>49</v>
      </c>
      <c r="AI196" s="33">
        <v>0.05</v>
      </c>
      <c r="AJ196" s="24" t="s">
        <v>50</v>
      </c>
    </row>
    <row r="197" spans="1:36" x14ac:dyDescent="0.35">
      <c r="A197" s="4">
        <v>201</v>
      </c>
      <c r="B197" s="22">
        <v>180</v>
      </c>
      <c r="C197" s="5" t="s">
        <v>35</v>
      </c>
      <c r="D197" s="5" t="s">
        <v>36</v>
      </c>
      <c r="E197" s="22"/>
      <c r="F197" s="5" t="s">
        <v>1654</v>
      </c>
      <c r="G197" s="5" t="s">
        <v>1655</v>
      </c>
      <c r="H197" s="5" t="s">
        <v>62</v>
      </c>
      <c r="I197" s="5" t="s">
        <v>1656</v>
      </c>
      <c r="J197" s="5" t="s">
        <v>1654</v>
      </c>
      <c r="K197" s="5" t="s">
        <v>1655</v>
      </c>
      <c r="L197" s="5" t="s">
        <v>64</v>
      </c>
      <c r="M197" s="5" t="s">
        <v>1657</v>
      </c>
      <c r="N197" s="5" t="s">
        <v>1654</v>
      </c>
      <c r="O197" s="5" t="s">
        <v>1655</v>
      </c>
      <c r="P197" s="5" t="s">
        <v>65</v>
      </c>
      <c r="Q197" s="5" t="s">
        <v>1658</v>
      </c>
      <c r="R197" s="31">
        <v>1</v>
      </c>
      <c r="S197" s="5">
        <v>1</v>
      </c>
      <c r="T197" s="5" t="s">
        <v>66</v>
      </c>
      <c r="U197" s="5" t="s">
        <v>45</v>
      </c>
      <c r="V197" s="5" t="s">
        <v>1652</v>
      </c>
      <c r="W197" s="5" t="s">
        <v>1652</v>
      </c>
      <c r="X197" s="5" t="s">
        <v>1653</v>
      </c>
      <c r="Y197" s="5"/>
      <c r="Z197" s="5"/>
      <c r="AA197" s="5"/>
      <c r="AB197" s="5" t="s">
        <v>49</v>
      </c>
      <c r="AC197" s="5" t="s">
        <v>49</v>
      </c>
      <c r="AD197" s="5" t="s">
        <v>49</v>
      </c>
      <c r="AE197" s="5" t="s">
        <v>49</v>
      </c>
      <c r="AF197" s="5" t="s">
        <v>50</v>
      </c>
      <c r="AG197" s="5" t="s">
        <v>50</v>
      </c>
      <c r="AH197" s="5" t="s">
        <v>49</v>
      </c>
      <c r="AI197" s="33">
        <v>0.05</v>
      </c>
      <c r="AJ197" s="24" t="s">
        <v>50</v>
      </c>
    </row>
    <row r="198" spans="1:36" x14ac:dyDescent="0.35">
      <c r="A198" s="4">
        <v>202</v>
      </c>
      <c r="B198" s="5"/>
      <c r="C198" s="5" t="s">
        <v>35</v>
      </c>
      <c r="D198" s="5" t="s">
        <v>36</v>
      </c>
      <c r="E198" s="22">
        <v>7613399001270</v>
      </c>
      <c r="F198" s="5" t="s">
        <v>1654</v>
      </c>
      <c r="G198" s="5" t="s">
        <v>1659</v>
      </c>
      <c r="H198" s="5" t="s">
        <v>418</v>
      </c>
      <c r="I198" s="5" t="s">
        <v>1660</v>
      </c>
      <c r="J198" s="5" t="s">
        <v>1654</v>
      </c>
      <c r="K198" s="5" t="s">
        <v>1661</v>
      </c>
      <c r="L198" s="5" t="s">
        <v>418</v>
      </c>
      <c r="M198" s="5" t="s">
        <v>1662</v>
      </c>
      <c r="N198" s="5" t="s">
        <v>1654</v>
      </c>
      <c r="O198" s="5" t="s">
        <v>1663</v>
      </c>
      <c r="P198" s="5" t="s">
        <v>418</v>
      </c>
      <c r="Q198" s="5" t="s">
        <v>1664</v>
      </c>
      <c r="R198" s="31">
        <v>0.2</v>
      </c>
      <c r="S198" s="5">
        <v>100</v>
      </c>
      <c r="T198" s="5" t="s">
        <v>44</v>
      </c>
      <c r="U198" s="5" t="s">
        <v>45</v>
      </c>
      <c r="V198" s="5" t="s">
        <v>1652</v>
      </c>
      <c r="W198" s="5" t="s">
        <v>1652</v>
      </c>
      <c r="X198" s="5" t="s">
        <v>1653</v>
      </c>
      <c r="Y198" s="5"/>
      <c r="Z198" s="5"/>
      <c r="AA198" s="5"/>
      <c r="AB198" s="5" t="s">
        <v>49</v>
      </c>
      <c r="AC198" s="5" t="s">
        <v>49</v>
      </c>
      <c r="AD198" s="5" t="s">
        <v>49</v>
      </c>
      <c r="AE198" s="5" t="s">
        <v>49</v>
      </c>
      <c r="AF198" s="5" t="s">
        <v>50</v>
      </c>
      <c r="AG198" s="5" t="s">
        <v>50</v>
      </c>
      <c r="AH198" s="5" t="s">
        <v>49</v>
      </c>
      <c r="AI198" s="33">
        <v>0.05</v>
      </c>
      <c r="AJ198" s="24" t="s">
        <v>50</v>
      </c>
    </row>
    <row r="199" spans="1:36" x14ac:dyDescent="0.35">
      <c r="A199" s="4">
        <v>203</v>
      </c>
      <c r="B199" s="5"/>
      <c r="C199" s="5" t="s">
        <v>35</v>
      </c>
      <c r="D199" s="5"/>
      <c r="E199" s="24" t="s">
        <v>1665</v>
      </c>
      <c r="F199" s="5" t="s">
        <v>1466</v>
      </c>
      <c r="G199" s="5" t="s">
        <v>1666</v>
      </c>
      <c r="H199" s="5"/>
      <c r="I199" s="5" t="s">
        <v>1667</v>
      </c>
      <c r="J199" s="5" t="s">
        <v>1468</v>
      </c>
      <c r="K199" s="5" t="s">
        <v>1668</v>
      </c>
      <c r="L199" s="5"/>
      <c r="M199" s="5" t="s">
        <v>1669</v>
      </c>
      <c r="N199" s="5" t="s">
        <v>1470</v>
      </c>
      <c r="O199" s="5" t="s">
        <v>1670</v>
      </c>
      <c r="P199" s="5"/>
      <c r="Q199" s="5" t="s">
        <v>1671</v>
      </c>
      <c r="R199" s="31">
        <v>1</v>
      </c>
      <c r="S199" s="5">
        <v>1</v>
      </c>
      <c r="T199" s="5" t="s">
        <v>239</v>
      </c>
      <c r="U199" s="5" t="s">
        <v>45</v>
      </c>
      <c r="V199" s="5" t="s">
        <v>1652</v>
      </c>
      <c r="W199" s="5" t="s">
        <v>1652</v>
      </c>
      <c r="X199" s="5" t="s">
        <v>1653</v>
      </c>
      <c r="Y199" s="5"/>
      <c r="Z199" s="5"/>
      <c r="AA199" s="5"/>
      <c r="AB199" s="5" t="s">
        <v>49</v>
      </c>
      <c r="AC199" s="5" t="s">
        <v>49</v>
      </c>
      <c r="AD199" s="5" t="s">
        <v>49</v>
      </c>
      <c r="AE199" s="5" t="s">
        <v>49</v>
      </c>
      <c r="AF199" s="5" t="s">
        <v>50</v>
      </c>
      <c r="AG199" s="5" t="s">
        <v>50</v>
      </c>
      <c r="AH199" s="5" t="s">
        <v>49</v>
      </c>
      <c r="AI199" s="33">
        <v>0.05</v>
      </c>
      <c r="AJ199" s="24" t="s">
        <v>50</v>
      </c>
    </row>
    <row r="200" spans="1:36" x14ac:dyDescent="0.35">
      <c r="A200" s="4">
        <v>204</v>
      </c>
      <c r="B200" s="5"/>
      <c r="C200" s="5" t="s">
        <v>35</v>
      </c>
      <c r="D200" s="5" t="s">
        <v>36</v>
      </c>
      <c r="E200" s="22">
        <v>7613399021476</v>
      </c>
      <c r="F200" s="5" t="s">
        <v>1276</v>
      </c>
      <c r="G200" s="5"/>
      <c r="H200" s="5" t="s">
        <v>1672</v>
      </c>
      <c r="I200" s="5" t="s">
        <v>1673</v>
      </c>
      <c r="J200" s="5" t="s">
        <v>1278</v>
      </c>
      <c r="K200" s="5"/>
      <c r="L200" s="5" t="s">
        <v>1672</v>
      </c>
      <c r="M200" s="5" t="s">
        <v>1674</v>
      </c>
      <c r="N200" s="5" t="s">
        <v>1280</v>
      </c>
      <c r="O200" s="5"/>
      <c r="P200" s="5" t="s">
        <v>1672</v>
      </c>
      <c r="Q200" s="5" t="s">
        <v>1675</v>
      </c>
      <c r="R200" s="31">
        <v>2</v>
      </c>
      <c r="S200" s="5">
        <v>1</v>
      </c>
      <c r="T200" s="5" t="s">
        <v>239</v>
      </c>
      <c r="U200" s="5" t="s">
        <v>45</v>
      </c>
      <c r="V200" s="5" t="s">
        <v>1652</v>
      </c>
      <c r="W200" s="5" t="s">
        <v>1652</v>
      </c>
      <c r="X200" s="5" t="s">
        <v>1653</v>
      </c>
      <c r="Y200" s="5"/>
      <c r="Z200" s="5"/>
      <c r="AA200" s="5"/>
      <c r="AB200" s="5" t="s">
        <v>49</v>
      </c>
      <c r="AC200" s="5" t="s">
        <v>49</v>
      </c>
      <c r="AD200" s="5" t="s">
        <v>49</v>
      </c>
      <c r="AE200" s="5" t="s">
        <v>49</v>
      </c>
      <c r="AF200" s="5" t="s">
        <v>50</v>
      </c>
      <c r="AG200" s="5" t="s">
        <v>50</v>
      </c>
      <c r="AH200" s="5" t="s">
        <v>49</v>
      </c>
      <c r="AI200" s="33">
        <v>0.05</v>
      </c>
      <c r="AJ200" s="24" t="s">
        <v>50</v>
      </c>
    </row>
    <row r="201" spans="1:36" x14ac:dyDescent="0.35">
      <c r="A201" s="4">
        <v>205</v>
      </c>
      <c r="B201" s="22">
        <v>122</v>
      </c>
      <c r="C201" s="5" t="s">
        <v>359</v>
      </c>
      <c r="D201" s="5" t="s">
        <v>36</v>
      </c>
      <c r="E201" s="5" t="s">
        <v>1642</v>
      </c>
      <c r="F201" s="5" t="s">
        <v>1676</v>
      </c>
      <c r="G201" s="5" t="s">
        <v>1677</v>
      </c>
      <c r="H201" s="5"/>
      <c r="I201" s="5" t="s">
        <v>1678</v>
      </c>
      <c r="J201" s="5" t="s">
        <v>1679</v>
      </c>
      <c r="K201" s="5" t="s">
        <v>1680</v>
      </c>
      <c r="L201" s="5"/>
      <c r="M201" s="5" t="s">
        <v>1681</v>
      </c>
      <c r="N201" s="5" t="s">
        <v>1682</v>
      </c>
      <c r="O201" s="5" t="s">
        <v>1683</v>
      </c>
      <c r="P201" s="5"/>
      <c r="Q201" s="5" t="s">
        <v>1684</v>
      </c>
      <c r="R201" s="31">
        <v>1</v>
      </c>
      <c r="S201" s="5">
        <v>1</v>
      </c>
      <c r="T201" s="5" t="s">
        <v>239</v>
      </c>
      <c r="U201" s="5" t="s">
        <v>1651</v>
      </c>
      <c r="V201" s="5" t="s">
        <v>1652</v>
      </c>
      <c r="W201" s="5" t="s">
        <v>1652</v>
      </c>
      <c r="X201" s="5" t="s">
        <v>1653</v>
      </c>
      <c r="Y201" s="5"/>
      <c r="Z201" s="5"/>
      <c r="AA201" s="5"/>
      <c r="AB201" s="5" t="s">
        <v>49</v>
      </c>
      <c r="AC201" s="5" t="s">
        <v>49</v>
      </c>
      <c r="AD201" s="5" t="s">
        <v>49</v>
      </c>
      <c r="AE201" s="5" t="s">
        <v>49</v>
      </c>
      <c r="AF201" s="5" t="s">
        <v>50</v>
      </c>
      <c r="AG201" s="5" t="s">
        <v>50</v>
      </c>
      <c r="AH201" s="5" t="s">
        <v>49</v>
      </c>
      <c r="AI201" s="33">
        <v>0.05</v>
      </c>
      <c r="AJ201" s="24" t="s">
        <v>50</v>
      </c>
    </row>
    <row r="202" spans="1:36" x14ac:dyDescent="0.35">
      <c r="A202" s="4">
        <v>206</v>
      </c>
      <c r="B202" s="5"/>
      <c r="C202" s="5" t="s">
        <v>359</v>
      </c>
      <c r="D202" s="5" t="s">
        <v>923</v>
      </c>
      <c r="E202" s="24" t="s">
        <v>1685</v>
      </c>
      <c r="F202" s="5" t="s">
        <v>1276</v>
      </c>
      <c r="G202" s="5"/>
      <c r="H202" s="5" t="s">
        <v>1686</v>
      </c>
      <c r="I202" s="5" t="s">
        <v>1687</v>
      </c>
      <c r="J202" s="5" t="s">
        <v>1278</v>
      </c>
      <c r="K202" s="5"/>
      <c r="L202" s="5" t="s">
        <v>1688</v>
      </c>
      <c r="M202" s="5" t="s">
        <v>1689</v>
      </c>
      <c r="N202" s="5" t="s">
        <v>1280</v>
      </c>
      <c r="O202" s="5"/>
      <c r="P202" s="31" t="s">
        <v>1686</v>
      </c>
      <c r="Q202" s="5" t="s">
        <v>1690</v>
      </c>
      <c r="R202" s="5">
        <v>0.8</v>
      </c>
      <c r="S202" s="5">
        <v>1</v>
      </c>
      <c r="T202" s="5" t="s">
        <v>239</v>
      </c>
      <c r="U202" s="5" t="s">
        <v>45</v>
      </c>
      <c r="V202" s="5" t="s">
        <v>1652</v>
      </c>
      <c r="W202" s="5" t="s">
        <v>1652</v>
      </c>
      <c r="X202" s="5" t="s">
        <v>1653</v>
      </c>
      <c r="Y202" s="5"/>
      <c r="Z202" s="5"/>
      <c r="AA202" s="5"/>
      <c r="AB202" s="5" t="s">
        <v>49</v>
      </c>
      <c r="AC202" s="5" t="s">
        <v>49</v>
      </c>
      <c r="AD202" s="5" t="s">
        <v>49</v>
      </c>
      <c r="AE202" s="5" t="s">
        <v>49</v>
      </c>
      <c r="AF202" s="5" t="s">
        <v>50</v>
      </c>
      <c r="AG202" s="5" t="s">
        <v>50</v>
      </c>
      <c r="AH202" s="5" t="s">
        <v>49</v>
      </c>
      <c r="AI202" s="33">
        <v>0.05</v>
      </c>
      <c r="AJ202" s="24" t="s">
        <v>50</v>
      </c>
    </row>
    <row r="203" spans="1:36" x14ac:dyDescent="0.35">
      <c r="A203" s="4">
        <v>207</v>
      </c>
      <c r="B203" s="22">
        <v>124</v>
      </c>
      <c r="C203" s="5" t="s">
        <v>359</v>
      </c>
      <c r="D203" s="5"/>
      <c r="E203" s="5"/>
      <c r="F203" s="5" t="s">
        <v>1691</v>
      </c>
      <c r="G203" s="5"/>
      <c r="H203" s="5"/>
      <c r="I203" s="5" t="s">
        <v>1691</v>
      </c>
      <c r="J203" s="5" t="s">
        <v>1692</v>
      </c>
      <c r="K203" s="5" t="s">
        <v>1693</v>
      </c>
      <c r="L203" s="5"/>
      <c r="M203" s="5" t="s">
        <v>1694</v>
      </c>
      <c r="N203" s="5" t="s">
        <v>1280</v>
      </c>
      <c r="O203" s="5" t="s">
        <v>1081</v>
      </c>
      <c r="P203" s="5"/>
      <c r="Q203" s="5" t="s">
        <v>1695</v>
      </c>
      <c r="R203" s="31">
        <v>1</v>
      </c>
      <c r="S203" s="5">
        <v>1</v>
      </c>
      <c r="T203" s="5" t="s">
        <v>239</v>
      </c>
      <c r="U203" s="5" t="s">
        <v>1651</v>
      </c>
      <c r="V203" s="5" t="s">
        <v>1652</v>
      </c>
      <c r="W203" s="5" t="s">
        <v>1652</v>
      </c>
      <c r="X203" s="5" t="s">
        <v>1653</v>
      </c>
      <c r="Y203" s="5"/>
      <c r="Z203" s="5"/>
      <c r="AA203" s="5"/>
      <c r="AB203" s="5" t="s">
        <v>49</v>
      </c>
      <c r="AC203" s="5" t="s">
        <v>49</v>
      </c>
      <c r="AD203" s="5" t="s">
        <v>49</v>
      </c>
      <c r="AE203" s="5" t="s">
        <v>49</v>
      </c>
      <c r="AF203" s="5" t="s">
        <v>50</v>
      </c>
      <c r="AG203" s="5" t="s">
        <v>50</v>
      </c>
      <c r="AH203" s="5" t="s">
        <v>49</v>
      </c>
      <c r="AI203" s="33">
        <v>0.05</v>
      </c>
      <c r="AJ203" s="24" t="s">
        <v>50</v>
      </c>
    </row>
    <row r="204" spans="1:36" x14ac:dyDescent="0.35">
      <c r="A204" s="4">
        <v>208</v>
      </c>
      <c r="B204" s="5"/>
      <c r="C204" s="5" t="s">
        <v>359</v>
      </c>
      <c r="D204" s="5" t="s">
        <v>923</v>
      </c>
      <c r="E204" s="22">
        <v>2203231000000</v>
      </c>
      <c r="F204" s="5" t="s">
        <v>1276</v>
      </c>
      <c r="G204" s="5" t="s">
        <v>1696</v>
      </c>
      <c r="H204" s="5" t="s">
        <v>1697</v>
      </c>
      <c r="I204" s="5" t="s">
        <v>1698</v>
      </c>
      <c r="J204" s="5" t="s">
        <v>1278</v>
      </c>
      <c r="K204" s="5" t="s">
        <v>1699</v>
      </c>
      <c r="L204" s="5" t="s">
        <v>1697</v>
      </c>
      <c r="M204" s="5" t="s">
        <v>1700</v>
      </c>
      <c r="N204" s="5" t="s">
        <v>1280</v>
      </c>
      <c r="O204" s="5" t="s">
        <v>1701</v>
      </c>
      <c r="P204" s="5" t="s">
        <v>1697</v>
      </c>
      <c r="Q204" s="5" t="s">
        <v>1702</v>
      </c>
      <c r="R204" s="31">
        <v>0.65</v>
      </c>
      <c r="S204" s="5">
        <v>1</v>
      </c>
      <c r="T204" s="5" t="s">
        <v>239</v>
      </c>
      <c r="U204" s="5" t="s">
        <v>45</v>
      </c>
      <c r="V204" s="5" t="s">
        <v>1652</v>
      </c>
      <c r="W204" s="5" t="s">
        <v>1652</v>
      </c>
      <c r="X204" s="5" t="s">
        <v>1653</v>
      </c>
      <c r="Y204" s="5"/>
      <c r="Z204" s="5"/>
      <c r="AA204" s="5"/>
      <c r="AB204" s="5" t="s">
        <v>49</v>
      </c>
      <c r="AC204" s="5" t="s">
        <v>49</v>
      </c>
      <c r="AD204" s="5" t="s">
        <v>49</v>
      </c>
      <c r="AE204" s="5" t="s">
        <v>49</v>
      </c>
      <c r="AF204" s="5" t="s">
        <v>50</v>
      </c>
      <c r="AG204" s="5" t="s">
        <v>50</v>
      </c>
      <c r="AH204" s="5" t="s">
        <v>49</v>
      </c>
      <c r="AI204" s="33">
        <v>0.05</v>
      </c>
      <c r="AJ204" s="24" t="s">
        <v>50</v>
      </c>
    </row>
    <row r="205" spans="1:36" x14ac:dyDescent="0.35">
      <c r="A205" s="4">
        <v>209</v>
      </c>
      <c r="B205" s="5"/>
      <c r="C205" s="5" t="s">
        <v>35</v>
      </c>
      <c r="D205" s="5" t="s">
        <v>36</v>
      </c>
      <c r="E205" s="22">
        <v>7613399047834</v>
      </c>
      <c r="F205" s="5" t="s">
        <v>1703</v>
      </c>
      <c r="G205" s="5"/>
      <c r="H205" s="5" t="s">
        <v>418</v>
      </c>
      <c r="I205" s="5" t="s">
        <v>1704</v>
      </c>
      <c r="J205" s="5" t="s">
        <v>1705</v>
      </c>
      <c r="K205" s="5"/>
      <c r="L205" s="5" t="s">
        <v>418</v>
      </c>
      <c r="M205" s="5" t="s">
        <v>1706</v>
      </c>
      <c r="N205" s="5" t="s">
        <v>1707</v>
      </c>
      <c r="O205" s="5"/>
      <c r="P205" s="5" t="s">
        <v>418</v>
      </c>
      <c r="Q205" s="5" t="s">
        <v>1708</v>
      </c>
      <c r="R205" s="31">
        <v>0.2</v>
      </c>
      <c r="S205" s="5">
        <v>100</v>
      </c>
      <c r="T205" s="5" t="s">
        <v>44</v>
      </c>
      <c r="U205" s="5" t="s">
        <v>45</v>
      </c>
      <c r="V205" s="5" t="s">
        <v>1652</v>
      </c>
      <c r="W205" s="5" t="s">
        <v>1652</v>
      </c>
      <c r="X205" s="5" t="s">
        <v>1653</v>
      </c>
      <c r="Y205" s="5"/>
      <c r="Z205" s="5"/>
      <c r="AA205" s="5"/>
      <c r="AB205" s="5" t="s">
        <v>49</v>
      </c>
      <c r="AC205" s="5" t="s">
        <v>49</v>
      </c>
      <c r="AD205" s="5" t="s">
        <v>49</v>
      </c>
      <c r="AE205" s="5" t="s">
        <v>49</v>
      </c>
      <c r="AF205" s="5" t="s">
        <v>50</v>
      </c>
      <c r="AG205" s="5" t="s">
        <v>50</v>
      </c>
      <c r="AH205" s="5" t="s">
        <v>49</v>
      </c>
      <c r="AI205" s="33">
        <v>0.05</v>
      </c>
      <c r="AJ205" s="24" t="s">
        <v>50</v>
      </c>
    </row>
    <row r="206" spans="1:36" x14ac:dyDescent="0.35">
      <c r="A206" s="4">
        <v>210</v>
      </c>
      <c r="B206" s="22">
        <v>126</v>
      </c>
      <c r="C206" s="5" t="s">
        <v>359</v>
      </c>
      <c r="D206" s="5" t="s">
        <v>36</v>
      </c>
      <c r="E206" s="22" t="s">
        <v>1642</v>
      </c>
      <c r="F206" s="5" t="s">
        <v>1709</v>
      </c>
      <c r="G206" s="5" t="s">
        <v>1710</v>
      </c>
      <c r="H206" s="5"/>
      <c r="I206" s="5" t="s">
        <v>1711</v>
      </c>
      <c r="J206" s="5" t="s">
        <v>1712</v>
      </c>
      <c r="K206" s="5" t="s">
        <v>1713</v>
      </c>
      <c r="L206" s="5"/>
      <c r="M206" s="5" t="s">
        <v>1714</v>
      </c>
      <c r="N206" s="5" t="s">
        <v>1715</v>
      </c>
      <c r="O206" s="5" t="s">
        <v>1081</v>
      </c>
      <c r="P206" s="5"/>
      <c r="Q206" s="5" t="s">
        <v>1716</v>
      </c>
      <c r="R206" s="31">
        <v>1</v>
      </c>
      <c r="S206" s="5">
        <v>1</v>
      </c>
      <c r="T206" s="5" t="s">
        <v>239</v>
      </c>
      <c r="U206" s="5" t="s">
        <v>1651</v>
      </c>
      <c r="V206" s="5" t="s">
        <v>1652</v>
      </c>
      <c r="W206" s="5" t="s">
        <v>1652</v>
      </c>
      <c r="X206" s="5" t="s">
        <v>1653</v>
      </c>
      <c r="Y206" s="5"/>
      <c r="Z206" s="5"/>
      <c r="AA206" s="5"/>
      <c r="AB206" s="5" t="s">
        <v>49</v>
      </c>
      <c r="AC206" s="5" t="s">
        <v>49</v>
      </c>
      <c r="AD206" s="5" t="s">
        <v>49</v>
      </c>
      <c r="AE206" s="5" t="s">
        <v>49</v>
      </c>
      <c r="AF206" s="5" t="s">
        <v>50</v>
      </c>
      <c r="AG206" s="5" t="s">
        <v>50</v>
      </c>
      <c r="AH206" s="5" t="s">
        <v>49</v>
      </c>
      <c r="AI206" s="33">
        <v>0.05</v>
      </c>
      <c r="AJ206" s="24" t="s">
        <v>50</v>
      </c>
    </row>
    <row r="207" spans="1:36" x14ac:dyDescent="0.35">
      <c r="A207" s="4">
        <v>211</v>
      </c>
      <c r="B207" s="5"/>
      <c r="C207" s="5" t="s">
        <v>359</v>
      </c>
      <c r="D207" s="5" t="s">
        <v>923</v>
      </c>
      <c r="E207" s="22">
        <v>2201581000000</v>
      </c>
      <c r="F207" s="5" t="s">
        <v>1155</v>
      </c>
      <c r="G207" s="5" t="s">
        <v>1666</v>
      </c>
      <c r="H207" s="5"/>
      <c r="I207" s="5" t="s">
        <v>1717</v>
      </c>
      <c r="J207" s="5" t="s">
        <v>1157</v>
      </c>
      <c r="K207" s="5" t="s">
        <v>1668</v>
      </c>
      <c r="L207" s="5"/>
      <c r="M207" s="5" t="s">
        <v>1718</v>
      </c>
      <c r="N207" s="5" t="s">
        <v>1320</v>
      </c>
      <c r="O207" s="5" t="s">
        <v>1670</v>
      </c>
      <c r="P207" s="5"/>
      <c r="Q207" s="5" t="s">
        <v>1719</v>
      </c>
      <c r="R207" s="31">
        <v>1</v>
      </c>
      <c r="S207" s="5">
        <v>1</v>
      </c>
      <c r="T207" s="5" t="s">
        <v>239</v>
      </c>
      <c r="U207" s="5" t="s">
        <v>45</v>
      </c>
      <c r="V207" s="5" t="s">
        <v>1652</v>
      </c>
      <c r="W207" s="5" t="s">
        <v>1652</v>
      </c>
      <c r="X207" s="5" t="s">
        <v>1653</v>
      </c>
      <c r="Y207" s="5"/>
      <c r="Z207" s="5"/>
      <c r="AA207" s="5"/>
      <c r="AB207" s="5" t="s">
        <v>49</v>
      </c>
      <c r="AC207" s="5" t="s">
        <v>49</v>
      </c>
      <c r="AD207" s="5" t="s">
        <v>49</v>
      </c>
      <c r="AE207" s="5" t="s">
        <v>49</v>
      </c>
      <c r="AF207" s="5" t="s">
        <v>50</v>
      </c>
      <c r="AG207" s="5" t="s">
        <v>50</v>
      </c>
      <c r="AH207" s="5" t="s">
        <v>49</v>
      </c>
      <c r="AI207" s="33">
        <v>0.05</v>
      </c>
      <c r="AJ207" s="24" t="s">
        <v>50</v>
      </c>
    </row>
    <row r="208" spans="1:36" x14ac:dyDescent="0.35">
      <c r="A208" s="4">
        <v>212</v>
      </c>
      <c r="B208" s="5"/>
      <c r="C208" s="5" t="s">
        <v>35</v>
      </c>
      <c r="D208" s="5" t="s">
        <v>36</v>
      </c>
      <c r="E208" s="22">
        <v>7610632050514</v>
      </c>
      <c r="F208" s="5" t="s">
        <v>1720</v>
      </c>
      <c r="G208" s="5" t="s">
        <v>1696</v>
      </c>
      <c r="H208" s="5" t="s">
        <v>39</v>
      </c>
      <c r="I208" s="5" t="s">
        <v>1721</v>
      </c>
      <c r="J208" s="5" t="s">
        <v>1722</v>
      </c>
      <c r="K208" s="5" t="s">
        <v>1699</v>
      </c>
      <c r="L208" s="5" t="s">
        <v>39</v>
      </c>
      <c r="M208" s="5" t="s">
        <v>1723</v>
      </c>
      <c r="N208" s="5" t="s">
        <v>1724</v>
      </c>
      <c r="O208" s="5" t="s">
        <v>1701</v>
      </c>
      <c r="P208" s="5" t="s">
        <v>39</v>
      </c>
      <c r="Q208" s="5" t="s">
        <v>1725</v>
      </c>
      <c r="R208" s="31">
        <v>0.25</v>
      </c>
      <c r="S208" s="5">
        <v>100</v>
      </c>
      <c r="T208" s="5" t="s">
        <v>44</v>
      </c>
      <c r="U208" s="5" t="s">
        <v>45</v>
      </c>
      <c r="V208" s="5" t="s">
        <v>1652</v>
      </c>
      <c r="W208" s="5" t="s">
        <v>1652</v>
      </c>
      <c r="X208" s="5" t="s">
        <v>1653</v>
      </c>
      <c r="Y208" s="5"/>
      <c r="Z208" s="5"/>
      <c r="AA208" s="5"/>
      <c r="AB208" s="5" t="s">
        <v>49</v>
      </c>
      <c r="AC208" s="5" t="s">
        <v>49</v>
      </c>
      <c r="AD208" s="5" t="s">
        <v>49</v>
      </c>
      <c r="AE208" s="5" t="s">
        <v>49</v>
      </c>
      <c r="AF208" s="5" t="s">
        <v>50</v>
      </c>
      <c r="AG208" s="5" t="s">
        <v>50</v>
      </c>
      <c r="AH208" s="5" t="s">
        <v>49</v>
      </c>
      <c r="AI208" s="33">
        <v>0.05</v>
      </c>
      <c r="AJ208" s="24" t="s">
        <v>50</v>
      </c>
    </row>
    <row r="209" spans="1:36" x14ac:dyDescent="0.35">
      <c r="A209" s="4">
        <v>213</v>
      </c>
      <c r="B209" s="22">
        <v>128</v>
      </c>
      <c r="C209" s="5" t="s">
        <v>359</v>
      </c>
      <c r="D209" s="5"/>
      <c r="E209" s="5"/>
      <c r="F209" s="5" t="s">
        <v>1726</v>
      </c>
      <c r="G209" s="5"/>
      <c r="H209" s="5"/>
      <c r="I209" s="5" t="s">
        <v>1726</v>
      </c>
      <c r="J209" s="5" t="s">
        <v>1727</v>
      </c>
      <c r="K209" s="5" t="s">
        <v>1713</v>
      </c>
      <c r="L209" s="5"/>
      <c r="M209" s="5" t="s">
        <v>1728</v>
      </c>
      <c r="N209" s="5" t="s">
        <v>1729</v>
      </c>
      <c r="O209" s="5" t="s">
        <v>1081</v>
      </c>
      <c r="P209" s="5"/>
      <c r="Q209" s="5" t="s">
        <v>1730</v>
      </c>
      <c r="R209" s="31">
        <v>1</v>
      </c>
      <c r="S209" s="5">
        <v>1</v>
      </c>
      <c r="T209" s="5" t="s">
        <v>239</v>
      </c>
      <c r="U209" s="5" t="s">
        <v>1651</v>
      </c>
      <c r="V209" s="5" t="s">
        <v>1652</v>
      </c>
      <c r="W209" s="5" t="s">
        <v>1652</v>
      </c>
      <c r="X209" s="5" t="s">
        <v>1653</v>
      </c>
      <c r="Y209" s="5"/>
      <c r="Z209" s="5"/>
      <c r="AA209" s="5"/>
      <c r="AB209" s="5" t="s">
        <v>49</v>
      </c>
      <c r="AC209" s="5" t="s">
        <v>49</v>
      </c>
      <c r="AD209" s="5" t="s">
        <v>49</v>
      </c>
      <c r="AE209" s="5" t="s">
        <v>49</v>
      </c>
      <c r="AF209" s="5" t="s">
        <v>50</v>
      </c>
      <c r="AG209" s="5" t="s">
        <v>50</v>
      </c>
      <c r="AH209" s="5" t="s">
        <v>49</v>
      </c>
      <c r="AI209" s="33">
        <v>0.05</v>
      </c>
      <c r="AJ209" s="24" t="s">
        <v>50</v>
      </c>
    </row>
    <row r="210" spans="1:36" x14ac:dyDescent="0.35">
      <c r="A210" s="4">
        <v>214</v>
      </c>
      <c r="B210" s="22">
        <v>171</v>
      </c>
      <c r="C210" s="5" t="s">
        <v>359</v>
      </c>
      <c r="D210" s="5"/>
      <c r="E210" s="5"/>
      <c r="F210" s="5" t="s">
        <v>1731</v>
      </c>
      <c r="G210" s="5"/>
      <c r="H210" s="5"/>
      <c r="I210" s="5" t="s">
        <v>1731</v>
      </c>
      <c r="J210" s="5" t="s">
        <v>1732</v>
      </c>
      <c r="K210" s="5" t="s">
        <v>1733</v>
      </c>
      <c r="L210" s="5"/>
      <c r="M210" s="5" t="s">
        <v>1734</v>
      </c>
      <c r="N210" s="5" t="s">
        <v>1735</v>
      </c>
      <c r="O210" s="5"/>
      <c r="P210" s="5"/>
      <c r="Q210" s="5" t="s">
        <v>1735</v>
      </c>
      <c r="R210" s="31">
        <v>1</v>
      </c>
      <c r="S210" s="5">
        <v>1</v>
      </c>
      <c r="T210" s="5" t="s">
        <v>239</v>
      </c>
      <c r="U210" s="5" t="s">
        <v>1651</v>
      </c>
      <c r="V210" s="5" t="s">
        <v>1652</v>
      </c>
      <c r="W210" s="5" t="s">
        <v>1652</v>
      </c>
      <c r="X210" s="5" t="s">
        <v>1653</v>
      </c>
      <c r="Y210" s="5"/>
      <c r="Z210" s="5"/>
      <c r="AA210" s="5"/>
      <c r="AB210" s="5" t="s">
        <v>49</v>
      </c>
      <c r="AC210" s="5" t="s">
        <v>49</v>
      </c>
      <c r="AD210" s="5" t="s">
        <v>49</v>
      </c>
      <c r="AE210" s="5" t="s">
        <v>49</v>
      </c>
      <c r="AF210" s="5" t="s">
        <v>50</v>
      </c>
      <c r="AG210" s="5" t="s">
        <v>50</v>
      </c>
      <c r="AH210" s="5" t="s">
        <v>49</v>
      </c>
      <c r="AI210" s="33">
        <v>0.05</v>
      </c>
      <c r="AJ210" s="24" t="s">
        <v>50</v>
      </c>
    </row>
    <row r="211" spans="1:36" x14ac:dyDescent="0.35">
      <c r="A211" s="4">
        <v>215</v>
      </c>
      <c r="B211" s="22">
        <v>159</v>
      </c>
      <c r="C211" s="5" t="s">
        <v>359</v>
      </c>
      <c r="D211" s="5"/>
      <c r="E211" s="5"/>
      <c r="F211" s="5" t="s">
        <v>1736</v>
      </c>
      <c r="G211" s="5"/>
      <c r="H211" s="5"/>
      <c r="I211" s="5" t="s">
        <v>1736</v>
      </c>
      <c r="J211" s="5" t="s">
        <v>1346</v>
      </c>
      <c r="K211" s="5" t="s">
        <v>1713</v>
      </c>
      <c r="L211" s="5"/>
      <c r="M211" s="5" t="s">
        <v>1737</v>
      </c>
      <c r="N211" s="5" t="s">
        <v>1348</v>
      </c>
      <c r="O211" s="5" t="s">
        <v>1081</v>
      </c>
      <c r="P211" s="5"/>
      <c r="Q211" s="5" t="s">
        <v>1738</v>
      </c>
      <c r="R211" s="31">
        <v>1</v>
      </c>
      <c r="S211" s="5">
        <v>1</v>
      </c>
      <c r="T211" s="5" t="s">
        <v>239</v>
      </c>
      <c r="U211" s="5" t="s">
        <v>1651</v>
      </c>
      <c r="V211" s="5" t="s">
        <v>1652</v>
      </c>
      <c r="W211" s="5" t="s">
        <v>1652</v>
      </c>
      <c r="X211" s="5" t="s">
        <v>1653</v>
      </c>
      <c r="Y211" s="5"/>
      <c r="Z211" s="5"/>
      <c r="AA211" s="5"/>
      <c r="AB211" s="5" t="s">
        <v>49</v>
      </c>
      <c r="AC211" s="5" t="s">
        <v>49</v>
      </c>
      <c r="AD211" s="5" t="s">
        <v>49</v>
      </c>
      <c r="AE211" s="5" t="s">
        <v>49</v>
      </c>
      <c r="AF211" s="5" t="s">
        <v>50</v>
      </c>
      <c r="AG211" s="5" t="s">
        <v>50</v>
      </c>
      <c r="AH211" s="5" t="s">
        <v>49</v>
      </c>
      <c r="AI211" s="33">
        <v>0.05</v>
      </c>
      <c r="AJ211" s="24" t="s">
        <v>50</v>
      </c>
    </row>
    <row r="212" spans="1:36" x14ac:dyDescent="0.35">
      <c r="A212" s="4">
        <v>216</v>
      </c>
      <c r="B212" s="22">
        <v>137</v>
      </c>
      <c r="C212" s="5" t="s">
        <v>359</v>
      </c>
      <c r="D212" s="5"/>
      <c r="E212" s="22"/>
      <c r="F212" s="5" t="s">
        <v>1739</v>
      </c>
      <c r="G212" s="5" t="s">
        <v>1644</v>
      </c>
      <c r="H212" s="5"/>
      <c r="I212" s="5" t="s">
        <v>1740</v>
      </c>
      <c r="J212" s="5" t="s">
        <v>1741</v>
      </c>
      <c r="K212" s="5" t="s">
        <v>1647</v>
      </c>
      <c r="L212" s="5"/>
      <c r="M212" s="5" t="s">
        <v>1742</v>
      </c>
      <c r="N212" s="5" t="s">
        <v>1743</v>
      </c>
      <c r="O212" s="5" t="s">
        <v>1649</v>
      </c>
      <c r="P212" s="5"/>
      <c r="Q212" s="5" t="s">
        <v>1744</v>
      </c>
      <c r="R212" s="31">
        <v>1</v>
      </c>
      <c r="S212" s="5">
        <v>1</v>
      </c>
      <c r="T212" s="5" t="s">
        <v>239</v>
      </c>
      <c r="U212" s="5" t="s">
        <v>1651</v>
      </c>
      <c r="V212" s="5" t="s">
        <v>1652</v>
      </c>
      <c r="W212" s="5" t="s">
        <v>1652</v>
      </c>
      <c r="X212" s="5" t="s">
        <v>1653</v>
      </c>
      <c r="Y212" s="5"/>
      <c r="Z212" s="5"/>
      <c r="AA212" s="5"/>
      <c r="AB212" s="5" t="s">
        <v>49</v>
      </c>
      <c r="AC212" s="5" t="s">
        <v>49</v>
      </c>
      <c r="AD212" s="5" t="s">
        <v>49</v>
      </c>
      <c r="AE212" s="5" t="s">
        <v>49</v>
      </c>
      <c r="AF212" s="5" t="s">
        <v>50</v>
      </c>
      <c r="AG212" s="5" t="s">
        <v>50</v>
      </c>
      <c r="AH212" s="5" t="s">
        <v>49</v>
      </c>
      <c r="AI212" s="33">
        <v>0.05</v>
      </c>
      <c r="AJ212" s="24" t="s">
        <v>50</v>
      </c>
    </row>
    <row r="213" spans="1:36" x14ac:dyDescent="0.35">
      <c r="A213" s="4">
        <v>217</v>
      </c>
      <c r="B213" s="22">
        <v>142</v>
      </c>
      <c r="C213" s="5" t="s">
        <v>359</v>
      </c>
      <c r="D213" s="5"/>
      <c r="E213" s="22"/>
      <c r="F213" s="5" t="s">
        <v>1745</v>
      </c>
      <c r="G213" s="5" t="s">
        <v>1644</v>
      </c>
      <c r="H213" s="5"/>
      <c r="I213" s="5" t="s">
        <v>1746</v>
      </c>
      <c r="J213" s="5" t="s">
        <v>1747</v>
      </c>
      <c r="K213" s="5" t="s">
        <v>1647</v>
      </c>
      <c r="L213" s="5"/>
      <c r="M213" s="5" t="s">
        <v>1748</v>
      </c>
      <c r="N213" s="5" t="s">
        <v>1749</v>
      </c>
      <c r="O213" s="5" t="s">
        <v>1649</v>
      </c>
      <c r="P213" s="5"/>
      <c r="Q213" s="5" t="s">
        <v>1750</v>
      </c>
      <c r="R213" s="31">
        <v>1</v>
      </c>
      <c r="S213" s="5">
        <v>1</v>
      </c>
      <c r="T213" s="5" t="s">
        <v>239</v>
      </c>
      <c r="U213" s="5" t="s">
        <v>1651</v>
      </c>
      <c r="V213" s="5" t="s">
        <v>1652</v>
      </c>
      <c r="W213" s="5" t="s">
        <v>1652</v>
      </c>
      <c r="X213" s="5" t="s">
        <v>1653</v>
      </c>
      <c r="Y213" s="5"/>
      <c r="Z213" s="5"/>
      <c r="AA213" s="5"/>
      <c r="AB213" s="5" t="s">
        <v>49</v>
      </c>
      <c r="AC213" s="5" t="s">
        <v>49</v>
      </c>
      <c r="AD213" s="5" t="s">
        <v>49</v>
      </c>
      <c r="AE213" s="5" t="s">
        <v>49</v>
      </c>
      <c r="AF213" s="5" t="s">
        <v>50</v>
      </c>
      <c r="AG213" s="5" t="s">
        <v>50</v>
      </c>
      <c r="AH213" s="5" t="s">
        <v>49</v>
      </c>
      <c r="AI213" s="33">
        <v>0.05</v>
      </c>
      <c r="AJ213" s="24" t="s">
        <v>50</v>
      </c>
    </row>
    <row r="214" spans="1:36" x14ac:dyDescent="0.35">
      <c r="A214" s="4">
        <v>218</v>
      </c>
      <c r="B214" s="5"/>
      <c r="C214" s="5" t="s">
        <v>359</v>
      </c>
      <c r="D214" s="5" t="s">
        <v>923</v>
      </c>
      <c r="E214" s="22">
        <v>2203071000000</v>
      </c>
      <c r="F214" s="5" t="s">
        <v>1751</v>
      </c>
      <c r="G214" s="5" t="s">
        <v>1752</v>
      </c>
      <c r="H214" s="5"/>
      <c r="I214" s="5" t="s">
        <v>1753</v>
      </c>
      <c r="J214" s="5" t="s">
        <v>1754</v>
      </c>
      <c r="K214" s="5" t="s">
        <v>1755</v>
      </c>
      <c r="L214" s="5"/>
      <c r="M214" s="5" t="s">
        <v>1756</v>
      </c>
      <c r="N214" s="5" t="s">
        <v>1757</v>
      </c>
      <c r="O214" s="5" t="s">
        <v>1758</v>
      </c>
      <c r="P214" s="5"/>
      <c r="Q214" s="5" t="s">
        <v>1759</v>
      </c>
      <c r="R214" s="31">
        <v>1</v>
      </c>
      <c r="S214" s="5">
        <v>1</v>
      </c>
      <c r="T214" s="5" t="s">
        <v>239</v>
      </c>
      <c r="U214" s="5" t="s">
        <v>45</v>
      </c>
      <c r="V214" s="5" t="s">
        <v>1652</v>
      </c>
      <c r="W214" s="5" t="s">
        <v>1652</v>
      </c>
      <c r="X214" s="5" t="s">
        <v>1653</v>
      </c>
      <c r="Y214" s="5"/>
      <c r="Z214" s="5"/>
      <c r="AA214" s="5"/>
      <c r="AB214" s="5" t="s">
        <v>49</v>
      </c>
      <c r="AC214" s="5" t="s">
        <v>49</v>
      </c>
      <c r="AD214" s="5" t="s">
        <v>49</v>
      </c>
      <c r="AE214" s="5" t="s">
        <v>49</v>
      </c>
      <c r="AF214" s="5" t="s">
        <v>50</v>
      </c>
      <c r="AG214" s="5" t="s">
        <v>50</v>
      </c>
      <c r="AH214" s="5" t="s">
        <v>49</v>
      </c>
      <c r="AI214" s="33">
        <v>0.05</v>
      </c>
      <c r="AJ214" s="24" t="s">
        <v>50</v>
      </c>
    </row>
    <row r="215" spans="1:36" x14ac:dyDescent="0.35">
      <c r="A215" s="4">
        <v>219</v>
      </c>
      <c r="B215" s="5"/>
      <c r="C215" s="5" t="s">
        <v>359</v>
      </c>
      <c r="D215" s="5" t="s">
        <v>923</v>
      </c>
      <c r="E215" s="22">
        <v>2215861000009</v>
      </c>
      <c r="F215" s="5" t="s">
        <v>1760</v>
      </c>
      <c r="G215" s="5" t="s">
        <v>1752</v>
      </c>
      <c r="H215" s="5"/>
      <c r="I215" s="5" t="s">
        <v>1761</v>
      </c>
      <c r="J215" s="5" t="s">
        <v>1762</v>
      </c>
      <c r="K215" s="5" t="s">
        <v>1755</v>
      </c>
      <c r="L215" s="5"/>
      <c r="M215" s="5" t="s">
        <v>1763</v>
      </c>
      <c r="N215" s="5" t="s">
        <v>1764</v>
      </c>
      <c r="O215" s="5" t="s">
        <v>1758</v>
      </c>
      <c r="P215" s="5"/>
      <c r="Q215" s="5" t="s">
        <v>1765</v>
      </c>
      <c r="R215" s="31">
        <v>1</v>
      </c>
      <c r="S215" s="5">
        <v>1</v>
      </c>
      <c r="T215" s="5" t="s">
        <v>239</v>
      </c>
      <c r="U215" s="5" t="s">
        <v>45</v>
      </c>
      <c r="V215" s="5" t="s">
        <v>1652</v>
      </c>
      <c r="W215" s="5" t="s">
        <v>1652</v>
      </c>
      <c r="X215" s="5" t="s">
        <v>1653</v>
      </c>
      <c r="Y215" s="5"/>
      <c r="Z215" s="5"/>
      <c r="AA215" s="5"/>
      <c r="AB215" s="5" t="s">
        <v>49</v>
      </c>
      <c r="AC215" s="5" t="s">
        <v>49</v>
      </c>
      <c r="AD215" s="5" t="s">
        <v>49</v>
      </c>
      <c r="AE215" s="5" t="s">
        <v>49</v>
      </c>
      <c r="AF215" s="5" t="s">
        <v>50</v>
      </c>
      <c r="AG215" s="5" t="s">
        <v>50</v>
      </c>
      <c r="AH215" s="5" t="s">
        <v>49</v>
      </c>
      <c r="AI215" s="33">
        <v>0.05</v>
      </c>
      <c r="AJ215" s="24" t="s">
        <v>50</v>
      </c>
    </row>
    <row r="216" spans="1:36" x14ac:dyDescent="0.35">
      <c r="A216" s="4">
        <v>220</v>
      </c>
      <c r="B216" s="22">
        <v>134</v>
      </c>
      <c r="C216" s="5" t="s">
        <v>359</v>
      </c>
      <c r="D216" s="5" t="s">
        <v>36</v>
      </c>
      <c r="E216" s="22" t="s">
        <v>1642</v>
      </c>
      <c r="F216" s="5" t="s">
        <v>1766</v>
      </c>
      <c r="G216" s="5" t="s">
        <v>1644</v>
      </c>
      <c r="H216" s="5"/>
      <c r="I216" s="5" t="s">
        <v>1767</v>
      </c>
      <c r="J216" s="5" t="s">
        <v>1768</v>
      </c>
      <c r="K216" s="5" t="s">
        <v>1647</v>
      </c>
      <c r="L216" s="5"/>
      <c r="M216" s="5" t="s">
        <v>1769</v>
      </c>
      <c r="N216" s="5" t="s">
        <v>1770</v>
      </c>
      <c r="O216" s="5" t="s">
        <v>1649</v>
      </c>
      <c r="P216" s="5"/>
      <c r="Q216" s="5" t="s">
        <v>1771</v>
      </c>
      <c r="R216" s="31">
        <v>1</v>
      </c>
      <c r="S216" s="5">
        <v>1</v>
      </c>
      <c r="T216" s="5" t="s">
        <v>239</v>
      </c>
      <c r="U216" s="5" t="s">
        <v>1651</v>
      </c>
      <c r="V216" s="5" t="s">
        <v>1652</v>
      </c>
      <c r="W216" s="5" t="s">
        <v>1652</v>
      </c>
      <c r="X216" s="5" t="s">
        <v>1653</v>
      </c>
      <c r="Y216" s="5"/>
      <c r="Z216" s="5"/>
      <c r="AA216" s="5"/>
      <c r="AB216" s="5" t="s">
        <v>49</v>
      </c>
      <c r="AC216" s="5" t="s">
        <v>49</v>
      </c>
      <c r="AD216" s="5" t="s">
        <v>49</v>
      </c>
      <c r="AE216" s="5" t="s">
        <v>49</v>
      </c>
      <c r="AF216" s="5" t="s">
        <v>50</v>
      </c>
      <c r="AG216" s="5" t="s">
        <v>50</v>
      </c>
      <c r="AH216" s="5" t="s">
        <v>49</v>
      </c>
      <c r="AI216" s="33">
        <v>0.05</v>
      </c>
      <c r="AJ216" s="24" t="s">
        <v>50</v>
      </c>
    </row>
    <row r="217" spans="1:36" x14ac:dyDescent="0.35">
      <c r="A217" s="4">
        <v>221</v>
      </c>
      <c r="B217" s="22"/>
      <c r="C217" s="5" t="s">
        <v>359</v>
      </c>
      <c r="D217" s="5" t="s">
        <v>923</v>
      </c>
      <c r="E217" s="22">
        <v>2260561000002</v>
      </c>
      <c r="F217" s="5" t="s">
        <v>1766</v>
      </c>
      <c r="G217" s="5" t="s">
        <v>1752</v>
      </c>
      <c r="H217" s="5"/>
      <c r="I217" s="5" t="s">
        <v>1772</v>
      </c>
      <c r="J217" s="5" t="s">
        <v>1768</v>
      </c>
      <c r="K217" s="5" t="s">
        <v>1755</v>
      </c>
      <c r="L217" s="5"/>
      <c r="M217" s="5" t="s">
        <v>1773</v>
      </c>
      <c r="N217" s="5" t="s">
        <v>1770</v>
      </c>
      <c r="O217" s="5" t="s">
        <v>1758</v>
      </c>
      <c r="P217" s="5"/>
      <c r="Q217" s="5" t="s">
        <v>1774</v>
      </c>
      <c r="R217" s="31">
        <v>1</v>
      </c>
      <c r="S217" s="5">
        <v>1</v>
      </c>
      <c r="T217" s="5" t="s">
        <v>239</v>
      </c>
      <c r="U217" s="5" t="s">
        <v>45</v>
      </c>
      <c r="V217" s="5" t="s">
        <v>1652</v>
      </c>
      <c r="W217" s="5" t="s">
        <v>1652</v>
      </c>
      <c r="X217" s="5" t="s">
        <v>1653</v>
      </c>
      <c r="Y217" s="5"/>
      <c r="Z217" s="5"/>
      <c r="AA217" s="5"/>
      <c r="AB217" s="5" t="s">
        <v>49</v>
      </c>
      <c r="AC217" s="5" t="s">
        <v>49</v>
      </c>
      <c r="AD217" s="5" t="s">
        <v>49</v>
      </c>
      <c r="AE217" s="5" t="s">
        <v>49</v>
      </c>
      <c r="AF217" s="5" t="s">
        <v>50</v>
      </c>
      <c r="AG217" s="5" t="s">
        <v>50</v>
      </c>
      <c r="AH217" s="5" t="s">
        <v>49</v>
      </c>
      <c r="AI217" s="33">
        <v>0.05</v>
      </c>
      <c r="AJ217" s="24" t="s">
        <v>50</v>
      </c>
    </row>
    <row r="218" spans="1:36" x14ac:dyDescent="0.35">
      <c r="A218" s="4">
        <v>222</v>
      </c>
      <c r="B218" s="22"/>
      <c r="C218" s="5" t="s">
        <v>359</v>
      </c>
      <c r="D218" s="5" t="s">
        <v>923</v>
      </c>
      <c r="E218" s="22">
        <v>2287572000000</v>
      </c>
      <c r="F218" s="5" t="s">
        <v>1775</v>
      </c>
      <c r="G218" s="5" t="s">
        <v>1752</v>
      </c>
      <c r="H218" s="5"/>
      <c r="I218" s="5" t="s">
        <v>1776</v>
      </c>
      <c r="J218" s="5" t="s">
        <v>1777</v>
      </c>
      <c r="K218" s="5" t="s">
        <v>1755</v>
      </c>
      <c r="L218" s="5"/>
      <c r="M218" s="5" t="s">
        <v>1778</v>
      </c>
      <c r="N218" s="5" t="s">
        <v>1779</v>
      </c>
      <c r="O218" s="5" t="s">
        <v>1758</v>
      </c>
      <c r="P218" s="5"/>
      <c r="Q218" s="5" t="s">
        <v>1780</v>
      </c>
      <c r="R218" s="31">
        <v>1</v>
      </c>
      <c r="S218" s="5">
        <v>1</v>
      </c>
      <c r="T218" s="5" t="s">
        <v>239</v>
      </c>
      <c r="U218" s="5" t="s">
        <v>45</v>
      </c>
      <c r="V218" s="5" t="s">
        <v>1652</v>
      </c>
      <c r="W218" s="5" t="s">
        <v>1652</v>
      </c>
      <c r="X218" s="5" t="s">
        <v>1653</v>
      </c>
      <c r="Y218" s="5"/>
      <c r="Z218" s="5"/>
      <c r="AA218" s="5"/>
      <c r="AB218" s="5" t="s">
        <v>49</v>
      </c>
      <c r="AC218" s="5" t="s">
        <v>49</v>
      </c>
      <c r="AD218" s="5" t="s">
        <v>49</v>
      </c>
      <c r="AE218" s="5" t="s">
        <v>49</v>
      </c>
      <c r="AF218" s="5" t="s">
        <v>50</v>
      </c>
      <c r="AG218" s="5" t="s">
        <v>50</v>
      </c>
      <c r="AH218" s="5" t="s">
        <v>49</v>
      </c>
      <c r="AI218" s="33">
        <v>0.05</v>
      </c>
      <c r="AJ218" s="24" t="s">
        <v>50</v>
      </c>
    </row>
    <row r="219" spans="1:36" x14ac:dyDescent="0.35">
      <c r="A219" s="4">
        <v>223</v>
      </c>
      <c r="B219" s="22">
        <v>136</v>
      </c>
      <c r="C219" s="5" t="s">
        <v>359</v>
      </c>
      <c r="D219" s="5" t="s">
        <v>36</v>
      </c>
      <c r="E219" s="22" t="s">
        <v>1642</v>
      </c>
      <c r="F219" s="5" t="s">
        <v>1781</v>
      </c>
      <c r="G219" s="5" t="s">
        <v>1644</v>
      </c>
      <c r="H219" s="5"/>
      <c r="I219" s="5" t="s">
        <v>1782</v>
      </c>
      <c r="J219" s="5" t="s">
        <v>1783</v>
      </c>
      <c r="K219" s="5" t="s">
        <v>1647</v>
      </c>
      <c r="L219" s="5"/>
      <c r="M219" s="5" t="s">
        <v>1784</v>
      </c>
      <c r="N219" s="5" t="s">
        <v>1785</v>
      </c>
      <c r="O219" s="5" t="s">
        <v>1649</v>
      </c>
      <c r="P219" s="5"/>
      <c r="Q219" s="5" t="s">
        <v>1786</v>
      </c>
      <c r="R219" s="31">
        <v>1</v>
      </c>
      <c r="S219" s="5">
        <v>1</v>
      </c>
      <c r="T219" s="5" t="s">
        <v>239</v>
      </c>
      <c r="U219" s="5" t="s">
        <v>1651</v>
      </c>
      <c r="V219" s="5" t="s">
        <v>1652</v>
      </c>
      <c r="W219" s="5" t="s">
        <v>1652</v>
      </c>
      <c r="X219" s="5" t="s">
        <v>1653</v>
      </c>
      <c r="Y219" s="5"/>
      <c r="Z219" s="5"/>
      <c r="AA219" s="5"/>
      <c r="AB219" s="5" t="s">
        <v>49</v>
      </c>
      <c r="AC219" s="5" t="s">
        <v>49</v>
      </c>
      <c r="AD219" s="5" t="s">
        <v>49</v>
      </c>
      <c r="AE219" s="5" t="s">
        <v>49</v>
      </c>
      <c r="AF219" s="5" t="s">
        <v>50</v>
      </c>
      <c r="AG219" s="5" t="s">
        <v>50</v>
      </c>
      <c r="AH219" s="5" t="s">
        <v>49</v>
      </c>
      <c r="AI219" s="33">
        <v>0.05</v>
      </c>
      <c r="AJ219" s="24" t="s">
        <v>50</v>
      </c>
    </row>
    <row r="220" spans="1:36" x14ac:dyDescent="0.35">
      <c r="A220" s="4">
        <v>224</v>
      </c>
      <c r="B220" s="5"/>
      <c r="C220" s="5" t="s">
        <v>359</v>
      </c>
      <c r="D220" s="5" t="s">
        <v>923</v>
      </c>
      <c r="E220" s="22">
        <v>2216831000005</v>
      </c>
      <c r="F220" s="5" t="s">
        <v>1781</v>
      </c>
      <c r="G220" s="5" t="s">
        <v>1752</v>
      </c>
      <c r="H220" s="5"/>
      <c r="I220" s="5" t="s">
        <v>1787</v>
      </c>
      <c r="J220" s="5" t="s">
        <v>1783</v>
      </c>
      <c r="K220" s="5" t="s">
        <v>1755</v>
      </c>
      <c r="L220" s="5"/>
      <c r="M220" s="5" t="s">
        <v>1788</v>
      </c>
      <c r="N220" s="5" t="s">
        <v>1785</v>
      </c>
      <c r="O220" s="5" t="s">
        <v>1758</v>
      </c>
      <c r="P220" s="5"/>
      <c r="Q220" s="5" t="s">
        <v>1789</v>
      </c>
      <c r="R220" s="31">
        <v>1</v>
      </c>
      <c r="S220" s="5">
        <v>1</v>
      </c>
      <c r="T220" s="5" t="s">
        <v>239</v>
      </c>
      <c r="U220" s="5" t="s">
        <v>45</v>
      </c>
      <c r="V220" s="5" t="s">
        <v>1652</v>
      </c>
      <c r="W220" s="5" t="s">
        <v>1652</v>
      </c>
      <c r="X220" s="5" t="s">
        <v>1653</v>
      </c>
      <c r="Y220" s="5"/>
      <c r="Z220" s="5"/>
      <c r="AA220" s="5"/>
      <c r="AB220" s="5" t="s">
        <v>49</v>
      </c>
      <c r="AC220" s="5" t="s">
        <v>49</v>
      </c>
      <c r="AD220" s="5" t="s">
        <v>49</v>
      </c>
      <c r="AE220" s="5" t="s">
        <v>49</v>
      </c>
      <c r="AF220" s="5" t="s">
        <v>50</v>
      </c>
      <c r="AG220" s="5" t="s">
        <v>50</v>
      </c>
      <c r="AH220" s="5" t="s">
        <v>49</v>
      </c>
      <c r="AI220" s="33">
        <v>0.05</v>
      </c>
      <c r="AJ220" s="24" t="s">
        <v>50</v>
      </c>
    </row>
    <row r="221" spans="1:36" x14ac:dyDescent="0.35">
      <c r="A221" s="4">
        <v>225</v>
      </c>
      <c r="B221" s="5"/>
      <c r="C221" s="5" t="s">
        <v>359</v>
      </c>
      <c r="D221" s="5" t="s">
        <v>923</v>
      </c>
      <c r="E221" s="22">
        <v>2216799000000</v>
      </c>
      <c r="F221" s="5" t="s">
        <v>1790</v>
      </c>
      <c r="G221" s="5" t="s">
        <v>1752</v>
      </c>
      <c r="H221" s="5"/>
      <c r="I221" s="5" t="s">
        <v>1791</v>
      </c>
      <c r="J221" s="5" t="s">
        <v>1792</v>
      </c>
      <c r="K221" s="5" t="s">
        <v>1755</v>
      </c>
      <c r="L221" s="5"/>
      <c r="M221" s="5" t="s">
        <v>1793</v>
      </c>
      <c r="N221" s="5" t="s">
        <v>1794</v>
      </c>
      <c r="O221" s="5" t="s">
        <v>1758</v>
      </c>
      <c r="P221" s="5"/>
      <c r="Q221" s="5" t="s">
        <v>1795</v>
      </c>
      <c r="R221" s="31">
        <v>1</v>
      </c>
      <c r="S221" s="5">
        <v>1</v>
      </c>
      <c r="T221" s="5" t="s">
        <v>239</v>
      </c>
      <c r="U221" s="5" t="s">
        <v>45</v>
      </c>
      <c r="V221" s="5" t="s">
        <v>1652</v>
      </c>
      <c r="W221" s="5" t="s">
        <v>1652</v>
      </c>
      <c r="X221" s="5" t="s">
        <v>1653</v>
      </c>
      <c r="Y221" s="5"/>
      <c r="Z221" s="5"/>
      <c r="AA221" s="5"/>
      <c r="AB221" s="5" t="s">
        <v>49</v>
      </c>
      <c r="AC221" s="5" t="s">
        <v>49</v>
      </c>
      <c r="AD221" s="5" t="s">
        <v>49</v>
      </c>
      <c r="AE221" s="5" t="s">
        <v>49</v>
      </c>
      <c r="AF221" s="5" t="s">
        <v>50</v>
      </c>
      <c r="AG221" s="5" t="s">
        <v>50</v>
      </c>
      <c r="AH221" s="5" t="s">
        <v>49</v>
      </c>
      <c r="AI221" s="33">
        <v>0.05</v>
      </c>
      <c r="AJ221" s="24" t="s">
        <v>50</v>
      </c>
    </row>
    <row r="222" spans="1:36" x14ac:dyDescent="0.35">
      <c r="A222" s="4">
        <v>226</v>
      </c>
      <c r="B222" s="22">
        <v>138</v>
      </c>
      <c r="C222" s="5" t="s">
        <v>359</v>
      </c>
      <c r="D222" s="5" t="s">
        <v>36</v>
      </c>
      <c r="E222" s="22" t="s">
        <v>1642</v>
      </c>
      <c r="F222" s="5" t="s">
        <v>1796</v>
      </c>
      <c r="G222" s="5" t="s">
        <v>1644</v>
      </c>
      <c r="H222" s="5"/>
      <c r="I222" s="5" t="s">
        <v>1797</v>
      </c>
      <c r="J222" s="5" t="s">
        <v>1798</v>
      </c>
      <c r="K222" s="5" t="s">
        <v>1647</v>
      </c>
      <c r="L222" s="5"/>
      <c r="M222" s="5" t="s">
        <v>1799</v>
      </c>
      <c r="N222" s="5" t="s">
        <v>1800</v>
      </c>
      <c r="O222" s="5" t="s">
        <v>1649</v>
      </c>
      <c r="P222" s="5"/>
      <c r="Q222" s="5" t="s">
        <v>1801</v>
      </c>
      <c r="R222" s="31">
        <v>1</v>
      </c>
      <c r="S222" s="5">
        <v>1</v>
      </c>
      <c r="T222" s="5" t="s">
        <v>239</v>
      </c>
      <c r="U222" s="5" t="s">
        <v>1651</v>
      </c>
      <c r="V222" s="5" t="s">
        <v>1652</v>
      </c>
      <c r="W222" s="5" t="s">
        <v>1652</v>
      </c>
      <c r="X222" s="5" t="s">
        <v>1653</v>
      </c>
      <c r="Y222" s="5"/>
      <c r="Z222" s="5"/>
      <c r="AA222" s="5"/>
      <c r="AB222" s="5" t="s">
        <v>49</v>
      </c>
      <c r="AC222" s="5" t="s">
        <v>49</v>
      </c>
      <c r="AD222" s="5" t="s">
        <v>49</v>
      </c>
      <c r="AE222" s="5" t="s">
        <v>49</v>
      </c>
      <c r="AF222" s="5" t="s">
        <v>50</v>
      </c>
      <c r="AG222" s="5" t="s">
        <v>50</v>
      </c>
      <c r="AH222" s="5" t="s">
        <v>49</v>
      </c>
      <c r="AI222" s="33">
        <v>0.05</v>
      </c>
      <c r="AJ222" s="24" t="s">
        <v>50</v>
      </c>
    </row>
    <row r="223" spans="1:36" x14ac:dyDescent="0.35">
      <c r="A223" s="4">
        <v>227</v>
      </c>
      <c r="B223" s="5"/>
      <c r="C223" s="5" t="s">
        <v>359</v>
      </c>
      <c r="D223" s="5" t="s">
        <v>923</v>
      </c>
      <c r="E223" s="22">
        <v>2287571000006</v>
      </c>
      <c r="F223" s="5" t="s">
        <v>1796</v>
      </c>
      <c r="G223" s="5" t="s">
        <v>1752</v>
      </c>
      <c r="H223" s="5"/>
      <c r="I223" s="5" t="s">
        <v>1802</v>
      </c>
      <c r="J223" s="5" t="s">
        <v>1798</v>
      </c>
      <c r="K223" s="5" t="s">
        <v>1755</v>
      </c>
      <c r="L223" s="5"/>
      <c r="M223" s="5" t="s">
        <v>1803</v>
      </c>
      <c r="N223" s="5" t="s">
        <v>1800</v>
      </c>
      <c r="O223" s="5" t="s">
        <v>1758</v>
      </c>
      <c r="P223" s="5"/>
      <c r="Q223" s="5" t="s">
        <v>1804</v>
      </c>
      <c r="R223" s="31">
        <v>1</v>
      </c>
      <c r="S223" s="5">
        <v>1</v>
      </c>
      <c r="T223" s="5" t="s">
        <v>239</v>
      </c>
      <c r="U223" s="5" t="s">
        <v>45</v>
      </c>
      <c r="V223" s="5" t="s">
        <v>1652</v>
      </c>
      <c r="W223" s="5" t="s">
        <v>1652</v>
      </c>
      <c r="X223" s="5" t="s">
        <v>1653</v>
      </c>
      <c r="Y223" s="5"/>
      <c r="Z223" s="5"/>
      <c r="AA223" s="5"/>
      <c r="AB223" s="5" t="s">
        <v>49</v>
      </c>
      <c r="AC223" s="5" t="s">
        <v>49</v>
      </c>
      <c r="AD223" s="5" t="s">
        <v>49</v>
      </c>
      <c r="AE223" s="5" t="s">
        <v>49</v>
      </c>
      <c r="AF223" s="5" t="s">
        <v>50</v>
      </c>
      <c r="AG223" s="5" t="s">
        <v>50</v>
      </c>
      <c r="AH223" s="5" t="s">
        <v>49</v>
      </c>
      <c r="AI223" s="33">
        <v>0.05</v>
      </c>
      <c r="AJ223" s="24" t="s">
        <v>50</v>
      </c>
    </row>
    <row r="224" spans="1:36" x14ac:dyDescent="0.35">
      <c r="A224" s="4">
        <v>228</v>
      </c>
      <c r="B224" s="22">
        <v>139</v>
      </c>
      <c r="C224" s="5" t="s">
        <v>359</v>
      </c>
      <c r="D224" s="5" t="s">
        <v>36</v>
      </c>
      <c r="E224" s="22" t="s">
        <v>1642</v>
      </c>
      <c r="F224" s="5" t="s">
        <v>1805</v>
      </c>
      <c r="G224" s="5" t="s">
        <v>1644</v>
      </c>
      <c r="H224" s="5"/>
      <c r="I224" s="5" t="s">
        <v>1806</v>
      </c>
      <c r="J224" s="5" t="s">
        <v>1807</v>
      </c>
      <c r="K224" s="5" t="s">
        <v>1647</v>
      </c>
      <c r="L224" s="5"/>
      <c r="M224" s="5" t="s">
        <v>1808</v>
      </c>
      <c r="N224" s="5" t="s">
        <v>1809</v>
      </c>
      <c r="O224" s="5" t="s">
        <v>1649</v>
      </c>
      <c r="P224" s="5"/>
      <c r="Q224" s="5" t="s">
        <v>1810</v>
      </c>
      <c r="R224" s="31">
        <v>1</v>
      </c>
      <c r="S224" s="5">
        <v>1</v>
      </c>
      <c r="T224" s="5" t="s">
        <v>239</v>
      </c>
      <c r="U224" s="5" t="s">
        <v>1651</v>
      </c>
      <c r="V224" s="5" t="s">
        <v>1652</v>
      </c>
      <c r="W224" s="5" t="s">
        <v>1652</v>
      </c>
      <c r="X224" s="5" t="s">
        <v>1653</v>
      </c>
      <c r="Y224" s="5"/>
      <c r="Z224" s="5"/>
      <c r="AA224" s="5"/>
      <c r="AB224" s="5" t="s">
        <v>49</v>
      </c>
      <c r="AC224" s="5" t="s">
        <v>49</v>
      </c>
      <c r="AD224" s="5" t="s">
        <v>49</v>
      </c>
      <c r="AE224" s="5" t="s">
        <v>49</v>
      </c>
      <c r="AF224" s="5" t="s">
        <v>50</v>
      </c>
      <c r="AG224" s="5" t="s">
        <v>50</v>
      </c>
      <c r="AH224" s="5" t="s">
        <v>49</v>
      </c>
      <c r="AI224" s="33">
        <v>0.05</v>
      </c>
      <c r="AJ224" s="24" t="s">
        <v>50</v>
      </c>
    </row>
    <row r="225" spans="1:36" x14ac:dyDescent="0.35">
      <c r="A225" s="4">
        <v>229</v>
      </c>
      <c r="B225" s="5"/>
      <c r="C225" s="5" t="s">
        <v>359</v>
      </c>
      <c r="D225" s="5" t="s">
        <v>923</v>
      </c>
      <c r="E225" s="22">
        <v>2287571000006</v>
      </c>
      <c r="F225" s="5" t="s">
        <v>1805</v>
      </c>
      <c r="G225" s="5" t="s">
        <v>1752</v>
      </c>
      <c r="H225" s="5"/>
      <c r="I225" s="5" t="s">
        <v>1811</v>
      </c>
      <c r="J225" s="5" t="s">
        <v>1807</v>
      </c>
      <c r="K225" s="5" t="s">
        <v>1755</v>
      </c>
      <c r="L225" s="5"/>
      <c r="M225" s="5" t="s">
        <v>1812</v>
      </c>
      <c r="N225" s="5" t="s">
        <v>1809</v>
      </c>
      <c r="O225" s="5" t="s">
        <v>1758</v>
      </c>
      <c r="P225" s="5"/>
      <c r="Q225" s="5" t="s">
        <v>1813</v>
      </c>
      <c r="R225" s="31">
        <v>1</v>
      </c>
      <c r="S225" s="5">
        <v>1</v>
      </c>
      <c r="T225" s="5" t="s">
        <v>239</v>
      </c>
      <c r="U225" s="5" t="s">
        <v>45</v>
      </c>
      <c r="V225" s="5" t="s">
        <v>1652</v>
      </c>
      <c r="W225" s="5" t="s">
        <v>1652</v>
      </c>
      <c r="X225" s="5" t="s">
        <v>1653</v>
      </c>
      <c r="Y225" s="5"/>
      <c r="Z225" s="5"/>
      <c r="AA225" s="5"/>
      <c r="AB225" s="5" t="s">
        <v>49</v>
      </c>
      <c r="AC225" s="5" t="s">
        <v>49</v>
      </c>
      <c r="AD225" s="5" t="s">
        <v>49</v>
      </c>
      <c r="AE225" s="5" t="s">
        <v>49</v>
      </c>
      <c r="AF225" s="5" t="s">
        <v>50</v>
      </c>
      <c r="AG225" s="5" t="s">
        <v>50</v>
      </c>
      <c r="AH225" s="5" t="s">
        <v>49</v>
      </c>
      <c r="AI225" s="33">
        <v>0.05</v>
      </c>
      <c r="AJ225" s="24" t="s">
        <v>50</v>
      </c>
    </row>
    <row r="226" spans="1:36" x14ac:dyDescent="0.35">
      <c r="A226" s="4">
        <v>230</v>
      </c>
      <c r="B226" s="22">
        <v>140</v>
      </c>
      <c r="C226" s="5" t="s">
        <v>359</v>
      </c>
      <c r="D226" s="5" t="s">
        <v>36</v>
      </c>
      <c r="E226" s="22" t="s">
        <v>1642</v>
      </c>
      <c r="F226" s="5" t="s">
        <v>1814</v>
      </c>
      <c r="G226" s="5" t="s">
        <v>1644</v>
      </c>
      <c r="H226" s="5"/>
      <c r="I226" s="5" t="s">
        <v>1815</v>
      </c>
      <c r="J226" s="5" t="s">
        <v>1816</v>
      </c>
      <c r="K226" s="5" t="s">
        <v>1647</v>
      </c>
      <c r="L226" s="5"/>
      <c r="M226" s="5" t="s">
        <v>1817</v>
      </c>
      <c r="N226" s="5" t="s">
        <v>1818</v>
      </c>
      <c r="O226" s="5" t="s">
        <v>1649</v>
      </c>
      <c r="P226" s="5"/>
      <c r="Q226" s="5" t="s">
        <v>1819</v>
      </c>
      <c r="R226" s="31">
        <v>1</v>
      </c>
      <c r="S226" s="5">
        <v>1</v>
      </c>
      <c r="T226" s="5" t="s">
        <v>239</v>
      </c>
      <c r="U226" s="5" t="s">
        <v>1651</v>
      </c>
      <c r="V226" s="5" t="s">
        <v>1652</v>
      </c>
      <c r="W226" s="5" t="s">
        <v>1652</v>
      </c>
      <c r="X226" s="5" t="s">
        <v>1653</v>
      </c>
      <c r="Y226" s="5"/>
      <c r="Z226" s="5"/>
      <c r="AA226" s="5"/>
      <c r="AB226" s="5" t="s">
        <v>49</v>
      </c>
      <c r="AC226" s="5" t="s">
        <v>49</v>
      </c>
      <c r="AD226" s="5" t="s">
        <v>49</v>
      </c>
      <c r="AE226" s="5" t="s">
        <v>49</v>
      </c>
      <c r="AF226" s="5" t="s">
        <v>50</v>
      </c>
      <c r="AG226" s="5" t="s">
        <v>50</v>
      </c>
      <c r="AH226" s="5" t="s">
        <v>49</v>
      </c>
      <c r="AI226" s="33">
        <v>0.05</v>
      </c>
      <c r="AJ226" s="24" t="s">
        <v>50</v>
      </c>
    </row>
    <row r="227" spans="1:36" x14ac:dyDescent="0.35">
      <c r="A227" s="4">
        <v>231</v>
      </c>
      <c r="B227" s="5"/>
      <c r="C227" s="5" t="s">
        <v>359</v>
      </c>
      <c r="D227" s="5" t="s">
        <v>923</v>
      </c>
      <c r="E227" s="22">
        <v>2216791000008</v>
      </c>
      <c r="F227" s="5" t="s">
        <v>1814</v>
      </c>
      <c r="G227" s="5" t="s">
        <v>1752</v>
      </c>
      <c r="H227" s="5"/>
      <c r="I227" s="5" t="s">
        <v>1820</v>
      </c>
      <c r="J227" s="5" t="s">
        <v>1816</v>
      </c>
      <c r="K227" s="5" t="s">
        <v>1755</v>
      </c>
      <c r="L227" s="5"/>
      <c r="M227" s="5" t="s">
        <v>1821</v>
      </c>
      <c r="N227" s="5" t="s">
        <v>1818</v>
      </c>
      <c r="O227" s="5" t="s">
        <v>1758</v>
      </c>
      <c r="P227" s="5"/>
      <c r="Q227" s="5" t="s">
        <v>1822</v>
      </c>
      <c r="R227" s="31">
        <v>1</v>
      </c>
      <c r="S227" s="5">
        <v>1</v>
      </c>
      <c r="T227" s="5" t="s">
        <v>239</v>
      </c>
      <c r="U227" s="5" t="s">
        <v>45</v>
      </c>
      <c r="V227" s="5" t="s">
        <v>1652</v>
      </c>
      <c r="W227" s="5" t="s">
        <v>1652</v>
      </c>
      <c r="X227" s="5" t="s">
        <v>1653</v>
      </c>
      <c r="Y227" s="5"/>
      <c r="Z227" s="5"/>
      <c r="AA227" s="5"/>
      <c r="AB227" s="5" t="s">
        <v>49</v>
      </c>
      <c r="AC227" s="5" t="s">
        <v>49</v>
      </c>
      <c r="AD227" s="5" t="s">
        <v>49</v>
      </c>
      <c r="AE227" s="5" t="s">
        <v>49</v>
      </c>
      <c r="AF227" s="5" t="s">
        <v>50</v>
      </c>
      <c r="AG227" s="5" t="s">
        <v>50</v>
      </c>
      <c r="AH227" s="5" t="s">
        <v>49</v>
      </c>
      <c r="AI227" s="33">
        <v>0.05</v>
      </c>
      <c r="AJ227" s="24" t="s">
        <v>50</v>
      </c>
    </row>
    <row r="228" spans="1:36" x14ac:dyDescent="0.35">
      <c r="A228" s="4">
        <v>232</v>
      </c>
      <c r="B228" s="22">
        <v>141</v>
      </c>
      <c r="C228" s="5" t="s">
        <v>359</v>
      </c>
      <c r="D228" s="5" t="s">
        <v>36</v>
      </c>
      <c r="E228" s="22" t="s">
        <v>1642</v>
      </c>
      <c r="F228" s="5" t="s">
        <v>1823</v>
      </c>
      <c r="G228" s="5" t="s">
        <v>1644</v>
      </c>
      <c r="H228" s="5"/>
      <c r="I228" s="5" t="s">
        <v>1824</v>
      </c>
      <c r="J228" s="5" t="s">
        <v>1825</v>
      </c>
      <c r="K228" s="5" t="s">
        <v>1647</v>
      </c>
      <c r="L228" s="5"/>
      <c r="M228" s="5" t="s">
        <v>1826</v>
      </c>
      <c r="N228" s="5" t="s">
        <v>1827</v>
      </c>
      <c r="O228" s="5" t="s">
        <v>1649</v>
      </c>
      <c r="P228" s="5"/>
      <c r="Q228" s="5" t="s">
        <v>1828</v>
      </c>
      <c r="R228" s="31">
        <v>1</v>
      </c>
      <c r="S228" s="5">
        <v>1</v>
      </c>
      <c r="T228" s="5" t="s">
        <v>239</v>
      </c>
      <c r="U228" s="5" t="s">
        <v>1651</v>
      </c>
      <c r="V228" s="5" t="s">
        <v>1652</v>
      </c>
      <c r="W228" s="5" t="s">
        <v>1652</v>
      </c>
      <c r="X228" s="5" t="s">
        <v>1653</v>
      </c>
      <c r="Y228" s="5"/>
      <c r="Z228" s="5"/>
      <c r="AA228" s="5"/>
      <c r="AB228" s="5" t="s">
        <v>49</v>
      </c>
      <c r="AC228" s="5" t="s">
        <v>49</v>
      </c>
      <c r="AD228" s="5" t="s">
        <v>49</v>
      </c>
      <c r="AE228" s="5" t="s">
        <v>49</v>
      </c>
      <c r="AF228" s="5" t="s">
        <v>50</v>
      </c>
      <c r="AG228" s="5" t="s">
        <v>50</v>
      </c>
      <c r="AH228" s="5" t="s">
        <v>49</v>
      </c>
      <c r="AI228" s="33">
        <v>0.05</v>
      </c>
      <c r="AJ228" s="24" t="s">
        <v>50</v>
      </c>
    </row>
    <row r="229" spans="1:36" x14ac:dyDescent="0.35">
      <c r="A229" s="4">
        <v>233</v>
      </c>
      <c r="B229" s="5"/>
      <c r="C229" s="5" t="s">
        <v>359</v>
      </c>
      <c r="D229" s="5" t="s">
        <v>923</v>
      </c>
      <c r="E229" s="22">
        <v>2213811000000</v>
      </c>
      <c r="F229" s="5" t="s">
        <v>1829</v>
      </c>
      <c r="G229" s="5" t="s">
        <v>1752</v>
      </c>
      <c r="H229" s="5"/>
      <c r="I229" s="5" t="s">
        <v>1830</v>
      </c>
      <c r="J229" s="5" t="s">
        <v>1831</v>
      </c>
      <c r="K229" s="5" t="s">
        <v>1755</v>
      </c>
      <c r="L229" s="5"/>
      <c r="M229" s="5" t="s">
        <v>1832</v>
      </c>
      <c r="N229" s="5" t="s">
        <v>1833</v>
      </c>
      <c r="O229" s="5" t="s">
        <v>1758</v>
      </c>
      <c r="P229" s="5"/>
      <c r="Q229" s="5" t="s">
        <v>1834</v>
      </c>
      <c r="R229" s="31">
        <v>1</v>
      </c>
      <c r="S229" s="5">
        <v>1</v>
      </c>
      <c r="T229" s="5" t="s">
        <v>239</v>
      </c>
      <c r="U229" s="5" t="s">
        <v>45</v>
      </c>
      <c r="V229" s="5" t="s">
        <v>1652</v>
      </c>
      <c r="W229" s="5" t="s">
        <v>1652</v>
      </c>
      <c r="X229" s="5" t="s">
        <v>1653</v>
      </c>
      <c r="Y229" s="5"/>
      <c r="Z229" s="5"/>
      <c r="AA229" s="5"/>
      <c r="AB229" s="5" t="s">
        <v>49</v>
      </c>
      <c r="AC229" s="5" t="s">
        <v>49</v>
      </c>
      <c r="AD229" s="5" t="s">
        <v>49</v>
      </c>
      <c r="AE229" s="5" t="s">
        <v>49</v>
      </c>
      <c r="AF229" s="5" t="s">
        <v>50</v>
      </c>
      <c r="AG229" s="5" t="s">
        <v>50</v>
      </c>
      <c r="AH229" s="5" t="s">
        <v>49</v>
      </c>
      <c r="AI229" s="33">
        <v>0.05</v>
      </c>
      <c r="AJ229" s="24" t="s">
        <v>50</v>
      </c>
    </row>
    <row r="230" spans="1:36" x14ac:dyDescent="0.35">
      <c r="A230" s="4">
        <v>234</v>
      </c>
      <c r="B230" s="22">
        <v>147</v>
      </c>
      <c r="C230" s="5" t="s">
        <v>359</v>
      </c>
      <c r="D230" s="5"/>
      <c r="E230" s="5"/>
      <c r="F230" s="5" t="s">
        <v>1835</v>
      </c>
      <c r="G230" s="5"/>
      <c r="H230" s="5"/>
      <c r="I230" s="5" t="s">
        <v>1835</v>
      </c>
      <c r="J230" s="5" t="s">
        <v>1127</v>
      </c>
      <c r="K230" s="5" t="s">
        <v>1713</v>
      </c>
      <c r="L230" s="5"/>
      <c r="M230" s="5" t="s">
        <v>1836</v>
      </c>
      <c r="N230" s="5" t="s">
        <v>1129</v>
      </c>
      <c r="O230" s="5" t="s">
        <v>1081</v>
      </c>
      <c r="P230" s="5"/>
      <c r="Q230" s="5" t="s">
        <v>1837</v>
      </c>
      <c r="R230" s="31">
        <v>1</v>
      </c>
      <c r="S230" s="5">
        <v>1</v>
      </c>
      <c r="T230" s="5" t="s">
        <v>239</v>
      </c>
      <c r="U230" s="5" t="s">
        <v>1651</v>
      </c>
      <c r="V230" s="5" t="s">
        <v>1652</v>
      </c>
      <c r="W230" s="5" t="s">
        <v>1652</v>
      </c>
      <c r="X230" s="5" t="s">
        <v>1653</v>
      </c>
      <c r="Y230" s="5"/>
      <c r="Z230" s="5"/>
      <c r="AA230" s="5"/>
      <c r="AB230" s="5" t="s">
        <v>49</v>
      </c>
      <c r="AC230" s="5" t="s">
        <v>49</v>
      </c>
      <c r="AD230" s="5" t="s">
        <v>49</v>
      </c>
      <c r="AE230" s="5" t="s">
        <v>49</v>
      </c>
      <c r="AF230" s="5" t="s">
        <v>50</v>
      </c>
      <c r="AG230" s="5" t="s">
        <v>50</v>
      </c>
      <c r="AH230" s="5" t="s">
        <v>49</v>
      </c>
      <c r="AI230" s="33">
        <v>0.05</v>
      </c>
      <c r="AJ230" s="24" t="s">
        <v>50</v>
      </c>
    </row>
    <row r="231" spans="1:36" x14ac:dyDescent="0.35">
      <c r="A231" s="4">
        <v>235</v>
      </c>
      <c r="B231" s="22">
        <v>144</v>
      </c>
      <c r="C231" s="5" t="s">
        <v>359</v>
      </c>
      <c r="D231" s="5" t="s">
        <v>36</v>
      </c>
      <c r="E231" s="22" t="s">
        <v>1642</v>
      </c>
      <c r="F231" s="5" t="s">
        <v>1838</v>
      </c>
      <c r="G231" s="5" t="s">
        <v>1644</v>
      </c>
      <c r="H231" s="5"/>
      <c r="I231" s="5" t="s">
        <v>1839</v>
      </c>
      <c r="J231" s="5" t="s">
        <v>1840</v>
      </c>
      <c r="K231" s="5" t="s">
        <v>1647</v>
      </c>
      <c r="L231" s="5"/>
      <c r="M231" s="5" t="s">
        <v>1841</v>
      </c>
      <c r="N231" s="5" t="s">
        <v>1842</v>
      </c>
      <c r="O231" s="5" t="s">
        <v>1649</v>
      </c>
      <c r="P231" s="5"/>
      <c r="Q231" s="5" t="s">
        <v>1843</v>
      </c>
      <c r="R231" s="31">
        <v>1</v>
      </c>
      <c r="S231" s="5">
        <v>1</v>
      </c>
      <c r="T231" s="5" t="s">
        <v>239</v>
      </c>
      <c r="U231" s="5" t="s">
        <v>1651</v>
      </c>
      <c r="V231" s="5" t="s">
        <v>1652</v>
      </c>
      <c r="W231" s="5" t="s">
        <v>1652</v>
      </c>
      <c r="X231" s="5" t="s">
        <v>1653</v>
      </c>
      <c r="Y231" s="5"/>
      <c r="Z231" s="5"/>
      <c r="AA231" s="5"/>
      <c r="AB231" s="5" t="s">
        <v>49</v>
      </c>
      <c r="AC231" s="5" t="s">
        <v>49</v>
      </c>
      <c r="AD231" s="5" t="s">
        <v>49</v>
      </c>
      <c r="AE231" s="5" t="s">
        <v>49</v>
      </c>
      <c r="AF231" s="5" t="s">
        <v>50</v>
      </c>
      <c r="AG231" s="5" t="s">
        <v>50</v>
      </c>
      <c r="AH231" s="5" t="s">
        <v>49</v>
      </c>
      <c r="AI231" s="33">
        <v>0.05</v>
      </c>
      <c r="AJ231" s="24" t="s">
        <v>50</v>
      </c>
    </row>
    <row r="232" spans="1:36" x14ac:dyDescent="0.35">
      <c r="A232" s="4">
        <v>236</v>
      </c>
      <c r="B232" s="5"/>
      <c r="C232" s="5" t="s">
        <v>359</v>
      </c>
      <c r="D232" s="5" t="s">
        <v>923</v>
      </c>
      <c r="E232" s="22">
        <v>2216921000007</v>
      </c>
      <c r="F232" s="5" t="s">
        <v>1838</v>
      </c>
      <c r="G232" s="5" t="s">
        <v>1752</v>
      </c>
      <c r="H232" s="5"/>
      <c r="I232" s="5" t="s">
        <v>1844</v>
      </c>
      <c r="J232" s="5" t="s">
        <v>1840</v>
      </c>
      <c r="K232" s="5" t="s">
        <v>1755</v>
      </c>
      <c r="L232" s="5"/>
      <c r="M232" s="5" t="s">
        <v>1845</v>
      </c>
      <c r="N232" s="5" t="s">
        <v>1842</v>
      </c>
      <c r="O232" s="5" t="s">
        <v>1758</v>
      </c>
      <c r="P232" s="5"/>
      <c r="Q232" s="5" t="s">
        <v>1846</v>
      </c>
      <c r="R232" s="31">
        <v>1</v>
      </c>
      <c r="S232" s="5">
        <v>1</v>
      </c>
      <c r="T232" s="5" t="s">
        <v>239</v>
      </c>
      <c r="U232" s="5" t="s">
        <v>45</v>
      </c>
      <c r="V232" s="5" t="s">
        <v>1652</v>
      </c>
      <c r="W232" s="5" t="s">
        <v>1652</v>
      </c>
      <c r="X232" s="5" t="s">
        <v>1653</v>
      </c>
      <c r="Y232" s="5"/>
      <c r="Z232" s="5"/>
      <c r="AA232" s="5"/>
      <c r="AB232" s="5" t="s">
        <v>49</v>
      </c>
      <c r="AC232" s="5" t="s">
        <v>49</v>
      </c>
      <c r="AD232" s="5" t="s">
        <v>49</v>
      </c>
      <c r="AE232" s="5" t="s">
        <v>49</v>
      </c>
      <c r="AF232" s="5" t="s">
        <v>50</v>
      </c>
      <c r="AG232" s="5" t="s">
        <v>50</v>
      </c>
      <c r="AH232" s="5" t="s">
        <v>49</v>
      </c>
      <c r="AI232" s="33">
        <v>0.05</v>
      </c>
      <c r="AJ232" s="24" t="s">
        <v>50</v>
      </c>
    </row>
    <row r="233" spans="1:36" x14ac:dyDescent="0.35">
      <c r="A233" s="4">
        <v>237</v>
      </c>
      <c r="B233" s="22">
        <v>145</v>
      </c>
      <c r="C233" s="5" t="s">
        <v>359</v>
      </c>
      <c r="D233" s="5" t="s">
        <v>36</v>
      </c>
      <c r="E233" s="22" t="s">
        <v>1642</v>
      </c>
      <c r="F233" s="5" t="s">
        <v>1847</v>
      </c>
      <c r="G233" s="5" t="s">
        <v>1644</v>
      </c>
      <c r="H233" s="5"/>
      <c r="I233" s="5" t="s">
        <v>1848</v>
      </c>
      <c r="J233" s="5" t="s">
        <v>1849</v>
      </c>
      <c r="K233" s="5" t="s">
        <v>1647</v>
      </c>
      <c r="L233" s="5"/>
      <c r="M233" s="5" t="s">
        <v>1850</v>
      </c>
      <c r="N233" s="5" t="s">
        <v>1851</v>
      </c>
      <c r="O233" s="5" t="s">
        <v>1649</v>
      </c>
      <c r="P233" s="5"/>
      <c r="Q233" s="5" t="s">
        <v>1852</v>
      </c>
      <c r="R233" s="31">
        <v>1</v>
      </c>
      <c r="S233" s="5">
        <v>1</v>
      </c>
      <c r="T233" s="5" t="s">
        <v>239</v>
      </c>
      <c r="U233" s="5" t="s">
        <v>1651</v>
      </c>
      <c r="V233" s="5" t="s">
        <v>1652</v>
      </c>
      <c r="W233" s="5" t="s">
        <v>1652</v>
      </c>
      <c r="X233" s="5" t="s">
        <v>1653</v>
      </c>
      <c r="Y233" s="5"/>
      <c r="Z233" s="5"/>
      <c r="AA233" s="5"/>
      <c r="AB233" s="5" t="s">
        <v>49</v>
      </c>
      <c r="AC233" s="5" t="s">
        <v>49</v>
      </c>
      <c r="AD233" s="5" t="s">
        <v>49</v>
      </c>
      <c r="AE233" s="5" t="s">
        <v>49</v>
      </c>
      <c r="AF233" s="5" t="s">
        <v>50</v>
      </c>
      <c r="AG233" s="5" t="s">
        <v>50</v>
      </c>
      <c r="AH233" s="5" t="s">
        <v>49</v>
      </c>
      <c r="AI233" s="33">
        <v>0.05</v>
      </c>
      <c r="AJ233" s="24" t="s">
        <v>50</v>
      </c>
    </row>
    <row r="234" spans="1:36" x14ac:dyDescent="0.35">
      <c r="A234" s="4">
        <v>238</v>
      </c>
      <c r="B234" s="5"/>
      <c r="C234" s="5" t="s">
        <v>359</v>
      </c>
      <c r="D234" s="5" t="s">
        <v>923</v>
      </c>
      <c r="E234" s="22">
        <v>2287571000006</v>
      </c>
      <c r="F234" s="5" t="s">
        <v>1853</v>
      </c>
      <c r="G234" s="5" t="s">
        <v>1752</v>
      </c>
      <c r="H234" s="5"/>
      <c r="I234" s="5" t="s">
        <v>1854</v>
      </c>
      <c r="J234" s="5" t="s">
        <v>1855</v>
      </c>
      <c r="K234" s="5" t="s">
        <v>1755</v>
      </c>
      <c r="L234" s="5"/>
      <c r="M234" s="5" t="s">
        <v>1856</v>
      </c>
      <c r="N234" s="5" t="s">
        <v>1857</v>
      </c>
      <c r="O234" s="5" t="s">
        <v>1758</v>
      </c>
      <c r="P234" s="5"/>
      <c r="Q234" s="5" t="s">
        <v>1858</v>
      </c>
      <c r="R234" s="31">
        <v>1</v>
      </c>
      <c r="S234" s="5">
        <v>1</v>
      </c>
      <c r="T234" s="5" t="s">
        <v>239</v>
      </c>
      <c r="U234" s="5" t="s">
        <v>45</v>
      </c>
      <c r="V234" s="5" t="s">
        <v>1652</v>
      </c>
      <c r="W234" s="5" t="s">
        <v>1652</v>
      </c>
      <c r="X234" s="5" t="s">
        <v>1653</v>
      </c>
      <c r="Y234" s="5"/>
      <c r="Z234" s="5"/>
      <c r="AA234" s="5"/>
      <c r="AB234" s="5" t="s">
        <v>49</v>
      </c>
      <c r="AC234" s="5" t="s">
        <v>49</v>
      </c>
      <c r="AD234" s="5" t="s">
        <v>49</v>
      </c>
      <c r="AE234" s="5" t="s">
        <v>49</v>
      </c>
      <c r="AF234" s="5" t="s">
        <v>50</v>
      </c>
      <c r="AG234" s="5" t="s">
        <v>50</v>
      </c>
      <c r="AH234" s="5" t="s">
        <v>49</v>
      </c>
      <c r="AI234" s="33">
        <v>0.05</v>
      </c>
      <c r="AJ234" s="24" t="s">
        <v>50</v>
      </c>
    </row>
    <row r="235" spans="1:36" x14ac:dyDescent="0.35">
      <c r="A235" s="4">
        <v>239</v>
      </c>
      <c r="B235" s="5"/>
      <c r="C235" s="5" t="s">
        <v>359</v>
      </c>
      <c r="D235" s="5" t="s">
        <v>923</v>
      </c>
      <c r="E235" s="22">
        <v>2215881000000</v>
      </c>
      <c r="F235" s="5" t="s">
        <v>1859</v>
      </c>
      <c r="G235" s="5" t="s">
        <v>1752</v>
      </c>
      <c r="H235" s="5"/>
      <c r="I235" s="5" t="s">
        <v>1860</v>
      </c>
      <c r="J235" s="5" t="s">
        <v>1861</v>
      </c>
      <c r="K235" s="5" t="s">
        <v>1755</v>
      </c>
      <c r="L235" s="5"/>
      <c r="M235" s="5" t="s">
        <v>1862</v>
      </c>
      <c r="N235" s="5" t="s">
        <v>1863</v>
      </c>
      <c r="O235" s="5" t="s">
        <v>1758</v>
      </c>
      <c r="P235" s="5"/>
      <c r="Q235" s="5" t="s">
        <v>1864</v>
      </c>
      <c r="R235" s="31">
        <v>1</v>
      </c>
      <c r="S235" s="5">
        <v>1</v>
      </c>
      <c r="T235" s="5" t="s">
        <v>239</v>
      </c>
      <c r="U235" s="5" t="s">
        <v>45</v>
      </c>
      <c r="V235" s="5" t="s">
        <v>1652</v>
      </c>
      <c r="W235" s="5" t="s">
        <v>1652</v>
      </c>
      <c r="X235" s="5" t="s">
        <v>1653</v>
      </c>
      <c r="Y235" s="5"/>
      <c r="Z235" s="5"/>
      <c r="AA235" s="5"/>
      <c r="AB235" s="5" t="s">
        <v>49</v>
      </c>
      <c r="AC235" s="5" t="s">
        <v>49</v>
      </c>
      <c r="AD235" s="5" t="s">
        <v>49</v>
      </c>
      <c r="AE235" s="5" t="s">
        <v>49</v>
      </c>
      <c r="AF235" s="5" t="s">
        <v>50</v>
      </c>
      <c r="AG235" s="5" t="s">
        <v>50</v>
      </c>
      <c r="AH235" s="5" t="s">
        <v>49</v>
      </c>
      <c r="AI235" s="33">
        <v>0.05</v>
      </c>
      <c r="AJ235" s="24" t="s">
        <v>50</v>
      </c>
    </row>
    <row r="236" spans="1:36" x14ac:dyDescent="0.35">
      <c r="A236" s="4">
        <v>240</v>
      </c>
      <c r="B236" s="22">
        <v>146</v>
      </c>
      <c r="C236" s="5" t="s">
        <v>359</v>
      </c>
      <c r="D236" s="5" t="s">
        <v>36</v>
      </c>
      <c r="E236" s="22" t="s">
        <v>1642</v>
      </c>
      <c r="F236" s="5" t="s">
        <v>1865</v>
      </c>
      <c r="G236" s="5" t="s">
        <v>1644</v>
      </c>
      <c r="H236" s="5"/>
      <c r="I236" s="5" t="s">
        <v>1866</v>
      </c>
      <c r="J236" s="5" t="s">
        <v>1867</v>
      </c>
      <c r="K236" s="5" t="s">
        <v>1647</v>
      </c>
      <c r="L236" s="5"/>
      <c r="M236" s="5" t="s">
        <v>1868</v>
      </c>
      <c r="N236" s="5" t="s">
        <v>1869</v>
      </c>
      <c r="O236" s="5" t="s">
        <v>1649</v>
      </c>
      <c r="P236" s="5"/>
      <c r="Q236" s="5" t="s">
        <v>1870</v>
      </c>
      <c r="R236" s="31">
        <v>1</v>
      </c>
      <c r="S236" s="5">
        <v>1</v>
      </c>
      <c r="T236" s="5" t="s">
        <v>239</v>
      </c>
      <c r="U236" s="5" t="s">
        <v>1651</v>
      </c>
      <c r="V236" s="5" t="s">
        <v>1652</v>
      </c>
      <c r="W236" s="5" t="s">
        <v>1652</v>
      </c>
      <c r="X236" s="5" t="s">
        <v>1653</v>
      </c>
      <c r="Y236" s="5"/>
      <c r="Z236" s="5"/>
      <c r="AA236" s="5"/>
      <c r="AB236" s="5" t="s">
        <v>49</v>
      </c>
      <c r="AC236" s="5" t="s">
        <v>49</v>
      </c>
      <c r="AD236" s="5" t="s">
        <v>49</v>
      </c>
      <c r="AE236" s="5" t="s">
        <v>49</v>
      </c>
      <c r="AF236" s="5" t="s">
        <v>50</v>
      </c>
      <c r="AG236" s="5" t="s">
        <v>50</v>
      </c>
      <c r="AH236" s="5" t="s">
        <v>49</v>
      </c>
      <c r="AI236" s="33">
        <v>0.05</v>
      </c>
      <c r="AJ236" s="24" t="s">
        <v>50</v>
      </c>
    </row>
    <row r="237" spans="1:36" x14ac:dyDescent="0.35">
      <c r="A237" s="4">
        <v>241</v>
      </c>
      <c r="B237" s="5"/>
      <c r="C237" s="5" t="s">
        <v>359</v>
      </c>
      <c r="D237" s="5" t="s">
        <v>923</v>
      </c>
      <c r="E237" s="22">
        <v>2215861000009</v>
      </c>
      <c r="F237" s="5" t="s">
        <v>1865</v>
      </c>
      <c r="G237" s="5" t="s">
        <v>1752</v>
      </c>
      <c r="H237" s="5"/>
      <c r="I237" s="5" t="s">
        <v>1871</v>
      </c>
      <c r="J237" s="5" t="s">
        <v>1867</v>
      </c>
      <c r="K237" s="5" t="s">
        <v>1755</v>
      </c>
      <c r="L237" s="5"/>
      <c r="M237" s="5" t="s">
        <v>1872</v>
      </c>
      <c r="N237" s="5" t="s">
        <v>1869</v>
      </c>
      <c r="O237" s="5" t="s">
        <v>1758</v>
      </c>
      <c r="P237" s="5"/>
      <c r="Q237" s="5" t="s">
        <v>1873</v>
      </c>
      <c r="R237" s="31">
        <v>1</v>
      </c>
      <c r="S237" s="5">
        <v>1</v>
      </c>
      <c r="T237" s="5" t="s">
        <v>239</v>
      </c>
      <c r="U237" s="5" t="s">
        <v>45</v>
      </c>
      <c r="V237" s="5" t="s">
        <v>1652</v>
      </c>
      <c r="W237" s="5" t="s">
        <v>1652</v>
      </c>
      <c r="X237" s="5" t="s">
        <v>1653</v>
      </c>
      <c r="Y237" s="5"/>
      <c r="Z237" s="5"/>
      <c r="AA237" s="5"/>
      <c r="AB237" s="5" t="s">
        <v>49</v>
      </c>
      <c r="AC237" s="5" t="s">
        <v>49</v>
      </c>
      <c r="AD237" s="5" t="s">
        <v>49</v>
      </c>
      <c r="AE237" s="5" t="s">
        <v>49</v>
      </c>
      <c r="AF237" s="5" t="s">
        <v>50</v>
      </c>
      <c r="AG237" s="5" t="s">
        <v>50</v>
      </c>
      <c r="AH237" s="5" t="s">
        <v>49</v>
      </c>
      <c r="AI237" s="33">
        <v>0.05</v>
      </c>
      <c r="AJ237" s="24" t="s">
        <v>50</v>
      </c>
    </row>
    <row r="238" spans="1:36" x14ac:dyDescent="0.35">
      <c r="A238" s="4">
        <v>242</v>
      </c>
      <c r="B238" s="5"/>
      <c r="C238" s="5" t="s">
        <v>35</v>
      </c>
      <c r="D238" s="5" t="s">
        <v>923</v>
      </c>
      <c r="E238" s="22">
        <v>2215861000009</v>
      </c>
      <c r="F238" s="5" t="s">
        <v>1874</v>
      </c>
      <c r="G238" s="5" t="s">
        <v>1644</v>
      </c>
      <c r="H238" s="5" t="s">
        <v>57</v>
      </c>
      <c r="I238" s="5" t="s">
        <v>1875</v>
      </c>
      <c r="J238" s="5" t="s">
        <v>1876</v>
      </c>
      <c r="K238" s="5" t="s">
        <v>1647</v>
      </c>
      <c r="L238" s="5" t="s">
        <v>57</v>
      </c>
      <c r="M238" s="5" t="s">
        <v>1877</v>
      </c>
      <c r="N238" s="5" t="s">
        <v>1878</v>
      </c>
      <c r="O238" s="5" t="s">
        <v>1649</v>
      </c>
      <c r="P238" s="5" t="s">
        <v>57</v>
      </c>
      <c r="Q238" s="5" t="s">
        <v>1879</v>
      </c>
      <c r="R238" s="31">
        <v>0.5</v>
      </c>
      <c r="S238" s="5">
        <v>1</v>
      </c>
      <c r="T238" s="5" t="s">
        <v>239</v>
      </c>
      <c r="U238" s="5" t="s">
        <v>45</v>
      </c>
      <c r="V238" s="5" t="s">
        <v>1652</v>
      </c>
      <c r="W238" s="5" t="s">
        <v>1652</v>
      </c>
      <c r="X238" s="5" t="s">
        <v>1653</v>
      </c>
      <c r="Y238" s="5"/>
      <c r="Z238" s="5"/>
      <c r="AA238" s="5"/>
      <c r="AB238" s="5" t="s">
        <v>49</v>
      </c>
      <c r="AC238" s="5" t="s">
        <v>49</v>
      </c>
      <c r="AD238" s="5" t="s">
        <v>49</v>
      </c>
      <c r="AE238" s="5" t="s">
        <v>49</v>
      </c>
      <c r="AF238" s="5" t="s">
        <v>50</v>
      </c>
      <c r="AG238" s="5" t="s">
        <v>50</v>
      </c>
      <c r="AH238" s="5" t="s">
        <v>49</v>
      </c>
      <c r="AI238" s="33">
        <v>0.05</v>
      </c>
      <c r="AJ238" s="24" t="s">
        <v>50</v>
      </c>
    </row>
    <row r="239" spans="1:36" x14ac:dyDescent="0.35">
      <c r="A239" s="4">
        <v>243</v>
      </c>
      <c r="B239" s="22">
        <v>158</v>
      </c>
      <c r="C239" s="5" t="s">
        <v>359</v>
      </c>
      <c r="D239" s="5"/>
      <c r="E239" s="22"/>
      <c r="F239" s="5" t="s">
        <v>969</v>
      </c>
      <c r="G239" s="5" t="s">
        <v>1880</v>
      </c>
      <c r="H239" s="5"/>
      <c r="I239" s="5" t="s">
        <v>1881</v>
      </c>
      <c r="J239" s="5" t="s">
        <v>1238</v>
      </c>
      <c r="K239" s="5" t="s">
        <v>1882</v>
      </c>
      <c r="L239" s="5"/>
      <c r="M239" s="5" t="s">
        <v>1883</v>
      </c>
      <c r="N239" s="5" t="s">
        <v>1240</v>
      </c>
      <c r="O239" s="5" t="s">
        <v>1884</v>
      </c>
      <c r="P239" s="5"/>
      <c r="Q239" s="5" t="s">
        <v>1885</v>
      </c>
      <c r="R239" s="31">
        <v>1</v>
      </c>
      <c r="S239" s="5">
        <v>1</v>
      </c>
      <c r="T239" s="5" t="s">
        <v>239</v>
      </c>
      <c r="U239" s="5" t="s">
        <v>1651</v>
      </c>
      <c r="V239" s="5" t="s">
        <v>1652</v>
      </c>
      <c r="W239" s="5" t="s">
        <v>1652</v>
      </c>
      <c r="X239" s="5" t="s">
        <v>1653</v>
      </c>
      <c r="Y239" s="5"/>
      <c r="Z239" s="5"/>
      <c r="AA239" s="5"/>
      <c r="AB239" s="5" t="s">
        <v>49</v>
      </c>
      <c r="AC239" s="5" t="s">
        <v>49</v>
      </c>
      <c r="AD239" s="5" t="s">
        <v>49</v>
      </c>
      <c r="AE239" s="5" t="s">
        <v>49</v>
      </c>
      <c r="AF239" s="5" t="s">
        <v>50</v>
      </c>
      <c r="AG239" s="5" t="s">
        <v>50</v>
      </c>
      <c r="AH239" s="5" t="s">
        <v>49</v>
      </c>
      <c r="AI239" s="33">
        <v>0.05</v>
      </c>
      <c r="AJ239" s="24" t="s">
        <v>50</v>
      </c>
    </row>
    <row r="240" spans="1:36" x14ac:dyDescent="0.35">
      <c r="A240" s="4">
        <v>244</v>
      </c>
      <c r="B240" s="22">
        <v>100</v>
      </c>
      <c r="C240" s="5" t="s">
        <v>359</v>
      </c>
      <c r="D240" s="5" t="s">
        <v>36</v>
      </c>
      <c r="E240" s="22" t="s">
        <v>1642</v>
      </c>
      <c r="F240" s="5" t="s">
        <v>1886</v>
      </c>
      <c r="G240" s="5" t="s">
        <v>1644</v>
      </c>
      <c r="H240" s="5"/>
      <c r="I240" s="5" t="s">
        <v>1887</v>
      </c>
      <c r="J240" s="5" t="s">
        <v>1888</v>
      </c>
      <c r="K240" s="5" t="s">
        <v>1647</v>
      </c>
      <c r="L240" s="5"/>
      <c r="M240" s="5" t="s">
        <v>1889</v>
      </c>
      <c r="N240" s="5" t="s">
        <v>1890</v>
      </c>
      <c r="O240" s="5" t="s">
        <v>1649</v>
      </c>
      <c r="P240" s="5"/>
      <c r="Q240" s="5" t="s">
        <v>1891</v>
      </c>
      <c r="R240" s="31">
        <v>1</v>
      </c>
      <c r="S240" s="5">
        <v>1</v>
      </c>
      <c r="T240" s="5" t="s">
        <v>239</v>
      </c>
      <c r="U240" s="5" t="s">
        <v>1651</v>
      </c>
      <c r="V240" s="5" t="s">
        <v>1652</v>
      </c>
      <c r="W240" s="5" t="s">
        <v>1652</v>
      </c>
      <c r="X240" s="5" t="s">
        <v>1653</v>
      </c>
      <c r="Y240" s="5"/>
      <c r="Z240" s="5"/>
      <c r="AA240" s="5"/>
      <c r="AB240" s="5" t="s">
        <v>49</v>
      </c>
      <c r="AC240" s="5" t="s">
        <v>49</v>
      </c>
      <c r="AD240" s="5" t="s">
        <v>49</v>
      </c>
      <c r="AE240" s="5" t="s">
        <v>49</v>
      </c>
      <c r="AF240" s="5" t="s">
        <v>50</v>
      </c>
      <c r="AG240" s="5" t="s">
        <v>50</v>
      </c>
      <c r="AH240" s="5" t="s">
        <v>49</v>
      </c>
      <c r="AI240" s="33">
        <v>0.05</v>
      </c>
      <c r="AJ240" s="24" t="s">
        <v>50</v>
      </c>
    </row>
    <row r="241" spans="1:36" x14ac:dyDescent="0.35">
      <c r="A241" s="4">
        <v>245</v>
      </c>
      <c r="B241" s="5"/>
      <c r="C241" s="5" t="s">
        <v>359</v>
      </c>
      <c r="D241" s="5" t="s">
        <v>923</v>
      </c>
      <c r="E241" s="22">
        <v>2216961000005</v>
      </c>
      <c r="F241" s="5" t="s">
        <v>1886</v>
      </c>
      <c r="G241" s="5" t="s">
        <v>1752</v>
      </c>
      <c r="H241" s="5"/>
      <c r="I241" s="5" t="s">
        <v>1892</v>
      </c>
      <c r="J241" s="5" t="s">
        <v>1888</v>
      </c>
      <c r="K241" s="5" t="s">
        <v>1755</v>
      </c>
      <c r="L241" s="5"/>
      <c r="M241" s="5" t="s">
        <v>1893</v>
      </c>
      <c r="N241" s="5" t="s">
        <v>1890</v>
      </c>
      <c r="O241" s="5" t="s">
        <v>1758</v>
      </c>
      <c r="P241" s="5"/>
      <c r="Q241" s="5" t="s">
        <v>1894</v>
      </c>
      <c r="R241" s="31">
        <v>1</v>
      </c>
      <c r="S241" s="5">
        <v>1</v>
      </c>
      <c r="T241" s="5" t="s">
        <v>239</v>
      </c>
      <c r="U241" s="5" t="s">
        <v>45</v>
      </c>
      <c r="V241" s="5" t="s">
        <v>1652</v>
      </c>
      <c r="W241" s="5" t="s">
        <v>1652</v>
      </c>
      <c r="X241" s="5" t="s">
        <v>1653</v>
      </c>
      <c r="Y241" s="5"/>
      <c r="Z241" s="5"/>
      <c r="AA241" s="5"/>
      <c r="AB241" s="5" t="s">
        <v>49</v>
      </c>
      <c r="AC241" s="5" t="s">
        <v>49</v>
      </c>
      <c r="AD241" s="5" t="s">
        <v>49</v>
      </c>
      <c r="AE241" s="5" t="s">
        <v>49</v>
      </c>
      <c r="AF241" s="5" t="s">
        <v>50</v>
      </c>
      <c r="AG241" s="5" t="s">
        <v>50</v>
      </c>
      <c r="AH241" s="5" t="s">
        <v>49</v>
      </c>
      <c r="AI241" s="33">
        <v>0.05</v>
      </c>
      <c r="AJ241" s="24" t="s">
        <v>50</v>
      </c>
    </row>
    <row r="242" spans="1:36" x14ac:dyDescent="0.35">
      <c r="A242" s="4">
        <v>246</v>
      </c>
      <c r="B242" s="22">
        <v>101</v>
      </c>
      <c r="C242" s="5" t="s">
        <v>359</v>
      </c>
      <c r="D242" s="5" t="s">
        <v>36</v>
      </c>
      <c r="E242" s="22" t="s">
        <v>1642</v>
      </c>
      <c r="F242" s="5" t="s">
        <v>1489</v>
      </c>
      <c r="G242" s="5" t="s">
        <v>1644</v>
      </c>
      <c r="H242" s="5"/>
      <c r="I242" s="5" t="s">
        <v>1895</v>
      </c>
      <c r="J242" s="5" t="s">
        <v>1491</v>
      </c>
      <c r="K242" s="5" t="s">
        <v>1647</v>
      </c>
      <c r="L242" s="5"/>
      <c r="M242" s="5" t="s">
        <v>1896</v>
      </c>
      <c r="N242" s="5" t="s">
        <v>1493</v>
      </c>
      <c r="O242" s="5" t="s">
        <v>1649</v>
      </c>
      <c r="P242" s="5"/>
      <c r="Q242" s="5" t="s">
        <v>1897</v>
      </c>
      <c r="R242" s="31">
        <v>1</v>
      </c>
      <c r="S242" s="5">
        <v>1</v>
      </c>
      <c r="T242" s="5" t="s">
        <v>239</v>
      </c>
      <c r="U242" s="5" t="s">
        <v>1651</v>
      </c>
      <c r="V242" s="5" t="s">
        <v>1652</v>
      </c>
      <c r="W242" s="5" t="s">
        <v>1652</v>
      </c>
      <c r="X242" s="5" t="s">
        <v>1653</v>
      </c>
      <c r="Y242" s="5"/>
      <c r="Z242" s="5"/>
      <c r="AA242" s="5"/>
      <c r="AB242" s="5" t="s">
        <v>49</v>
      </c>
      <c r="AC242" s="5" t="s">
        <v>49</v>
      </c>
      <c r="AD242" s="5" t="s">
        <v>49</v>
      </c>
      <c r="AE242" s="5" t="s">
        <v>49</v>
      </c>
      <c r="AF242" s="5" t="s">
        <v>50</v>
      </c>
      <c r="AG242" s="5" t="s">
        <v>50</v>
      </c>
      <c r="AH242" s="5" t="s">
        <v>49</v>
      </c>
      <c r="AI242" s="33">
        <v>0.05</v>
      </c>
      <c r="AJ242" s="24" t="s">
        <v>50</v>
      </c>
    </row>
    <row r="243" spans="1:36" x14ac:dyDescent="0.35">
      <c r="A243" s="4">
        <v>247</v>
      </c>
      <c r="B243" s="5"/>
      <c r="C243" s="5" t="s">
        <v>359</v>
      </c>
      <c r="D243" s="5" t="s">
        <v>923</v>
      </c>
      <c r="E243" s="22">
        <v>2274484000001</v>
      </c>
      <c r="F243" s="5" t="s">
        <v>1489</v>
      </c>
      <c r="G243" s="5" t="s">
        <v>1752</v>
      </c>
      <c r="H243" s="5"/>
      <c r="I243" s="5" t="s">
        <v>1898</v>
      </c>
      <c r="J243" s="5" t="s">
        <v>1491</v>
      </c>
      <c r="K243" s="5" t="s">
        <v>1755</v>
      </c>
      <c r="L243" s="5"/>
      <c r="M243" s="5" t="s">
        <v>1899</v>
      </c>
      <c r="N243" s="5" t="s">
        <v>1493</v>
      </c>
      <c r="O243" s="5" t="s">
        <v>1758</v>
      </c>
      <c r="P243" s="5"/>
      <c r="Q243" s="5" t="s">
        <v>1900</v>
      </c>
      <c r="R243" s="31">
        <v>1</v>
      </c>
      <c r="S243" s="5">
        <v>1</v>
      </c>
      <c r="T243" s="5" t="s">
        <v>239</v>
      </c>
      <c r="U243" s="5" t="s">
        <v>45</v>
      </c>
      <c r="V243" s="5" t="s">
        <v>1652</v>
      </c>
      <c r="W243" s="5" t="s">
        <v>1652</v>
      </c>
      <c r="X243" s="5" t="s">
        <v>1653</v>
      </c>
      <c r="Y243" s="5"/>
      <c r="Z243" s="5"/>
      <c r="AA243" s="5"/>
      <c r="AB243" s="5" t="s">
        <v>49</v>
      </c>
      <c r="AC243" s="5" t="s">
        <v>49</v>
      </c>
      <c r="AD243" s="5" t="s">
        <v>49</v>
      </c>
      <c r="AE243" s="5" t="s">
        <v>49</v>
      </c>
      <c r="AF243" s="5" t="s">
        <v>50</v>
      </c>
      <c r="AG243" s="5" t="s">
        <v>50</v>
      </c>
      <c r="AH243" s="5" t="s">
        <v>49</v>
      </c>
      <c r="AI243" s="33">
        <v>0.05</v>
      </c>
      <c r="AJ243" s="24" t="s">
        <v>50</v>
      </c>
    </row>
    <row r="244" spans="1:36" x14ac:dyDescent="0.35">
      <c r="A244" s="4">
        <v>248</v>
      </c>
      <c r="B244" s="22">
        <v>102</v>
      </c>
      <c r="C244" s="5" t="s">
        <v>359</v>
      </c>
      <c r="D244" s="5" t="s">
        <v>36</v>
      </c>
      <c r="E244" s="22" t="s">
        <v>1642</v>
      </c>
      <c r="F244" s="5" t="s">
        <v>1489</v>
      </c>
      <c r="G244" s="5" t="s">
        <v>1901</v>
      </c>
      <c r="H244" s="5"/>
      <c r="I244" s="5" t="s">
        <v>1902</v>
      </c>
      <c r="J244" s="5" t="s">
        <v>1491</v>
      </c>
      <c r="K244" s="5" t="s">
        <v>1903</v>
      </c>
      <c r="L244" s="5"/>
      <c r="M244" s="5" t="s">
        <v>1904</v>
      </c>
      <c r="N244" s="5" t="s">
        <v>1493</v>
      </c>
      <c r="O244" s="5" t="s">
        <v>1905</v>
      </c>
      <c r="P244" s="5"/>
      <c r="Q244" s="5" t="s">
        <v>1906</v>
      </c>
      <c r="R244" s="31">
        <v>1</v>
      </c>
      <c r="S244" s="5">
        <v>1</v>
      </c>
      <c r="T244" s="5" t="s">
        <v>239</v>
      </c>
      <c r="U244" s="5" t="s">
        <v>1651</v>
      </c>
      <c r="V244" s="5" t="s">
        <v>1652</v>
      </c>
      <c r="W244" s="5" t="s">
        <v>1652</v>
      </c>
      <c r="X244" s="5" t="s">
        <v>1653</v>
      </c>
      <c r="Y244" s="5"/>
      <c r="Z244" s="5"/>
      <c r="AA244" s="5"/>
      <c r="AB244" s="5" t="s">
        <v>49</v>
      </c>
      <c r="AC244" s="5" t="s">
        <v>49</v>
      </c>
      <c r="AD244" s="5" t="s">
        <v>49</v>
      </c>
      <c r="AE244" s="5" t="s">
        <v>49</v>
      </c>
      <c r="AF244" s="5" t="s">
        <v>50</v>
      </c>
      <c r="AG244" s="5" t="s">
        <v>50</v>
      </c>
      <c r="AH244" s="5" t="s">
        <v>49</v>
      </c>
      <c r="AI244" s="33">
        <v>0.05</v>
      </c>
      <c r="AJ244" s="24" t="s">
        <v>50</v>
      </c>
    </row>
    <row r="245" spans="1:36" x14ac:dyDescent="0.35">
      <c r="A245" s="4">
        <v>249</v>
      </c>
      <c r="B245" s="5"/>
      <c r="C245" s="5" t="s">
        <v>35</v>
      </c>
      <c r="D245" s="5" t="s">
        <v>36</v>
      </c>
      <c r="E245" s="22">
        <v>7610632010280</v>
      </c>
      <c r="F245" s="5" t="s">
        <v>1907</v>
      </c>
      <c r="G245" s="5" t="s">
        <v>1696</v>
      </c>
      <c r="H245" s="5" t="s">
        <v>1908</v>
      </c>
      <c r="I245" s="5" t="s">
        <v>1909</v>
      </c>
      <c r="J245" s="5" t="s">
        <v>1910</v>
      </c>
      <c r="K245" s="5" t="s">
        <v>1699</v>
      </c>
      <c r="L245" s="5" t="s">
        <v>1908</v>
      </c>
      <c r="M245" s="5" t="s">
        <v>1911</v>
      </c>
      <c r="N245" s="5" t="s">
        <v>1912</v>
      </c>
      <c r="O245" s="5" t="s">
        <v>1701</v>
      </c>
      <c r="P245" s="5" t="s">
        <v>1908</v>
      </c>
      <c r="Q245" s="5" t="s">
        <v>1913</v>
      </c>
      <c r="R245" s="31">
        <v>0.125</v>
      </c>
      <c r="S245" s="5">
        <v>100</v>
      </c>
      <c r="T245" s="5" t="s">
        <v>44</v>
      </c>
      <c r="U245" s="5" t="s">
        <v>45</v>
      </c>
      <c r="V245" s="5" t="s">
        <v>1652</v>
      </c>
      <c r="W245" s="5" t="s">
        <v>1652</v>
      </c>
      <c r="X245" s="5" t="s">
        <v>1653</v>
      </c>
      <c r="Y245" s="5"/>
      <c r="Z245" s="5"/>
      <c r="AA245" s="5"/>
      <c r="AB245" s="5" t="s">
        <v>49</v>
      </c>
      <c r="AC245" s="5" t="s">
        <v>49</v>
      </c>
      <c r="AD245" s="5" t="s">
        <v>49</v>
      </c>
      <c r="AE245" s="5" t="s">
        <v>49</v>
      </c>
      <c r="AF245" s="5" t="s">
        <v>50</v>
      </c>
      <c r="AG245" s="5" t="s">
        <v>50</v>
      </c>
      <c r="AH245" s="5" t="s">
        <v>49</v>
      </c>
      <c r="AI245" s="33">
        <v>0.05</v>
      </c>
      <c r="AJ245" s="24" t="s">
        <v>50</v>
      </c>
    </row>
    <row r="246" spans="1:36" x14ac:dyDescent="0.35">
      <c r="A246" s="4">
        <v>250</v>
      </c>
      <c r="B246" s="5"/>
      <c r="C246" s="5" t="s">
        <v>35</v>
      </c>
      <c r="D246" s="5" t="s">
        <v>36</v>
      </c>
      <c r="E246" s="22">
        <v>7610632050064</v>
      </c>
      <c r="F246" s="5" t="s">
        <v>1907</v>
      </c>
      <c r="G246" s="5" t="s">
        <v>1696</v>
      </c>
      <c r="H246" s="5" t="s">
        <v>39</v>
      </c>
      <c r="I246" s="5" t="s">
        <v>1914</v>
      </c>
      <c r="J246" s="5" t="s">
        <v>1910</v>
      </c>
      <c r="K246" s="5" t="s">
        <v>1699</v>
      </c>
      <c r="L246" s="5" t="s">
        <v>39</v>
      </c>
      <c r="M246" s="5" t="s">
        <v>1915</v>
      </c>
      <c r="N246" s="5" t="s">
        <v>1912</v>
      </c>
      <c r="O246" s="5" t="s">
        <v>1701</v>
      </c>
      <c r="P246" s="5" t="s">
        <v>39</v>
      </c>
      <c r="Q246" s="5" t="s">
        <v>1916</v>
      </c>
      <c r="R246" s="31">
        <v>0.25</v>
      </c>
      <c r="S246" s="5">
        <v>100</v>
      </c>
      <c r="T246" s="5" t="s">
        <v>44</v>
      </c>
      <c r="U246" s="5" t="s">
        <v>45</v>
      </c>
      <c r="V246" s="5" t="s">
        <v>1652</v>
      </c>
      <c r="W246" s="5" t="s">
        <v>1652</v>
      </c>
      <c r="X246" s="5" t="s">
        <v>1653</v>
      </c>
      <c r="Y246" s="5"/>
      <c r="Z246" s="5"/>
      <c r="AA246" s="5"/>
      <c r="AB246" s="5" t="s">
        <v>49</v>
      </c>
      <c r="AC246" s="5" t="s">
        <v>49</v>
      </c>
      <c r="AD246" s="5" t="s">
        <v>49</v>
      </c>
      <c r="AE246" s="5" t="s">
        <v>49</v>
      </c>
      <c r="AF246" s="5" t="s">
        <v>50</v>
      </c>
      <c r="AG246" s="5" t="s">
        <v>50</v>
      </c>
      <c r="AH246" s="5" t="s">
        <v>49</v>
      </c>
      <c r="AI246" s="33">
        <v>0.05</v>
      </c>
      <c r="AJ246" s="24" t="s">
        <v>50</v>
      </c>
    </row>
    <row r="247" spans="1:36" x14ac:dyDescent="0.35">
      <c r="A247" s="4">
        <v>251</v>
      </c>
      <c r="B247" s="22">
        <v>127</v>
      </c>
      <c r="C247" s="5" t="s">
        <v>359</v>
      </c>
      <c r="D247" s="5"/>
      <c r="E247" s="22" t="s">
        <v>1642</v>
      </c>
      <c r="F247" s="5" t="s">
        <v>1917</v>
      </c>
      <c r="G247" s="5"/>
      <c r="H247" s="5"/>
      <c r="I247" s="5" t="s">
        <v>1917</v>
      </c>
      <c r="J247" s="5" t="s">
        <v>1918</v>
      </c>
      <c r="K247" s="5" t="s">
        <v>1713</v>
      </c>
      <c r="L247" s="5"/>
      <c r="M247" s="5" t="s">
        <v>1919</v>
      </c>
      <c r="N247" s="5" t="s">
        <v>1920</v>
      </c>
      <c r="O247" s="5" t="s">
        <v>1081</v>
      </c>
      <c r="P247" s="5"/>
      <c r="Q247" s="5" t="s">
        <v>1921</v>
      </c>
      <c r="R247" s="31">
        <v>1</v>
      </c>
      <c r="S247" s="5">
        <v>1</v>
      </c>
      <c r="T247" s="5" t="s">
        <v>239</v>
      </c>
      <c r="U247" s="5" t="s">
        <v>1651</v>
      </c>
      <c r="V247" s="5" t="s">
        <v>1652</v>
      </c>
      <c r="W247" s="5" t="s">
        <v>1652</v>
      </c>
      <c r="X247" s="5" t="s">
        <v>1653</v>
      </c>
      <c r="Y247" s="5"/>
      <c r="Z247" s="5"/>
      <c r="AA247" s="5"/>
      <c r="AB247" s="5" t="s">
        <v>49</v>
      </c>
      <c r="AC247" s="5" t="s">
        <v>49</v>
      </c>
      <c r="AD247" s="5" t="s">
        <v>49</v>
      </c>
      <c r="AE247" s="5" t="s">
        <v>49</v>
      </c>
      <c r="AF247" s="5" t="s">
        <v>50</v>
      </c>
      <c r="AG247" s="5" t="s">
        <v>50</v>
      </c>
      <c r="AH247" s="5" t="s">
        <v>49</v>
      </c>
      <c r="AI247" s="33">
        <v>0.05</v>
      </c>
      <c r="AJ247" s="24" t="s">
        <v>50</v>
      </c>
    </row>
    <row r="248" spans="1:36" x14ac:dyDescent="0.35">
      <c r="A248" s="4">
        <v>252</v>
      </c>
      <c r="B248" s="22">
        <v>129</v>
      </c>
      <c r="C248" s="5" t="s">
        <v>359</v>
      </c>
      <c r="D248" s="5" t="s">
        <v>36</v>
      </c>
      <c r="E248" s="22" t="s">
        <v>1642</v>
      </c>
      <c r="F248" s="5" t="s">
        <v>1922</v>
      </c>
      <c r="G248" s="5" t="s">
        <v>1710</v>
      </c>
      <c r="H248" s="5"/>
      <c r="I248" s="5" t="s">
        <v>1923</v>
      </c>
      <c r="J248" s="5" t="s">
        <v>1924</v>
      </c>
      <c r="K248" s="5" t="s">
        <v>1713</v>
      </c>
      <c r="L248" s="5"/>
      <c r="M248" s="5" t="s">
        <v>1925</v>
      </c>
      <c r="N248" s="5" t="s">
        <v>1926</v>
      </c>
      <c r="O248" s="5" t="s">
        <v>1081</v>
      </c>
      <c r="P248" s="5"/>
      <c r="Q248" s="5" t="s">
        <v>1927</v>
      </c>
      <c r="R248" s="31">
        <v>1</v>
      </c>
      <c r="S248" s="5">
        <v>1</v>
      </c>
      <c r="T248" s="5" t="s">
        <v>239</v>
      </c>
      <c r="U248" s="5" t="s">
        <v>1651</v>
      </c>
      <c r="V248" s="5" t="s">
        <v>1652</v>
      </c>
      <c r="W248" s="5" t="s">
        <v>1652</v>
      </c>
      <c r="X248" s="5" t="s">
        <v>1653</v>
      </c>
      <c r="Y248" s="5"/>
      <c r="Z248" s="5"/>
      <c r="AA248" s="5"/>
      <c r="AB248" s="5" t="s">
        <v>49</v>
      </c>
      <c r="AC248" s="5" t="s">
        <v>49</v>
      </c>
      <c r="AD248" s="5" t="s">
        <v>49</v>
      </c>
      <c r="AE248" s="5" t="s">
        <v>49</v>
      </c>
      <c r="AF248" s="5" t="s">
        <v>50</v>
      </c>
      <c r="AG248" s="5" t="s">
        <v>50</v>
      </c>
      <c r="AH248" s="5" t="s">
        <v>49</v>
      </c>
      <c r="AI248" s="33">
        <v>0.05</v>
      </c>
      <c r="AJ248" s="24" t="s">
        <v>50</v>
      </c>
    </row>
    <row r="249" spans="1:36" x14ac:dyDescent="0.35">
      <c r="A249" s="4">
        <v>253</v>
      </c>
      <c r="B249" s="22">
        <v>131</v>
      </c>
      <c r="C249" s="5" t="s">
        <v>359</v>
      </c>
      <c r="D249" s="5" t="s">
        <v>36</v>
      </c>
      <c r="E249" s="22" t="s">
        <v>1642</v>
      </c>
      <c r="F249" s="5" t="s">
        <v>1928</v>
      </c>
      <c r="G249" s="5" t="s">
        <v>1710</v>
      </c>
      <c r="H249" s="5"/>
      <c r="I249" s="5" t="s">
        <v>1929</v>
      </c>
      <c r="J249" s="5" t="s">
        <v>1930</v>
      </c>
      <c r="K249" s="5" t="s">
        <v>1713</v>
      </c>
      <c r="L249" s="5"/>
      <c r="M249" s="5" t="s">
        <v>1931</v>
      </c>
      <c r="N249" s="5" t="s">
        <v>1932</v>
      </c>
      <c r="O249" s="5" t="s">
        <v>1081</v>
      </c>
      <c r="P249" s="5"/>
      <c r="Q249" s="5" t="s">
        <v>1933</v>
      </c>
      <c r="R249" s="31">
        <v>1</v>
      </c>
      <c r="S249" s="5">
        <v>1</v>
      </c>
      <c r="T249" s="5" t="s">
        <v>239</v>
      </c>
      <c r="U249" s="5" t="s">
        <v>1651</v>
      </c>
      <c r="V249" s="5" t="s">
        <v>1652</v>
      </c>
      <c r="W249" s="5" t="s">
        <v>1652</v>
      </c>
      <c r="X249" s="5" t="s">
        <v>1653</v>
      </c>
      <c r="Y249" s="5"/>
      <c r="Z249" s="5"/>
      <c r="AA249" s="5"/>
      <c r="AB249" s="5" t="s">
        <v>49</v>
      </c>
      <c r="AC249" s="5" t="s">
        <v>49</v>
      </c>
      <c r="AD249" s="5" t="s">
        <v>49</v>
      </c>
      <c r="AE249" s="5" t="s">
        <v>49</v>
      </c>
      <c r="AF249" s="5" t="s">
        <v>50</v>
      </c>
      <c r="AG249" s="5" t="s">
        <v>50</v>
      </c>
      <c r="AH249" s="5" t="s">
        <v>49</v>
      </c>
      <c r="AI249" s="33">
        <v>0.05</v>
      </c>
      <c r="AJ249" s="24" t="s">
        <v>50</v>
      </c>
    </row>
    <row r="250" spans="1:36" x14ac:dyDescent="0.35">
      <c r="A250" s="4">
        <v>254</v>
      </c>
      <c r="B250" s="22">
        <v>132</v>
      </c>
      <c r="C250" s="5" t="s">
        <v>359</v>
      </c>
      <c r="D250" s="5" t="s">
        <v>36</v>
      </c>
      <c r="E250" s="22" t="s">
        <v>1642</v>
      </c>
      <c r="F250" s="5" t="s">
        <v>960</v>
      </c>
      <c r="G250" s="5" t="s">
        <v>1934</v>
      </c>
      <c r="H250" s="5"/>
      <c r="I250" s="5" t="s">
        <v>1935</v>
      </c>
      <c r="J250" s="5" t="s">
        <v>1996</v>
      </c>
      <c r="K250" s="5" t="s">
        <v>1713</v>
      </c>
      <c r="L250" s="5"/>
      <c r="M250" s="5" t="s">
        <v>1936</v>
      </c>
      <c r="N250" s="5" t="s">
        <v>1937</v>
      </c>
      <c r="O250" s="5" t="s">
        <v>1081</v>
      </c>
      <c r="P250" s="5"/>
      <c r="Q250" s="5" t="s">
        <v>1938</v>
      </c>
      <c r="R250" s="31">
        <v>1</v>
      </c>
      <c r="S250" s="5">
        <v>1</v>
      </c>
      <c r="T250" s="5" t="s">
        <v>239</v>
      </c>
      <c r="U250" s="5" t="s">
        <v>1651</v>
      </c>
      <c r="V250" s="5" t="s">
        <v>1652</v>
      </c>
      <c r="W250" s="5" t="s">
        <v>1652</v>
      </c>
      <c r="X250" s="5" t="s">
        <v>1653</v>
      </c>
      <c r="Y250" s="5"/>
      <c r="Z250" s="5"/>
      <c r="AA250" s="5"/>
      <c r="AB250" s="5" t="s">
        <v>49</v>
      </c>
      <c r="AC250" s="5" t="s">
        <v>49</v>
      </c>
      <c r="AD250" s="5" t="s">
        <v>49</v>
      </c>
      <c r="AE250" s="5" t="s">
        <v>49</v>
      </c>
      <c r="AF250" s="5" t="s">
        <v>50</v>
      </c>
      <c r="AG250" s="5" t="s">
        <v>50</v>
      </c>
      <c r="AH250" s="5" t="s">
        <v>49</v>
      </c>
      <c r="AI250" s="33">
        <v>0.05</v>
      </c>
      <c r="AJ250" s="24" t="s">
        <v>50</v>
      </c>
    </row>
    <row r="251" spans="1:36" x14ac:dyDescent="0.35">
      <c r="A251" s="4">
        <v>255</v>
      </c>
      <c r="B251" s="22">
        <v>130</v>
      </c>
      <c r="C251" s="5" t="s">
        <v>359</v>
      </c>
      <c r="D251" s="5"/>
      <c r="E251" s="22" t="s">
        <v>1642</v>
      </c>
      <c r="F251" s="5" t="s">
        <v>1994</v>
      </c>
      <c r="G251" s="5"/>
      <c r="H251" s="5"/>
      <c r="I251" s="5" t="s">
        <v>1995</v>
      </c>
      <c r="J251" s="5" t="s">
        <v>1939</v>
      </c>
      <c r="K251" s="5" t="s">
        <v>1713</v>
      </c>
      <c r="L251" s="5"/>
      <c r="M251" s="5" t="s">
        <v>1940</v>
      </c>
      <c r="N251" s="5" t="s">
        <v>1941</v>
      </c>
      <c r="O251" s="5" t="s">
        <v>1081</v>
      </c>
      <c r="P251" s="5"/>
      <c r="Q251" s="5" t="s">
        <v>1942</v>
      </c>
      <c r="R251" s="31">
        <v>1</v>
      </c>
      <c r="S251" s="5">
        <v>1</v>
      </c>
      <c r="T251" s="5" t="s">
        <v>239</v>
      </c>
      <c r="U251" s="5" t="s">
        <v>1651</v>
      </c>
      <c r="V251" s="5" t="s">
        <v>1652</v>
      </c>
      <c r="W251" s="5" t="s">
        <v>1652</v>
      </c>
      <c r="X251" s="5" t="s">
        <v>1653</v>
      </c>
      <c r="Y251" s="5"/>
      <c r="Z251" s="5"/>
      <c r="AA251" s="5"/>
      <c r="AB251" s="5" t="s">
        <v>49</v>
      </c>
      <c r="AC251" s="5" t="s">
        <v>49</v>
      </c>
      <c r="AD251" s="5" t="s">
        <v>49</v>
      </c>
      <c r="AE251" s="5" t="s">
        <v>49</v>
      </c>
      <c r="AF251" s="5" t="s">
        <v>50</v>
      </c>
      <c r="AG251" s="5" t="s">
        <v>50</v>
      </c>
      <c r="AH251" s="5" t="s">
        <v>49</v>
      </c>
      <c r="AI251" s="33">
        <v>0.05</v>
      </c>
      <c r="AJ251" s="24" t="s">
        <v>50</v>
      </c>
    </row>
    <row r="252" spans="1:36" x14ac:dyDescent="0.35">
      <c r="A252" s="4">
        <v>256</v>
      </c>
      <c r="B252" s="22">
        <v>103</v>
      </c>
      <c r="C252" s="5" t="s">
        <v>359</v>
      </c>
      <c r="D252" s="5" t="s">
        <v>36</v>
      </c>
      <c r="E252" s="22" t="s">
        <v>1642</v>
      </c>
      <c r="F252" s="5" t="s">
        <v>1943</v>
      </c>
      <c r="G252" s="5" t="s">
        <v>1644</v>
      </c>
      <c r="H252" s="5"/>
      <c r="I252" s="5" t="s">
        <v>1944</v>
      </c>
      <c r="J252" s="5" t="s">
        <v>1945</v>
      </c>
      <c r="K252" s="5" t="s">
        <v>1647</v>
      </c>
      <c r="L252" s="5"/>
      <c r="M252" s="5" t="s">
        <v>1946</v>
      </c>
      <c r="N252" s="5" t="s">
        <v>1947</v>
      </c>
      <c r="O252" s="5" t="s">
        <v>1649</v>
      </c>
      <c r="P252" s="5"/>
      <c r="Q252" s="5" t="s">
        <v>1948</v>
      </c>
      <c r="R252" s="31">
        <v>1</v>
      </c>
      <c r="S252" s="5">
        <v>1</v>
      </c>
      <c r="T252" s="5" t="s">
        <v>239</v>
      </c>
      <c r="U252" s="5" t="s">
        <v>1651</v>
      </c>
      <c r="V252" s="5" t="s">
        <v>1652</v>
      </c>
      <c r="W252" s="5" t="s">
        <v>1652</v>
      </c>
      <c r="X252" s="5" t="s">
        <v>1653</v>
      </c>
      <c r="Y252" s="5"/>
      <c r="Z252" s="5"/>
      <c r="AA252" s="5"/>
      <c r="AB252" s="5" t="s">
        <v>49</v>
      </c>
      <c r="AC252" s="5" t="s">
        <v>49</v>
      </c>
      <c r="AD252" s="5" t="s">
        <v>49</v>
      </c>
      <c r="AE252" s="5" t="s">
        <v>49</v>
      </c>
      <c r="AF252" s="5" t="s">
        <v>50</v>
      </c>
      <c r="AG252" s="5" t="s">
        <v>50</v>
      </c>
      <c r="AH252" s="5" t="s">
        <v>49</v>
      </c>
      <c r="AI252" s="33">
        <v>0.05</v>
      </c>
      <c r="AJ252" s="24" t="s">
        <v>50</v>
      </c>
    </row>
    <row r="253" spans="1:36" x14ac:dyDescent="0.35">
      <c r="A253" s="4">
        <v>257</v>
      </c>
      <c r="B253" s="5"/>
      <c r="C253" s="5" t="s">
        <v>359</v>
      </c>
      <c r="D253" s="5" t="s">
        <v>923</v>
      </c>
      <c r="E253" s="22">
        <v>2202261000005</v>
      </c>
      <c r="F253" s="5" t="s">
        <v>1943</v>
      </c>
      <c r="G253" s="5" t="s">
        <v>1752</v>
      </c>
      <c r="H253" s="5"/>
      <c r="I253" s="5" t="s">
        <v>1949</v>
      </c>
      <c r="J253" s="5" t="s">
        <v>1945</v>
      </c>
      <c r="K253" s="5" t="s">
        <v>1755</v>
      </c>
      <c r="L253" s="5"/>
      <c r="M253" s="5" t="s">
        <v>1950</v>
      </c>
      <c r="N253" s="5" t="s">
        <v>1947</v>
      </c>
      <c r="O253" s="5" t="s">
        <v>1758</v>
      </c>
      <c r="P253" s="5"/>
      <c r="Q253" s="5" t="s">
        <v>1951</v>
      </c>
      <c r="R253" s="31">
        <v>1</v>
      </c>
      <c r="S253" s="5">
        <v>1</v>
      </c>
      <c r="T253" s="5" t="s">
        <v>239</v>
      </c>
      <c r="U253" s="5" t="s">
        <v>45</v>
      </c>
      <c r="V253" s="5" t="s">
        <v>1652</v>
      </c>
      <c r="W253" s="5" t="s">
        <v>1652</v>
      </c>
      <c r="X253" s="5" t="s">
        <v>1653</v>
      </c>
      <c r="Y253" s="5"/>
      <c r="Z253" s="5"/>
      <c r="AA253" s="5"/>
      <c r="AB253" s="5" t="s">
        <v>49</v>
      </c>
      <c r="AC253" s="5" t="s">
        <v>49</v>
      </c>
      <c r="AD253" s="5" t="s">
        <v>49</v>
      </c>
      <c r="AE253" s="5" t="s">
        <v>49</v>
      </c>
      <c r="AF253" s="5" t="s">
        <v>50</v>
      </c>
      <c r="AG253" s="5" t="s">
        <v>50</v>
      </c>
      <c r="AH253" s="5" t="s">
        <v>49</v>
      </c>
      <c r="AI253" s="33">
        <v>0.05</v>
      </c>
      <c r="AJ253" s="24" t="s">
        <v>50</v>
      </c>
    </row>
    <row r="254" spans="1:36" x14ac:dyDescent="0.35">
      <c r="A254" s="4">
        <v>258</v>
      </c>
      <c r="B254" s="22">
        <v>125</v>
      </c>
      <c r="C254" s="5" t="s">
        <v>359</v>
      </c>
      <c r="D254" s="5"/>
      <c r="E254" s="22" t="s">
        <v>1642</v>
      </c>
      <c r="F254" s="5" t="s">
        <v>1952</v>
      </c>
      <c r="G254" s="5"/>
      <c r="H254" s="5"/>
      <c r="I254" s="5" t="s">
        <v>1952</v>
      </c>
      <c r="J254" s="5" t="s">
        <v>1953</v>
      </c>
      <c r="K254" s="5" t="s">
        <v>1078</v>
      </c>
      <c r="L254" s="5"/>
      <c r="M254" s="5" t="s">
        <v>1954</v>
      </c>
      <c r="N254" s="5" t="s">
        <v>1955</v>
      </c>
      <c r="O254" s="5" t="s">
        <v>1081</v>
      </c>
      <c r="P254" s="5"/>
      <c r="Q254" s="5" t="s">
        <v>1956</v>
      </c>
      <c r="R254" s="31">
        <v>1</v>
      </c>
      <c r="S254" s="5">
        <v>1</v>
      </c>
      <c r="T254" s="5" t="s">
        <v>239</v>
      </c>
      <c r="U254" s="5" t="s">
        <v>1651</v>
      </c>
      <c r="V254" s="5" t="s">
        <v>1652</v>
      </c>
      <c r="W254" s="5" t="s">
        <v>1652</v>
      </c>
      <c r="X254" s="5" t="s">
        <v>1653</v>
      </c>
      <c r="Y254" s="5"/>
      <c r="Z254" s="5"/>
      <c r="AA254" s="5"/>
      <c r="AB254" s="5" t="s">
        <v>49</v>
      </c>
      <c r="AC254" s="5" t="s">
        <v>49</v>
      </c>
      <c r="AD254" s="5" t="s">
        <v>49</v>
      </c>
      <c r="AE254" s="5" t="s">
        <v>49</v>
      </c>
      <c r="AF254" s="5" t="s">
        <v>50</v>
      </c>
      <c r="AG254" s="5" t="s">
        <v>50</v>
      </c>
      <c r="AH254" s="5" t="s">
        <v>49</v>
      </c>
      <c r="AI254" s="33">
        <v>0.05</v>
      </c>
      <c r="AJ254" s="24" t="s">
        <v>50</v>
      </c>
    </row>
    <row r="255" spans="1:36" x14ac:dyDescent="0.35">
      <c r="A255" s="4">
        <v>259</v>
      </c>
      <c r="B255" s="22">
        <v>105</v>
      </c>
      <c r="C255" s="5" t="s">
        <v>359</v>
      </c>
      <c r="D255" s="5" t="s">
        <v>36</v>
      </c>
      <c r="E255" s="22" t="s">
        <v>1642</v>
      </c>
      <c r="F255" s="5" t="s">
        <v>1957</v>
      </c>
      <c r="G255" s="5" t="s">
        <v>1644</v>
      </c>
      <c r="H255" s="5"/>
      <c r="I255" s="5" t="s">
        <v>1958</v>
      </c>
      <c r="J255" s="5" t="s">
        <v>1959</v>
      </c>
      <c r="K255" s="5" t="s">
        <v>1647</v>
      </c>
      <c r="L255" s="5"/>
      <c r="M255" s="5" t="s">
        <v>1960</v>
      </c>
      <c r="N255" s="5" t="s">
        <v>1961</v>
      </c>
      <c r="O255" s="5" t="s">
        <v>1649</v>
      </c>
      <c r="P255" s="5"/>
      <c r="Q255" s="5" t="s">
        <v>1962</v>
      </c>
      <c r="R255" s="31">
        <v>1</v>
      </c>
      <c r="S255" s="5">
        <v>1</v>
      </c>
      <c r="T255" s="5" t="s">
        <v>239</v>
      </c>
      <c r="U255" s="5" t="s">
        <v>1651</v>
      </c>
      <c r="V255" s="5" t="s">
        <v>1652</v>
      </c>
      <c r="W255" s="5" t="s">
        <v>1652</v>
      </c>
      <c r="X255" s="5" t="s">
        <v>1653</v>
      </c>
      <c r="Y255" s="5"/>
      <c r="Z255" s="5"/>
      <c r="AA255" s="5"/>
      <c r="AB255" s="5" t="s">
        <v>49</v>
      </c>
      <c r="AC255" s="5" t="s">
        <v>49</v>
      </c>
      <c r="AD255" s="5" t="s">
        <v>49</v>
      </c>
      <c r="AE255" s="5" t="s">
        <v>49</v>
      </c>
      <c r="AF255" s="5" t="s">
        <v>50</v>
      </c>
      <c r="AG255" s="5" t="s">
        <v>50</v>
      </c>
      <c r="AH255" s="5" t="s">
        <v>49</v>
      </c>
      <c r="AI255" s="33">
        <v>0.05</v>
      </c>
      <c r="AJ255" s="24" t="s">
        <v>50</v>
      </c>
    </row>
    <row r="256" spans="1:36" x14ac:dyDescent="0.35">
      <c r="A256" s="4">
        <v>260</v>
      </c>
      <c r="B256" s="5"/>
      <c r="C256" s="5" t="s">
        <v>359</v>
      </c>
      <c r="D256" s="5" t="s">
        <v>923</v>
      </c>
      <c r="E256" s="22">
        <v>2202291000006</v>
      </c>
      <c r="F256" s="5" t="s">
        <v>1957</v>
      </c>
      <c r="G256" s="5" t="s">
        <v>1752</v>
      </c>
      <c r="H256" s="5"/>
      <c r="I256" s="5" t="s">
        <v>1963</v>
      </c>
      <c r="J256" s="5" t="s">
        <v>1959</v>
      </c>
      <c r="K256" s="5" t="s">
        <v>1755</v>
      </c>
      <c r="L256" s="5"/>
      <c r="M256" s="5" t="s">
        <v>1964</v>
      </c>
      <c r="N256" s="5" t="s">
        <v>1961</v>
      </c>
      <c r="O256" s="5" t="s">
        <v>1758</v>
      </c>
      <c r="P256" s="5"/>
      <c r="Q256" s="5" t="s">
        <v>1965</v>
      </c>
      <c r="R256" s="31">
        <v>1</v>
      </c>
      <c r="S256" s="5">
        <v>1</v>
      </c>
      <c r="T256" s="5" t="s">
        <v>239</v>
      </c>
      <c r="U256" s="5" t="s">
        <v>45</v>
      </c>
      <c r="V256" s="5" t="s">
        <v>1652</v>
      </c>
      <c r="W256" s="5" t="s">
        <v>1652</v>
      </c>
      <c r="X256" s="5" t="s">
        <v>1653</v>
      </c>
      <c r="Y256" s="5"/>
      <c r="Z256" s="5"/>
      <c r="AA256" s="5"/>
      <c r="AB256" s="5" t="s">
        <v>49</v>
      </c>
      <c r="AC256" s="5" t="s">
        <v>49</v>
      </c>
      <c r="AD256" s="5" t="s">
        <v>49</v>
      </c>
      <c r="AE256" s="5" t="s">
        <v>49</v>
      </c>
      <c r="AF256" s="5" t="s">
        <v>50</v>
      </c>
      <c r="AG256" s="5" t="s">
        <v>50</v>
      </c>
      <c r="AH256" s="5" t="s">
        <v>49</v>
      </c>
      <c r="AI256" s="33">
        <v>0.05</v>
      </c>
      <c r="AJ256" s="24" t="s">
        <v>50</v>
      </c>
    </row>
    <row r="257" spans="1:36" x14ac:dyDescent="0.35">
      <c r="A257" s="4">
        <v>261</v>
      </c>
      <c r="B257" s="22">
        <v>150</v>
      </c>
      <c r="C257" s="5" t="s">
        <v>359</v>
      </c>
      <c r="D257" s="5" t="s">
        <v>36</v>
      </c>
      <c r="E257" s="22"/>
      <c r="F257" s="5" t="s">
        <v>951</v>
      </c>
      <c r="G257" s="5" t="s">
        <v>1710</v>
      </c>
      <c r="H257" s="5"/>
      <c r="I257" s="5" t="s">
        <v>1966</v>
      </c>
      <c r="J257" s="5" t="s">
        <v>1967</v>
      </c>
      <c r="K257" s="5" t="s">
        <v>1713</v>
      </c>
      <c r="L257" s="5"/>
      <c r="M257" s="5" t="s">
        <v>1968</v>
      </c>
      <c r="N257" s="5" t="s">
        <v>1969</v>
      </c>
      <c r="O257" s="5" t="s">
        <v>1081</v>
      </c>
      <c r="P257" s="5"/>
      <c r="Q257" s="5" t="s">
        <v>1970</v>
      </c>
      <c r="R257" s="31">
        <v>1</v>
      </c>
      <c r="S257" s="5">
        <v>1</v>
      </c>
      <c r="T257" s="5" t="s">
        <v>239</v>
      </c>
      <c r="U257" s="5" t="s">
        <v>1651</v>
      </c>
      <c r="V257" s="5" t="s">
        <v>1652</v>
      </c>
      <c r="W257" s="5" t="s">
        <v>1652</v>
      </c>
      <c r="X257" s="5" t="s">
        <v>1653</v>
      </c>
      <c r="Y257" s="5"/>
      <c r="Z257" s="5"/>
      <c r="AA257" s="5"/>
      <c r="AB257" s="5" t="s">
        <v>49</v>
      </c>
      <c r="AC257" s="5" t="s">
        <v>49</v>
      </c>
      <c r="AD257" s="5" t="s">
        <v>49</v>
      </c>
      <c r="AE257" s="5" t="s">
        <v>49</v>
      </c>
      <c r="AF257" s="5" t="s">
        <v>50</v>
      </c>
      <c r="AG257" s="5" t="s">
        <v>50</v>
      </c>
      <c r="AH257" s="5" t="s">
        <v>49</v>
      </c>
      <c r="AI257" s="33">
        <v>0.05</v>
      </c>
      <c r="AJ257" s="24" t="s">
        <v>50</v>
      </c>
    </row>
    <row r="258" spans="1:36" x14ac:dyDescent="0.35">
      <c r="A258" s="4">
        <v>262</v>
      </c>
      <c r="B258" s="5"/>
      <c r="C258" s="5" t="s">
        <v>35</v>
      </c>
      <c r="D258" s="5" t="s">
        <v>36</v>
      </c>
      <c r="E258" s="22">
        <v>7613399001287</v>
      </c>
      <c r="F258" s="5" t="s">
        <v>1971</v>
      </c>
      <c r="G258" s="5"/>
      <c r="H258" s="5" t="s">
        <v>418</v>
      </c>
      <c r="I258" s="5" t="s">
        <v>1972</v>
      </c>
      <c r="J258" s="5" t="s">
        <v>1973</v>
      </c>
      <c r="K258" s="5"/>
      <c r="L258" s="5" t="s">
        <v>418</v>
      </c>
      <c r="M258" s="5" t="s">
        <v>1974</v>
      </c>
      <c r="N258" s="5" t="s">
        <v>1975</v>
      </c>
      <c r="O258" s="5"/>
      <c r="P258" s="5" t="s">
        <v>418</v>
      </c>
      <c r="Q258" s="5" t="s">
        <v>1976</v>
      </c>
      <c r="R258" s="31">
        <v>0.2</v>
      </c>
      <c r="S258" s="5">
        <v>100</v>
      </c>
      <c r="T258" s="5" t="s">
        <v>44</v>
      </c>
      <c r="U258" s="5" t="s">
        <v>45</v>
      </c>
      <c r="V258" s="5" t="s">
        <v>1652</v>
      </c>
      <c r="W258" s="5" t="s">
        <v>1652</v>
      </c>
      <c r="X258" s="5" t="s">
        <v>1653</v>
      </c>
      <c r="Y258" s="5"/>
      <c r="Z258" s="5"/>
      <c r="AA258" s="5"/>
      <c r="AB258" s="5" t="s">
        <v>49</v>
      </c>
      <c r="AC258" s="5" t="s">
        <v>49</v>
      </c>
      <c r="AD258" s="5" t="s">
        <v>49</v>
      </c>
      <c r="AE258" s="5" t="s">
        <v>49</v>
      </c>
      <c r="AF258" s="5" t="s">
        <v>50</v>
      </c>
      <c r="AG258" s="5" t="s">
        <v>50</v>
      </c>
      <c r="AH258" s="5" t="s">
        <v>49</v>
      </c>
      <c r="AI258" s="33">
        <v>0.05</v>
      </c>
      <c r="AJ258" s="24" t="s">
        <v>50</v>
      </c>
    </row>
    <row r="259" spans="1:36" x14ac:dyDescent="0.35">
      <c r="A259" s="4">
        <v>263</v>
      </c>
      <c r="B259" s="5"/>
      <c r="C259" s="5" t="s">
        <v>359</v>
      </c>
      <c r="D259" s="5" t="s">
        <v>923</v>
      </c>
      <c r="E259" s="22">
        <v>2296291000005</v>
      </c>
      <c r="F259" s="5" t="s">
        <v>1977</v>
      </c>
      <c r="G259" s="5" t="s">
        <v>1978</v>
      </c>
      <c r="H259" s="5"/>
      <c r="I259" s="5" t="s">
        <v>1979</v>
      </c>
      <c r="J259" s="5" t="s">
        <v>1980</v>
      </c>
      <c r="K259" s="5" t="s">
        <v>1981</v>
      </c>
      <c r="L259" s="5"/>
      <c r="M259" s="5" t="s">
        <v>1982</v>
      </c>
      <c r="N259" s="5" t="s">
        <v>1983</v>
      </c>
      <c r="O259" s="5" t="s">
        <v>1984</v>
      </c>
      <c r="P259" s="5"/>
      <c r="Q259" s="5" t="s">
        <v>1985</v>
      </c>
      <c r="R259" s="31">
        <v>1</v>
      </c>
      <c r="S259" s="5">
        <v>1</v>
      </c>
      <c r="T259" s="5" t="s">
        <v>239</v>
      </c>
      <c r="U259" s="5" t="s">
        <v>45</v>
      </c>
      <c r="V259" s="5" t="s">
        <v>1652</v>
      </c>
      <c r="W259" s="5" t="s">
        <v>1652</v>
      </c>
      <c r="X259" s="5" t="s">
        <v>1653</v>
      </c>
      <c r="Y259" s="5"/>
      <c r="Z259" s="5"/>
      <c r="AA259" s="5"/>
      <c r="AB259" s="5" t="s">
        <v>49</v>
      </c>
      <c r="AC259" s="5" t="s">
        <v>49</v>
      </c>
      <c r="AD259" s="5" t="s">
        <v>49</v>
      </c>
      <c r="AE259" s="5" t="s">
        <v>49</v>
      </c>
      <c r="AF259" s="5" t="s">
        <v>50</v>
      </c>
      <c r="AG259" s="5" t="s">
        <v>50</v>
      </c>
      <c r="AH259" s="5" t="s">
        <v>49</v>
      </c>
      <c r="AI259" s="33">
        <v>0.05</v>
      </c>
      <c r="AJ259" s="24" t="s">
        <v>50</v>
      </c>
    </row>
    <row r="260" spans="1:36" x14ac:dyDescent="0.35">
      <c r="A260" s="4">
        <v>264</v>
      </c>
      <c r="B260" s="22">
        <v>107</v>
      </c>
      <c r="C260" s="5" t="s">
        <v>359</v>
      </c>
      <c r="D260" s="5" t="s">
        <v>36</v>
      </c>
      <c r="E260" s="22" t="s">
        <v>1642</v>
      </c>
      <c r="F260" s="5" t="s">
        <v>1439</v>
      </c>
      <c r="G260" s="5" t="s">
        <v>1644</v>
      </c>
      <c r="H260" s="5"/>
      <c r="I260" s="5" t="s">
        <v>1986</v>
      </c>
      <c r="J260" s="5" t="s">
        <v>1442</v>
      </c>
      <c r="K260" s="5" t="s">
        <v>1647</v>
      </c>
      <c r="L260" s="5"/>
      <c r="M260" s="5" t="s">
        <v>1987</v>
      </c>
      <c r="N260" s="5" t="s">
        <v>1445</v>
      </c>
      <c r="O260" s="5" t="s">
        <v>1649</v>
      </c>
      <c r="P260" s="5"/>
      <c r="Q260" s="5" t="s">
        <v>1988</v>
      </c>
      <c r="R260" s="31">
        <v>1</v>
      </c>
      <c r="S260" s="5">
        <v>1</v>
      </c>
      <c r="T260" s="5" t="s">
        <v>239</v>
      </c>
      <c r="U260" s="5" t="s">
        <v>1651</v>
      </c>
      <c r="V260" s="5" t="s">
        <v>1652</v>
      </c>
      <c r="W260" s="5" t="s">
        <v>1652</v>
      </c>
      <c r="X260" s="5" t="s">
        <v>1653</v>
      </c>
      <c r="Y260" s="5"/>
      <c r="Z260" s="5"/>
      <c r="AA260" s="5"/>
      <c r="AB260" s="5" t="s">
        <v>49</v>
      </c>
      <c r="AC260" s="5" t="s">
        <v>49</v>
      </c>
      <c r="AD260" s="5" t="s">
        <v>49</v>
      </c>
      <c r="AE260" s="5" t="s">
        <v>49</v>
      </c>
      <c r="AF260" s="5" t="s">
        <v>50</v>
      </c>
      <c r="AG260" s="5" t="s">
        <v>50</v>
      </c>
      <c r="AH260" s="5" t="s">
        <v>49</v>
      </c>
      <c r="AI260" s="33">
        <v>0.05</v>
      </c>
      <c r="AJ260" s="24" t="s">
        <v>50</v>
      </c>
    </row>
    <row r="261" spans="1:36" x14ac:dyDescent="0.35">
      <c r="A261" s="4">
        <v>265</v>
      </c>
      <c r="B261" s="5"/>
      <c r="C261" s="5" t="s">
        <v>359</v>
      </c>
      <c r="D261" s="5" t="s">
        <v>923</v>
      </c>
      <c r="E261" s="22">
        <v>2202381000008</v>
      </c>
      <c r="F261" s="5" t="s">
        <v>1439</v>
      </c>
      <c r="G261" s="5" t="s">
        <v>1752</v>
      </c>
      <c r="H261" s="5"/>
      <c r="I261" s="5" t="s">
        <v>1989</v>
      </c>
      <c r="J261" s="5" t="s">
        <v>1442</v>
      </c>
      <c r="K261" s="5" t="s">
        <v>1755</v>
      </c>
      <c r="L261" s="5"/>
      <c r="M261" s="5" t="s">
        <v>1990</v>
      </c>
      <c r="N261" s="5" t="s">
        <v>1445</v>
      </c>
      <c r="O261" s="5" t="s">
        <v>1758</v>
      </c>
      <c r="P261" s="5"/>
      <c r="Q261" s="5" t="s">
        <v>1991</v>
      </c>
      <c r="R261" s="31">
        <v>1</v>
      </c>
      <c r="S261" s="5">
        <v>1</v>
      </c>
      <c r="T261" s="5" t="s">
        <v>239</v>
      </c>
      <c r="U261" s="5" t="s">
        <v>45</v>
      </c>
      <c r="V261" s="5" t="s">
        <v>1652</v>
      </c>
      <c r="W261" s="5" t="s">
        <v>1652</v>
      </c>
      <c r="X261" s="5" t="s">
        <v>1653</v>
      </c>
      <c r="Y261" s="5"/>
      <c r="Z261" s="5"/>
      <c r="AA261" s="5"/>
      <c r="AB261" s="5" t="s">
        <v>49</v>
      </c>
      <c r="AC261" s="5" t="s">
        <v>49</v>
      </c>
      <c r="AD261" s="5" t="s">
        <v>49</v>
      </c>
      <c r="AE261" s="5" t="s">
        <v>49</v>
      </c>
      <c r="AF261" s="5" t="s">
        <v>50</v>
      </c>
      <c r="AG261" s="5" t="s">
        <v>50</v>
      </c>
      <c r="AH261" s="5" t="s">
        <v>49</v>
      </c>
      <c r="AI261" s="33">
        <v>0.05</v>
      </c>
      <c r="AJ261" s="24" t="s">
        <v>50</v>
      </c>
    </row>
  </sheetData>
  <autoFilter ref="A1:AJ261" xr:uid="{4A855C53-24C0-4D6A-B3F7-850D03E51587}"/>
  <sortState xmlns:xlrd2="http://schemas.microsoft.com/office/spreadsheetml/2017/richdata2" ref="A2:AJ4">
    <sortCondition ref="A2:A4"/>
  </sortState>
  <conditionalFormatting sqref="B2:B78 B81:B86 B89:B90 B93:B110 B117:B195">
    <cfRule type="duplicateValues" dxfId="7" priority="8"/>
  </conditionalFormatting>
  <conditionalFormatting sqref="B196:B261">
    <cfRule type="duplicateValues" dxfId="6" priority="7"/>
  </conditionalFormatting>
  <conditionalFormatting sqref="F2:G261">
    <cfRule type="expression" dxfId="5" priority="6">
      <formula>LEN(F2)&gt;22</formula>
    </cfRule>
  </conditionalFormatting>
  <conditionalFormatting sqref="I2:I261">
    <cfRule type="expression" dxfId="4" priority="3">
      <formula>LEN(I2)&gt;28</formula>
    </cfRule>
  </conditionalFormatting>
  <conditionalFormatting sqref="J2:K261">
    <cfRule type="expression" dxfId="3" priority="5">
      <formula>LEN(J2)&gt;22</formula>
    </cfRule>
  </conditionalFormatting>
  <conditionalFormatting sqref="M2:M261">
    <cfRule type="expression" dxfId="2" priority="2">
      <formula>LEN(M2)&gt;28</formula>
    </cfRule>
  </conditionalFormatting>
  <conditionalFormatting sqref="N2:O261">
    <cfRule type="expression" dxfId="1" priority="4">
      <formula>LEN(N2)&gt;22</formula>
    </cfRule>
  </conditionalFormatting>
  <conditionalFormatting sqref="Q2:Q261">
    <cfRule type="expression" dxfId="0" priority="1">
      <formula>LEN(Q2)&gt;28</formula>
    </cfRule>
  </conditionalFormatting>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941A2-DC64-4037-A66E-887CE26ED296}">
  <sheetPr>
    <tabColor rgb="FF00B0F0"/>
    <pageSetUpPr fitToPage="1"/>
  </sheetPr>
  <dimension ref="A1:AL199"/>
  <sheetViews>
    <sheetView workbookViewId="0">
      <pane xSplit="4" ySplit="1" topLeftCell="T2" activePane="bottomRight" state="frozen"/>
      <selection pane="topRight" activeCell="H1178" sqref="H1178"/>
      <selection pane="bottomLeft" activeCell="H1178" sqref="H1178"/>
      <selection pane="bottomRight" activeCell="AH9" sqref="AH9"/>
    </sheetView>
  </sheetViews>
  <sheetFormatPr defaultColWidth="11.46484375" defaultRowHeight="12.75" x14ac:dyDescent="0.35"/>
  <cols>
    <col min="1" max="2" width="10.86328125" style="3" customWidth="1"/>
    <col min="3" max="3" width="6.33203125" style="19" bestFit="1" customWidth="1"/>
    <col min="4" max="4" width="14.46484375" style="3" customWidth="1"/>
    <col min="5" max="5" width="29.6640625" style="3" customWidth="1"/>
    <col min="6" max="6" width="28.46484375" style="3" customWidth="1"/>
    <col min="7" max="7" width="20.86328125" style="3" customWidth="1"/>
    <col min="8" max="10" width="21.1328125" style="3" customWidth="1"/>
    <col min="11" max="12" width="29.33203125" style="3" customWidth="1"/>
    <col min="13" max="13" width="26.86328125" style="3" bestFit="1" customWidth="1"/>
    <col min="14" max="14" width="29.1328125" style="3" bestFit="1" customWidth="1"/>
    <col min="15" max="15" width="18.53125" style="3" bestFit="1" customWidth="1"/>
    <col min="16" max="16" width="29" style="3" bestFit="1" customWidth="1"/>
    <col min="17" max="17" width="29.33203125" style="3" bestFit="1" customWidth="1"/>
    <col min="18" max="18" width="20.53125" style="3" bestFit="1" customWidth="1"/>
    <col min="19" max="19" width="26.6640625" style="3" bestFit="1" customWidth="1"/>
    <col min="20" max="20" width="29.1328125" style="3" bestFit="1" customWidth="1"/>
    <col min="21" max="21" width="19.53125" style="3" bestFit="1" customWidth="1"/>
    <col min="22" max="22" width="14.6640625" style="4" customWidth="1"/>
    <col min="23" max="23" width="12.86328125" style="4" bestFit="1" customWidth="1"/>
    <col min="24" max="24" width="11.46484375" style="4"/>
    <col min="25" max="25" width="6.33203125" style="4" bestFit="1" customWidth="1"/>
    <col min="26" max="26" width="6.46484375" style="4" customWidth="1"/>
    <col min="27" max="27" width="14.1328125" style="4" bestFit="1" customWidth="1"/>
    <col min="28" max="28" width="15" style="4" bestFit="1" customWidth="1"/>
    <col min="29" max="29" width="13.86328125" style="4" customWidth="1"/>
    <col min="30" max="32" width="11.46484375" style="4"/>
    <col min="33" max="33" width="13.6640625" style="4" customWidth="1"/>
    <col min="34" max="34" width="13" style="4" customWidth="1"/>
    <col min="35" max="35" width="11.46484375" style="4"/>
    <col min="36" max="36" width="13" style="4" customWidth="1"/>
    <col min="37" max="37" width="11.46484375" style="4"/>
    <col min="38" max="38" width="13.1328125" style="4" customWidth="1"/>
    <col min="39" max="16384" width="11.46484375" style="4"/>
  </cols>
  <sheetData>
    <row r="1" spans="1:38" s="7" customFormat="1" ht="26.25" x14ac:dyDescent="0.35">
      <c r="A1" s="11" t="s">
        <v>820</v>
      </c>
      <c r="B1" s="11" t="s">
        <v>821</v>
      </c>
      <c r="C1" s="17" t="s">
        <v>6</v>
      </c>
      <c r="D1" s="11" t="s">
        <v>822</v>
      </c>
      <c r="E1" s="11" t="s">
        <v>823</v>
      </c>
      <c r="F1" s="13" t="s">
        <v>824</v>
      </c>
      <c r="G1" s="13" t="s">
        <v>825</v>
      </c>
      <c r="H1" s="13" t="s">
        <v>826</v>
      </c>
      <c r="I1" s="13" t="s">
        <v>827</v>
      </c>
      <c r="J1" s="13" t="s">
        <v>828</v>
      </c>
      <c r="K1" s="11" t="s">
        <v>829</v>
      </c>
      <c r="L1" s="11" t="s">
        <v>830</v>
      </c>
      <c r="M1" s="6" t="s">
        <v>831</v>
      </c>
      <c r="N1" s="6" t="s">
        <v>832</v>
      </c>
      <c r="O1" s="11" t="s">
        <v>833</v>
      </c>
      <c r="P1" s="6" t="s">
        <v>831</v>
      </c>
      <c r="Q1" s="6" t="s">
        <v>834</v>
      </c>
      <c r="R1" s="11" t="s">
        <v>835</v>
      </c>
      <c r="S1" s="6" t="s">
        <v>836</v>
      </c>
      <c r="T1" s="6" t="s">
        <v>837</v>
      </c>
      <c r="U1" s="11" t="s">
        <v>838</v>
      </c>
      <c r="V1" s="8" t="s">
        <v>7</v>
      </c>
      <c r="W1" s="9" t="s">
        <v>839</v>
      </c>
      <c r="X1" s="8" t="s">
        <v>840</v>
      </c>
      <c r="Y1" s="8" t="s">
        <v>841</v>
      </c>
      <c r="Z1" s="8" t="s">
        <v>842</v>
      </c>
      <c r="AA1" s="8" t="s">
        <v>843</v>
      </c>
      <c r="AB1" s="8" t="s">
        <v>844</v>
      </c>
      <c r="AC1" s="9" t="s">
        <v>845</v>
      </c>
      <c r="AD1" s="9" t="s">
        <v>27</v>
      </c>
      <c r="AE1" s="9" t="s">
        <v>846</v>
      </c>
      <c r="AF1" s="9" t="s">
        <v>28</v>
      </c>
      <c r="AG1" s="9" t="s">
        <v>847</v>
      </c>
      <c r="AH1" s="9" t="s">
        <v>848</v>
      </c>
      <c r="AI1" s="8" t="s">
        <v>849</v>
      </c>
      <c r="AJ1" s="9" t="s">
        <v>850</v>
      </c>
      <c r="AK1" s="9" t="s">
        <v>851</v>
      </c>
      <c r="AL1" s="9" t="s">
        <v>852</v>
      </c>
    </row>
    <row r="2" spans="1:38" x14ac:dyDescent="0.35">
      <c r="A2" s="12">
        <v>801722</v>
      </c>
      <c r="B2" s="12">
        <v>1006097</v>
      </c>
      <c r="C2" s="18" t="s">
        <v>853</v>
      </c>
      <c r="D2" s="12">
        <v>1006097</v>
      </c>
      <c r="E2" s="12" t="s">
        <v>854</v>
      </c>
      <c r="F2" s="12"/>
      <c r="G2" s="12"/>
      <c r="H2" s="12"/>
      <c r="I2" s="14"/>
      <c r="J2" s="14"/>
      <c r="K2" s="12"/>
      <c r="L2" s="12"/>
      <c r="M2" s="5"/>
      <c r="N2" s="5"/>
      <c r="O2" s="5"/>
      <c r="P2" s="5"/>
      <c r="Q2" s="5"/>
      <c r="R2" s="5"/>
      <c r="S2" s="5"/>
      <c r="T2" s="5"/>
      <c r="U2" s="5"/>
      <c r="V2" s="10"/>
      <c r="W2" s="10"/>
      <c r="X2" s="10"/>
      <c r="Y2" s="10"/>
      <c r="Z2" s="10"/>
      <c r="AA2" s="10"/>
      <c r="AB2" s="10"/>
      <c r="AC2" s="10"/>
      <c r="AD2" s="10"/>
      <c r="AE2" s="10"/>
      <c r="AF2" s="10"/>
      <c r="AG2" s="10"/>
      <c r="AH2" s="10"/>
      <c r="AI2" s="10"/>
      <c r="AJ2" s="10"/>
      <c r="AK2" s="10"/>
      <c r="AL2" s="10"/>
    </row>
    <row r="3" spans="1:38" x14ac:dyDescent="0.35">
      <c r="A3" s="12">
        <v>801003</v>
      </c>
      <c r="B3" s="12"/>
      <c r="C3" s="18" t="s">
        <v>853</v>
      </c>
      <c r="D3" s="12">
        <v>1006284</v>
      </c>
      <c r="E3" s="12" t="s">
        <v>855</v>
      </c>
      <c r="F3" s="12"/>
      <c r="G3" s="12"/>
      <c r="H3" s="12"/>
      <c r="I3" s="14"/>
      <c r="J3" s="14"/>
      <c r="K3" s="12"/>
      <c r="L3" s="12"/>
      <c r="M3" s="5"/>
      <c r="N3" s="5"/>
      <c r="O3" s="5"/>
      <c r="P3" s="5"/>
      <c r="Q3" s="5"/>
      <c r="R3" s="5"/>
      <c r="S3" s="5"/>
      <c r="T3" s="5"/>
      <c r="U3" s="5"/>
      <c r="V3" s="10"/>
      <c r="W3" s="10"/>
      <c r="X3" s="10"/>
      <c r="Y3" s="10"/>
      <c r="Z3" s="10"/>
      <c r="AA3" s="10"/>
      <c r="AB3" s="10"/>
      <c r="AC3" s="10"/>
      <c r="AD3" s="10"/>
      <c r="AE3" s="10"/>
      <c r="AF3" s="10"/>
      <c r="AG3" s="10"/>
      <c r="AH3" s="10"/>
      <c r="AI3" s="10"/>
      <c r="AJ3" s="10"/>
      <c r="AK3" s="10"/>
      <c r="AL3" s="10"/>
    </row>
    <row r="4" spans="1:38" x14ac:dyDescent="0.35">
      <c r="A4" s="12">
        <v>800084</v>
      </c>
      <c r="B4" s="12"/>
      <c r="C4" s="18" t="s">
        <v>853</v>
      </c>
      <c r="D4" s="12">
        <v>1006007</v>
      </c>
      <c r="E4" s="12" t="s">
        <v>856</v>
      </c>
      <c r="F4" s="12"/>
      <c r="G4" s="12"/>
      <c r="H4" s="12"/>
      <c r="I4" s="14"/>
      <c r="J4" s="14"/>
      <c r="K4" s="12"/>
      <c r="L4" s="12"/>
      <c r="M4" s="5"/>
      <c r="N4" s="5"/>
      <c r="O4" s="5"/>
      <c r="P4" s="5"/>
      <c r="Q4" s="5"/>
      <c r="R4" s="5"/>
      <c r="S4" s="5"/>
      <c r="T4" s="5"/>
      <c r="U4" s="5"/>
      <c r="V4" s="10"/>
      <c r="W4" s="10"/>
      <c r="X4" s="10"/>
      <c r="Y4" s="10"/>
      <c r="Z4" s="10"/>
      <c r="AA4" s="10"/>
      <c r="AB4" s="10"/>
      <c r="AC4" s="10"/>
      <c r="AD4" s="10"/>
      <c r="AE4" s="10"/>
      <c r="AF4" s="10"/>
      <c r="AG4" s="10"/>
      <c r="AH4" s="10"/>
      <c r="AI4" s="10"/>
      <c r="AJ4" s="10"/>
      <c r="AK4" s="10"/>
      <c r="AL4" s="10"/>
    </row>
    <row r="5" spans="1:38" x14ac:dyDescent="0.35">
      <c r="A5" s="12">
        <v>800896</v>
      </c>
      <c r="B5" s="12"/>
      <c r="C5" s="18" t="s">
        <v>853</v>
      </c>
      <c r="D5" s="12">
        <v>1006180</v>
      </c>
      <c r="E5" s="12" t="s">
        <v>857</v>
      </c>
      <c r="F5" s="12"/>
      <c r="G5" s="12"/>
      <c r="H5" s="12"/>
      <c r="I5" s="14"/>
      <c r="J5" s="14"/>
      <c r="K5" s="12"/>
      <c r="L5" s="12"/>
      <c r="M5" s="5"/>
      <c r="N5" s="5"/>
      <c r="O5" s="5"/>
      <c r="P5" s="5"/>
      <c r="Q5" s="5"/>
      <c r="R5" s="5"/>
      <c r="S5" s="5"/>
      <c r="T5" s="5"/>
      <c r="U5" s="5"/>
      <c r="V5" s="10"/>
      <c r="W5" s="10"/>
      <c r="X5" s="10"/>
      <c r="Y5" s="10"/>
      <c r="Z5" s="10"/>
      <c r="AA5" s="10"/>
      <c r="AB5" s="10"/>
      <c r="AC5" s="10"/>
      <c r="AD5" s="10"/>
      <c r="AE5" s="10"/>
      <c r="AF5" s="10"/>
      <c r="AG5" s="10"/>
      <c r="AH5" s="10"/>
      <c r="AI5" s="10"/>
      <c r="AJ5" s="10"/>
      <c r="AK5" s="10"/>
      <c r="AL5" s="10"/>
    </row>
    <row r="6" spans="1:38" x14ac:dyDescent="0.35">
      <c r="A6" s="12">
        <v>800988</v>
      </c>
      <c r="B6" s="12"/>
      <c r="C6" s="18" t="s">
        <v>853</v>
      </c>
      <c r="D6" s="12">
        <v>1006035</v>
      </c>
      <c r="E6" s="12" t="s">
        <v>858</v>
      </c>
      <c r="F6" s="12"/>
      <c r="G6" s="12"/>
      <c r="H6" s="12"/>
      <c r="I6" s="14"/>
      <c r="J6" s="14"/>
      <c r="K6" s="12"/>
      <c r="L6" s="12"/>
      <c r="M6" s="5"/>
      <c r="N6" s="5"/>
      <c r="O6" s="5"/>
      <c r="P6" s="5"/>
      <c r="Q6" s="5"/>
      <c r="R6" s="5"/>
      <c r="S6" s="5"/>
      <c r="T6" s="5"/>
      <c r="U6" s="5"/>
      <c r="V6" s="10"/>
      <c r="W6" s="10"/>
      <c r="X6" s="10"/>
      <c r="Y6" s="10"/>
      <c r="Z6" s="10"/>
      <c r="AA6" s="10"/>
      <c r="AB6" s="10"/>
      <c r="AC6" s="10"/>
      <c r="AD6" s="10"/>
      <c r="AE6" s="10"/>
      <c r="AF6" s="10"/>
      <c r="AG6" s="10"/>
      <c r="AH6" s="10"/>
      <c r="AI6" s="10"/>
      <c r="AJ6" s="10"/>
      <c r="AK6" s="10"/>
      <c r="AL6" s="10"/>
    </row>
    <row r="7" spans="1:38" x14ac:dyDescent="0.35">
      <c r="A7" s="12">
        <v>800198</v>
      </c>
      <c r="B7" s="12"/>
      <c r="C7" s="18" t="s">
        <v>853</v>
      </c>
      <c r="D7" s="12">
        <v>1006173</v>
      </c>
      <c r="E7" s="12" t="s">
        <v>859</v>
      </c>
      <c r="F7" s="12"/>
      <c r="G7" s="12"/>
      <c r="H7" s="12"/>
      <c r="I7" s="14"/>
      <c r="J7" s="14"/>
      <c r="K7" s="12"/>
      <c r="L7" s="12"/>
      <c r="M7" s="5"/>
      <c r="N7" s="5"/>
      <c r="O7" s="5"/>
      <c r="P7" s="5"/>
      <c r="Q7" s="5"/>
      <c r="R7" s="5"/>
      <c r="S7" s="5"/>
      <c r="T7" s="5"/>
      <c r="U7" s="5"/>
      <c r="V7" s="10"/>
      <c r="W7" s="10"/>
      <c r="X7" s="10"/>
      <c r="Y7" s="10"/>
      <c r="Z7" s="10"/>
      <c r="AA7" s="10"/>
      <c r="AB7" s="10"/>
      <c r="AC7" s="10"/>
      <c r="AD7" s="10"/>
      <c r="AE7" s="10"/>
      <c r="AF7" s="10"/>
      <c r="AG7" s="10"/>
      <c r="AH7" s="10"/>
      <c r="AI7" s="10"/>
      <c r="AJ7" s="10"/>
      <c r="AK7" s="10"/>
      <c r="AL7" s="10"/>
    </row>
    <row r="8" spans="1:38" x14ac:dyDescent="0.35">
      <c r="A8" s="12">
        <v>800143</v>
      </c>
      <c r="B8" s="12"/>
      <c r="C8" s="18" t="s">
        <v>853</v>
      </c>
      <c r="D8" s="12">
        <v>1006213</v>
      </c>
      <c r="E8" s="12" t="s">
        <v>860</v>
      </c>
      <c r="F8" s="12"/>
      <c r="G8" s="12"/>
      <c r="H8" s="12"/>
      <c r="I8" s="14"/>
      <c r="J8" s="14"/>
      <c r="K8" s="12"/>
      <c r="L8" s="12"/>
      <c r="M8" s="5"/>
      <c r="N8" s="5"/>
      <c r="O8" s="5"/>
      <c r="P8" s="5"/>
      <c r="Q8" s="5"/>
      <c r="R8" s="5"/>
      <c r="S8" s="5"/>
      <c r="T8" s="5"/>
      <c r="U8" s="5"/>
      <c r="V8" s="10"/>
      <c r="W8" s="10"/>
      <c r="X8" s="10"/>
      <c r="Y8" s="10"/>
      <c r="Z8" s="10"/>
      <c r="AA8" s="10"/>
      <c r="AB8" s="10"/>
      <c r="AC8" s="10"/>
      <c r="AD8" s="10"/>
      <c r="AE8" s="10"/>
      <c r="AF8" s="10"/>
      <c r="AG8" s="10"/>
      <c r="AH8" s="10"/>
      <c r="AI8" s="10"/>
      <c r="AJ8" s="10"/>
      <c r="AK8" s="10"/>
      <c r="AL8" s="10"/>
    </row>
    <row r="9" spans="1:38" x14ac:dyDescent="0.35">
      <c r="A9" s="12">
        <v>800885</v>
      </c>
      <c r="B9" s="12"/>
      <c r="C9" s="18" t="s">
        <v>853</v>
      </c>
      <c r="D9" s="12">
        <v>1006045</v>
      </c>
      <c r="E9" s="12" t="s">
        <v>861</v>
      </c>
      <c r="F9" s="12"/>
      <c r="G9" s="12"/>
      <c r="H9" s="12"/>
      <c r="I9" s="14"/>
      <c r="J9" s="14"/>
      <c r="K9" s="12"/>
      <c r="L9" s="12"/>
      <c r="M9" s="5"/>
      <c r="N9" s="5"/>
      <c r="O9" s="5"/>
      <c r="P9" s="5"/>
      <c r="Q9" s="5"/>
      <c r="R9" s="5"/>
      <c r="S9" s="5"/>
      <c r="T9" s="5"/>
      <c r="U9" s="5"/>
      <c r="V9" s="10"/>
      <c r="W9" s="10"/>
      <c r="X9" s="10"/>
      <c r="Y9" s="10"/>
      <c r="Z9" s="10"/>
      <c r="AA9" s="10"/>
      <c r="AB9" s="10"/>
      <c r="AC9" s="10"/>
      <c r="AD9" s="10"/>
      <c r="AE9" s="10"/>
      <c r="AF9" s="10"/>
      <c r="AG9" s="10"/>
      <c r="AH9" s="10"/>
      <c r="AI9" s="10"/>
      <c r="AJ9" s="10"/>
      <c r="AK9" s="10"/>
      <c r="AL9" s="10"/>
    </row>
    <row r="10" spans="1:38" x14ac:dyDescent="0.35">
      <c r="A10" s="12">
        <v>801967</v>
      </c>
      <c r="B10" s="12"/>
      <c r="C10" s="18" t="s">
        <v>853</v>
      </c>
      <c r="D10" s="12">
        <v>1006119</v>
      </c>
      <c r="E10" s="12" t="s">
        <v>862</v>
      </c>
      <c r="F10" s="12"/>
      <c r="G10" s="12"/>
      <c r="H10" s="12"/>
      <c r="I10" s="14"/>
      <c r="J10" s="14"/>
      <c r="K10" s="12"/>
      <c r="L10" s="12"/>
      <c r="M10" s="5"/>
      <c r="N10" s="5"/>
      <c r="O10" s="5"/>
      <c r="P10" s="5"/>
      <c r="Q10" s="5"/>
      <c r="R10" s="5"/>
      <c r="S10" s="5"/>
      <c r="T10" s="5"/>
      <c r="U10" s="5"/>
      <c r="V10" s="10"/>
      <c r="W10" s="10"/>
      <c r="X10" s="10"/>
      <c r="Y10" s="10"/>
      <c r="Z10" s="10"/>
      <c r="AA10" s="10"/>
      <c r="AB10" s="10"/>
      <c r="AC10" s="10"/>
      <c r="AD10" s="10"/>
      <c r="AE10" s="10"/>
      <c r="AF10" s="10"/>
      <c r="AG10" s="10"/>
      <c r="AH10" s="10"/>
      <c r="AI10" s="10"/>
      <c r="AJ10" s="10"/>
      <c r="AK10" s="10"/>
      <c r="AL10" s="10"/>
    </row>
    <row r="11" spans="1:38" x14ac:dyDescent="0.35">
      <c r="A11" s="12">
        <v>800848</v>
      </c>
      <c r="B11" s="12"/>
      <c r="C11" s="18" t="s">
        <v>853</v>
      </c>
      <c r="D11" s="12">
        <v>1006086</v>
      </c>
      <c r="E11" s="12" t="s">
        <v>863</v>
      </c>
      <c r="F11" s="12"/>
      <c r="G11" s="12"/>
      <c r="H11" s="12"/>
      <c r="I11" s="14"/>
      <c r="J11" s="14"/>
      <c r="K11" s="12"/>
      <c r="L11" s="12"/>
      <c r="M11" s="5"/>
      <c r="N11" s="5"/>
      <c r="O11" s="5"/>
      <c r="P11" s="5"/>
      <c r="Q11" s="5"/>
      <c r="R11" s="5"/>
      <c r="S11" s="5"/>
      <c r="T11" s="5"/>
      <c r="U11" s="5"/>
      <c r="V11" s="10"/>
      <c r="W11" s="10"/>
      <c r="X11" s="10"/>
      <c r="Y11" s="10"/>
      <c r="Z11" s="10"/>
      <c r="AA11" s="10"/>
      <c r="AB11" s="10"/>
      <c r="AC11" s="10"/>
      <c r="AD11" s="10"/>
      <c r="AE11" s="10"/>
      <c r="AF11" s="10"/>
      <c r="AG11" s="10"/>
      <c r="AH11" s="10"/>
      <c r="AI11" s="10"/>
      <c r="AJ11" s="10"/>
      <c r="AK11" s="10"/>
      <c r="AL11" s="10"/>
    </row>
    <row r="12" spans="1:38" x14ac:dyDescent="0.35">
      <c r="A12" s="12">
        <v>800586</v>
      </c>
      <c r="B12" s="12"/>
      <c r="C12" s="18" t="s">
        <v>853</v>
      </c>
      <c r="D12" s="12">
        <v>1006059</v>
      </c>
      <c r="E12" s="12" t="s">
        <v>864</v>
      </c>
      <c r="F12" s="12"/>
      <c r="G12" s="12"/>
      <c r="H12" s="12"/>
      <c r="I12" s="14"/>
      <c r="J12" s="14"/>
      <c r="K12" s="12"/>
      <c r="L12" s="12"/>
      <c r="M12" s="5"/>
      <c r="N12" s="5"/>
      <c r="O12" s="5"/>
      <c r="P12" s="5"/>
      <c r="Q12" s="5"/>
      <c r="R12" s="5"/>
      <c r="S12" s="5"/>
      <c r="T12" s="5"/>
      <c r="U12" s="5"/>
      <c r="V12" s="10"/>
      <c r="W12" s="10"/>
      <c r="X12" s="10"/>
      <c r="Y12" s="10"/>
      <c r="Z12" s="10"/>
      <c r="AA12" s="10"/>
      <c r="AB12" s="10"/>
      <c r="AC12" s="10"/>
      <c r="AD12" s="10"/>
      <c r="AE12" s="10"/>
      <c r="AF12" s="10"/>
      <c r="AG12" s="10"/>
      <c r="AH12" s="10"/>
      <c r="AI12" s="10"/>
      <c r="AJ12" s="10"/>
      <c r="AK12" s="10"/>
      <c r="AL12" s="10"/>
    </row>
    <row r="13" spans="1:38" x14ac:dyDescent="0.35">
      <c r="A13" s="12">
        <v>801880</v>
      </c>
      <c r="B13" s="12"/>
      <c r="C13" s="18" t="s">
        <v>853</v>
      </c>
      <c r="D13" s="12">
        <v>1100346</v>
      </c>
      <c r="E13" s="12" t="s">
        <v>865</v>
      </c>
      <c r="F13" s="12"/>
      <c r="G13" s="12"/>
      <c r="H13" s="12"/>
      <c r="I13" s="14"/>
      <c r="J13" s="14"/>
      <c r="K13" s="12"/>
      <c r="L13" s="12"/>
      <c r="M13" s="5"/>
      <c r="N13" s="5"/>
      <c r="O13" s="5"/>
      <c r="P13" s="5"/>
      <c r="Q13" s="5"/>
      <c r="R13" s="5"/>
      <c r="S13" s="5"/>
      <c r="T13" s="5"/>
      <c r="U13" s="5"/>
      <c r="V13" s="10"/>
      <c r="W13" s="10"/>
      <c r="X13" s="10"/>
      <c r="Y13" s="10"/>
      <c r="Z13" s="10"/>
      <c r="AA13" s="10"/>
      <c r="AB13" s="10"/>
      <c r="AC13" s="10"/>
      <c r="AD13" s="10"/>
      <c r="AE13" s="10"/>
      <c r="AF13" s="10"/>
      <c r="AG13" s="10"/>
      <c r="AH13" s="10"/>
      <c r="AI13" s="10"/>
      <c r="AJ13" s="10"/>
      <c r="AK13" s="10"/>
      <c r="AL13" s="10"/>
    </row>
    <row r="14" spans="1:38" x14ac:dyDescent="0.35">
      <c r="A14" s="12">
        <v>802608</v>
      </c>
      <c r="B14" s="12"/>
      <c r="C14" s="18" t="s">
        <v>853</v>
      </c>
      <c r="D14" s="12">
        <v>1100307</v>
      </c>
      <c r="E14" s="12" t="s">
        <v>866</v>
      </c>
      <c r="F14" s="12"/>
      <c r="G14" s="12"/>
      <c r="H14" s="12"/>
      <c r="I14" s="14"/>
      <c r="J14" s="14"/>
      <c r="K14" s="12"/>
      <c r="L14" s="12"/>
      <c r="M14" s="5"/>
      <c r="N14" s="5"/>
      <c r="O14" s="5"/>
      <c r="P14" s="5"/>
      <c r="Q14" s="5"/>
      <c r="R14" s="5"/>
      <c r="S14" s="5"/>
      <c r="T14" s="5"/>
      <c r="U14" s="5"/>
      <c r="V14" s="10"/>
      <c r="W14" s="10"/>
      <c r="X14" s="10"/>
      <c r="Y14" s="10"/>
      <c r="Z14" s="10"/>
      <c r="AA14" s="10"/>
      <c r="AB14" s="10"/>
      <c r="AC14" s="10"/>
      <c r="AD14" s="10"/>
      <c r="AE14" s="10"/>
      <c r="AF14" s="10"/>
      <c r="AG14" s="10"/>
      <c r="AH14" s="10"/>
      <c r="AI14" s="10"/>
      <c r="AJ14" s="10"/>
      <c r="AK14" s="10"/>
      <c r="AL14" s="10"/>
    </row>
    <row r="15" spans="1:38" x14ac:dyDescent="0.35">
      <c r="A15" s="12">
        <v>800460</v>
      </c>
      <c r="B15" s="12"/>
      <c r="C15" s="18" t="s">
        <v>853</v>
      </c>
      <c r="D15" s="12">
        <v>1006013</v>
      </c>
      <c r="E15" s="12" t="s">
        <v>867</v>
      </c>
      <c r="F15" s="12"/>
      <c r="G15" s="12"/>
      <c r="H15" s="12"/>
      <c r="I15" s="14"/>
      <c r="J15" s="14"/>
      <c r="K15" s="12"/>
      <c r="L15" s="12"/>
      <c r="M15" s="5"/>
      <c r="N15" s="5"/>
      <c r="O15" s="5"/>
      <c r="P15" s="5"/>
      <c r="Q15" s="5"/>
      <c r="R15" s="5"/>
      <c r="S15" s="5"/>
      <c r="T15" s="5"/>
      <c r="U15" s="5"/>
      <c r="V15" s="10"/>
      <c r="W15" s="10"/>
      <c r="X15" s="10"/>
      <c r="Y15" s="10"/>
      <c r="Z15" s="10"/>
      <c r="AA15" s="10"/>
      <c r="AB15" s="10"/>
      <c r="AC15" s="10"/>
      <c r="AD15" s="10"/>
      <c r="AE15" s="10"/>
      <c r="AF15" s="10"/>
      <c r="AG15" s="10"/>
      <c r="AH15" s="10"/>
      <c r="AI15" s="10"/>
      <c r="AJ15" s="10"/>
      <c r="AK15" s="10"/>
      <c r="AL15" s="10"/>
    </row>
    <row r="16" spans="1:38" x14ac:dyDescent="0.35">
      <c r="A16" s="12"/>
      <c r="B16" s="12"/>
      <c r="C16" s="18"/>
      <c r="D16" s="12"/>
      <c r="E16" s="12"/>
      <c r="F16" s="12"/>
      <c r="G16" s="12"/>
      <c r="H16" s="12"/>
      <c r="I16" s="14"/>
      <c r="J16" s="14"/>
      <c r="K16" s="12"/>
      <c r="L16" s="12"/>
      <c r="M16" s="5"/>
      <c r="N16" s="5"/>
      <c r="O16" s="5"/>
      <c r="P16" s="5"/>
      <c r="Q16" s="5"/>
      <c r="R16" s="5"/>
      <c r="S16" s="5"/>
      <c r="T16" s="5"/>
      <c r="U16" s="5"/>
      <c r="V16" s="10"/>
      <c r="W16" s="10"/>
      <c r="X16" s="10"/>
      <c r="Y16" s="10"/>
      <c r="Z16" s="10"/>
      <c r="AA16" s="10"/>
      <c r="AB16" s="10"/>
      <c r="AC16" s="10"/>
      <c r="AD16" s="10"/>
      <c r="AE16" s="10"/>
      <c r="AF16" s="10"/>
      <c r="AG16" s="10"/>
      <c r="AH16" s="10"/>
      <c r="AI16" s="10"/>
      <c r="AJ16" s="10"/>
      <c r="AK16" s="10"/>
      <c r="AL16" s="10"/>
    </row>
    <row r="17" spans="1:38" x14ac:dyDescent="0.35">
      <c r="A17" s="12">
        <v>800163</v>
      </c>
      <c r="B17" s="12"/>
      <c r="C17" s="18" t="s">
        <v>868</v>
      </c>
      <c r="D17" s="12">
        <v>1006016</v>
      </c>
      <c r="E17" s="12" t="s">
        <v>869</v>
      </c>
      <c r="F17" s="12"/>
      <c r="G17" s="12"/>
      <c r="H17" s="12"/>
      <c r="I17" s="14"/>
      <c r="J17" s="14"/>
      <c r="K17" s="12"/>
      <c r="L17" s="12"/>
      <c r="M17" s="5"/>
      <c r="N17" s="5"/>
      <c r="O17" s="5"/>
      <c r="P17" s="5"/>
      <c r="Q17" s="5"/>
      <c r="R17" s="5"/>
      <c r="S17" s="5"/>
      <c r="T17" s="5"/>
      <c r="U17" s="5"/>
      <c r="V17" s="10"/>
      <c r="W17" s="10"/>
      <c r="X17" s="10"/>
      <c r="Y17" s="10"/>
      <c r="Z17" s="10"/>
      <c r="AA17" s="10"/>
      <c r="AB17" s="10"/>
      <c r="AC17" s="10"/>
      <c r="AD17" s="10"/>
      <c r="AE17" s="10"/>
      <c r="AF17" s="10"/>
      <c r="AG17" s="10"/>
      <c r="AH17" s="10"/>
      <c r="AI17" s="10"/>
      <c r="AJ17" s="10"/>
      <c r="AK17" s="10"/>
      <c r="AL17" s="10"/>
    </row>
    <row r="18" spans="1:38" x14ac:dyDescent="0.35">
      <c r="A18" s="12">
        <v>800137</v>
      </c>
      <c r="B18" s="12"/>
      <c r="C18" s="18" t="s">
        <v>868</v>
      </c>
      <c r="D18" s="12">
        <v>1006271</v>
      </c>
      <c r="E18" s="12" t="s">
        <v>870</v>
      </c>
      <c r="F18" s="12"/>
      <c r="G18" s="12"/>
      <c r="H18" s="12"/>
      <c r="I18" s="14"/>
      <c r="J18" s="14"/>
      <c r="K18" s="12"/>
      <c r="L18" s="12"/>
      <c r="M18" s="5"/>
      <c r="N18" s="5"/>
      <c r="O18" s="5"/>
      <c r="P18" s="5"/>
      <c r="Q18" s="5"/>
      <c r="R18" s="5"/>
      <c r="S18" s="5"/>
      <c r="T18" s="5"/>
      <c r="U18" s="5"/>
      <c r="V18" s="10"/>
      <c r="W18" s="10"/>
      <c r="X18" s="10"/>
      <c r="Y18" s="10"/>
      <c r="Z18" s="10"/>
      <c r="AA18" s="10"/>
      <c r="AB18" s="10"/>
      <c r="AC18" s="10"/>
      <c r="AD18" s="10"/>
      <c r="AE18" s="10"/>
      <c r="AF18" s="10"/>
      <c r="AG18" s="10"/>
      <c r="AH18" s="10"/>
      <c r="AI18" s="10"/>
      <c r="AJ18" s="10"/>
      <c r="AK18" s="10"/>
      <c r="AL18" s="10"/>
    </row>
    <row r="19" spans="1:38" x14ac:dyDescent="0.35">
      <c r="A19" s="12">
        <v>803245</v>
      </c>
      <c r="B19" s="12"/>
      <c r="C19" s="18" t="s">
        <v>868</v>
      </c>
      <c r="D19" s="12">
        <v>1006085</v>
      </c>
      <c r="E19" s="12" t="s">
        <v>871</v>
      </c>
      <c r="F19" s="12"/>
      <c r="G19" s="12"/>
      <c r="H19" s="12"/>
      <c r="I19" s="14"/>
      <c r="J19" s="14"/>
      <c r="K19" s="12"/>
      <c r="L19" s="12"/>
      <c r="M19" s="5"/>
      <c r="N19" s="5"/>
      <c r="O19" s="5"/>
      <c r="P19" s="5"/>
      <c r="Q19" s="5"/>
      <c r="R19" s="5"/>
      <c r="S19" s="5"/>
      <c r="T19" s="5"/>
      <c r="U19" s="5"/>
      <c r="V19" s="10"/>
      <c r="W19" s="10"/>
      <c r="X19" s="10"/>
      <c r="Y19" s="10"/>
      <c r="Z19" s="10"/>
      <c r="AA19" s="10"/>
      <c r="AB19" s="10"/>
      <c r="AC19" s="10"/>
      <c r="AD19" s="10"/>
      <c r="AE19" s="10"/>
      <c r="AF19" s="10"/>
      <c r="AG19" s="10"/>
      <c r="AH19" s="10"/>
      <c r="AI19" s="10"/>
      <c r="AJ19" s="10"/>
      <c r="AK19" s="10"/>
      <c r="AL19" s="10"/>
    </row>
    <row r="20" spans="1:38" x14ac:dyDescent="0.35">
      <c r="A20" s="12">
        <v>800228</v>
      </c>
      <c r="B20" s="12"/>
      <c r="C20" s="18" t="s">
        <v>868</v>
      </c>
      <c r="D20" s="12">
        <v>1006297</v>
      </c>
      <c r="E20" s="12" t="s">
        <v>872</v>
      </c>
      <c r="F20" s="12"/>
      <c r="G20" s="12"/>
      <c r="H20" s="12"/>
      <c r="I20" s="14"/>
      <c r="J20" s="14"/>
      <c r="K20" s="12"/>
      <c r="L20" s="12"/>
      <c r="M20" s="5"/>
      <c r="N20" s="5"/>
      <c r="O20" s="5"/>
      <c r="P20" s="5"/>
      <c r="Q20" s="5"/>
      <c r="R20" s="5"/>
      <c r="S20" s="5"/>
      <c r="T20" s="5"/>
      <c r="U20" s="5"/>
      <c r="V20" s="10"/>
      <c r="W20" s="10"/>
      <c r="X20" s="10"/>
      <c r="Y20" s="10"/>
      <c r="Z20" s="10"/>
      <c r="AA20" s="10"/>
      <c r="AB20" s="10"/>
      <c r="AC20" s="10"/>
      <c r="AD20" s="10"/>
      <c r="AE20" s="10"/>
      <c r="AF20" s="10"/>
      <c r="AG20" s="10"/>
      <c r="AH20" s="10"/>
      <c r="AI20" s="10"/>
      <c r="AJ20" s="10"/>
      <c r="AK20" s="10"/>
      <c r="AL20" s="10"/>
    </row>
    <row r="21" spans="1:38" x14ac:dyDescent="0.35">
      <c r="A21" s="12">
        <v>801916</v>
      </c>
      <c r="B21" s="12"/>
      <c r="C21" s="18" t="s">
        <v>868</v>
      </c>
      <c r="D21" s="12">
        <v>1006276</v>
      </c>
      <c r="E21" s="12" t="s">
        <v>873</v>
      </c>
      <c r="F21" s="12"/>
      <c r="G21" s="12"/>
      <c r="H21" s="12"/>
      <c r="I21" s="14"/>
      <c r="J21" s="14"/>
      <c r="K21" s="12"/>
      <c r="L21" s="12"/>
      <c r="M21" s="5"/>
      <c r="N21" s="5"/>
      <c r="O21" s="5"/>
      <c r="P21" s="5"/>
      <c r="Q21" s="5"/>
      <c r="R21" s="5"/>
      <c r="S21" s="5"/>
      <c r="T21" s="5"/>
      <c r="U21" s="5"/>
      <c r="V21" s="10"/>
      <c r="W21" s="10"/>
      <c r="X21" s="10"/>
      <c r="Y21" s="10"/>
      <c r="Z21" s="10"/>
      <c r="AA21" s="10"/>
      <c r="AB21" s="10"/>
      <c r="AC21" s="10"/>
      <c r="AD21" s="10"/>
      <c r="AE21" s="10"/>
      <c r="AF21" s="10"/>
      <c r="AG21" s="10"/>
      <c r="AH21" s="10"/>
      <c r="AI21" s="10"/>
      <c r="AJ21" s="10"/>
      <c r="AK21" s="10"/>
      <c r="AL21" s="10"/>
    </row>
    <row r="22" spans="1:38" x14ac:dyDescent="0.35">
      <c r="A22" s="12">
        <v>800221</v>
      </c>
      <c r="B22" s="12"/>
      <c r="C22" s="18" t="s">
        <v>868</v>
      </c>
      <c r="D22" s="12">
        <v>1006012</v>
      </c>
      <c r="E22" s="12" t="s">
        <v>874</v>
      </c>
      <c r="F22" s="12"/>
      <c r="G22" s="12"/>
      <c r="H22" s="12"/>
      <c r="I22" s="14"/>
      <c r="J22" s="14"/>
      <c r="K22" s="12"/>
      <c r="L22" s="12"/>
      <c r="M22" s="5"/>
      <c r="N22" s="5"/>
      <c r="O22" s="5"/>
      <c r="P22" s="5"/>
      <c r="Q22" s="5"/>
      <c r="R22" s="5"/>
      <c r="S22" s="5"/>
      <c r="T22" s="5"/>
      <c r="U22" s="5"/>
      <c r="V22" s="10"/>
      <c r="W22" s="10"/>
      <c r="X22" s="10"/>
      <c r="Y22" s="10"/>
      <c r="Z22" s="10"/>
      <c r="AA22" s="10"/>
      <c r="AB22" s="10"/>
      <c r="AC22" s="10"/>
      <c r="AD22" s="10"/>
      <c r="AE22" s="10"/>
      <c r="AF22" s="10"/>
      <c r="AG22" s="10"/>
      <c r="AH22" s="10"/>
      <c r="AI22" s="10"/>
      <c r="AJ22" s="10"/>
      <c r="AK22" s="10"/>
      <c r="AL22" s="10"/>
    </row>
    <row r="23" spans="1:38" x14ac:dyDescent="0.35">
      <c r="A23" s="12">
        <v>800167</v>
      </c>
      <c r="B23" s="12"/>
      <c r="C23" s="18" t="s">
        <v>868</v>
      </c>
      <c r="D23" s="12">
        <v>1006232</v>
      </c>
      <c r="E23" s="12" t="s">
        <v>875</v>
      </c>
      <c r="F23" s="12"/>
      <c r="G23" s="12"/>
      <c r="H23" s="12"/>
      <c r="I23" s="14"/>
      <c r="J23" s="14"/>
      <c r="K23" s="12"/>
      <c r="L23" s="12"/>
      <c r="M23" s="5"/>
      <c r="N23" s="5"/>
      <c r="O23" s="5"/>
      <c r="P23" s="5"/>
      <c r="Q23" s="5"/>
      <c r="R23" s="5"/>
      <c r="S23" s="5"/>
      <c r="T23" s="5"/>
      <c r="U23" s="5"/>
      <c r="V23" s="10"/>
      <c r="W23" s="10"/>
      <c r="X23" s="10"/>
      <c r="Y23" s="10"/>
      <c r="Z23" s="10"/>
      <c r="AA23" s="10"/>
      <c r="AB23" s="10"/>
      <c r="AC23" s="10"/>
      <c r="AD23" s="10"/>
      <c r="AE23" s="10"/>
      <c r="AF23" s="10"/>
      <c r="AG23" s="10"/>
      <c r="AH23" s="10"/>
      <c r="AI23" s="10"/>
      <c r="AJ23" s="10"/>
      <c r="AK23" s="10"/>
      <c r="AL23" s="10"/>
    </row>
    <row r="24" spans="1:38" x14ac:dyDescent="0.35">
      <c r="A24" s="12"/>
      <c r="B24" s="12"/>
      <c r="C24" s="18"/>
      <c r="D24" s="12"/>
      <c r="E24" s="12"/>
      <c r="F24" s="12"/>
      <c r="G24" s="12"/>
      <c r="H24" s="12"/>
      <c r="I24" s="14"/>
      <c r="J24" s="14"/>
      <c r="K24" s="12"/>
      <c r="L24" s="12"/>
      <c r="M24" s="5"/>
      <c r="N24" s="5"/>
      <c r="O24" s="5"/>
      <c r="P24" s="5"/>
      <c r="Q24" s="5"/>
      <c r="R24" s="5"/>
      <c r="S24" s="5"/>
      <c r="T24" s="5"/>
      <c r="U24" s="5"/>
      <c r="V24" s="10"/>
      <c r="W24" s="10"/>
      <c r="X24" s="10"/>
      <c r="Y24" s="10"/>
      <c r="Z24" s="10"/>
      <c r="AA24" s="10"/>
      <c r="AB24" s="10"/>
      <c r="AC24" s="10"/>
      <c r="AD24" s="10"/>
      <c r="AE24" s="10"/>
      <c r="AF24" s="10"/>
      <c r="AG24" s="10"/>
      <c r="AH24" s="10"/>
      <c r="AI24" s="10"/>
      <c r="AJ24" s="10"/>
      <c r="AK24" s="10"/>
      <c r="AL24" s="10"/>
    </row>
    <row r="25" spans="1:38" x14ac:dyDescent="0.35">
      <c r="A25" s="12"/>
      <c r="B25" s="12"/>
      <c r="C25" s="18"/>
      <c r="D25" s="12"/>
      <c r="E25" s="12"/>
      <c r="F25" s="12"/>
      <c r="G25" s="12"/>
      <c r="H25" s="12"/>
      <c r="I25" s="14"/>
      <c r="J25" s="14"/>
      <c r="K25" s="12"/>
      <c r="L25" s="12"/>
      <c r="M25" s="5"/>
      <c r="N25" s="5"/>
      <c r="O25" s="5"/>
      <c r="P25" s="5"/>
      <c r="Q25" s="5"/>
      <c r="R25" s="5"/>
      <c r="S25" s="5"/>
      <c r="T25" s="5"/>
      <c r="U25" s="5"/>
      <c r="V25" s="10"/>
      <c r="W25" s="10"/>
      <c r="X25" s="10"/>
      <c r="Y25" s="10"/>
      <c r="Z25" s="10"/>
      <c r="AA25" s="10"/>
      <c r="AB25" s="10"/>
      <c r="AC25" s="10"/>
      <c r="AD25" s="10"/>
      <c r="AE25" s="10"/>
      <c r="AF25" s="10"/>
      <c r="AG25" s="10"/>
      <c r="AH25" s="10"/>
      <c r="AI25" s="10"/>
      <c r="AJ25" s="10"/>
      <c r="AK25" s="10"/>
      <c r="AL25" s="10"/>
    </row>
    <row r="26" spans="1:38" x14ac:dyDescent="0.35">
      <c r="A26" s="12"/>
      <c r="B26" s="12"/>
      <c r="C26" s="18"/>
      <c r="D26" s="12"/>
      <c r="E26" s="12"/>
      <c r="F26" s="12"/>
      <c r="G26" s="12"/>
      <c r="H26" s="12"/>
      <c r="I26" s="14"/>
      <c r="J26" s="14"/>
      <c r="K26" s="12"/>
      <c r="L26" s="12"/>
      <c r="M26" s="5"/>
      <c r="N26" s="5"/>
      <c r="O26" s="5"/>
      <c r="P26" s="5"/>
      <c r="Q26" s="5"/>
      <c r="R26" s="5"/>
      <c r="S26" s="5"/>
      <c r="T26" s="5"/>
      <c r="U26" s="5"/>
      <c r="V26" s="10"/>
      <c r="W26" s="10"/>
      <c r="X26" s="10"/>
      <c r="Y26" s="10"/>
      <c r="Z26" s="10"/>
      <c r="AA26" s="10"/>
      <c r="AB26" s="10"/>
      <c r="AC26" s="10"/>
      <c r="AD26" s="10"/>
      <c r="AE26" s="10"/>
      <c r="AF26" s="10"/>
      <c r="AG26" s="10"/>
      <c r="AH26" s="10"/>
      <c r="AI26" s="10"/>
      <c r="AJ26" s="10"/>
      <c r="AK26" s="10"/>
      <c r="AL26" s="10"/>
    </row>
    <row r="27" spans="1:38" x14ac:dyDescent="0.35">
      <c r="A27" s="12"/>
      <c r="B27" s="12"/>
      <c r="C27" s="18"/>
      <c r="D27" s="12"/>
      <c r="E27" s="12"/>
      <c r="F27" s="12"/>
      <c r="G27" s="12"/>
      <c r="H27" s="12"/>
      <c r="I27" s="14"/>
      <c r="J27" s="14"/>
      <c r="K27" s="12"/>
      <c r="L27" s="12"/>
      <c r="M27" s="5"/>
      <c r="N27" s="5"/>
      <c r="O27" s="5"/>
      <c r="P27" s="5"/>
      <c r="Q27" s="5"/>
      <c r="R27" s="5"/>
      <c r="S27" s="5"/>
      <c r="T27" s="5"/>
      <c r="U27" s="5"/>
      <c r="V27" s="10"/>
      <c r="W27" s="10"/>
      <c r="X27" s="10"/>
      <c r="Y27" s="10"/>
      <c r="Z27" s="10"/>
      <c r="AA27" s="10"/>
      <c r="AB27" s="10"/>
      <c r="AC27" s="10"/>
      <c r="AD27" s="10"/>
      <c r="AE27" s="10"/>
      <c r="AF27" s="10"/>
      <c r="AG27" s="10"/>
      <c r="AH27" s="10"/>
      <c r="AI27" s="10"/>
      <c r="AJ27" s="10"/>
      <c r="AK27" s="10"/>
      <c r="AL27" s="10"/>
    </row>
    <row r="28" spans="1:38" x14ac:dyDescent="0.35">
      <c r="A28" s="12"/>
      <c r="B28" s="12"/>
      <c r="C28" s="18"/>
      <c r="D28" s="12"/>
      <c r="E28" s="12"/>
      <c r="F28" s="12"/>
      <c r="G28" s="12"/>
      <c r="H28" s="12"/>
      <c r="I28" s="14"/>
      <c r="J28" s="14"/>
      <c r="K28" s="12"/>
      <c r="L28" s="12"/>
      <c r="M28" s="5"/>
      <c r="N28" s="5"/>
      <c r="O28" s="5"/>
      <c r="P28" s="5"/>
      <c r="Q28" s="5"/>
      <c r="R28" s="5"/>
      <c r="S28" s="5"/>
      <c r="T28" s="5"/>
      <c r="U28" s="5"/>
      <c r="V28" s="10"/>
      <c r="W28" s="10"/>
      <c r="X28" s="10"/>
      <c r="Y28" s="10"/>
      <c r="Z28" s="10"/>
      <c r="AA28" s="10"/>
      <c r="AB28" s="10"/>
      <c r="AC28" s="10"/>
      <c r="AD28" s="10"/>
      <c r="AE28" s="10"/>
      <c r="AF28" s="10"/>
      <c r="AG28" s="10"/>
      <c r="AH28" s="10"/>
      <c r="AI28" s="10"/>
      <c r="AJ28" s="10"/>
      <c r="AK28" s="10"/>
      <c r="AL28" s="10"/>
    </row>
    <row r="29" spans="1:38" x14ac:dyDescent="0.35">
      <c r="A29" s="12"/>
      <c r="B29" s="12"/>
      <c r="C29" s="18"/>
      <c r="D29" s="12"/>
      <c r="E29" s="12"/>
      <c r="F29" s="12"/>
      <c r="G29" s="12"/>
      <c r="H29" s="12"/>
      <c r="I29" s="14"/>
      <c r="J29" s="14"/>
      <c r="K29" s="12"/>
      <c r="L29" s="12"/>
      <c r="M29" s="5"/>
      <c r="N29" s="5"/>
      <c r="O29" s="5"/>
      <c r="P29" s="5"/>
      <c r="Q29" s="5"/>
      <c r="R29" s="5"/>
      <c r="S29" s="5"/>
      <c r="T29" s="5"/>
      <c r="U29" s="5"/>
      <c r="V29" s="10"/>
      <c r="W29" s="10"/>
      <c r="X29" s="10"/>
      <c r="Y29" s="10"/>
      <c r="Z29" s="10"/>
      <c r="AA29" s="10"/>
      <c r="AB29" s="10"/>
      <c r="AC29" s="10"/>
      <c r="AD29" s="10"/>
      <c r="AE29" s="10"/>
      <c r="AF29" s="10"/>
      <c r="AG29" s="10"/>
      <c r="AH29" s="10"/>
      <c r="AI29" s="10"/>
      <c r="AJ29" s="10"/>
      <c r="AK29" s="10"/>
      <c r="AL29" s="10"/>
    </row>
    <row r="30" spans="1:38" x14ac:dyDescent="0.35">
      <c r="A30" s="12"/>
      <c r="B30" s="12"/>
      <c r="C30" s="18"/>
      <c r="D30" s="12"/>
      <c r="E30" s="12"/>
      <c r="F30" s="12"/>
      <c r="G30" s="12"/>
      <c r="H30" s="12"/>
      <c r="I30" s="14"/>
      <c r="J30" s="14"/>
      <c r="K30" s="12"/>
      <c r="L30" s="12"/>
      <c r="M30" s="5"/>
      <c r="N30" s="5"/>
      <c r="O30" s="5"/>
      <c r="P30" s="5"/>
      <c r="Q30" s="5"/>
      <c r="R30" s="5"/>
      <c r="S30" s="5"/>
      <c r="T30" s="5"/>
      <c r="U30" s="5"/>
      <c r="V30" s="10"/>
      <c r="W30" s="10"/>
      <c r="X30" s="10"/>
      <c r="Y30" s="10"/>
      <c r="Z30" s="10"/>
      <c r="AA30" s="10"/>
      <c r="AB30" s="10"/>
      <c r="AC30" s="10"/>
      <c r="AD30" s="10"/>
      <c r="AE30" s="10"/>
      <c r="AF30" s="10"/>
      <c r="AG30" s="10"/>
      <c r="AH30" s="10"/>
      <c r="AI30" s="10"/>
      <c r="AJ30" s="10"/>
      <c r="AK30" s="10"/>
      <c r="AL30" s="10"/>
    </row>
    <row r="31" spans="1:38" x14ac:dyDescent="0.35">
      <c r="A31" s="12"/>
      <c r="B31" s="12"/>
      <c r="C31" s="18"/>
      <c r="D31" s="12"/>
      <c r="E31" s="12"/>
      <c r="F31" s="12"/>
      <c r="G31" s="12"/>
      <c r="H31" s="12"/>
      <c r="I31" s="14"/>
      <c r="J31" s="14"/>
      <c r="K31" s="12"/>
      <c r="L31" s="12"/>
      <c r="M31" s="5"/>
      <c r="N31" s="5"/>
      <c r="O31" s="5"/>
      <c r="P31" s="5"/>
      <c r="Q31" s="5"/>
      <c r="R31" s="5"/>
      <c r="S31" s="5"/>
      <c r="T31" s="5"/>
      <c r="U31" s="5"/>
      <c r="V31" s="10"/>
      <c r="W31" s="10"/>
      <c r="X31" s="10"/>
      <c r="Y31" s="10"/>
      <c r="Z31" s="10"/>
      <c r="AA31" s="10"/>
      <c r="AB31" s="10"/>
      <c r="AC31" s="10"/>
      <c r="AD31" s="10"/>
      <c r="AE31" s="10"/>
      <c r="AF31" s="10"/>
      <c r="AG31" s="10"/>
      <c r="AH31" s="10"/>
      <c r="AI31" s="10"/>
      <c r="AJ31" s="10"/>
      <c r="AK31" s="10"/>
      <c r="AL31" s="10"/>
    </row>
    <row r="32" spans="1:38" x14ac:dyDescent="0.35">
      <c r="A32" s="12"/>
      <c r="B32" s="12"/>
      <c r="C32" s="18"/>
      <c r="D32" s="12"/>
      <c r="E32" s="12"/>
      <c r="F32" s="12"/>
      <c r="G32" s="12"/>
      <c r="H32" s="12"/>
      <c r="I32" s="14"/>
      <c r="J32" s="14"/>
      <c r="K32" s="12"/>
      <c r="L32" s="12"/>
      <c r="M32" s="5"/>
      <c r="N32" s="5"/>
      <c r="O32" s="5"/>
      <c r="P32" s="5"/>
      <c r="Q32" s="5"/>
      <c r="R32" s="5"/>
      <c r="S32" s="5"/>
      <c r="T32" s="5"/>
      <c r="U32" s="5"/>
      <c r="V32" s="10"/>
      <c r="W32" s="10"/>
      <c r="X32" s="10"/>
      <c r="Y32" s="10"/>
      <c r="Z32" s="10"/>
      <c r="AA32" s="10"/>
      <c r="AB32" s="10"/>
      <c r="AC32" s="10"/>
      <c r="AD32" s="10"/>
      <c r="AE32" s="10"/>
      <c r="AF32" s="10"/>
      <c r="AG32" s="10"/>
      <c r="AH32" s="10"/>
      <c r="AI32" s="10"/>
      <c r="AJ32" s="10"/>
      <c r="AK32" s="10"/>
      <c r="AL32" s="10"/>
    </row>
    <row r="33" spans="1:38" x14ac:dyDescent="0.35">
      <c r="A33" s="12"/>
      <c r="B33" s="12"/>
      <c r="C33" s="18"/>
      <c r="D33" s="12"/>
      <c r="E33" s="12"/>
      <c r="F33" s="12"/>
      <c r="G33" s="12"/>
      <c r="H33" s="12"/>
      <c r="I33" s="14"/>
      <c r="J33" s="14"/>
      <c r="K33" s="12"/>
      <c r="L33" s="12"/>
      <c r="M33" s="5"/>
      <c r="N33" s="5"/>
      <c r="O33" s="5"/>
      <c r="P33" s="5"/>
      <c r="Q33" s="5"/>
      <c r="R33" s="5"/>
      <c r="S33" s="5"/>
      <c r="T33" s="5"/>
      <c r="U33" s="5"/>
      <c r="V33" s="10"/>
      <c r="W33" s="10"/>
      <c r="X33" s="10"/>
      <c r="Y33" s="10"/>
      <c r="Z33" s="10"/>
      <c r="AA33" s="10"/>
      <c r="AB33" s="10"/>
      <c r="AC33" s="10"/>
      <c r="AD33" s="10"/>
      <c r="AE33" s="10"/>
      <c r="AF33" s="10"/>
      <c r="AG33" s="10"/>
      <c r="AH33" s="10"/>
      <c r="AI33" s="10"/>
      <c r="AJ33" s="10"/>
      <c r="AK33" s="10"/>
      <c r="AL33" s="10"/>
    </row>
    <row r="34" spans="1:38" x14ac:dyDescent="0.35">
      <c r="A34" s="12"/>
      <c r="B34" s="12"/>
      <c r="C34" s="18"/>
      <c r="D34" s="12"/>
      <c r="E34" s="12"/>
      <c r="F34" s="12"/>
      <c r="G34" s="12"/>
      <c r="H34" s="12"/>
      <c r="I34" s="14"/>
      <c r="J34" s="14"/>
      <c r="K34" s="12"/>
      <c r="L34" s="12"/>
      <c r="M34" s="5"/>
      <c r="N34" s="5"/>
      <c r="O34" s="5"/>
      <c r="P34" s="5"/>
      <c r="Q34" s="5"/>
      <c r="R34" s="5"/>
      <c r="S34" s="5"/>
      <c r="T34" s="5"/>
      <c r="U34" s="5"/>
      <c r="V34" s="10"/>
      <c r="W34" s="10"/>
      <c r="X34" s="10"/>
      <c r="Y34" s="10"/>
      <c r="Z34" s="10"/>
      <c r="AA34" s="10"/>
      <c r="AB34" s="10"/>
      <c r="AC34" s="10"/>
      <c r="AD34" s="10"/>
      <c r="AE34" s="10"/>
      <c r="AF34" s="10"/>
      <c r="AG34" s="10"/>
      <c r="AH34" s="10"/>
      <c r="AI34" s="10"/>
      <c r="AJ34" s="10"/>
      <c r="AK34" s="10"/>
      <c r="AL34" s="10"/>
    </row>
    <row r="35" spans="1:38" x14ac:dyDescent="0.35">
      <c r="A35" s="12"/>
      <c r="B35" s="12"/>
      <c r="C35" s="18"/>
      <c r="D35" s="12"/>
      <c r="E35" s="12"/>
      <c r="F35" s="12"/>
      <c r="G35" s="12"/>
      <c r="H35" s="12"/>
      <c r="I35" s="14"/>
      <c r="J35" s="14"/>
      <c r="K35" s="12"/>
      <c r="L35" s="12"/>
      <c r="M35" s="5"/>
      <c r="N35" s="5"/>
      <c r="O35" s="5"/>
      <c r="P35" s="5"/>
      <c r="Q35" s="5"/>
      <c r="R35" s="5"/>
      <c r="S35" s="5"/>
      <c r="T35" s="5"/>
      <c r="U35" s="5"/>
      <c r="V35" s="10"/>
      <c r="W35" s="10"/>
      <c r="X35" s="10"/>
      <c r="Y35" s="10"/>
      <c r="Z35" s="10"/>
      <c r="AA35" s="10"/>
      <c r="AB35" s="10"/>
      <c r="AC35" s="10"/>
      <c r="AD35" s="10"/>
      <c r="AE35" s="10"/>
      <c r="AF35" s="10"/>
      <c r="AG35" s="10"/>
      <c r="AH35" s="10"/>
      <c r="AI35" s="10"/>
      <c r="AJ35" s="10"/>
      <c r="AK35" s="10"/>
      <c r="AL35" s="10"/>
    </row>
    <row r="36" spans="1:38" x14ac:dyDescent="0.35">
      <c r="A36" s="12"/>
      <c r="B36" s="12"/>
      <c r="C36" s="18"/>
      <c r="D36" s="12"/>
      <c r="E36" s="12"/>
      <c r="F36" s="12"/>
      <c r="G36" s="12"/>
      <c r="H36" s="12"/>
      <c r="I36" s="14"/>
      <c r="J36" s="14"/>
      <c r="K36" s="12"/>
      <c r="L36" s="12"/>
      <c r="M36" s="5"/>
      <c r="N36" s="5"/>
      <c r="O36" s="5"/>
      <c r="P36" s="5"/>
      <c r="Q36" s="5"/>
      <c r="R36" s="5"/>
      <c r="S36" s="5"/>
      <c r="T36" s="5"/>
      <c r="U36" s="5"/>
      <c r="V36" s="10"/>
      <c r="W36" s="10"/>
      <c r="X36" s="10"/>
      <c r="Y36" s="10"/>
      <c r="Z36" s="10"/>
      <c r="AA36" s="10"/>
      <c r="AB36" s="10"/>
      <c r="AC36" s="10"/>
      <c r="AD36" s="10"/>
      <c r="AE36" s="10"/>
      <c r="AF36" s="10"/>
      <c r="AG36" s="10"/>
      <c r="AH36" s="10"/>
      <c r="AI36" s="10"/>
      <c r="AJ36" s="10"/>
      <c r="AK36" s="10"/>
      <c r="AL36" s="10"/>
    </row>
    <row r="37" spans="1:38" x14ac:dyDescent="0.35">
      <c r="A37" s="12"/>
      <c r="B37" s="12"/>
      <c r="C37" s="18"/>
      <c r="D37" s="12"/>
      <c r="E37" s="12"/>
      <c r="F37" s="12"/>
      <c r="G37" s="12"/>
      <c r="H37" s="12"/>
      <c r="I37" s="14"/>
      <c r="J37" s="14"/>
      <c r="K37" s="12"/>
      <c r="L37" s="12"/>
      <c r="M37" s="5"/>
      <c r="N37" s="5"/>
      <c r="O37" s="5"/>
      <c r="P37" s="5"/>
      <c r="Q37" s="5"/>
      <c r="R37" s="5"/>
      <c r="S37" s="5"/>
      <c r="T37" s="5"/>
      <c r="U37" s="5"/>
      <c r="V37" s="10"/>
      <c r="W37" s="10"/>
      <c r="X37" s="10"/>
      <c r="Y37" s="10"/>
      <c r="Z37" s="10"/>
      <c r="AA37" s="10"/>
      <c r="AB37" s="10"/>
      <c r="AC37" s="10"/>
      <c r="AD37" s="10"/>
      <c r="AE37" s="10"/>
      <c r="AF37" s="10"/>
      <c r="AG37" s="10"/>
      <c r="AH37" s="10"/>
      <c r="AI37" s="10"/>
      <c r="AJ37" s="10"/>
      <c r="AK37" s="10"/>
      <c r="AL37" s="10"/>
    </row>
    <row r="38" spans="1:38" x14ac:dyDescent="0.35">
      <c r="A38" s="12"/>
      <c r="B38" s="12"/>
      <c r="C38" s="18"/>
      <c r="D38" s="12"/>
      <c r="E38" s="12"/>
      <c r="F38" s="12"/>
      <c r="G38" s="12"/>
      <c r="H38" s="12"/>
      <c r="I38" s="14"/>
      <c r="J38" s="14"/>
      <c r="K38" s="12"/>
      <c r="L38" s="12"/>
      <c r="M38" s="5"/>
      <c r="N38" s="5"/>
      <c r="O38" s="5"/>
      <c r="P38" s="5"/>
      <c r="Q38" s="5"/>
      <c r="R38" s="5"/>
      <c r="S38" s="5"/>
      <c r="T38" s="5"/>
      <c r="U38" s="5"/>
      <c r="V38" s="10"/>
      <c r="W38" s="10"/>
      <c r="X38" s="10"/>
      <c r="Y38" s="10"/>
      <c r="Z38" s="10"/>
      <c r="AA38" s="10"/>
      <c r="AB38" s="10"/>
      <c r="AC38" s="10"/>
      <c r="AD38" s="10"/>
      <c r="AE38" s="10"/>
      <c r="AF38" s="10"/>
      <c r="AG38" s="10"/>
      <c r="AH38" s="10"/>
      <c r="AI38" s="10"/>
      <c r="AJ38" s="10"/>
      <c r="AK38" s="10"/>
      <c r="AL38" s="10"/>
    </row>
    <row r="39" spans="1:38" x14ac:dyDescent="0.35">
      <c r="A39" s="12"/>
      <c r="B39" s="12"/>
      <c r="C39" s="18"/>
      <c r="D39" s="12"/>
      <c r="E39" s="12"/>
      <c r="F39" s="12"/>
      <c r="G39" s="12"/>
      <c r="H39" s="12"/>
      <c r="I39" s="14"/>
      <c r="J39" s="14"/>
      <c r="K39" s="12"/>
      <c r="L39" s="12"/>
      <c r="M39" s="5"/>
      <c r="N39" s="5"/>
      <c r="O39" s="5"/>
      <c r="P39" s="5"/>
      <c r="Q39" s="5"/>
      <c r="R39" s="5"/>
      <c r="S39" s="5"/>
      <c r="T39" s="5"/>
      <c r="U39" s="5"/>
      <c r="V39" s="10"/>
      <c r="W39" s="10"/>
      <c r="X39" s="10"/>
      <c r="Y39" s="10"/>
      <c r="Z39" s="10"/>
      <c r="AA39" s="10"/>
      <c r="AB39" s="10"/>
      <c r="AC39" s="10"/>
      <c r="AD39" s="10"/>
      <c r="AE39" s="10"/>
      <c r="AF39" s="10"/>
      <c r="AG39" s="10"/>
      <c r="AH39" s="10"/>
      <c r="AI39" s="10"/>
      <c r="AJ39" s="10"/>
      <c r="AK39" s="10"/>
      <c r="AL39" s="10"/>
    </row>
    <row r="40" spans="1:38" x14ac:dyDescent="0.35">
      <c r="A40" s="12"/>
      <c r="B40" s="12"/>
      <c r="C40" s="18"/>
      <c r="D40" s="12"/>
      <c r="E40" s="12"/>
      <c r="F40" s="12"/>
      <c r="G40" s="12"/>
      <c r="H40" s="12"/>
      <c r="I40" s="14"/>
      <c r="J40" s="14"/>
      <c r="K40" s="12"/>
      <c r="L40" s="12"/>
      <c r="M40" s="5"/>
      <c r="N40" s="5"/>
      <c r="O40" s="5"/>
      <c r="P40" s="5"/>
      <c r="Q40" s="5"/>
      <c r="R40" s="5"/>
      <c r="S40" s="5"/>
      <c r="T40" s="5"/>
      <c r="U40" s="5"/>
      <c r="V40" s="10"/>
      <c r="W40" s="10"/>
      <c r="X40" s="10"/>
      <c r="Y40" s="10"/>
      <c r="Z40" s="10"/>
      <c r="AA40" s="10"/>
      <c r="AB40" s="10"/>
      <c r="AC40" s="10"/>
      <c r="AD40" s="10"/>
      <c r="AE40" s="10"/>
      <c r="AF40" s="10"/>
      <c r="AG40" s="10"/>
      <c r="AH40" s="10"/>
      <c r="AI40" s="10"/>
      <c r="AJ40" s="10"/>
      <c r="AK40" s="10"/>
      <c r="AL40" s="10"/>
    </row>
    <row r="41" spans="1:38" x14ac:dyDescent="0.35">
      <c r="A41" s="12"/>
      <c r="B41" s="12"/>
      <c r="C41" s="18"/>
      <c r="D41" s="12"/>
      <c r="E41" s="12"/>
      <c r="F41" s="12"/>
      <c r="G41" s="12"/>
      <c r="H41" s="12"/>
      <c r="I41" s="14"/>
      <c r="J41" s="14"/>
      <c r="K41" s="12"/>
      <c r="L41" s="12"/>
      <c r="M41" s="5"/>
      <c r="N41" s="5"/>
      <c r="O41" s="5"/>
      <c r="P41" s="5"/>
      <c r="Q41" s="5"/>
      <c r="R41" s="5"/>
      <c r="S41" s="5"/>
      <c r="T41" s="5"/>
      <c r="U41" s="5"/>
      <c r="V41" s="10"/>
      <c r="W41" s="10"/>
      <c r="X41" s="10"/>
      <c r="Y41" s="10"/>
      <c r="Z41" s="10"/>
      <c r="AA41" s="10"/>
      <c r="AB41" s="10"/>
      <c r="AC41" s="10"/>
      <c r="AD41" s="10"/>
      <c r="AE41" s="10"/>
      <c r="AF41" s="10"/>
      <c r="AG41" s="10"/>
      <c r="AH41" s="10"/>
      <c r="AI41" s="10"/>
      <c r="AJ41" s="10"/>
      <c r="AK41" s="10"/>
      <c r="AL41" s="10"/>
    </row>
    <row r="42" spans="1:38" x14ac:dyDescent="0.35">
      <c r="A42" s="12"/>
      <c r="B42" s="12"/>
      <c r="C42" s="18"/>
      <c r="D42" s="12"/>
      <c r="E42" s="12"/>
      <c r="F42" s="12"/>
      <c r="G42" s="12"/>
      <c r="H42" s="12"/>
      <c r="I42" s="14"/>
      <c r="J42" s="14"/>
      <c r="K42" s="12"/>
      <c r="L42" s="12"/>
      <c r="M42" s="5"/>
      <c r="N42" s="5"/>
      <c r="O42" s="5"/>
      <c r="P42" s="5"/>
      <c r="Q42" s="5"/>
      <c r="R42" s="5"/>
      <c r="S42" s="5"/>
      <c r="T42" s="5"/>
      <c r="U42" s="5"/>
      <c r="V42" s="10"/>
      <c r="W42" s="10"/>
      <c r="X42" s="10"/>
      <c r="Y42" s="10"/>
      <c r="Z42" s="10"/>
      <c r="AA42" s="10"/>
      <c r="AB42" s="10"/>
      <c r="AC42" s="10"/>
      <c r="AD42" s="10"/>
      <c r="AE42" s="10"/>
      <c r="AF42" s="10"/>
      <c r="AG42" s="10"/>
      <c r="AH42" s="10"/>
      <c r="AI42" s="10"/>
      <c r="AJ42" s="10"/>
      <c r="AK42" s="10"/>
      <c r="AL42" s="10"/>
    </row>
    <row r="43" spans="1:38" x14ac:dyDescent="0.35">
      <c r="A43" s="12"/>
      <c r="B43" s="12"/>
      <c r="C43" s="18"/>
      <c r="D43" s="12"/>
      <c r="E43" s="12"/>
      <c r="F43" s="12"/>
      <c r="G43" s="12"/>
      <c r="H43" s="12"/>
      <c r="I43" s="14"/>
      <c r="J43" s="14"/>
      <c r="K43" s="12"/>
      <c r="L43" s="12"/>
      <c r="M43" s="5"/>
      <c r="N43" s="5"/>
      <c r="O43" s="5"/>
      <c r="P43" s="5"/>
      <c r="Q43" s="5"/>
      <c r="R43" s="5"/>
      <c r="S43" s="5"/>
      <c r="T43" s="5"/>
      <c r="U43" s="5"/>
      <c r="V43" s="10"/>
      <c r="W43" s="10"/>
      <c r="X43" s="10"/>
      <c r="Y43" s="10"/>
      <c r="Z43" s="10"/>
      <c r="AA43" s="10"/>
      <c r="AB43" s="10"/>
      <c r="AC43" s="10"/>
      <c r="AD43" s="10"/>
      <c r="AE43" s="10"/>
      <c r="AF43" s="10"/>
      <c r="AG43" s="10"/>
      <c r="AH43" s="10"/>
      <c r="AI43" s="10"/>
      <c r="AJ43" s="10"/>
      <c r="AK43" s="10"/>
      <c r="AL43" s="10"/>
    </row>
    <row r="44" spans="1:38" x14ac:dyDescent="0.35">
      <c r="A44" s="12"/>
      <c r="B44" s="12"/>
      <c r="C44" s="18"/>
      <c r="D44" s="12"/>
      <c r="E44" s="12"/>
      <c r="F44" s="12"/>
      <c r="G44" s="12"/>
      <c r="H44" s="12"/>
      <c r="I44" s="14"/>
      <c r="J44" s="14"/>
      <c r="K44" s="12"/>
      <c r="L44" s="12"/>
      <c r="M44" s="5"/>
      <c r="N44" s="5"/>
      <c r="O44" s="5"/>
      <c r="P44" s="5"/>
      <c r="Q44" s="5"/>
      <c r="R44" s="5"/>
      <c r="S44" s="5"/>
      <c r="T44" s="5"/>
      <c r="U44" s="5"/>
      <c r="V44" s="10"/>
      <c r="W44" s="10"/>
      <c r="X44" s="10"/>
      <c r="Y44" s="10"/>
      <c r="Z44" s="10"/>
      <c r="AA44" s="10"/>
      <c r="AB44" s="10"/>
      <c r="AC44" s="10"/>
      <c r="AD44" s="10"/>
      <c r="AE44" s="10"/>
      <c r="AF44" s="10"/>
      <c r="AG44" s="10"/>
      <c r="AH44" s="10"/>
      <c r="AI44" s="10"/>
      <c r="AJ44" s="10"/>
      <c r="AK44" s="10"/>
      <c r="AL44" s="10"/>
    </row>
    <row r="45" spans="1:38" x14ac:dyDescent="0.35">
      <c r="A45" s="15"/>
      <c r="B45" s="15"/>
      <c r="C45" s="18"/>
      <c r="D45" s="15"/>
      <c r="E45" s="15"/>
      <c r="F45" s="15"/>
      <c r="G45" s="15"/>
      <c r="H45" s="15"/>
      <c r="I45" s="16"/>
      <c r="J45" s="16"/>
      <c r="K45" s="12"/>
      <c r="L45" s="12"/>
      <c r="M45" s="5"/>
      <c r="N45" s="5"/>
      <c r="O45" s="5"/>
      <c r="P45" s="5"/>
      <c r="Q45" s="5"/>
      <c r="R45" s="5"/>
      <c r="S45" s="5"/>
      <c r="T45" s="5"/>
      <c r="U45" s="5"/>
      <c r="V45" s="10"/>
      <c r="W45" s="10"/>
      <c r="X45" s="10"/>
      <c r="Y45" s="10"/>
      <c r="Z45" s="10"/>
      <c r="AA45" s="10"/>
      <c r="AB45" s="10"/>
      <c r="AC45" s="10"/>
      <c r="AD45" s="10"/>
      <c r="AE45" s="10"/>
      <c r="AF45" s="10"/>
      <c r="AG45" s="10"/>
      <c r="AH45" s="10"/>
      <c r="AI45" s="10"/>
      <c r="AJ45" s="10"/>
      <c r="AK45" s="10"/>
      <c r="AL45" s="10"/>
    </row>
    <row r="46" spans="1:38" x14ac:dyDescent="0.35">
      <c r="A46" s="15"/>
      <c r="B46" s="15"/>
      <c r="C46" s="18"/>
      <c r="D46" s="15"/>
      <c r="E46" s="15"/>
      <c r="F46" s="15"/>
      <c r="G46" s="15"/>
      <c r="H46" s="15"/>
      <c r="I46" s="16"/>
      <c r="J46" s="16"/>
      <c r="K46" s="12"/>
      <c r="L46" s="12"/>
      <c r="M46" s="5"/>
      <c r="N46" s="5"/>
      <c r="O46" s="5"/>
      <c r="P46" s="5"/>
      <c r="Q46" s="5"/>
      <c r="R46" s="5"/>
      <c r="S46" s="5"/>
      <c r="T46" s="5"/>
      <c r="U46" s="5"/>
      <c r="V46" s="10"/>
      <c r="W46" s="10"/>
      <c r="X46" s="10"/>
      <c r="Y46" s="10"/>
      <c r="Z46" s="10"/>
      <c r="AA46" s="10"/>
      <c r="AB46" s="10"/>
      <c r="AC46" s="10"/>
      <c r="AD46" s="10"/>
      <c r="AE46" s="10"/>
      <c r="AF46" s="10"/>
      <c r="AG46" s="10"/>
      <c r="AH46" s="10"/>
      <c r="AI46" s="10"/>
      <c r="AJ46" s="10"/>
      <c r="AK46" s="10"/>
      <c r="AL46" s="10"/>
    </row>
    <row r="47" spans="1:38" x14ac:dyDescent="0.35">
      <c r="A47" s="15"/>
      <c r="B47" s="15"/>
      <c r="C47" s="18"/>
      <c r="D47" s="15"/>
      <c r="E47" s="15"/>
      <c r="F47" s="15"/>
      <c r="G47" s="15"/>
      <c r="H47" s="15"/>
      <c r="I47" s="16"/>
      <c r="J47" s="16"/>
      <c r="K47" s="12"/>
      <c r="L47" s="12"/>
      <c r="M47" s="5"/>
      <c r="N47" s="5"/>
      <c r="O47" s="5"/>
      <c r="P47" s="5"/>
      <c r="Q47" s="5"/>
      <c r="R47" s="5"/>
      <c r="S47" s="5"/>
      <c r="T47" s="5"/>
      <c r="U47" s="5"/>
      <c r="V47" s="10"/>
      <c r="W47" s="10"/>
      <c r="X47" s="10"/>
      <c r="Y47" s="10"/>
      <c r="Z47" s="10"/>
      <c r="AA47" s="10"/>
      <c r="AB47" s="10"/>
      <c r="AC47" s="10"/>
      <c r="AD47" s="10"/>
      <c r="AE47" s="10"/>
      <c r="AF47" s="10"/>
      <c r="AG47" s="10"/>
      <c r="AH47" s="10"/>
      <c r="AI47" s="10"/>
      <c r="AJ47" s="10"/>
      <c r="AK47" s="10"/>
      <c r="AL47" s="10"/>
    </row>
    <row r="48" spans="1:38" x14ac:dyDescent="0.35">
      <c r="A48" s="15"/>
      <c r="B48" s="15"/>
      <c r="C48" s="18"/>
      <c r="D48" s="15"/>
      <c r="E48" s="15"/>
      <c r="F48" s="15"/>
      <c r="G48" s="15"/>
      <c r="H48" s="15"/>
      <c r="I48" s="16"/>
      <c r="J48" s="16"/>
      <c r="K48" s="12"/>
      <c r="L48" s="12"/>
      <c r="M48" s="5"/>
      <c r="N48" s="5"/>
      <c r="O48" s="5"/>
      <c r="P48" s="5"/>
      <c r="Q48" s="5"/>
      <c r="R48" s="5"/>
      <c r="S48" s="5"/>
      <c r="T48" s="5"/>
      <c r="U48" s="5"/>
      <c r="V48" s="10"/>
      <c r="W48" s="10"/>
      <c r="X48" s="10"/>
      <c r="Y48" s="10"/>
      <c r="Z48" s="10"/>
      <c r="AA48" s="10"/>
      <c r="AB48" s="10"/>
      <c r="AC48" s="10"/>
      <c r="AD48" s="10"/>
      <c r="AE48" s="10"/>
      <c r="AF48" s="10"/>
      <c r="AG48" s="10"/>
      <c r="AH48" s="10"/>
      <c r="AI48" s="10"/>
      <c r="AJ48" s="10"/>
      <c r="AK48" s="10"/>
      <c r="AL48" s="10"/>
    </row>
    <row r="49" spans="1:38" x14ac:dyDescent="0.35">
      <c r="A49" s="15"/>
      <c r="B49" s="15"/>
      <c r="C49" s="18"/>
      <c r="D49" s="15"/>
      <c r="E49" s="15"/>
      <c r="F49" s="15"/>
      <c r="G49" s="15"/>
      <c r="H49" s="15"/>
      <c r="I49" s="16"/>
      <c r="J49" s="16"/>
      <c r="K49" s="12"/>
      <c r="L49" s="12"/>
      <c r="M49" s="5"/>
      <c r="N49" s="5"/>
      <c r="O49" s="5"/>
      <c r="P49" s="5"/>
      <c r="Q49" s="5"/>
      <c r="R49" s="5"/>
      <c r="S49" s="5"/>
      <c r="T49" s="5"/>
      <c r="U49" s="5"/>
      <c r="V49" s="10"/>
      <c r="W49" s="10"/>
      <c r="X49" s="10"/>
      <c r="Y49" s="10"/>
      <c r="Z49" s="10"/>
      <c r="AA49" s="10"/>
      <c r="AB49" s="10"/>
      <c r="AC49" s="10"/>
      <c r="AD49" s="10"/>
      <c r="AE49" s="10"/>
      <c r="AF49" s="10"/>
      <c r="AG49" s="10"/>
      <c r="AH49" s="10"/>
      <c r="AI49" s="10"/>
      <c r="AJ49" s="10"/>
      <c r="AK49" s="10"/>
      <c r="AL49" s="10"/>
    </row>
    <row r="50" spans="1:38" x14ac:dyDescent="0.35">
      <c r="A50" s="15"/>
      <c r="B50" s="15"/>
      <c r="C50" s="18"/>
      <c r="D50" s="15"/>
      <c r="E50" s="15"/>
      <c r="F50" s="15"/>
      <c r="G50" s="15"/>
      <c r="H50" s="15"/>
      <c r="I50" s="16"/>
      <c r="J50" s="16"/>
      <c r="K50" s="12"/>
      <c r="L50" s="12"/>
      <c r="M50" s="5"/>
      <c r="N50" s="5"/>
      <c r="O50" s="5"/>
      <c r="P50" s="5"/>
      <c r="Q50" s="5"/>
      <c r="R50" s="5"/>
      <c r="S50" s="5"/>
      <c r="T50" s="5"/>
      <c r="U50" s="5"/>
      <c r="V50" s="10"/>
      <c r="W50" s="10"/>
      <c r="X50" s="10"/>
      <c r="Y50" s="10"/>
      <c r="Z50" s="10"/>
      <c r="AA50" s="10"/>
      <c r="AB50" s="10"/>
      <c r="AC50" s="10"/>
      <c r="AD50" s="10"/>
      <c r="AE50" s="10"/>
      <c r="AF50" s="10"/>
      <c r="AG50" s="10"/>
      <c r="AH50" s="10"/>
      <c r="AI50" s="10"/>
      <c r="AJ50" s="10"/>
      <c r="AK50" s="10"/>
      <c r="AL50" s="10"/>
    </row>
    <row r="51" spans="1:38" x14ac:dyDescent="0.35">
      <c r="A51" s="15"/>
      <c r="B51" s="15"/>
      <c r="C51" s="18"/>
      <c r="D51" s="15"/>
      <c r="E51" s="15"/>
      <c r="F51" s="15"/>
      <c r="G51" s="15"/>
      <c r="H51" s="15"/>
      <c r="I51" s="16"/>
      <c r="J51" s="16"/>
      <c r="K51" s="12"/>
      <c r="L51" s="12"/>
      <c r="M51" s="5"/>
      <c r="N51" s="5"/>
      <c r="O51" s="5"/>
      <c r="P51" s="5"/>
      <c r="Q51" s="5"/>
      <c r="R51" s="5"/>
      <c r="S51" s="5"/>
      <c r="T51" s="5"/>
      <c r="U51" s="5"/>
      <c r="V51" s="10"/>
      <c r="W51" s="10"/>
      <c r="X51" s="10"/>
      <c r="Y51" s="10"/>
      <c r="Z51" s="10"/>
      <c r="AA51" s="10"/>
      <c r="AB51" s="10"/>
      <c r="AC51" s="10"/>
      <c r="AD51" s="10"/>
      <c r="AE51" s="10"/>
      <c r="AF51" s="10"/>
      <c r="AG51" s="10"/>
      <c r="AH51" s="10"/>
      <c r="AI51" s="10"/>
      <c r="AJ51" s="10"/>
      <c r="AK51" s="10"/>
      <c r="AL51" s="10"/>
    </row>
    <row r="52" spans="1:38" x14ac:dyDescent="0.35">
      <c r="A52" s="15"/>
      <c r="B52" s="15"/>
      <c r="C52" s="18"/>
      <c r="D52" s="15"/>
      <c r="E52" s="15"/>
      <c r="F52" s="15"/>
      <c r="G52" s="15"/>
      <c r="H52" s="15"/>
      <c r="I52" s="16"/>
      <c r="J52" s="16"/>
      <c r="K52" s="12"/>
      <c r="L52" s="12"/>
      <c r="M52" s="5"/>
      <c r="N52" s="5"/>
      <c r="O52" s="5"/>
      <c r="P52" s="5"/>
      <c r="Q52" s="5"/>
      <c r="R52" s="5"/>
      <c r="S52" s="5"/>
      <c r="T52" s="5"/>
      <c r="U52" s="5"/>
      <c r="V52" s="10"/>
      <c r="W52" s="10"/>
      <c r="X52" s="10"/>
      <c r="Y52" s="10"/>
      <c r="Z52" s="10"/>
      <c r="AA52" s="10"/>
      <c r="AB52" s="10"/>
      <c r="AC52" s="10"/>
      <c r="AD52" s="10"/>
      <c r="AE52" s="10"/>
      <c r="AF52" s="10"/>
      <c r="AG52" s="10"/>
      <c r="AH52" s="10"/>
      <c r="AI52" s="10"/>
      <c r="AJ52" s="10"/>
      <c r="AK52" s="10"/>
      <c r="AL52" s="10"/>
    </row>
    <row r="53" spans="1:38" x14ac:dyDescent="0.35">
      <c r="A53" s="15"/>
      <c r="B53" s="15"/>
      <c r="C53" s="18"/>
      <c r="D53" s="15"/>
      <c r="E53" s="15"/>
      <c r="F53" s="15"/>
      <c r="G53" s="15"/>
      <c r="H53" s="15"/>
      <c r="I53" s="16"/>
      <c r="J53" s="16"/>
      <c r="K53" s="12"/>
      <c r="L53" s="12"/>
      <c r="M53" s="5"/>
      <c r="N53" s="5"/>
      <c r="O53" s="5"/>
      <c r="P53" s="5"/>
      <c r="Q53" s="5"/>
      <c r="R53" s="5"/>
      <c r="S53" s="5"/>
      <c r="T53" s="5"/>
      <c r="U53" s="5"/>
      <c r="V53" s="10"/>
      <c r="W53" s="10"/>
      <c r="X53" s="10"/>
      <c r="Y53" s="10"/>
      <c r="Z53" s="10"/>
      <c r="AA53" s="10"/>
      <c r="AB53" s="10"/>
      <c r="AC53" s="10"/>
      <c r="AD53" s="10"/>
      <c r="AE53" s="10"/>
      <c r="AF53" s="10"/>
      <c r="AG53" s="10"/>
      <c r="AH53" s="10"/>
      <c r="AI53" s="10"/>
      <c r="AJ53" s="10"/>
      <c r="AK53" s="10"/>
      <c r="AL53" s="10"/>
    </row>
    <row r="54" spans="1:38" x14ac:dyDescent="0.35">
      <c r="A54" s="15"/>
      <c r="B54" s="15"/>
      <c r="C54" s="18"/>
      <c r="D54" s="15"/>
      <c r="E54" s="15"/>
      <c r="F54" s="15"/>
      <c r="G54" s="15"/>
      <c r="H54" s="15"/>
      <c r="I54" s="16"/>
      <c r="J54" s="16"/>
      <c r="K54" s="12"/>
      <c r="L54" s="12"/>
      <c r="M54" s="5"/>
      <c r="N54" s="5"/>
      <c r="O54" s="5"/>
      <c r="P54" s="5"/>
      <c r="Q54" s="5"/>
      <c r="R54" s="5"/>
      <c r="S54" s="5"/>
      <c r="T54" s="5"/>
      <c r="U54" s="5"/>
      <c r="V54" s="10"/>
      <c r="W54" s="10"/>
      <c r="X54" s="10"/>
      <c r="Y54" s="10"/>
      <c r="Z54" s="10"/>
      <c r="AA54" s="10"/>
      <c r="AB54" s="10"/>
      <c r="AC54" s="10"/>
      <c r="AD54" s="10"/>
      <c r="AE54" s="10"/>
      <c r="AF54" s="10"/>
      <c r="AG54" s="10"/>
      <c r="AH54" s="10"/>
      <c r="AI54" s="10"/>
      <c r="AJ54" s="10"/>
      <c r="AK54" s="10"/>
      <c r="AL54" s="10"/>
    </row>
    <row r="55" spans="1:38" x14ac:dyDescent="0.35">
      <c r="A55" s="15"/>
      <c r="B55" s="15"/>
      <c r="C55" s="18"/>
      <c r="D55" s="15"/>
      <c r="E55" s="15"/>
      <c r="F55" s="15"/>
      <c r="G55" s="15"/>
      <c r="H55" s="15"/>
      <c r="I55" s="16"/>
      <c r="J55" s="16"/>
      <c r="K55" s="12"/>
      <c r="L55" s="12"/>
      <c r="M55" s="5"/>
      <c r="N55" s="5"/>
      <c r="O55" s="5"/>
      <c r="P55" s="5"/>
      <c r="Q55" s="5"/>
      <c r="R55" s="5"/>
      <c r="S55" s="5"/>
      <c r="T55" s="5"/>
      <c r="U55" s="5"/>
      <c r="V55" s="10"/>
      <c r="W55" s="10"/>
      <c r="X55" s="10"/>
      <c r="Y55" s="10"/>
      <c r="Z55" s="10"/>
      <c r="AA55" s="10"/>
      <c r="AB55" s="10"/>
      <c r="AC55" s="10"/>
      <c r="AD55" s="10"/>
      <c r="AE55" s="10"/>
      <c r="AF55" s="10"/>
      <c r="AG55" s="10"/>
      <c r="AH55" s="10"/>
      <c r="AI55" s="10"/>
      <c r="AJ55" s="10"/>
      <c r="AK55" s="10"/>
      <c r="AL55" s="10"/>
    </row>
    <row r="56" spans="1:38" x14ac:dyDescent="0.35">
      <c r="A56" s="15"/>
      <c r="B56" s="15"/>
      <c r="C56" s="18"/>
      <c r="D56" s="15"/>
      <c r="E56" s="15"/>
      <c r="F56" s="15"/>
      <c r="G56" s="15"/>
      <c r="H56" s="15"/>
      <c r="I56" s="16"/>
      <c r="J56" s="16"/>
      <c r="K56" s="12"/>
      <c r="L56" s="12"/>
      <c r="M56" s="5"/>
      <c r="N56" s="5"/>
      <c r="O56" s="5"/>
      <c r="P56" s="5"/>
      <c r="Q56" s="5"/>
      <c r="R56" s="5"/>
      <c r="S56" s="5"/>
      <c r="T56" s="5"/>
      <c r="U56" s="5"/>
      <c r="V56" s="10"/>
      <c r="W56" s="10"/>
      <c r="X56" s="10"/>
      <c r="Y56" s="10"/>
      <c r="Z56" s="10"/>
      <c r="AA56" s="10"/>
      <c r="AB56" s="10"/>
      <c r="AC56" s="10"/>
      <c r="AD56" s="10"/>
      <c r="AE56" s="10"/>
      <c r="AF56" s="10"/>
      <c r="AG56" s="10"/>
      <c r="AH56" s="10"/>
      <c r="AI56" s="10"/>
      <c r="AJ56" s="10"/>
      <c r="AK56" s="10"/>
      <c r="AL56" s="10"/>
    </row>
    <row r="57" spans="1:38" x14ac:dyDescent="0.35">
      <c r="A57" s="15"/>
      <c r="B57" s="15"/>
      <c r="C57" s="18"/>
      <c r="D57" s="15"/>
      <c r="E57" s="15"/>
      <c r="F57" s="15"/>
      <c r="G57" s="15"/>
      <c r="H57" s="15"/>
      <c r="I57" s="16"/>
      <c r="J57" s="16"/>
      <c r="K57" s="12"/>
      <c r="L57" s="12"/>
      <c r="M57" s="5"/>
      <c r="N57" s="5"/>
      <c r="O57" s="5"/>
      <c r="P57" s="5"/>
      <c r="Q57" s="5"/>
      <c r="R57" s="5"/>
      <c r="S57" s="5"/>
      <c r="T57" s="5"/>
      <c r="U57" s="5"/>
      <c r="V57" s="10"/>
      <c r="W57" s="10"/>
      <c r="X57" s="10"/>
      <c r="Y57" s="10"/>
      <c r="Z57" s="10"/>
      <c r="AA57" s="10"/>
      <c r="AB57" s="10"/>
      <c r="AC57" s="10"/>
      <c r="AD57" s="10"/>
      <c r="AE57" s="10"/>
      <c r="AF57" s="10"/>
      <c r="AG57" s="10"/>
      <c r="AH57" s="10"/>
      <c r="AI57" s="10"/>
      <c r="AJ57" s="10"/>
      <c r="AK57" s="10"/>
      <c r="AL57" s="10"/>
    </row>
    <row r="58" spans="1:38" x14ac:dyDescent="0.35">
      <c r="A58" s="15"/>
      <c r="B58" s="15"/>
      <c r="C58" s="18"/>
      <c r="D58" s="15"/>
      <c r="E58" s="15"/>
      <c r="F58" s="15"/>
      <c r="G58" s="15"/>
      <c r="H58" s="15"/>
      <c r="I58" s="16"/>
      <c r="J58" s="16"/>
      <c r="K58" s="12"/>
      <c r="L58" s="12"/>
      <c r="M58" s="5"/>
      <c r="N58" s="5"/>
      <c r="O58" s="5"/>
      <c r="P58" s="5"/>
      <c r="Q58" s="5"/>
      <c r="R58" s="5"/>
      <c r="S58" s="5"/>
      <c r="T58" s="5"/>
      <c r="U58" s="5"/>
      <c r="V58" s="10"/>
      <c r="W58" s="10"/>
      <c r="X58" s="10"/>
      <c r="Y58" s="10"/>
      <c r="Z58" s="10"/>
      <c r="AA58" s="10"/>
      <c r="AB58" s="10"/>
      <c r="AC58" s="10"/>
      <c r="AD58" s="10"/>
      <c r="AE58" s="10"/>
      <c r="AF58" s="10"/>
      <c r="AG58" s="10"/>
      <c r="AH58" s="10"/>
      <c r="AI58" s="10"/>
      <c r="AJ58" s="10"/>
      <c r="AK58" s="10"/>
      <c r="AL58" s="10"/>
    </row>
    <row r="59" spans="1:38" x14ac:dyDescent="0.35">
      <c r="A59" s="15"/>
      <c r="B59" s="15"/>
      <c r="C59" s="18"/>
      <c r="D59" s="15"/>
      <c r="E59" s="15"/>
      <c r="F59" s="15"/>
      <c r="G59" s="15"/>
      <c r="H59" s="15"/>
      <c r="I59" s="16"/>
      <c r="J59" s="16"/>
      <c r="K59" s="12"/>
      <c r="L59" s="12"/>
      <c r="M59" s="5"/>
      <c r="N59" s="5"/>
      <c r="O59" s="5"/>
      <c r="P59" s="5"/>
      <c r="Q59" s="5"/>
      <c r="R59" s="5"/>
      <c r="S59" s="5"/>
      <c r="T59" s="5"/>
      <c r="U59" s="5"/>
      <c r="V59" s="10"/>
      <c r="W59" s="10"/>
      <c r="X59" s="10"/>
      <c r="Y59" s="10"/>
      <c r="Z59" s="10"/>
      <c r="AA59" s="10"/>
      <c r="AB59" s="10"/>
      <c r="AC59" s="10"/>
      <c r="AD59" s="10"/>
      <c r="AE59" s="10"/>
      <c r="AF59" s="10"/>
      <c r="AG59" s="10"/>
      <c r="AH59" s="10"/>
      <c r="AI59" s="10"/>
      <c r="AJ59" s="10"/>
      <c r="AK59" s="10"/>
      <c r="AL59" s="10"/>
    </row>
    <row r="60" spans="1:38" x14ac:dyDescent="0.35">
      <c r="A60" s="15"/>
      <c r="B60" s="15"/>
      <c r="C60" s="18"/>
      <c r="D60" s="15"/>
      <c r="E60" s="15"/>
      <c r="F60" s="15"/>
      <c r="G60" s="15"/>
      <c r="H60" s="15"/>
      <c r="I60" s="16"/>
      <c r="J60" s="16"/>
      <c r="K60" s="12"/>
      <c r="L60" s="12"/>
      <c r="M60" s="5"/>
      <c r="N60" s="5"/>
      <c r="O60" s="5"/>
      <c r="P60" s="5"/>
      <c r="Q60" s="5"/>
      <c r="R60" s="5"/>
      <c r="S60" s="5"/>
      <c r="T60" s="5"/>
      <c r="U60" s="5"/>
      <c r="V60" s="10"/>
      <c r="W60" s="10"/>
      <c r="X60" s="10"/>
      <c r="Y60" s="10"/>
      <c r="Z60" s="10"/>
      <c r="AA60" s="10"/>
      <c r="AB60" s="10"/>
      <c r="AC60" s="10"/>
      <c r="AD60" s="10"/>
      <c r="AE60" s="10"/>
      <c r="AF60" s="10"/>
      <c r="AG60" s="10"/>
      <c r="AH60" s="10"/>
      <c r="AI60" s="10"/>
      <c r="AJ60" s="10"/>
      <c r="AK60" s="10"/>
      <c r="AL60" s="10"/>
    </row>
    <row r="61" spans="1:38" x14ac:dyDescent="0.35">
      <c r="A61" s="15"/>
      <c r="B61" s="15"/>
      <c r="C61" s="18"/>
      <c r="D61" s="15"/>
      <c r="E61" s="15"/>
      <c r="F61" s="15"/>
      <c r="G61" s="15"/>
      <c r="H61" s="15"/>
      <c r="I61" s="16"/>
      <c r="J61" s="16"/>
      <c r="K61" s="12"/>
      <c r="L61" s="12"/>
      <c r="M61" s="5"/>
      <c r="N61" s="5"/>
      <c r="O61" s="5"/>
      <c r="P61" s="5"/>
      <c r="Q61" s="5"/>
      <c r="R61" s="5"/>
      <c r="S61" s="5"/>
      <c r="T61" s="5"/>
      <c r="U61" s="5"/>
      <c r="V61" s="10"/>
      <c r="W61" s="10"/>
      <c r="X61" s="10"/>
      <c r="Y61" s="10"/>
      <c r="Z61" s="10"/>
      <c r="AA61" s="10"/>
      <c r="AB61" s="10"/>
      <c r="AC61" s="10"/>
      <c r="AD61" s="10"/>
      <c r="AE61" s="10"/>
      <c r="AF61" s="10"/>
      <c r="AG61" s="10"/>
      <c r="AH61" s="10"/>
      <c r="AI61" s="10"/>
      <c r="AJ61" s="10"/>
      <c r="AK61" s="10"/>
      <c r="AL61" s="10"/>
    </row>
    <row r="62" spans="1:38" x14ac:dyDescent="0.35">
      <c r="A62" s="15"/>
      <c r="B62" s="15"/>
      <c r="C62" s="18"/>
      <c r="D62" s="15"/>
      <c r="E62" s="15"/>
      <c r="F62" s="15"/>
      <c r="G62" s="15"/>
      <c r="H62" s="15"/>
      <c r="I62" s="16"/>
      <c r="J62" s="16"/>
      <c r="K62" s="12"/>
      <c r="L62" s="12"/>
      <c r="M62" s="5"/>
      <c r="N62" s="5"/>
      <c r="O62" s="5"/>
      <c r="P62" s="5"/>
      <c r="Q62" s="5"/>
      <c r="R62" s="5"/>
      <c r="S62" s="5"/>
      <c r="T62" s="5"/>
      <c r="U62" s="5"/>
      <c r="V62" s="10"/>
      <c r="W62" s="10"/>
      <c r="X62" s="10"/>
      <c r="Y62" s="10"/>
      <c r="Z62" s="10"/>
      <c r="AA62" s="10"/>
      <c r="AB62" s="10"/>
      <c r="AC62" s="10"/>
      <c r="AD62" s="10"/>
      <c r="AE62" s="10"/>
      <c r="AF62" s="10"/>
      <c r="AG62" s="10"/>
      <c r="AH62" s="10"/>
      <c r="AI62" s="10"/>
      <c r="AJ62" s="10"/>
      <c r="AK62" s="10"/>
      <c r="AL62" s="10"/>
    </row>
    <row r="63" spans="1:38" x14ac:dyDescent="0.35">
      <c r="A63" s="15"/>
      <c r="B63" s="15"/>
      <c r="C63" s="18"/>
      <c r="D63" s="15"/>
      <c r="E63" s="15"/>
      <c r="F63" s="15"/>
      <c r="G63" s="15"/>
      <c r="H63" s="15"/>
      <c r="I63" s="16"/>
      <c r="J63" s="16"/>
      <c r="K63" s="12"/>
      <c r="L63" s="12"/>
      <c r="M63" s="5"/>
      <c r="N63" s="5"/>
      <c r="O63" s="5"/>
      <c r="P63" s="5"/>
      <c r="Q63" s="5"/>
      <c r="R63" s="5"/>
      <c r="S63" s="5"/>
      <c r="T63" s="5"/>
      <c r="U63" s="5"/>
      <c r="V63" s="10"/>
      <c r="W63" s="10"/>
      <c r="X63" s="10"/>
      <c r="Y63" s="10"/>
      <c r="Z63" s="10"/>
      <c r="AA63" s="10"/>
      <c r="AB63" s="10"/>
      <c r="AC63" s="10"/>
      <c r="AD63" s="10"/>
      <c r="AE63" s="10"/>
      <c r="AF63" s="10"/>
      <c r="AG63" s="10"/>
      <c r="AH63" s="10"/>
      <c r="AI63" s="10"/>
      <c r="AJ63" s="10"/>
      <c r="AK63" s="10"/>
      <c r="AL63" s="10"/>
    </row>
    <row r="64" spans="1:38" x14ac:dyDescent="0.35">
      <c r="A64" s="15"/>
      <c r="B64" s="15"/>
      <c r="C64" s="18"/>
      <c r="D64" s="15"/>
      <c r="E64" s="15"/>
      <c r="F64" s="15"/>
      <c r="G64" s="15"/>
      <c r="H64" s="15"/>
      <c r="I64" s="16"/>
      <c r="J64" s="16"/>
      <c r="K64" s="12"/>
      <c r="L64" s="12"/>
      <c r="M64" s="5"/>
      <c r="N64" s="5"/>
      <c r="O64" s="5"/>
      <c r="P64" s="5"/>
      <c r="Q64" s="5"/>
      <c r="R64" s="5"/>
      <c r="S64" s="5"/>
      <c r="T64" s="5"/>
      <c r="U64" s="5"/>
      <c r="V64" s="10"/>
      <c r="W64" s="10"/>
      <c r="X64" s="10"/>
      <c r="Y64" s="10"/>
      <c r="Z64" s="10"/>
      <c r="AA64" s="10"/>
      <c r="AB64" s="10"/>
      <c r="AC64" s="10"/>
      <c r="AD64" s="10"/>
      <c r="AE64" s="10"/>
      <c r="AF64" s="10"/>
      <c r="AG64" s="10"/>
      <c r="AH64" s="10"/>
      <c r="AI64" s="10"/>
      <c r="AJ64" s="10"/>
      <c r="AK64" s="10"/>
      <c r="AL64" s="10"/>
    </row>
    <row r="65" spans="1:38" x14ac:dyDescent="0.35">
      <c r="A65" s="15"/>
      <c r="B65" s="15"/>
      <c r="C65" s="18"/>
      <c r="D65" s="15"/>
      <c r="E65" s="15"/>
      <c r="F65" s="15"/>
      <c r="G65" s="15"/>
      <c r="H65" s="15"/>
      <c r="I65" s="16"/>
      <c r="J65" s="16"/>
      <c r="K65" s="12"/>
      <c r="L65" s="12"/>
      <c r="M65" s="5"/>
      <c r="N65" s="5"/>
      <c r="O65" s="5"/>
      <c r="P65" s="5"/>
      <c r="Q65" s="5"/>
      <c r="R65" s="5"/>
      <c r="S65" s="5"/>
      <c r="T65" s="5"/>
      <c r="U65" s="5"/>
      <c r="V65" s="10"/>
      <c r="W65" s="10"/>
      <c r="X65" s="10"/>
      <c r="Y65" s="10"/>
      <c r="Z65" s="10"/>
      <c r="AA65" s="10"/>
      <c r="AB65" s="10"/>
      <c r="AC65" s="10"/>
      <c r="AD65" s="10"/>
      <c r="AE65" s="10"/>
      <c r="AF65" s="10"/>
      <c r="AG65" s="10"/>
      <c r="AH65" s="10"/>
      <c r="AI65" s="10"/>
      <c r="AJ65" s="10"/>
      <c r="AK65" s="10"/>
      <c r="AL65" s="10"/>
    </row>
    <row r="66" spans="1:38" x14ac:dyDescent="0.35">
      <c r="A66" s="15"/>
      <c r="B66" s="15"/>
      <c r="C66" s="18"/>
      <c r="D66" s="15"/>
      <c r="E66" s="15"/>
      <c r="F66" s="15"/>
      <c r="G66" s="15"/>
      <c r="H66" s="15"/>
      <c r="I66" s="16"/>
      <c r="J66" s="16"/>
      <c r="K66" s="12"/>
      <c r="L66" s="12"/>
      <c r="M66" s="5"/>
      <c r="N66" s="5"/>
      <c r="O66" s="5"/>
      <c r="P66" s="5"/>
      <c r="Q66" s="5"/>
      <c r="R66" s="5"/>
      <c r="S66" s="5"/>
      <c r="T66" s="5"/>
      <c r="U66" s="5"/>
      <c r="V66" s="10"/>
      <c r="W66" s="10"/>
      <c r="X66" s="10"/>
      <c r="Y66" s="10"/>
      <c r="Z66" s="10"/>
      <c r="AA66" s="10"/>
      <c r="AB66" s="10"/>
      <c r="AC66" s="10"/>
      <c r="AD66" s="10"/>
      <c r="AE66" s="10"/>
      <c r="AF66" s="10"/>
      <c r="AG66" s="10"/>
      <c r="AH66" s="10"/>
      <c r="AI66" s="10"/>
      <c r="AJ66" s="10"/>
      <c r="AK66" s="10"/>
      <c r="AL66" s="10"/>
    </row>
    <row r="67" spans="1:38" x14ac:dyDescent="0.35">
      <c r="A67" s="15"/>
      <c r="B67" s="15"/>
      <c r="C67" s="18"/>
      <c r="D67" s="15"/>
      <c r="E67" s="15"/>
      <c r="F67" s="15"/>
      <c r="G67" s="15"/>
      <c r="H67" s="15"/>
      <c r="I67" s="16"/>
      <c r="J67" s="16"/>
      <c r="K67" s="12"/>
      <c r="L67" s="12"/>
      <c r="M67" s="5"/>
      <c r="N67" s="5"/>
      <c r="O67" s="5"/>
      <c r="P67" s="5"/>
      <c r="Q67" s="5"/>
      <c r="R67" s="5"/>
      <c r="S67" s="5"/>
      <c r="T67" s="5"/>
      <c r="U67" s="5"/>
      <c r="V67" s="10"/>
      <c r="W67" s="10"/>
      <c r="X67" s="10"/>
      <c r="Y67" s="10"/>
      <c r="Z67" s="10"/>
      <c r="AA67" s="10"/>
      <c r="AB67" s="10"/>
      <c r="AC67" s="10"/>
      <c r="AD67" s="10"/>
      <c r="AE67" s="10"/>
      <c r="AF67" s="10"/>
      <c r="AG67" s="10"/>
      <c r="AH67" s="10"/>
      <c r="AI67" s="10"/>
      <c r="AJ67" s="10"/>
      <c r="AK67" s="10"/>
      <c r="AL67" s="10"/>
    </row>
    <row r="68" spans="1:38" x14ac:dyDescent="0.35">
      <c r="A68" s="15"/>
      <c r="B68" s="15"/>
      <c r="C68" s="18"/>
      <c r="D68" s="15"/>
      <c r="E68" s="15"/>
      <c r="F68" s="15"/>
      <c r="G68" s="15"/>
      <c r="H68" s="15"/>
      <c r="I68" s="16"/>
      <c r="J68" s="16"/>
      <c r="K68" s="12"/>
      <c r="L68" s="12"/>
      <c r="M68" s="5"/>
      <c r="N68" s="5"/>
      <c r="O68" s="5"/>
      <c r="P68" s="5"/>
      <c r="Q68" s="5"/>
      <c r="R68" s="5"/>
      <c r="S68" s="5"/>
      <c r="T68" s="5"/>
      <c r="U68" s="5"/>
      <c r="V68" s="10"/>
      <c r="W68" s="10"/>
      <c r="X68" s="10"/>
      <c r="Y68" s="10"/>
      <c r="Z68" s="10"/>
      <c r="AA68" s="10"/>
      <c r="AB68" s="10"/>
      <c r="AC68" s="10"/>
      <c r="AD68" s="10"/>
      <c r="AE68" s="10"/>
      <c r="AF68" s="10"/>
      <c r="AG68" s="10"/>
      <c r="AH68" s="10"/>
      <c r="AI68" s="10"/>
      <c r="AJ68" s="10"/>
      <c r="AK68" s="10"/>
      <c r="AL68" s="10"/>
    </row>
    <row r="69" spans="1:38" x14ac:dyDescent="0.35">
      <c r="A69" s="15"/>
      <c r="B69" s="15"/>
      <c r="C69" s="18"/>
      <c r="D69" s="15"/>
      <c r="E69" s="15"/>
      <c r="F69" s="15"/>
      <c r="G69" s="15"/>
      <c r="H69" s="15"/>
      <c r="I69" s="16"/>
      <c r="J69" s="16"/>
      <c r="K69" s="12"/>
      <c r="L69" s="12"/>
      <c r="M69" s="5"/>
      <c r="N69" s="5"/>
      <c r="O69" s="5"/>
      <c r="P69" s="5"/>
      <c r="Q69" s="5"/>
      <c r="R69" s="5"/>
      <c r="S69" s="5"/>
      <c r="T69" s="5"/>
      <c r="U69" s="5"/>
      <c r="V69" s="10"/>
      <c r="W69" s="10"/>
      <c r="X69" s="10"/>
      <c r="Y69" s="10"/>
      <c r="Z69" s="10"/>
      <c r="AA69" s="10"/>
      <c r="AB69" s="10"/>
      <c r="AC69" s="10"/>
      <c r="AD69" s="10"/>
      <c r="AE69" s="10"/>
      <c r="AF69" s="10"/>
      <c r="AG69" s="10"/>
      <c r="AH69" s="10"/>
      <c r="AI69" s="10"/>
      <c r="AJ69" s="10"/>
      <c r="AK69" s="10"/>
      <c r="AL69" s="10"/>
    </row>
    <row r="70" spans="1:38" x14ac:dyDescent="0.35">
      <c r="A70" s="15"/>
      <c r="B70" s="15"/>
      <c r="C70" s="18"/>
      <c r="D70" s="15"/>
      <c r="E70" s="15"/>
      <c r="F70" s="15"/>
      <c r="G70" s="15"/>
      <c r="H70" s="15"/>
      <c r="I70" s="16"/>
      <c r="J70" s="16"/>
      <c r="K70" s="12"/>
      <c r="L70" s="12"/>
      <c r="M70" s="5"/>
      <c r="N70" s="5"/>
      <c r="O70" s="5"/>
      <c r="P70" s="5"/>
      <c r="Q70" s="5"/>
      <c r="R70" s="5"/>
      <c r="S70" s="5"/>
      <c r="T70" s="5"/>
      <c r="U70" s="5"/>
      <c r="V70" s="10"/>
      <c r="W70" s="10"/>
      <c r="X70" s="10"/>
      <c r="Y70" s="10"/>
      <c r="Z70" s="10"/>
      <c r="AA70" s="10"/>
      <c r="AB70" s="10"/>
      <c r="AC70" s="10"/>
      <c r="AD70" s="10"/>
      <c r="AE70" s="10"/>
      <c r="AF70" s="10"/>
      <c r="AG70" s="10"/>
      <c r="AH70" s="10"/>
      <c r="AI70" s="10"/>
      <c r="AJ70" s="10"/>
      <c r="AK70" s="10"/>
      <c r="AL70" s="10"/>
    </row>
    <row r="71" spans="1:38" x14ac:dyDescent="0.35">
      <c r="A71" s="15"/>
      <c r="B71" s="15"/>
      <c r="C71" s="18"/>
      <c r="D71" s="15"/>
      <c r="E71" s="15"/>
      <c r="F71" s="15"/>
      <c r="G71" s="15"/>
      <c r="H71" s="15"/>
      <c r="I71" s="16"/>
      <c r="J71" s="16"/>
      <c r="K71" s="12"/>
      <c r="L71" s="12"/>
      <c r="M71" s="5"/>
      <c r="N71" s="5"/>
      <c r="O71" s="5"/>
      <c r="P71" s="5"/>
      <c r="Q71" s="5"/>
      <c r="R71" s="5"/>
      <c r="S71" s="5"/>
      <c r="T71" s="5"/>
      <c r="U71" s="5"/>
      <c r="V71" s="10"/>
      <c r="W71" s="10"/>
      <c r="X71" s="10"/>
      <c r="Y71" s="10"/>
      <c r="Z71" s="10"/>
      <c r="AA71" s="10"/>
      <c r="AB71" s="10"/>
      <c r="AC71" s="10"/>
      <c r="AD71" s="10"/>
      <c r="AE71" s="10"/>
      <c r="AF71" s="10"/>
      <c r="AG71" s="10"/>
      <c r="AH71" s="10"/>
      <c r="AI71" s="10"/>
      <c r="AJ71" s="10"/>
      <c r="AK71" s="10"/>
      <c r="AL71" s="10"/>
    </row>
    <row r="72" spans="1:38" x14ac:dyDescent="0.35">
      <c r="A72" s="15"/>
      <c r="B72" s="15"/>
      <c r="C72" s="18"/>
      <c r="D72" s="15"/>
      <c r="E72" s="15"/>
      <c r="F72" s="15"/>
      <c r="G72" s="15"/>
      <c r="H72" s="15"/>
      <c r="I72" s="16"/>
      <c r="J72" s="16"/>
      <c r="K72" s="12"/>
      <c r="L72" s="12"/>
      <c r="M72" s="5"/>
      <c r="N72" s="5"/>
      <c r="O72" s="5"/>
      <c r="P72" s="5"/>
      <c r="Q72" s="5"/>
      <c r="R72" s="5"/>
      <c r="S72" s="5"/>
      <c r="T72" s="5"/>
      <c r="U72" s="5"/>
      <c r="V72" s="10"/>
      <c r="W72" s="10"/>
      <c r="X72" s="10"/>
      <c r="Y72" s="10"/>
      <c r="Z72" s="10"/>
      <c r="AA72" s="10"/>
      <c r="AB72" s="10"/>
      <c r="AC72" s="10"/>
      <c r="AD72" s="10"/>
      <c r="AE72" s="10"/>
      <c r="AF72" s="10"/>
      <c r="AG72" s="10"/>
      <c r="AH72" s="10"/>
      <c r="AI72" s="10"/>
      <c r="AJ72" s="10"/>
      <c r="AK72" s="10"/>
      <c r="AL72" s="10"/>
    </row>
    <row r="73" spans="1:38" x14ac:dyDescent="0.35">
      <c r="A73" s="15"/>
      <c r="B73" s="15"/>
      <c r="C73" s="18"/>
      <c r="D73" s="15"/>
      <c r="E73" s="15"/>
      <c r="F73" s="15"/>
      <c r="G73" s="15"/>
      <c r="H73" s="15"/>
      <c r="I73" s="16"/>
      <c r="J73" s="16"/>
      <c r="K73" s="12"/>
      <c r="L73" s="12"/>
      <c r="M73" s="5"/>
      <c r="N73" s="5"/>
      <c r="O73" s="5"/>
      <c r="P73" s="5"/>
      <c r="Q73" s="5"/>
      <c r="R73" s="5"/>
      <c r="S73" s="5"/>
      <c r="T73" s="5"/>
      <c r="U73" s="5"/>
      <c r="V73" s="10"/>
      <c r="W73" s="10"/>
      <c r="X73" s="10"/>
      <c r="Y73" s="10"/>
      <c r="Z73" s="10"/>
      <c r="AA73" s="10"/>
      <c r="AB73" s="10"/>
      <c r="AC73" s="10"/>
      <c r="AD73" s="10"/>
      <c r="AE73" s="10"/>
      <c r="AF73" s="10"/>
      <c r="AG73" s="10"/>
      <c r="AH73" s="10"/>
      <c r="AI73" s="10"/>
      <c r="AJ73" s="10"/>
      <c r="AK73" s="10"/>
      <c r="AL73" s="10"/>
    </row>
    <row r="74" spans="1:38" x14ac:dyDescent="0.35">
      <c r="A74" s="15"/>
      <c r="B74" s="15"/>
      <c r="C74" s="18"/>
      <c r="D74" s="15"/>
      <c r="E74" s="15"/>
      <c r="F74" s="15"/>
      <c r="G74" s="15"/>
      <c r="H74" s="15"/>
      <c r="I74" s="16"/>
      <c r="J74" s="16"/>
      <c r="K74" s="12"/>
      <c r="L74" s="12"/>
      <c r="M74" s="5"/>
      <c r="N74" s="5"/>
      <c r="O74" s="5"/>
      <c r="P74" s="5"/>
      <c r="Q74" s="5"/>
      <c r="R74" s="5"/>
      <c r="S74" s="5"/>
      <c r="T74" s="5"/>
      <c r="U74" s="5"/>
      <c r="V74" s="10"/>
      <c r="W74" s="10"/>
      <c r="X74" s="10"/>
      <c r="Y74" s="10"/>
      <c r="Z74" s="10"/>
      <c r="AA74" s="10"/>
      <c r="AB74" s="10"/>
      <c r="AC74" s="10"/>
      <c r="AD74" s="10"/>
      <c r="AE74" s="10"/>
      <c r="AF74" s="10"/>
      <c r="AG74" s="10"/>
      <c r="AH74" s="10"/>
      <c r="AI74" s="10"/>
      <c r="AJ74" s="10"/>
      <c r="AK74" s="10"/>
      <c r="AL74" s="10"/>
    </row>
    <row r="75" spans="1:38" x14ac:dyDescent="0.35">
      <c r="A75" s="15"/>
      <c r="B75" s="15"/>
      <c r="C75" s="18"/>
      <c r="D75" s="15"/>
      <c r="E75" s="15"/>
      <c r="F75" s="15"/>
      <c r="G75" s="15"/>
      <c r="H75" s="15"/>
      <c r="I75" s="16"/>
      <c r="J75" s="16"/>
      <c r="K75" s="12"/>
      <c r="L75" s="12"/>
      <c r="M75" s="5"/>
      <c r="N75" s="5"/>
      <c r="O75" s="5"/>
      <c r="P75" s="5"/>
      <c r="Q75" s="5"/>
      <c r="R75" s="5"/>
      <c r="S75" s="5"/>
      <c r="T75" s="5"/>
      <c r="U75" s="5"/>
      <c r="V75" s="10"/>
      <c r="W75" s="10"/>
      <c r="X75" s="10"/>
      <c r="Y75" s="10"/>
      <c r="Z75" s="10"/>
      <c r="AA75" s="10"/>
      <c r="AB75" s="10"/>
      <c r="AC75" s="10"/>
      <c r="AD75" s="10"/>
      <c r="AE75" s="10"/>
      <c r="AF75" s="10"/>
      <c r="AG75" s="10"/>
      <c r="AH75" s="10"/>
      <c r="AI75" s="10"/>
      <c r="AJ75" s="10"/>
      <c r="AK75" s="10"/>
      <c r="AL75" s="10"/>
    </row>
    <row r="76" spans="1:38" x14ac:dyDescent="0.35">
      <c r="A76" s="15"/>
      <c r="B76" s="15"/>
      <c r="C76" s="18"/>
      <c r="D76" s="15"/>
      <c r="E76" s="15"/>
      <c r="F76" s="15"/>
      <c r="G76" s="15"/>
      <c r="H76" s="15"/>
      <c r="I76" s="16"/>
      <c r="J76" s="16"/>
      <c r="K76" s="12"/>
      <c r="L76" s="12"/>
      <c r="M76" s="5"/>
      <c r="N76" s="5"/>
      <c r="O76" s="5"/>
      <c r="P76" s="5"/>
      <c r="Q76" s="5"/>
      <c r="R76" s="5"/>
      <c r="S76" s="5"/>
      <c r="T76" s="5"/>
      <c r="U76" s="5"/>
      <c r="V76" s="10"/>
      <c r="W76" s="10"/>
      <c r="X76" s="10"/>
      <c r="Y76" s="10"/>
      <c r="Z76" s="10"/>
      <c r="AA76" s="10"/>
      <c r="AB76" s="10"/>
      <c r="AC76" s="10"/>
      <c r="AD76" s="10"/>
      <c r="AE76" s="10"/>
      <c r="AF76" s="10"/>
      <c r="AG76" s="10"/>
      <c r="AH76" s="10"/>
      <c r="AI76" s="10"/>
      <c r="AJ76" s="10"/>
      <c r="AK76" s="10"/>
      <c r="AL76" s="10"/>
    </row>
    <row r="77" spans="1:38" x14ac:dyDescent="0.35">
      <c r="A77" s="15"/>
      <c r="B77" s="15"/>
      <c r="C77" s="18"/>
      <c r="D77" s="15"/>
      <c r="E77" s="15"/>
      <c r="F77" s="15"/>
      <c r="G77" s="15"/>
      <c r="H77" s="15"/>
      <c r="I77" s="16"/>
      <c r="J77" s="16"/>
      <c r="K77" s="12"/>
      <c r="L77" s="12"/>
      <c r="M77" s="5"/>
      <c r="N77" s="5"/>
      <c r="O77" s="5"/>
      <c r="P77" s="5"/>
      <c r="Q77" s="5"/>
      <c r="R77" s="5"/>
      <c r="S77" s="5"/>
      <c r="T77" s="5"/>
      <c r="U77" s="5"/>
      <c r="V77" s="10"/>
      <c r="W77" s="10"/>
      <c r="X77" s="10"/>
      <c r="Y77" s="10"/>
      <c r="Z77" s="10"/>
      <c r="AA77" s="10"/>
      <c r="AB77" s="10"/>
      <c r="AC77" s="10"/>
      <c r="AD77" s="10"/>
      <c r="AE77" s="10"/>
      <c r="AF77" s="10"/>
      <c r="AG77" s="10"/>
      <c r="AH77" s="10"/>
      <c r="AI77" s="10"/>
      <c r="AJ77" s="10"/>
      <c r="AK77" s="10"/>
      <c r="AL77" s="10"/>
    </row>
    <row r="78" spans="1:38" x14ac:dyDescent="0.35">
      <c r="A78" s="15"/>
      <c r="B78" s="15"/>
      <c r="C78" s="18"/>
      <c r="D78" s="15"/>
      <c r="E78" s="15"/>
      <c r="F78" s="15"/>
      <c r="G78" s="15"/>
      <c r="H78" s="15"/>
      <c r="I78" s="16"/>
      <c r="J78" s="16"/>
      <c r="K78" s="12"/>
      <c r="L78" s="12"/>
      <c r="M78" s="5"/>
      <c r="N78" s="5"/>
      <c r="O78" s="5"/>
      <c r="P78" s="5"/>
      <c r="Q78" s="5"/>
      <c r="R78" s="5"/>
      <c r="S78" s="5"/>
      <c r="T78" s="5"/>
      <c r="U78" s="5"/>
      <c r="V78" s="10"/>
      <c r="W78" s="10"/>
      <c r="X78" s="10"/>
      <c r="Y78" s="10"/>
      <c r="Z78" s="10"/>
      <c r="AA78" s="10"/>
      <c r="AB78" s="10"/>
      <c r="AC78" s="10"/>
      <c r="AD78" s="10"/>
      <c r="AE78" s="10"/>
      <c r="AF78" s="10"/>
      <c r="AG78" s="10"/>
      <c r="AH78" s="10"/>
      <c r="AI78" s="10"/>
      <c r="AJ78" s="10"/>
      <c r="AK78" s="10"/>
      <c r="AL78" s="10"/>
    </row>
    <row r="79" spans="1:38" x14ac:dyDescent="0.35">
      <c r="A79" s="15"/>
      <c r="B79" s="15"/>
      <c r="C79" s="18"/>
      <c r="D79" s="15"/>
      <c r="E79" s="15"/>
      <c r="F79" s="15"/>
      <c r="G79" s="15"/>
      <c r="H79" s="15"/>
      <c r="I79" s="16"/>
      <c r="J79" s="16"/>
      <c r="K79" s="12"/>
      <c r="L79" s="12"/>
      <c r="M79" s="5"/>
      <c r="N79" s="5"/>
      <c r="O79" s="5"/>
      <c r="P79" s="5"/>
      <c r="Q79" s="5"/>
      <c r="R79" s="5"/>
      <c r="S79" s="5"/>
      <c r="T79" s="5"/>
      <c r="U79" s="5"/>
      <c r="V79" s="10"/>
      <c r="W79" s="10"/>
      <c r="X79" s="10"/>
      <c r="Y79" s="10"/>
      <c r="Z79" s="10"/>
      <c r="AA79" s="10"/>
      <c r="AB79" s="10"/>
      <c r="AC79" s="10"/>
      <c r="AD79" s="10"/>
      <c r="AE79" s="10"/>
      <c r="AF79" s="10"/>
      <c r="AG79" s="10"/>
      <c r="AH79" s="10"/>
      <c r="AI79" s="10"/>
      <c r="AJ79" s="10"/>
      <c r="AK79" s="10"/>
      <c r="AL79" s="10"/>
    </row>
    <row r="80" spans="1:38" x14ac:dyDescent="0.35">
      <c r="A80" s="15"/>
      <c r="B80" s="15"/>
      <c r="C80" s="18"/>
      <c r="D80" s="15"/>
      <c r="E80" s="15"/>
      <c r="F80" s="15"/>
      <c r="G80" s="15"/>
      <c r="H80" s="15"/>
      <c r="I80" s="16"/>
      <c r="J80" s="16"/>
      <c r="K80" s="12"/>
      <c r="L80" s="12"/>
      <c r="M80" s="5"/>
      <c r="N80" s="5"/>
      <c r="O80" s="5"/>
      <c r="P80" s="5"/>
      <c r="Q80" s="5"/>
      <c r="R80" s="5"/>
      <c r="S80" s="5"/>
      <c r="T80" s="5"/>
      <c r="U80" s="5"/>
      <c r="V80" s="10"/>
      <c r="W80" s="10"/>
      <c r="X80" s="10"/>
      <c r="Y80" s="10"/>
      <c r="Z80" s="10"/>
      <c r="AA80" s="10"/>
      <c r="AB80" s="10"/>
      <c r="AC80" s="10"/>
      <c r="AD80" s="10"/>
      <c r="AE80" s="10"/>
      <c r="AF80" s="10"/>
      <c r="AG80" s="10"/>
      <c r="AH80" s="10"/>
      <c r="AI80" s="10"/>
      <c r="AJ80" s="10"/>
      <c r="AK80" s="10"/>
      <c r="AL80" s="10"/>
    </row>
    <row r="81" spans="1:38" x14ac:dyDescent="0.35">
      <c r="A81" s="15"/>
      <c r="B81" s="15"/>
      <c r="C81" s="18"/>
      <c r="D81" s="15"/>
      <c r="E81" s="15"/>
      <c r="F81" s="15"/>
      <c r="G81" s="15"/>
      <c r="H81" s="15"/>
      <c r="I81" s="16"/>
      <c r="J81" s="16"/>
      <c r="K81" s="12"/>
      <c r="L81" s="12"/>
      <c r="M81" s="5"/>
      <c r="N81" s="5"/>
      <c r="O81" s="5"/>
      <c r="P81" s="5"/>
      <c r="Q81" s="5"/>
      <c r="R81" s="5"/>
      <c r="S81" s="5"/>
      <c r="T81" s="5"/>
      <c r="U81" s="5"/>
      <c r="V81" s="10"/>
      <c r="W81" s="10"/>
      <c r="X81" s="10"/>
      <c r="Y81" s="10"/>
      <c r="Z81" s="10"/>
      <c r="AA81" s="10"/>
      <c r="AB81" s="10"/>
      <c r="AC81" s="10"/>
      <c r="AD81" s="10"/>
      <c r="AE81" s="10"/>
      <c r="AF81" s="10"/>
      <c r="AG81" s="10"/>
      <c r="AH81" s="10"/>
      <c r="AI81" s="10"/>
      <c r="AJ81" s="10"/>
      <c r="AK81" s="10"/>
      <c r="AL81" s="10"/>
    </row>
    <row r="82" spans="1:38" x14ac:dyDescent="0.35">
      <c r="A82" s="15"/>
      <c r="B82" s="15"/>
      <c r="C82" s="18"/>
      <c r="D82" s="15"/>
      <c r="E82" s="15"/>
      <c r="F82" s="15"/>
      <c r="G82" s="15"/>
      <c r="H82" s="15"/>
      <c r="I82" s="16"/>
      <c r="J82" s="16"/>
      <c r="K82" s="12"/>
      <c r="L82" s="12"/>
      <c r="M82" s="5"/>
      <c r="N82" s="5"/>
      <c r="O82" s="5"/>
      <c r="P82" s="5"/>
      <c r="Q82" s="5"/>
      <c r="R82" s="5"/>
      <c r="S82" s="5"/>
      <c r="T82" s="5"/>
      <c r="U82" s="5"/>
      <c r="V82" s="10"/>
      <c r="W82" s="10"/>
      <c r="X82" s="10"/>
      <c r="Y82" s="10"/>
      <c r="Z82" s="10"/>
      <c r="AA82" s="10"/>
      <c r="AB82" s="10"/>
      <c r="AC82" s="10"/>
      <c r="AD82" s="10"/>
      <c r="AE82" s="10"/>
      <c r="AF82" s="10"/>
      <c r="AG82" s="10"/>
      <c r="AH82" s="10"/>
      <c r="AI82" s="10"/>
      <c r="AJ82" s="10"/>
      <c r="AK82" s="10"/>
      <c r="AL82" s="10"/>
    </row>
    <row r="83" spans="1:38" x14ac:dyDescent="0.35">
      <c r="A83" s="15"/>
      <c r="B83" s="15"/>
      <c r="C83" s="18"/>
      <c r="D83" s="15"/>
      <c r="E83" s="15"/>
      <c r="F83" s="15"/>
      <c r="G83" s="15"/>
      <c r="H83" s="15"/>
      <c r="I83" s="16"/>
      <c r="J83" s="16"/>
      <c r="K83" s="12"/>
      <c r="L83" s="12"/>
      <c r="M83" s="5"/>
      <c r="N83" s="5"/>
      <c r="O83" s="5"/>
      <c r="P83" s="5"/>
      <c r="Q83" s="5"/>
      <c r="R83" s="5"/>
      <c r="S83" s="5"/>
      <c r="T83" s="5"/>
      <c r="U83" s="5"/>
      <c r="V83" s="10"/>
      <c r="W83" s="10"/>
      <c r="X83" s="10"/>
      <c r="Y83" s="10"/>
      <c r="Z83" s="10"/>
      <c r="AA83" s="10"/>
      <c r="AB83" s="10"/>
      <c r="AC83" s="10"/>
      <c r="AD83" s="10"/>
      <c r="AE83" s="10"/>
      <c r="AF83" s="10"/>
      <c r="AG83" s="10"/>
      <c r="AH83" s="10"/>
      <c r="AI83" s="10"/>
      <c r="AJ83" s="10"/>
      <c r="AK83" s="10"/>
      <c r="AL83" s="10"/>
    </row>
    <row r="84" spans="1:38" x14ac:dyDescent="0.35">
      <c r="A84" s="15"/>
      <c r="B84" s="15"/>
      <c r="C84" s="18"/>
      <c r="D84" s="15"/>
      <c r="E84" s="15"/>
      <c r="F84" s="15"/>
      <c r="G84" s="15"/>
      <c r="H84" s="15"/>
      <c r="I84" s="16"/>
      <c r="J84" s="16"/>
      <c r="K84" s="12"/>
      <c r="L84" s="12"/>
      <c r="M84" s="5"/>
      <c r="N84" s="5"/>
      <c r="O84" s="5"/>
      <c r="P84" s="5"/>
      <c r="Q84" s="5"/>
      <c r="R84" s="5"/>
      <c r="S84" s="5"/>
      <c r="T84" s="5"/>
      <c r="U84" s="5"/>
      <c r="V84" s="10"/>
      <c r="W84" s="10"/>
      <c r="X84" s="10"/>
      <c r="Y84" s="10"/>
      <c r="Z84" s="10"/>
      <c r="AA84" s="10"/>
      <c r="AB84" s="10"/>
      <c r="AC84" s="10"/>
      <c r="AD84" s="10"/>
      <c r="AE84" s="10"/>
      <c r="AF84" s="10"/>
      <c r="AG84" s="10"/>
      <c r="AH84" s="10"/>
      <c r="AI84" s="10"/>
      <c r="AJ84" s="10"/>
      <c r="AK84" s="10"/>
      <c r="AL84" s="10"/>
    </row>
    <row r="85" spans="1:38" x14ac:dyDescent="0.35">
      <c r="A85" s="15"/>
      <c r="B85" s="15"/>
      <c r="C85" s="18"/>
      <c r="D85" s="15"/>
      <c r="E85" s="15"/>
      <c r="F85" s="15"/>
      <c r="G85" s="15"/>
      <c r="H85" s="15"/>
      <c r="I85" s="16"/>
      <c r="J85" s="16"/>
      <c r="K85" s="12"/>
      <c r="L85" s="12"/>
      <c r="M85" s="5"/>
      <c r="N85" s="5"/>
      <c r="O85" s="5"/>
      <c r="P85" s="5"/>
      <c r="Q85" s="5"/>
      <c r="R85" s="5"/>
      <c r="S85" s="5"/>
      <c r="T85" s="5"/>
      <c r="U85" s="5"/>
      <c r="V85" s="10"/>
      <c r="W85" s="10"/>
      <c r="X85" s="10"/>
      <c r="Y85" s="10"/>
      <c r="Z85" s="10"/>
      <c r="AA85" s="10"/>
      <c r="AB85" s="10"/>
      <c r="AC85" s="10"/>
      <c r="AD85" s="10"/>
      <c r="AE85" s="10"/>
      <c r="AF85" s="10"/>
      <c r="AG85" s="10"/>
      <c r="AH85" s="10"/>
      <c r="AI85" s="10"/>
      <c r="AJ85" s="10"/>
      <c r="AK85" s="10"/>
      <c r="AL85" s="10"/>
    </row>
    <row r="86" spans="1:38" x14ac:dyDescent="0.35">
      <c r="A86" s="15"/>
      <c r="B86" s="15"/>
      <c r="C86" s="18"/>
      <c r="D86" s="15"/>
      <c r="E86" s="15"/>
      <c r="F86" s="15"/>
      <c r="G86" s="15"/>
      <c r="H86" s="15"/>
      <c r="I86" s="16"/>
      <c r="J86" s="16"/>
      <c r="K86" s="12"/>
      <c r="L86" s="12"/>
      <c r="M86" s="5"/>
      <c r="N86" s="5"/>
      <c r="O86" s="5"/>
      <c r="P86" s="5"/>
      <c r="Q86" s="5"/>
      <c r="R86" s="5"/>
      <c r="S86" s="5"/>
      <c r="T86" s="5"/>
      <c r="U86" s="5"/>
      <c r="V86" s="10"/>
      <c r="W86" s="10"/>
      <c r="X86" s="10"/>
      <c r="Y86" s="10"/>
      <c r="Z86" s="10"/>
      <c r="AA86" s="10"/>
      <c r="AB86" s="10"/>
      <c r="AC86" s="10"/>
      <c r="AD86" s="10"/>
      <c r="AE86" s="10"/>
      <c r="AF86" s="10"/>
      <c r="AG86" s="10"/>
      <c r="AH86" s="10"/>
      <c r="AI86" s="10"/>
      <c r="AJ86" s="10"/>
      <c r="AK86" s="10"/>
      <c r="AL86" s="10"/>
    </row>
    <row r="87" spans="1:38" x14ac:dyDescent="0.35">
      <c r="A87" s="15"/>
      <c r="B87" s="15"/>
      <c r="C87" s="18"/>
      <c r="D87" s="15"/>
      <c r="E87" s="15"/>
      <c r="F87" s="15"/>
      <c r="G87" s="15"/>
      <c r="H87" s="15"/>
      <c r="I87" s="16"/>
      <c r="J87" s="16"/>
      <c r="K87" s="12"/>
      <c r="L87" s="12"/>
      <c r="M87" s="5"/>
      <c r="N87" s="5"/>
      <c r="O87" s="5"/>
      <c r="P87" s="5"/>
      <c r="Q87" s="5"/>
      <c r="R87" s="5"/>
      <c r="S87" s="5"/>
      <c r="T87" s="5"/>
      <c r="U87" s="5"/>
      <c r="V87" s="10"/>
      <c r="W87" s="10"/>
      <c r="X87" s="10"/>
      <c r="Y87" s="10"/>
      <c r="Z87" s="10"/>
      <c r="AA87" s="10"/>
      <c r="AB87" s="10"/>
      <c r="AC87" s="10"/>
      <c r="AD87" s="10"/>
      <c r="AE87" s="10"/>
      <c r="AF87" s="10"/>
      <c r="AG87" s="10"/>
      <c r="AH87" s="10"/>
      <c r="AI87" s="10"/>
      <c r="AJ87" s="10"/>
      <c r="AK87" s="10"/>
      <c r="AL87" s="10"/>
    </row>
    <row r="88" spans="1:38" x14ac:dyDescent="0.35">
      <c r="A88" s="15"/>
      <c r="B88" s="15"/>
      <c r="C88" s="18"/>
      <c r="D88" s="15"/>
      <c r="E88" s="15"/>
      <c r="F88" s="15"/>
      <c r="G88" s="15"/>
      <c r="H88" s="15"/>
      <c r="I88" s="16"/>
      <c r="J88" s="16"/>
      <c r="K88" s="12"/>
      <c r="L88" s="12"/>
      <c r="M88" s="5"/>
      <c r="N88" s="5"/>
      <c r="O88" s="5"/>
      <c r="P88" s="5"/>
      <c r="Q88" s="5"/>
      <c r="R88" s="5"/>
      <c r="S88" s="5"/>
      <c r="T88" s="5"/>
      <c r="U88" s="5"/>
      <c r="V88" s="10"/>
      <c r="W88" s="10"/>
      <c r="X88" s="10"/>
      <c r="Y88" s="10"/>
      <c r="Z88" s="10"/>
      <c r="AA88" s="10"/>
      <c r="AB88" s="10"/>
      <c r="AC88" s="10"/>
      <c r="AD88" s="10"/>
      <c r="AE88" s="10"/>
      <c r="AF88" s="10"/>
      <c r="AG88" s="10"/>
      <c r="AH88" s="10"/>
      <c r="AI88" s="10"/>
      <c r="AJ88" s="10"/>
      <c r="AK88" s="10"/>
      <c r="AL88" s="10"/>
    </row>
    <row r="89" spans="1:38" x14ac:dyDescent="0.35">
      <c r="A89" s="15"/>
      <c r="B89" s="15"/>
      <c r="C89" s="18"/>
      <c r="D89" s="15"/>
      <c r="E89" s="15"/>
      <c r="F89" s="15"/>
      <c r="G89" s="15"/>
      <c r="H89" s="15"/>
      <c r="I89" s="16"/>
      <c r="J89" s="16"/>
      <c r="K89" s="12"/>
      <c r="L89" s="12"/>
      <c r="M89" s="5"/>
      <c r="N89" s="5"/>
      <c r="O89" s="5"/>
      <c r="P89" s="5"/>
      <c r="Q89" s="5"/>
      <c r="R89" s="5"/>
      <c r="S89" s="5"/>
      <c r="T89" s="5"/>
      <c r="U89" s="5"/>
      <c r="V89" s="10"/>
      <c r="W89" s="10"/>
      <c r="X89" s="10"/>
      <c r="Y89" s="10"/>
      <c r="Z89" s="10"/>
      <c r="AA89" s="10"/>
      <c r="AB89" s="10"/>
      <c r="AC89" s="10"/>
      <c r="AD89" s="10"/>
      <c r="AE89" s="10"/>
      <c r="AF89" s="10"/>
      <c r="AG89" s="10"/>
      <c r="AH89" s="10"/>
      <c r="AI89" s="10"/>
      <c r="AJ89" s="10"/>
      <c r="AK89" s="10"/>
      <c r="AL89" s="10"/>
    </row>
    <row r="90" spans="1:38" x14ac:dyDescent="0.35">
      <c r="A90" s="12"/>
      <c r="B90" s="12"/>
      <c r="C90" s="18"/>
      <c r="D90" s="12"/>
      <c r="E90" s="12"/>
      <c r="F90" s="12"/>
      <c r="G90" s="12"/>
      <c r="H90" s="12"/>
      <c r="I90" s="12"/>
      <c r="J90" s="12"/>
      <c r="K90" s="12"/>
      <c r="L90" s="12"/>
      <c r="M90" s="5"/>
      <c r="N90" s="5"/>
      <c r="O90" s="5"/>
      <c r="P90" s="5"/>
      <c r="Q90" s="5"/>
      <c r="R90" s="5"/>
      <c r="S90" s="5"/>
      <c r="T90" s="5"/>
      <c r="U90" s="5"/>
      <c r="V90" s="10"/>
      <c r="W90" s="10"/>
      <c r="X90" s="10"/>
      <c r="Y90" s="10"/>
      <c r="Z90" s="10"/>
      <c r="AA90" s="10"/>
      <c r="AB90" s="10"/>
      <c r="AC90" s="10"/>
      <c r="AD90" s="10"/>
      <c r="AE90" s="10"/>
      <c r="AF90" s="10"/>
      <c r="AG90" s="10"/>
      <c r="AH90" s="10"/>
      <c r="AI90" s="10"/>
      <c r="AJ90" s="10"/>
      <c r="AK90" s="10"/>
      <c r="AL90" s="10"/>
    </row>
    <row r="91" spans="1:38" x14ac:dyDescent="0.35">
      <c r="A91" s="12"/>
      <c r="B91" s="12"/>
      <c r="C91" s="18"/>
      <c r="D91" s="12"/>
      <c r="E91" s="12"/>
      <c r="F91" s="12"/>
      <c r="G91" s="12"/>
      <c r="H91" s="12"/>
      <c r="I91" s="12"/>
      <c r="J91" s="12"/>
      <c r="K91" s="12"/>
      <c r="L91" s="12"/>
      <c r="M91" s="5"/>
      <c r="N91" s="5"/>
      <c r="O91" s="5"/>
      <c r="P91" s="5"/>
      <c r="Q91" s="5"/>
      <c r="R91" s="5"/>
      <c r="S91" s="5"/>
      <c r="T91" s="5"/>
      <c r="U91" s="5"/>
      <c r="V91" s="10"/>
      <c r="W91" s="10"/>
      <c r="X91" s="10"/>
      <c r="Y91" s="10"/>
      <c r="Z91" s="10"/>
      <c r="AA91" s="10"/>
      <c r="AB91" s="10"/>
      <c r="AC91" s="10"/>
      <c r="AD91" s="10"/>
      <c r="AE91" s="10"/>
      <c r="AF91" s="10"/>
      <c r="AG91" s="10"/>
      <c r="AH91" s="10"/>
      <c r="AI91" s="10"/>
      <c r="AJ91" s="10"/>
      <c r="AK91" s="10"/>
      <c r="AL91" s="10"/>
    </row>
    <row r="92" spans="1:38" x14ac:dyDescent="0.35">
      <c r="A92" s="12"/>
      <c r="B92" s="12"/>
      <c r="C92" s="18"/>
      <c r="D92" s="12"/>
      <c r="E92" s="12"/>
      <c r="F92" s="12"/>
      <c r="G92" s="12"/>
      <c r="H92" s="12"/>
      <c r="I92" s="12"/>
      <c r="J92" s="12"/>
      <c r="K92" s="12"/>
      <c r="L92" s="12"/>
      <c r="M92" s="5"/>
      <c r="N92" s="5"/>
      <c r="O92" s="5"/>
      <c r="P92" s="5"/>
      <c r="Q92" s="5"/>
      <c r="R92" s="5"/>
      <c r="S92" s="5"/>
      <c r="T92" s="5"/>
      <c r="U92" s="5"/>
      <c r="V92" s="10"/>
      <c r="W92" s="10"/>
      <c r="X92" s="10"/>
      <c r="Y92" s="10"/>
      <c r="Z92" s="10"/>
      <c r="AA92" s="10"/>
      <c r="AB92" s="10"/>
      <c r="AC92" s="10"/>
      <c r="AD92" s="10"/>
      <c r="AE92" s="10"/>
      <c r="AF92" s="10"/>
      <c r="AG92" s="10"/>
      <c r="AH92" s="10"/>
      <c r="AI92" s="10"/>
      <c r="AJ92" s="10"/>
      <c r="AK92" s="10"/>
      <c r="AL92" s="10"/>
    </row>
    <row r="93" spans="1:38" x14ac:dyDescent="0.35">
      <c r="A93" s="12"/>
      <c r="B93" s="12"/>
      <c r="C93" s="18"/>
      <c r="D93" s="12"/>
      <c r="E93" s="12"/>
      <c r="F93" s="12"/>
      <c r="G93" s="12"/>
      <c r="H93" s="12"/>
      <c r="I93" s="12"/>
      <c r="J93" s="12"/>
      <c r="K93" s="12"/>
      <c r="L93" s="12"/>
      <c r="M93" s="5"/>
      <c r="N93" s="5"/>
      <c r="O93" s="5"/>
      <c r="P93" s="5"/>
      <c r="Q93" s="5"/>
      <c r="R93" s="5"/>
      <c r="S93" s="5"/>
      <c r="T93" s="5"/>
      <c r="U93" s="5"/>
      <c r="V93" s="10"/>
      <c r="W93" s="10"/>
      <c r="X93" s="10"/>
      <c r="Y93" s="10"/>
      <c r="Z93" s="10"/>
      <c r="AA93" s="10"/>
      <c r="AB93" s="10"/>
      <c r="AC93" s="10"/>
      <c r="AD93" s="10"/>
      <c r="AE93" s="10"/>
      <c r="AF93" s="10"/>
      <c r="AG93" s="10"/>
      <c r="AH93" s="10"/>
      <c r="AI93" s="10"/>
      <c r="AJ93" s="10"/>
      <c r="AK93" s="10"/>
      <c r="AL93" s="10"/>
    </row>
    <row r="94" spans="1:38" x14ac:dyDescent="0.35">
      <c r="A94" s="12"/>
      <c r="B94" s="12"/>
      <c r="C94" s="18"/>
      <c r="D94" s="12"/>
      <c r="E94" s="12"/>
      <c r="F94" s="12"/>
      <c r="G94" s="12"/>
      <c r="H94" s="12"/>
      <c r="I94" s="12"/>
      <c r="J94" s="12"/>
      <c r="K94" s="12"/>
      <c r="L94" s="12"/>
      <c r="M94" s="5"/>
      <c r="N94" s="5"/>
      <c r="O94" s="5"/>
      <c r="P94" s="5"/>
      <c r="Q94" s="5"/>
      <c r="R94" s="5"/>
      <c r="S94" s="5"/>
      <c r="T94" s="5"/>
      <c r="U94" s="5"/>
      <c r="V94" s="10"/>
      <c r="W94" s="10"/>
      <c r="X94" s="10"/>
      <c r="Y94" s="10"/>
      <c r="Z94" s="10"/>
      <c r="AA94" s="10"/>
      <c r="AB94" s="10"/>
      <c r="AC94" s="10"/>
      <c r="AD94" s="10"/>
      <c r="AE94" s="10"/>
      <c r="AF94" s="10"/>
      <c r="AG94" s="10"/>
      <c r="AH94" s="10"/>
      <c r="AI94" s="10"/>
      <c r="AJ94" s="10"/>
      <c r="AK94" s="10"/>
      <c r="AL94" s="10"/>
    </row>
    <row r="95" spans="1:38" x14ac:dyDescent="0.35">
      <c r="A95" s="12"/>
      <c r="B95" s="12"/>
      <c r="C95" s="18"/>
      <c r="D95" s="12"/>
      <c r="E95" s="12"/>
      <c r="F95" s="12"/>
      <c r="G95" s="12"/>
      <c r="H95" s="12"/>
      <c r="I95" s="12"/>
      <c r="J95" s="12"/>
      <c r="K95" s="12"/>
      <c r="L95" s="12"/>
      <c r="M95" s="5"/>
      <c r="N95" s="5"/>
      <c r="O95" s="5"/>
      <c r="P95" s="5"/>
      <c r="Q95" s="5"/>
      <c r="R95" s="5"/>
      <c r="S95" s="5"/>
      <c r="T95" s="5"/>
      <c r="U95" s="5"/>
      <c r="V95" s="10"/>
      <c r="W95" s="10"/>
      <c r="X95" s="10"/>
      <c r="Y95" s="10"/>
      <c r="Z95" s="10"/>
      <c r="AA95" s="10"/>
      <c r="AB95" s="10"/>
      <c r="AC95" s="10"/>
      <c r="AD95" s="10"/>
      <c r="AE95" s="10"/>
      <c r="AF95" s="10"/>
      <c r="AG95" s="10"/>
      <c r="AH95" s="10"/>
      <c r="AI95" s="10"/>
      <c r="AJ95" s="10"/>
      <c r="AK95" s="10"/>
      <c r="AL95" s="10"/>
    </row>
    <row r="96" spans="1:38" x14ac:dyDescent="0.35">
      <c r="A96" s="12"/>
      <c r="B96" s="12"/>
      <c r="C96" s="18"/>
      <c r="D96" s="12"/>
      <c r="E96" s="12"/>
      <c r="F96" s="12"/>
      <c r="G96" s="12"/>
      <c r="H96" s="12"/>
      <c r="I96" s="12"/>
      <c r="J96" s="12"/>
      <c r="K96" s="12"/>
      <c r="L96" s="12"/>
      <c r="M96" s="5"/>
      <c r="N96" s="5"/>
      <c r="O96" s="5"/>
      <c r="P96" s="5"/>
      <c r="Q96" s="5"/>
      <c r="R96" s="5"/>
      <c r="S96" s="5"/>
      <c r="T96" s="5"/>
      <c r="U96" s="5"/>
      <c r="V96" s="10"/>
      <c r="W96" s="10"/>
      <c r="X96" s="10"/>
      <c r="Y96" s="10"/>
      <c r="Z96" s="10"/>
      <c r="AA96" s="10"/>
      <c r="AB96" s="10"/>
      <c r="AC96" s="10"/>
      <c r="AD96" s="10"/>
      <c r="AE96" s="10"/>
      <c r="AF96" s="10"/>
      <c r="AG96" s="10"/>
      <c r="AH96" s="10"/>
      <c r="AI96" s="10"/>
      <c r="AJ96" s="10"/>
      <c r="AK96" s="10"/>
      <c r="AL96" s="10"/>
    </row>
    <row r="97" spans="1:38" x14ac:dyDescent="0.35">
      <c r="A97" s="12"/>
      <c r="B97" s="12"/>
      <c r="C97" s="18"/>
      <c r="D97" s="12"/>
      <c r="E97" s="12"/>
      <c r="F97" s="12"/>
      <c r="G97" s="12"/>
      <c r="H97" s="12"/>
      <c r="I97" s="12"/>
      <c r="J97" s="12"/>
      <c r="K97" s="12"/>
      <c r="L97" s="12"/>
      <c r="M97" s="5"/>
      <c r="N97" s="5"/>
      <c r="O97" s="5"/>
      <c r="P97" s="5"/>
      <c r="Q97" s="5"/>
      <c r="R97" s="5"/>
      <c r="S97" s="5"/>
      <c r="T97" s="5"/>
      <c r="U97" s="5"/>
      <c r="V97" s="10"/>
      <c r="W97" s="10"/>
      <c r="X97" s="10"/>
      <c r="Y97" s="10"/>
      <c r="Z97" s="10"/>
      <c r="AA97" s="10"/>
      <c r="AB97" s="10"/>
      <c r="AC97" s="10"/>
      <c r="AD97" s="10"/>
      <c r="AE97" s="10"/>
      <c r="AF97" s="10"/>
      <c r="AG97" s="10"/>
      <c r="AH97" s="10"/>
      <c r="AI97" s="10"/>
      <c r="AJ97" s="10"/>
      <c r="AK97" s="10"/>
      <c r="AL97" s="10"/>
    </row>
    <row r="98" spans="1:38" x14ac:dyDescent="0.35">
      <c r="A98" s="12"/>
      <c r="B98" s="12"/>
      <c r="C98" s="18"/>
      <c r="D98" s="12"/>
      <c r="E98" s="12"/>
      <c r="F98" s="12"/>
      <c r="G98" s="12"/>
      <c r="H98" s="12"/>
      <c r="I98" s="12"/>
      <c r="J98" s="12"/>
      <c r="K98" s="12"/>
      <c r="L98" s="12"/>
      <c r="M98" s="5"/>
      <c r="N98" s="5"/>
      <c r="O98" s="5"/>
      <c r="P98" s="5"/>
      <c r="Q98" s="5"/>
      <c r="R98" s="5"/>
      <c r="S98" s="5"/>
      <c r="T98" s="5"/>
      <c r="U98" s="5"/>
      <c r="V98" s="10"/>
      <c r="W98" s="10"/>
      <c r="X98" s="10"/>
      <c r="Y98" s="10"/>
      <c r="Z98" s="10"/>
      <c r="AA98" s="10"/>
      <c r="AB98" s="10"/>
      <c r="AC98" s="10"/>
      <c r="AD98" s="10"/>
      <c r="AE98" s="10"/>
      <c r="AF98" s="10"/>
      <c r="AG98" s="10"/>
      <c r="AH98" s="10"/>
      <c r="AI98" s="10"/>
      <c r="AJ98" s="10"/>
      <c r="AK98" s="10"/>
      <c r="AL98" s="10"/>
    </row>
    <row r="99" spans="1:38" x14ac:dyDescent="0.35">
      <c r="A99" s="12"/>
      <c r="B99" s="12"/>
      <c r="C99" s="18"/>
      <c r="D99" s="12"/>
      <c r="E99" s="12"/>
      <c r="F99" s="12"/>
      <c r="G99" s="12"/>
      <c r="H99" s="12"/>
      <c r="I99" s="12"/>
      <c r="J99" s="12"/>
      <c r="K99" s="12"/>
      <c r="L99" s="12"/>
      <c r="M99" s="5"/>
      <c r="N99" s="5"/>
      <c r="O99" s="5"/>
      <c r="P99" s="5"/>
      <c r="Q99" s="5"/>
      <c r="R99" s="5"/>
      <c r="S99" s="5"/>
      <c r="T99" s="5"/>
      <c r="U99" s="5"/>
      <c r="V99" s="10"/>
      <c r="W99" s="10"/>
      <c r="X99" s="10"/>
      <c r="Y99" s="10"/>
      <c r="Z99" s="10"/>
      <c r="AA99" s="10"/>
      <c r="AB99" s="10"/>
      <c r="AC99" s="10"/>
      <c r="AD99" s="10"/>
      <c r="AE99" s="10"/>
      <c r="AF99" s="10"/>
      <c r="AG99" s="10"/>
      <c r="AH99" s="10"/>
      <c r="AI99" s="10"/>
      <c r="AJ99" s="10"/>
      <c r="AK99" s="10"/>
      <c r="AL99" s="10"/>
    </row>
    <row r="100" spans="1:38" x14ac:dyDescent="0.35">
      <c r="A100" s="12"/>
      <c r="B100" s="12"/>
      <c r="C100" s="18"/>
      <c r="D100" s="12"/>
      <c r="E100" s="12"/>
      <c r="F100" s="12"/>
      <c r="G100" s="12"/>
      <c r="H100" s="12"/>
      <c r="I100" s="12"/>
      <c r="J100" s="12"/>
      <c r="K100" s="12"/>
      <c r="L100" s="12"/>
      <c r="M100" s="5"/>
      <c r="N100" s="5"/>
      <c r="O100" s="5"/>
      <c r="P100" s="5"/>
      <c r="Q100" s="5"/>
      <c r="R100" s="5"/>
      <c r="S100" s="5"/>
      <c r="T100" s="5"/>
      <c r="U100" s="5"/>
      <c r="V100" s="10"/>
      <c r="W100" s="10"/>
      <c r="X100" s="10"/>
      <c r="Y100" s="10"/>
      <c r="Z100" s="10"/>
      <c r="AA100" s="10"/>
      <c r="AB100" s="10"/>
      <c r="AC100" s="10"/>
      <c r="AD100" s="10"/>
      <c r="AE100" s="10"/>
      <c r="AF100" s="10"/>
      <c r="AG100" s="10"/>
      <c r="AH100" s="10"/>
      <c r="AI100" s="10"/>
      <c r="AJ100" s="10"/>
      <c r="AK100" s="10"/>
      <c r="AL100" s="10"/>
    </row>
    <row r="101" spans="1:38" x14ac:dyDescent="0.35">
      <c r="A101" s="12"/>
      <c r="B101" s="12"/>
      <c r="C101" s="18"/>
      <c r="D101" s="12"/>
      <c r="E101" s="12"/>
      <c r="F101" s="12"/>
      <c r="G101" s="12"/>
      <c r="H101" s="12"/>
      <c r="I101" s="12"/>
      <c r="J101" s="12"/>
      <c r="K101" s="12"/>
      <c r="L101" s="12"/>
      <c r="M101" s="5"/>
      <c r="N101" s="5"/>
      <c r="O101" s="5"/>
      <c r="P101" s="5"/>
      <c r="Q101" s="5"/>
      <c r="R101" s="5"/>
      <c r="S101" s="5"/>
      <c r="T101" s="5"/>
      <c r="U101" s="5"/>
      <c r="V101" s="10"/>
      <c r="W101" s="10"/>
      <c r="X101" s="10"/>
      <c r="Y101" s="10"/>
      <c r="Z101" s="10"/>
      <c r="AA101" s="10"/>
      <c r="AB101" s="10"/>
      <c r="AC101" s="10"/>
      <c r="AD101" s="10"/>
      <c r="AE101" s="10"/>
      <c r="AF101" s="10"/>
      <c r="AG101" s="10"/>
      <c r="AH101" s="10"/>
      <c r="AI101" s="10"/>
      <c r="AJ101" s="10"/>
      <c r="AK101" s="10"/>
      <c r="AL101" s="10"/>
    </row>
    <row r="102" spans="1:38" x14ac:dyDescent="0.35">
      <c r="A102" s="12"/>
      <c r="B102" s="12"/>
      <c r="C102" s="18"/>
      <c r="D102" s="12"/>
      <c r="E102" s="12"/>
      <c r="F102" s="12"/>
      <c r="G102" s="12"/>
      <c r="H102" s="12"/>
      <c r="I102" s="12"/>
      <c r="J102" s="12"/>
      <c r="K102" s="12"/>
      <c r="L102" s="12"/>
      <c r="M102" s="5"/>
      <c r="N102" s="5"/>
      <c r="O102" s="5"/>
      <c r="P102" s="5"/>
      <c r="Q102" s="5"/>
      <c r="R102" s="5"/>
      <c r="S102" s="5"/>
      <c r="T102" s="5"/>
      <c r="U102" s="5"/>
      <c r="V102" s="10"/>
      <c r="W102" s="10"/>
      <c r="X102" s="10"/>
      <c r="Y102" s="10"/>
      <c r="Z102" s="10"/>
      <c r="AA102" s="10"/>
      <c r="AB102" s="10"/>
      <c r="AC102" s="10"/>
      <c r="AD102" s="10"/>
      <c r="AE102" s="10"/>
      <c r="AF102" s="10"/>
      <c r="AG102" s="10"/>
      <c r="AH102" s="10"/>
      <c r="AI102" s="10"/>
      <c r="AJ102" s="10"/>
      <c r="AK102" s="10"/>
      <c r="AL102" s="10"/>
    </row>
    <row r="103" spans="1:38" x14ac:dyDescent="0.35">
      <c r="A103" s="12"/>
      <c r="B103" s="12"/>
      <c r="C103" s="18"/>
      <c r="D103" s="12"/>
      <c r="E103" s="12"/>
      <c r="F103" s="12"/>
      <c r="G103" s="12"/>
      <c r="H103" s="12"/>
      <c r="I103" s="12"/>
      <c r="J103" s="12"/>
      <c r="K103" s="12"/>
      <c r="L103" s="12"/>
      <c r="M103" s="5"/>
      <c r="N103" s="5"/>
      <c r="O103" s="5"/>
      <c r="P103" s="5"/>
      <c r="Q103" s="5"/>
      <c r="R103" s="5"/>
      <c r="S103" s="5"/>
      <c r="T103" s="5"/>
      <c r="U103" s="5"/>
      <c r="V103" s="10"/>
      <c r="W103" s="10"/>
      <c r="X103" s="10"/>
      <c r="Y103" s="10"/>
      <c r="Z103" s="10"/>
      <c r="AA103" s="10"/>
      <c r="AB103" s="10"/>
      <c r="AC103" s="10"/>
      <c r="AD103" s="10"/>
      <c r="AE103" s="10"/>
      <c r="AF103" s="10"/>
      <c r="AG103" s="10"/>
      <c r="AH103" s="10"/>
      <c r="AI103" s="10"/>
      <c r="AJ103" s="10"/>
      <c r="AK103" s="10"/>
      <c r="AL103" s="10"/>
    </row>
    <row r="104" spans="1:38" x14ac:dyDescent="0.35">
      <c r="A104" s="12"/>
      <c r="B104" s="12"/>
      <c r="C104" s="18"/>
      <c r="D104" s="12"/>
      <c r="E104" s="12"/>
      <c r="F104" s="12"/>
      <c r="G104" s="12"/>
      <c r="H104" s="12"/>
      <c r="I104" s="12"/>
      <c r="J104" s="12"/>
      <c r="K104" s="12"/>
      <c r="L104" s="12"/>
      <c r="M104" s="5"/>
      <c r="N104" s="5"/>
      <c r="O104" s="5"/>
      <c r="P104" s="5"/>
      <c r="Q104" s="5"/>
      <c r="R104" s="5"/>
      <c r="S104" s="5"/>
      <c r="T104" s="5"/>
      <c r="U104" s="5"/>
      <c r="V104" s="10"/>
      <c r="W104" s="10"/>
      <c r="X104" s="10"/>
      <c r="Y104" s="10"/>
      <c r="Z104" s="10"/>
      <c r="AA104" s="10"/>
      <c r="AB104" s="10"/>
      <c r="AC104" s="10"/>
      <c r="AD104" s="10"/>
      <c r="AE104" s="10"/>
      <c r="AF104" s="10"/>
      <c r="AG104" s="10"/>
      <c r="AH104" s="10"/>
      <c r="AI104" s="10"/>
      <c r="AJ104" s="10"/>
      <c r="AK104" s="10"/>
      <c r="AL104" s="10"/>
    </row>
    <row r="105" spans="1:38" x14ac:dyDescent="0.35">
      <c r="A105" s="12"/>
      <c r="B105" s="12"/>
      <c r="C105" s="18"/>
      <c r="D105" s="12"/>
      <c r="E105" s="12"/>
      <c r="F105" s="12"/>
      <c r="G105" s="12"/>
      <c r="H105" s="12"/>
      <c r="I105" s="12"/>
      <c r="J105" s="12"/>
      <c r="K105" s="12"/>
      <c r="L105" s="12"/>
      <c r="M105" s="5"/>
      <c r="N105" s="5"/>
      <c r="O105" s="5"/>
      <c r="P105" s="5"/>
      <c r="Q105" s="5"/>
      <c r="R105" s="5"/>
      <c r="S105" s="5"/>
      <c r="T105" s="5"/>
      <c r="U105" s="5"/>
      <c r="V105" s="10"/>
      <c r="W105" s="10"/>
      <c r="X105" s="10"/>
      <c r="Y105" s="10"/>
      <c r="Z105" s="10"/>
      <c r="AA105" s="10"/>
      <c r="AB105" s="10"/>
      <c r="AC105" s="10"/>
      <c r="AD105" s="10"/>
      <c r="AE105" s="10"/>
      <c r="AF105" s="10"/>
      <c r="AG105" s="10"/>
      <c r="AH105" s="10"/>
      <c r="AI105" s="10"/>
      <c r="AJ105" s="10"/>
      <c r="AK105" s="10"/>
      <c r="AL105" s="10"/>
    </row>
    <row r="106" spans="1:38" x14ac:dyDescent="0.35">
      <c r="A106" s="12"/>
      <c r="B106" s="12"/>
      <c r="C106" s="18"/>
      <c r="D106" s="12"/>
      <c r="E106" s="12"/>
      <c r="F106" s="12"/>
      <c r="G106" s="12"/>
      <c r="H106" s="12"/>
      <c r="I106" s="12"/>
      <c r="J106" s="12"/>
      <c r="K106" s="12"/>
      <c r="L106" s="12"/>
      <c r="M106" s="5"/>
      <c r="N106" s="5"/>
      <c r="O106" s="5"/>
      <c r="P106" s="5"/>
      <c r="Q106" s="5"/>
      <c r="R106" s="5"/>
      <c r="S106" s="5"/>
      <c r="T106" s="5"/>
      <c r="U106" s="5"/>
      <c r="V106" s="10"/>
      <c r="W106" s="10"/>
      <c r="X106" s="10"/>
      <c r="Y106" s="10"/>
      <c r="Z106" s="10"/>
      <c r="AA106" s="10"/>
      <c r="AB106" s="10"/>
      <c r="AC106" s="10"/>
      <c r="AD106" s="10"/>
      <c r="AE106" s="10"/>
      <c r="AF106" s="10"/>
      <c r="AG106" s="10"/>
      <c r="AH106" s="10"/>
      <c r="AI106" s="10"/>
      <c r="AJ106" s="10"/>
      <c r="AK106" s="10"/>
      <c r="AL106" s="10"/>
    </row>
    <row r="107" spans="1:38" x14ac:dyDescent="0.35">
      <c r="A107" s="12"/>
      <c r="B107" s="12"/>
      <c r="C107" s="18"/>
      <c r="D107" s="12"/>
      <c r="E107" s="12"/>
      <c r="F107" s="12"/>
      <c r="G107" s="12"/>
      <c r="H107" s="12"/>
      <c r="I107" s="12"/>
      <c r="J107" s="12"/>
      <c r="K107" s="12"/>
      <c r="L107" s="12"/>
      <c r="M107" s="5"/>
      <c r="N107" s="5"/>
      <c r="O107" s="5"/>
      <c r="P107" s="5"/>
      <c r="Q107" s="5"/>
      <c r="R107" s="5"/>
      <c r="S107" s="5"/>
      <c r="T107" s="5"/>
      <c r="U107" s="5"/>
      <c r="V107" s="10"/>
      <c r="W107" s="10"/>
      <c r="X107" s="10"/>
      <c r="Y107" s="10"/>
      <c r="Z107" s="10"/>
      <c r="AA107" s="10"/>
      <c r="AB107" s="10"/>
      <c r="AC107" s="10"/>
      <c r="AD107" s="10"/>
      <c r="AE107" s="10"/>
      <c r="AF107" s="10"/>
      <c r="AG107" s="10"/>
      <c r="AH107" s="10"/>
      <c r="AI107" s="10"/>
      <c r="AJ107" s="10"/>
      <c r="AK107" s="10"/>
      <c r="AL107" s="10"/>
    </row>
    <row r="108" spans="1:38" x14ac:dyDescent="0.35">
      <c r="A108" s="12"/>
      <c r="B108" s="12"/>
      <c r="C108" s="18"/>
      <c r="D108" s="12"/>
      <c r="E108" s="12"/>
      <c r="F108" s="12"/>
      <c r="G108" s="12"/>
      <c r="H108" s="12"/>
      <c r="I108" s="12"/>
      <c r="J108" s="12"/>
      <c r="K108" s="12"/>
      <c r="L108" s="12"/>
      <c r="M108" s="5"/>
      <c r="N108" s="5"/>
      <c r="O108" s="5"/>
      <c r="P108" s="5"/>
      <c r="Q108" s="5"/>
      <c r="R108" s="5"/>
      <c r="S108" s="5"/>
      <c r="T108" s="5"/>
      <c r="U108" s="5"/>
      <c r="V108" s="10"/>
      <c r="W108" s="10"/>
      <c r="X108" s="10"/>
      <c r="Y108" s="10"/>
      <c r="Z108" s="10"/>
      <c r="AA108" s="10"/>
      <c r="AB108" s="10"/>
      <c r="AC108" s="10"/>
      <c r="AD108" s="10"/>
      <c r="AE108" s="10"/>
      <c r="AF108" s="10"/>
      <c r="AG108" s="10"/>
      <c r="AH108" s="10"/>
      <c r="AI108" s="10"/>
      <c r="AJ108" s="10"/>
      <c r="AK108" s="10"/>
      <c r="AL108" s="10"/>
    </row>
    <row r="109" spans="1:38" x14ac:dyDescent="0.35">
      <c r="A109" s="12"/>
      <c r="B109" s="12"/>
      <c r="C109" s="18"/>
      <c r="D109" s="12"/>
      <c r="E109" s="12"/>
      <c r="F109" s="12"/>
      <c r="G109" s="12"/>
      <c r="H109" s="12"/>
      <c r="I109" s="12"/>
      <c r="J109" s="12"/>
      <c r="K109" s="12"/>
      <c r="L109" s="12"/>
      <c r="M109" s="5"/>
      <c r="N109" s="5"/>
      <c r="O109" s="5"/>
      <c r="P109" s="5"/>
      <c r="Q109" s="5"/>
      <c r="R109" s="5"/>
      <c r="S109" s="5"/>
      <c r="T109" s="5"/>
      <c r="U109" s="5"/>
      <c r="V109" s="10"/>
      <c r="W109" s="10"/>
      <c r="X109" s="10"/>
      <c r="Y109" s="10"/>
      <c r="Z109" s="10"/>
      <c r="AA109" s="10"/>
      <c r="AB109" s="10"/>
      <c r="AC109" s="10"/>
      <c r="AD109" s="10"/>
      <c r="AE109" s="10"/>
      <c r="AF109" s="10"/>
      <c r="AG109" s="10"/>
      <c r="AH109" s="10"/>
      <c r="AI109" s="10"/>
      <c r="AJ109" s="10"/>
      <c r="AK109" s="10"/>
      <c r="AL109" s="10"/>
    </row>
    <row r="110" spans="1:38" x14ac:dyDescent="0.35">
      <c r="A110" s="12"/>
      <c r="B110" s="12"/>
      <c r="C110" s="18"/>
      <c r="D110" s="12"/>
      <c r="E110" s="12"/>
      <c r="F110" s="12"/>
      <c r="G110" s="12"/>
      <c r="H110" s="12"/>
      <c r="I110" s="12"/>
      <c r="J110" s="12"/>
      <c r="K110" s="12"/>
      <c r="L110" s="12"/>
      <c r="M110" s="5"/>
      <c r="N110" s="5"/>
      <c r="O110" s="5"/>
      <c r="P110" s="5"/>
      <c r="Q110" s="5"/>
      <c r="R110" s="5"/>
      <c r="S110" s="5"/>
      <c r="T110" s="5"/>
      <c r="U110" s="5"/>
      <c r="V110" s="10"/>
      <c r="W110" s="10"/>
      <c r="X110" s="10"/>
      <c r="Y110" s="10"/>
      <c r="Z110" s="10"/>
      <c r="AA110" s="10"/>
      <c r="AB110" s="10"/>
      <c r="AC110" s="10"/>
      <c r="AD110" s="10"/>
      <c r="AE110" s="10"/>
      <c r="AF110" s="10"/>
      <c r="AG110" s="10"/>
      <c r="AH110" s="10"/>
      <c r="AI110" s="10"/>
      <c r="AJ110" s="10"/>
      <c r="AK110" s="10"/>
      <c r="AL110" s="10"/>
    </row>
    <row r="111" spans="1:38" x14ac:dyDescent="0.35">
      <c r="A111" s="12"/>
      <c r="B111" s="12"/>
      <c r="C111" s="18"/>
      <c r="D111" s="12"/>
      <c r="E111" s="12"/>
      <c r="F111" s="12"/>
      <c r="G111" s="12"/>
      <c r="H111" s="12"/>
      <c r="I111" s="12"/>
      <c r="J111" s="12"/>
      <c r="K111" s="12"/>
      <c r="L111" s="12"/>
      <c r="M111" s="5"/>
      <c r="N111" s="5"/>
      <c r="O111" s="5"/>
      <c r="P111" s="5"/>
      <c r="Q111" s="5"/>
      <c r="R111" s="5"/>
      <c r="S111" s="5"/>
      <c r="T111" s="5"/>
      <c r="U111" s="5"/>
      <c r="V111" s="10"/>
      <c r="W111" s="10"/>
      <c r="X111" s="10"/>
      <c r="Y111" s="10"/>
      <c r="Z111" s="10"/>
      <c r="AA111" s="10"/>
      <c r="AB111" s="10"/>
      <c r="AC111" s="10"/>
      <c r="AD111" s="10"/>
      <c r="AE111" s="10"/>
      <c r="AF111" s="10"/>
      <c r="AG111" s="10"/>
      <c r="AH111" s="10"/>
      <c r="AI111" s="10"/>
      <c r="AJ111" s="10"/>
      <c r="AK111" s="10"/>
      <c r="AL111" s="10"/>
    </row>
    <row r="112" spans="1:38" x14ac:dyDescent="0.35">
      <c r="A112" s="12"/>
      <c r="B112" s="12"/>
      <c r="C112" s="18"/>
      <c r="D112" s="12"/>
      <c r="E112" s="12"/>
      <c r="F112" s="12"/>
      <c r="G112" s="12"/>
      <c r="H112" s="12"/>
      <c r="I112" s="12"/>
      <c r="J112" s="12"/>
      <c r="K112" s="12"/>
      <c r="L112" s="12"/>
      <c r="M112" s="5"/>
      <c r="N112" s="5"/>
      <c r="O112" s="5"/>
      <c r="P112" s="5"/>
      <c r="Q112" s="5"/>
      <c r="R112" s="5"/>
      <c r="S112" s="5"/>
      <c r="T112" s="5"/>
      <c r="U112" s="5"/>
      <c r="V112" s="10"/>
      <c r="W112" s="10"/>
      <c r="X112" s="10"/>
      <c r="Y112" s="10"/>
      <c r="Z112" s="10"/>
      <c r="AA112" s="10"/>
      <c r="AB112" s="10"/>
      <c r="AC112" s="10"/>
      <c r="AD112" s="10"/>
      <c r="AE112" s="10"/>
      <c r="AF112" s="10"/>
      <c r="AG112" s="10"/>
      <c r="AH112" s="10"/>
      <c r="AI112" s="10"/>
      <c r="AJ112" s="10"/>
      <c r="AK112" s="10"/>
      <c r="AL112" s="10"/>
    </row>
    <row r="113" spans="1:38" x14ac:dyDescent="0.35">
      <c r="A113" s="12"/>
      <c r="B113" s="12"/>
      <c r="C113" s="18"/>
      <c r="D113" s="12"/>
      <c r="E113" s="12"/>
      <c r="F113" s="12"/>
      <c r="G113" s="12"/>
      <c r="H113" s="12"/>
      <c r="I113" s="12"/>
      <c r="J113" s="12"/>
      <c r="K113" s="12"/>
      <c r="L113" s="12"/>
      <c r="M113" s="5"/>
      <c r="N113" s="5"/>
      <c r="O113" s="5"/>
      <c r="P113" s="5"/>
      <c r="Q113" s="5"/>
      <c r="R113" s="5"/>
      <c r="S113" s="5"/>
      <c r="T113" s="5"/>
      <c r="U113" s="5"/>
      <c r="V113" s="10"/>
      <c r="W113" s="10"/>
      <c r="X113" s="10"/>
      <c r="Y113" s="10"/>
      <c r="Z113" s="10"/>
      <c r="AA113" s="10"/>
      <c r="AB113" s="10"/>
      <c r="AC113" s="10"/>
      <c r="AD113" s="10"/>
      <c r="AE113" s="10"/>
      <c r="AF113" s="10"/>
      <c r="AG113" s="10"/>
      <c r="AH113" s="10"/>
      <c r="AI113" s="10"/>
      <c r="AJ113" s="10"/>
      <c r="AK113" s="10"/>
      <c r="AL113" s="10"/>
    </row>
    <row r="114" spans="1:38" x14ac:dyDescent="0.35">
      <c r="A114" s="12"/>
      <c r="B114" s="12"/>
      <c r="C114" s="18"/>
      <c r="D114" s="12"/>
      <c r="E114" s="12"/>
      <c r="F114" s="12"/>
      <c r="G114" s="12"/>
      <c r="H114" s="12"/>
      <c r="I114" s="12"/>
      <c r="J114" s="12"/>
      <c r="K114" s="12"/>
      <c r="L114" s="12"/>
      <c r="M114" s="5"/>
      <c r="N114" s="5"/>
      <c r="O114" s="5"/>
      <c r="P114" s="5"/>
      <c r="Q114" s="5"/>
      <c r="R114" s="5"/>
      <c r="S114" s="5"/>
      <c r="T114" s="5"/>
      <c r="U114" s="5"/>
      <c r="V114" s="10"/>
      <c r="W114" s="10"/>
      <c r="X114" s="10"/>
      <c r="Y114" s="10"/>
      <c r="Z114" s="10"/>
      <c r="AA114" s="10"/>
      <c r="AB114" s="10"/>
      <c r="AC114" s="10"/>
      <c r="AD114" s="10"/>
      <c r="AE114" s="10"/>
      <c r="AF114" s="10"/>
      <c r="AG114" s="10"/>
      <c r="AH114" s="10"/>
      <c r="AI114" s="10"/>
      <c r="AJ114" s="10"/>
      <c r="AK114" s="10"/>
      <c r="AL114" s="10"/>
    </row>
    <row r="115" spans="1:38" x14ac:dyDescent="0.35">
      <c r="A115" s="12"/>
      <c r="B115" s="12"/>
      <c r="C115" s="18"/>
      <c r="D115" s="12"/>
      <c r="E115" s="12"/>
      <c r="F115" s="12"/>
      <c r="G115" s="12"/>
      <c r="H115" s="12"/>
      <c r="I115" s="12"/>
      <c r="J115" s="12"/>
      <c r="K115" s="12"/>
      <c r="L115" s="12"/>
      <c r="M115" s="5"/>
      <c r="N115" s="5"/>
      <c r="O115" s="5"/>
      <c r="P115" s="5"/>
      <c r="Q115" s="5"/>
      <c r="R115" s="5"/>
      <c r="S115" s="5"/>
      <c r="T115" s="5"/>
      <c r="U115" s="5"/>
      <c r="V115" s="10"/>
      <c r="W115" s="10"/>
      <c r="X115" s="10"/>
      <c r="Y115" s="10"/>
      <c r="Z115" s="10"/>
      <c r="AA115" s="10"/>
      <c r="AB115" s="10"/>
      <c r="AC115" s="10"/>
      <c r="AD115" s="10"/>
      <c r="AE115" s="10"/>
      <c r="AF115" s="10"/>
      <c r="AG115" s="10"/>
      <c r="AH115" s="10"/>
      <c r="AI115" s="10"/>
      <c r="AJ115" s="10"/>
      <c r="AK115" s="10"/>
      <c r="AL115" s="10"/>
    </row>
    <row r="116" spans="1:38" x14ac:dyDescent="0.35">
      <c r="A116" s="12"/>
      <c r="B116" s="12"/>
      <c r="C116" s="18"/>
      <c r="D116" s="12"/>
      <c r="E116" s="12"/>
      <c r="F116" s="12"/>
      <c r="G116" s="12"/>
      <c r="H116" s="12"/>
      <c r="I116" s="12"/>
      <c r="J116" s="12"/>
      <c r="K116" s="12"/>
      <c r="L116" s="12"/>
      <c r="M116" s="5"/>
      <c r="N116" s="5"/>
      <c r="O116" s="5"/>
      <c r="P116" s="5"/>
      <c r="Q116" s="5"/>
      <c r="R116" s="5"/>
      <c r="S116" s="5"/>
      <c r="T116" s="5"/>
      <c r="U116" s="5"/>
      <c r="V116" s="10"/>
      <c r="W116" s="10"/>
      <c r="X116" s="10"/>
      <c r="Y116" s="10"/>
      <c r="Z116" s="10"/>
      <c r="AA116" s="10"/>
      <c r="AB116" s="10"/>
      <c r="AC116" s="10"/>
      <c r="AD116" s="10"/>
      <c r="AE116" s="10"/>
      <c r="AF116" s="10"/>
      <c r="AG116" s="10"/>
      <c r="AH116" s="10"/>
      <c r="AI116" s="10"/>
      <c r="AJ116" s="10"/>
      <c r="AK116" s="10"/>
      <c r="AL116" s="10"/>
    </row>
    <row r="117" spans="1:38" x14ac:dyDescent="0.35">
      <c r="A117" s="12"/>
      <c r="B117" s="12"/>
      <c r="C117" s="18"/>
      <c r="D117" s="12"/>
      <c r="E117" s="12"/>
      <c r="F117" s="12"/>
      <c r="G117" s="12"/>
      <c r="H117" s="12"/>
      <c r="I117" s="12"/>
      <c r="J117" s="12"/>
      <c r="K117" s="12"/>
      <c r="L117" s="12"/>
      <c r="M117" s="5"/>
      <c r="N117" s="5"/>
      <c r="O117" s="5"/>
      <c r="P117" s="5"/>
      <c r="Q117" s="5"/>
      <c r="R117" s="5"/>
      <c r="S117" s="5"/>
      <c r="T117" s="5"/>
      <c r="U117" s="5"/>
      <c r="V117" s="10"/>
      <c r="W117" s="10"/>
      <c r="X117" s="10"/>
      <c r="Y117" s="10"/>
      <c r="Z117" s="10"/>
      <c r="AA117" s="10"/>
      <c r="AB117" s="10"/>
      <c r="AC117" s="10"/>
      <c r="AD117" s="10"/>
      <c r="AE117" s="10"/>
      <c r="AF117" s="10"/>
      <c r="AG117" s="10"/>
      <c r="AH117" s="10"/>
      <c r="AI117" s="10"/>
      <c r="AJ117" s="10"/>
      <c r="AK117" s="10"/>
      <c r="AL117" s="10"/>
    </row>
    <row r="118" spans="1:38" x14ac:dyDescent="0.35">
      <c r="A118" s="12"/>
      <c r="B118" s="12"/>
      <c r="C118" s="18"/>
      <c r="D118" s="12"/>
      <c r="E118" s="12"/>
      <c r="F118" s="12"/>
      <c r="G118" s="12"/>
      <c r="H118" s="12"/>
      <c r="I118" s="12"/>
      <c r="J118" s="12"/>
      <c r="K118" s="12"/>
      <c r="L118" s="12"/>
      <c r="M118" s="5"/>
      <c r="N118" s="5"/>
      <c r="O118" s="5"/>
      <c r="P118" s="5"/>
      <c r="Q118" s="5"/>
      <c r="R118" s="5"/>
      <c r="S118" s="5"/>
      <c r="T118" s="5"/>
      <c r="U118" s="5"/>
      <c r="V118" s="10"/>
      <c r="W118" s="10"/>
      <c r="X118" s="10"/>
      <c r="Y118" s="10"/>
      <c r="Z118" s="10"/>
      <c r="AA118" s="10"/>
      <c r="AB118" s="10"/>
      <c r="AC118" s="10"/>
      <c r="AD118" s="10"/>
      <c r="AE118" s="10"/>
      <c r="AF118" s="10"/>
      <c r="AG118" s="10"/>
      <c r="AH118" s="10"/>
      <c r="AI118" s="10"/>
      <c r="AJ118" s="10"/>
      <c r="AK118" s="10"/>
      <c r="AL118" s="10"/>
    </row>
    <row r="119" spans="1:38" x14ac:dyDescent="0.35">
      <c r="A119" s="12"/>
      <c r="B119" s="12"/>
      <c r="C119" s="18"/>
      <c r="D119" s="12"/>
      <c r="E119" s="12"/>
      <c r="F119" s="12"/>
      <c r="G119" s="12"/>
      <c r="H119" s="12"/>
      <c r="I119" s="12"/>
      <c r="J119" s="12"/>
      <c r="K119" s="12"/>
      <c r="L119" s="12"/>
      <c r="M119" s="5"/>
      <c r="N119" s="5"/>
      <c r="O119" s="5"/>
      <c r="P119" s="5"/>
      <c r="Q119" s="5"/>
      <c r="R119" s="5"/>
      <c r="S119" s="5"/>
      <c r="T119" s="5"/>
      <c r="U119" s="5"/>
      <c r="V119" s="10"/>
      <c r="W119" s="10"/>
      <c r="X119" s="10"/>
      <c r="Y119" s="10"/>
      <c r="Z119" s="10"/>
      <c r="AA119" s="10"/>
      <c r="AB119" s="10"/>
      <c r="AC119" s="10"/>
      <c r="AD119" s="10"/>
      <c r="AE119" s="10"/>
      <c r="AF119" s="10"/>
      <c r="AG119" s="10"/>
      <c r="AH119" s="10"/>
      <c r="AI119" s="10"/>
      <c r="AJ119" s="10"/>
      <c r="AK119" s="10"/>
      <c r="AL119" s="10"/>
    </row>
    <row r="120" spans="1:38" x14ac:dyDescent="0.35">
      <c r="A120" s="12"/>
      <c r="B120" s="12"/>
      <c r="C120" s="18"/>
      <c r="D120" s="12"/>
      <c r="E120" s="12"/>
      <c r="F120" s="12"/>
      <c r="G120" s="12"/>
      <c r="H120" s="12"/>
      <c r="I120" s="12"/>
      <c r="J120" s="12"/>
      <c r="K120" s="12"/>
      <c r="L120" s="12"/>
      <c r="M120" s="5"/>
      <c r="N120" s="5"/>
      <c r="O120" s="5"/>
      <c r="P120" s="5"/>
      <c r="Q120" s="5"/>
      <c r="R120" s="5"/>
      <c r="S120" s="5"/>
      <c r="T120" s="5"/>
      <c r="U120" s="5"/>
      <c r="V120" s="10"/>
      <c r="W120" s="10"/>
      <c r="X120" s="10"/>
      <c r="Y120" s="10"/>
      <c r="Z120" s="10"/>
      <c r="AA120" s="10"/>
      <c r="AB120" s="10"/>
      <c r="AC120" s="10"/>
      <c r="AD120" s="10"/>
      <c r="AE120" s="10"/>
      <c r="AF120" s="10"/>
      <c r="AG120" s="10"/>
      <c r="AH120" s="10"/>
      <c r="AI120" s="10"/>
      <c r="AJ120" s="10"/>
      <c r="AK120" s="10"/>
      <c r="AL120" s="10"/>
    </row>
    <row r="121" spans="1:38" x14ac:dyDescent="0.35">
      <c r="A121" s="12"/>
      <c r="B121" s="12"/>
      <c r="C121" s="18"/>
      <c r="D121" s="12"/>
      <c r="E121" s="12"/>
      <c r="F121" s="12"/>
      <c r="G121" s="12"/>
      <c r="H121" s="12"/>
      <c r="I121" s="12"/>
      <c r="J121" s="12"/>
      <c r="K121" s="12"/>
      <c r="L121" s="12"/>
      <c r="M121" s="5"/>
      <c r="N121" s="5"/>
      <c r="O121" s="5"/>
      <c r="P121" s="5"/>
      <c r="Q121" s="5"/>
      <c r="R121" s="5"/>
      <c r="S121" s="5"/>
      <c r="T121" s="5"/>
      <c r="U121" s="5"/>
      <c r="V121" s="10"/>
      <c r="W121" s="10"/>
      <c r="X121" s="10"/>
      <c r="Y121" s="10"/>
      <c r="Z121" s="10"/>
      <c r="AA121" s="10"/>
      <c r="AB121" s="10"/>
      <c r="AC121" s="10"/>
      <c r="AD121" s="10"/>
      <c r="AE121" s="10"/>
      <c r="AF121" s="10"/>
      <c r="AG121" s="10"/>
      <c r="AH121" s="10"/>
      <c r="AI121" s="10"/>
      <c r="AJ121" s="10"/>
      <c r="AK121" s="10"/>
      <c r="AL121" s="10"/>
    </row>
    <row r="122" spans="1:38" x14ac:dyDescent="0.35">
      <c r="A122" s="12"/>
      <c r="B122" s="12"/>
      <c r="C122" s="18"/>
      <c r="D122" s="12"/>
      <c r="E122" s="12"/>
      <c r="F122" s="12"/>
      <c r="G122" s="12"/>
      <c r="H122" s="12"/>
      <c r="I122" s="12"/>
      <c r="J122" s="12"/>
      <c r="K122" s="12"/>
      <c r="L122" s="12"/>
      <c r="M122" s="5"/>
      <c r="N122" s="5"/>
      <c r="O122" s="5"/>
      <c r="P122" s="5"/>
      <c r="Q122" s="5"/>
      <c r="R122" s="5"/>
      <c r="S122" s="5"/>
      <c r="T122" s="5"/>
      <c r="U122" s="5"/>
      <c r="V122" s="10"/>
      <c r="W122" s="10"/>
      <c r="X122" s="10"/>
      <c r="Y122" s="10"/>
      <c r="Z122" s="10"/>
      <c r="AA122" s="10"/>
      <c r="AB122" s="10"/>
      <c r="AC122" s="10"/>
      <c r="AD122" s="10"/>
      <c r="AE122" s="10"/>
      <c r="AF122" s="10"/>
      <c r="AG122" s="10"/>
      <c r="AH122" s="10"/>
      <c r="AI122" s="10"/>
      <c r="AJ122" s="10"/>
      <c r="AK122" s="10"/>
      <c r="AL122" s="10"/>
    </row>
    <row r="123" spans="1:38" x14ac:dyDescent="0.35">
      <c r="A123" s="12"/>
      <c r="B123" s="12"/>
      <c r="C123" s="18"/>
      <c r="D123" s="12"/>
      <c r="E123" s="12"/>
      <c r="F123" s="12"/>
      <c r="G123" s="12"/>
      <c r="H123" s="12"/>
      <c r="I123" s="12"/>
      <c r="J123" s="12"/>
      <c r="K123" s="12"/>
      <c r="L123" s="12"/>
      <c r="M123" s="5"/>
      <c r="N123" s="5"/>
      <c r="O123" s="5"/>
      <c r="P123" s="5"/>
      <c r="Q123" s="5"/>
      <c r="R123" s="5"/>
      <c r="S123" s="5"/>
      <c r="T123" s="5"/>
      <c r="U123" s="5"/>
      <c r="V123" s="10"/>
      <c r="W123" s="10"/>
      <c r="X123" s="10"/>
      <c r="Y123" s="10"/>
      <c r="Z123" s="10"/>
      <c r="AA123" s="10"/>
      <c r="AB123" s="10"/>
      <c r="AC123" s="10"/>
      <c r="AD123" s="10"/>
      <c r="AE123" s="10"/>
      <c r="AF123" s="10"/>
      <c r="AG123" s="10"/>
      <c r="AH123" s="10"/>
      <c r="AI123" s="10"/>
      <c r="AJ123" s="10"/>
      <c r="AK123" s="10"/>
      <c r="AL123" s="10"/>
    </row>
    <row r="124" spans="1:38" x14ac:dyDescent="0.35">
      <c r="A124" s="12"/>
      <c r="B124" s="12"/>
      <c r="C124" s="18"/>
      <c r="D124" s="12"/>
      <c r="E124" s="12"/>
      <c r="F124" s="12"/>
      <c r="G124" s="12"/>
      <c r="H124" s="12"/>
      <c r="I124" s="12"/>
      <c r="J124" s="12"/>
      <c r="K124" s="12"/>
      <c r="L124" s="12"/>
      <c r="M124" s="5"/>
      <c r="N124" s="5"/>
      <c r="O124" s="5"/>
      <c r="P124" s="5"/>
      <c r="Q124" s="5"/>
      <c r="R124" s="5"/>
      <c r="S124" s="5"/>
      <c r="T124" s="5"/>
      <c r="U124" s="5"/>
      <c r="V124" s="10"/>
      <c r="W124" s="10"/>
      <c r="X124" s="10"/>
      <c r="Y124" s="10"/>
      <c r="Z124" s="10"/>
      <c r="AA124" s="10"/>
      <c r="AB124" s="10"/>
      <c r="AC124" s="10"/>
      <c r="AD124" s="10"/>
      <c r="AE124" s="10"/>
      <c r="AF124" s="10"/>
      <c r="AG124" s="10"/>
      <c r="AH124" s="10"/>
      <c r="AI124" s="10"/>
      <c r="AJ124" s="10"/>
      <c r="AK124" s="10"/>
      <c r="AL124" s="10"/>
    </row>
    <row r="125" spans="1:38" x14ac:dyDescent="0.35">
      <c r="A125" s="12"/>
      <c r="B125" s="12"/>
      <c r="C125" s="18"/>
      <c r="D125" s="12"/>
      <c r="E125" s="12"/>
      <c r="F125" s="12"/>
      <c r="G125" s="12"/>
      <c r="H125" s="12"/>
      <c r="I125" s="12"/>
      <c r="J125" s="12"/>
      <c r="K125" s="12"/>
      <c r="L125" s="12"/>
      <c r="M125" s="5"/>
      <c r="N125" s="5"/>
      <c r="O125" s="5"/>
      <c r="P125" s="5"/>
      <c r="Q125" s="5"/>
      <c r="R125" s="5"/>
      <c r="S125" s="5"/>
      <c r="T125" s="5"/>
      <c r="U125" s="5"/>
      <c r="V125" s="10"/>
      <c r="W125" s="10"/>
      <c r="X125" s="10"/>
      <c r="Y125" s="10"/>
      <c r="Z125" s="10"/>
      <c r="AA125" s="10"/>
      <c r="AB125" s="10"/>
      <c r="AC125" s="10"/>
      <c r="AD125" s="10"/>
      <c r="AE125" s="10"/>
      <c r="AF125" s="10"/>
      <c r="AG125" s="10"/>
      <c r="AH125" s="10"/>
      <c r="AI125" s="10"/>
      <c r="AJ125" s="10"/>
      <c r="AK125" s="10"/>
      <c r="AL125" s="10"/>
    </row>
    <row r="126" spans="1:38" x14ac:dyDescent="0.35">
      <c r="A126" s="12"/>
      <c r="B126" s="12"/>
      <c r="C126" s="18"/>
      <c r="D126" s="12"/>
      <c r="E126" s="12"/>
      <c r="F126" s="12"/>
      <c r="G126" s="12"/>
      <c r="H126" s="12"/>
      <c r="I126" s="12"/>
      <c r="J126" s="12"/>
      <c r="K126" s="12"/>
      <c r="L126" s="12"/>
      <c r="M126" s="5"/>
      <c r="N126" s="5"/>
      <c r="O126" s="5"/>
      <c r="P126" s="5"/>
      <c r="Q126" s="5"/>
      <c r="R126" s="5"/>
      <c r="S126" s="5"/>
      <c r="T126" s="5"/>
      <c r="U126" s="5"/>
      <c r="V126" s="10"/>
      <c r="W126" s="10"/>
      <c r="X126" s="10"/>
      <c r="Y126" s="10"/>
      <c r="Z126" s="10"/>
      <c r="AA126" s="10"/>
      <c r="AB126" s="10"/>
      <c r="AC126" s="10"/>
      <c r="AD126" s="10"/>
      <c r="AE126" s="10"/>
      <c r="AF126" s="10"/>
      <c r="AG126" s="10"/>
      <c r="AH126" s="10"/>
      <c r="AI126" s="10"/>
      <c r="AJ126" s="10"/>
      <c r="AK126" s="10"/>
      <c r="AL126" s="10"/>
    </row>
    <row r="127" spans="1:38" x14ac:dyDescent="0.35">
      <c r="A127" s="12"/>
      <c r="B127" s="12"/>
      <c r="C127" s="18"/>
      <c r="D127" s="12"/>
      <c r="E127" s="12"/>
      <c r="F127" s="12"/>
      <c r="G127" s="12"/>
      <c r="H127" s="12"/>
      <c r="I127" s="12"/>
      <c r="J127" s="12"/>
      <c r="K127" s="12"/>
      <c r="L127" s="12"/>
      <c r="M127" s="5"/>
      <c r="N127" s="5"/>
      <c r="O127" s="5"/>
      <c r="P127" s="5"/>
      <c r="Q127" s="5"/>
      <c r="R127" s="5"/>
      <c r="S127" s="5"/>
      <c r="T127" s="5"/>
      <c r="U127" s="5"/>
      <c r="V127" s="10"/>
      <c r="W127" s="10"/>
      <c r="X127" s="10"/>
      <c r="Y127" s="10"/>
      <c r="Z127" s="10"/>
      <c r="AA127" s="10"/>
      <c r="AB127" s="10"/>
      <c r="AC127" s="10"/>
      <c r="AD127" s="10"/>
      <c r="AE127" s="10"/>
      <c r="AF127" s="10"/>
      <c r="AG127" s="10"/>
      <c r="AH127" s="10"/>
      <c r="AI127" s="10"/>
      <c r="AJ127" s="10"/>
      <c r="AK127" s="10"/>
      <c r="AL127" s="10"/>
    </row>
    <row r="128" spans="1:38" x14ac:dyDescent="0.35">
      <c r="A128" s="12"/>
      <c r="B128" s="12"/>
      <c r="C128" s="18"/>
      <c r="D128" s="12"/>
      <c r="E128" s="12"/>
      <c r="F128" s="12"/>
      <c r="G128" s="12"/>
      <c r="H128" s="12"/>
      <c r="I128" s="12"/>
      <c r="J128" s="12"/>
      <c r="K128" s="12"/>
      <c r="L128" s="12"/>
      <c r="M128" s="5"/>
      <c r="N128" s="5"/>
      <c r="O128" s="5"/>
      <c r="P128" s="5"/>
      <c r="Q128" s="5"/>
      <c r="R128" s="5"/>
      <c r="S128" s="5"/>
      <c r="T128" s="5"/>
      <c r="U128" s="5"/>
      <c r="V128" s="10"/>
      <c r="W128" s="10"/>
      <c r="X128" s="10"/>
      <c r="Y128" s="10"/>
      <c r="Z128" s="10"/>
      <c r="AA128" s="10"/>
      <c r="AB128" s="10"/>
      <c r="AC128" s="10"/>
      <c r="AD128" s="10"/>
      <c r="AE128" s="10"/>
      <c r="AF128" s="10"/>
      <c r="AG128" s="10"/>
      <c r="AH128" s="10"/>
      <c r="AI128" s="10"/>
      <c r="AJ128" s="10"/>
      <c r="AK128" s="10"/>
      <c r="AL128" s="10"/>
    </row>
    <row r="129" spans="1:38" x14ac:dyDescent="0.35">
      <c r="A129" s="12"/>
      <c r="B129" s="12"/>
      <c r="C129" s="18"/>
      <c r="D129" s="12"/>
      <c r="E129" s="12"/>
      <c r="F129" s="12"/>
      <c r="G129" s="12"/>
      <c r="H129" s="12"/>
      <c r="I129" s="12"/>
      <c r="J129" s="12"/>
      <c r="K129" s="12"/>
      <c r="L129" s="12"/>
      <c r="M129" s="5"/>
      <c r="N129" s="5"/>
      <c r="O129" s="5"/>
      <c r="P129" s="5"/>
      <c r="Q129" s="5"/>
      <c r="R129" s="5"/>
      <c r="S129" s="5"/>
      <c r="T129" s="5"/>
      <c r="U129" s="5"/>
      <c r="V129" s="10"/>
      <c r="W129" s="10"/>
      <c r="X129" s="10"/>
      <c r="Y129" s="10"/>
      <c r="Z129" s="10"/>
      <c r="AA129" s="10"/>
      <c r="AB129" s="10"/>
      <c r="AC129" s="10"/>
      <c r="AD129" s="10"/>
      <c r="AE129" s="10"/>
      <c r="AF129" s="10"/>
      <c r="AG129" s="10"/>
      <c r="AH129" s="10"/>
      <c r="AI129" s="10"/>
      <c r="AJ129" s="10"/>
      <c r="AK129" s="10"/>
      <c r="AL129" s="10"/>
    </row>
    <row r="130" spans="1:38" x14ac:dyDescent="0.35">
      <c r="A130" s="12"/>
      <c r="B130" s="12"/>
      <c r="C130" s="18"/>
      <c r="D130" s="12"/>
      <c r="E130" s="12"/>
      <c r="F130" s="12"/>
      <c r="G130" s="12"/>
      <c r="H130" s="12"/>
      <c r="I130" s="12"/>
      <c r="J130" s="12"/>
      <c r="K130" s="12"/>
      <c r="L130" s="12"/>
      <c r="M130" s="5"/>
      <c r="N130" s="5"/>
      <c r="O130" s="5"/>
      <c r="P130" s="5"/>
      <c r="Q130" s="5"/>
      <c r="R130" s="5"/>
      <c r="S130" s="5"/>
      <c r="T130" s="5"/>
      <c r="U130" s="5"/>
      <c r="V130" s="10"/>
      <c r="W130" s="10"/>
      <c r="X130" s="10"/>
      <c r="Y130" s="10"/>
      <c r="Z130" s="10"/>
      <c r="AA130" s="10"/>
      <c r="AB130" s="10"/>
      <c r="AC130" s="10"/>
      <c r="AD130" s="10"/>
      <c r="AE130" s="10"/>
      <c r="AF130" s="10"/>
      <c r="AG130" s="10"/>
      <c r="AH130" s="10"/>
      <c r="AI130" s="10"/>
      <c r="AJ130" s="10"/>
      <c r="AK130" s="10"/>
      <c r="AL130" s="10"/>
    </row>
    <row r="131" spans="1:38" x14ac:dyDescent="0.35">
      <c r="A131" s="12"/>
      <c r="B131" s="12"/>
      <c r="C131" s="18"/>
      <c r="D131" s="12"/>
      <c r="E131" s="12"/>
      <c r="F131" s="12"/>
      <c r="G131" s="12"/>
      <c r="H131" s="12"/>
      <c r="I131" s="12"/>
      <c r="J131" s="12"/>
      <c r="K131" s="12"/>
      <c r="L131" s="12"/>
      <c r="M131" s="5"/>
      <c r="N131" s="5"/>
      <c r="O131" s="5"/>
      <c r="P131" s="5"/>
      <c r="Q131" s="5"/>
      <c r="R131" s="5"/>
      <c r="S131" s="5"/>
      <c r="T131" s="5"/>
      <c r="U131" s="5"/>
      <c r="V131" s="10"/>
      <c r="W131" s="10"/>
      <c r="X131" s="10"/>
      <c r="Y131" s="10"/>
      <c r="Z131" s="10"/>
      <c r="AA131" s="10"/>
      <c r="AB131" s="10"/>
      <c r="AC131" s="10"/>
      <c r="AD131" s="10"/>
      <c r="AE131" s="10"/>
      <c r="AF131" s="10"/>
      <c r="AG131" s="10"/>
      <c r="AH131" s="10"/>
      <c r="AI131" s="10"/>
      <c r="AJ131" s="10"/>
      <c r="AK131" s="10"/>
      <c r="AL131" s="10"/>
    </row>
    <row r="132" spans="1:38" x14ac:dyDescent="0.35">
      <c r="A132" s="12"/>
      <c r="B132" s="12"/>
      <c r="C132" s="18"/>
      <c r="D132" s="12"/>
      <c r="E132" s="12"/>
      <c r="F132" s="12"/>
      <c r="G132" s="12"/>
      <c r="H132" s="12"/>
      <c r="I132" s="12"/>
      <c r="J132" s="12"/>
      <c r="K132" s="12"/>
      <c r="L132" s="12"/>
      <c r="M132" s="5"/>
      <c r="N132" s="5"/>
      <c r="O132" s="5"/>
      <c r="P132" s="5"/>
      <c r="Q132" s="5"/>
      <c r="R132" s="5"/>
      <c r="S132" s="5"/>
      <c r="T132" s="5"/>
      <c r="U132" s="5"/>
      <c r="V132" s="10"/>
      <c r="W132" s="10"/>
      <c r="X132" s="10"/>
      <c r="Y132" s="10"/>
      <c r="Z132" s="10"/>
      <c r="AA132" s="10"/>
      <c r="AB132" s="10"/>
      <c r="AC132" s="10"/>
      <c r="AD132" s="10"/>
      <c r="AE132" s="10"/>
      <c r="AF132" s="10"/>
      <c r="AG132" s="10"/>
      <c r="AH132" s="10"/>
      <c r="AI132" s="10"/>
      <c r="AJ132" s="10"/>
      <c r="AK132" s="10"/>
      <c r="AL132" s="10"/>
    </row>
    <row r="133" spans="1:38" x14ac:dyDescent="0.35">
      <c r="A133" s="12"/>
      <c r="B133" s="12"/>
      <c r="C133" s="18"/>
      <c r="D133" s="12"/>
      <c r="E133" s="12"/>
      <c r="F133" s="12"/>
      <c r="G133" s="12"/>
      <c r="H133" s="12"/>
      <c r="I133" s="12"/>
      <c r="J133" s="12"/>
      <c r="K133" s="12"/>
      <c r="L133" s="12"/>
      <c r="M133" s="5"/>
      <c r="N133" s="5"/>
      <c r="O133" s="5"/>
      <c r="P133" s="5"/>
      <c r="Q133" s="5"/>
      <c r="R133" s="5"/>
      <c r="S133" s="5"/>
      <c r="T133" s="5"/>
      <c r="U133" s="5"/>
      <c r="V133" s="10"/>
      <c r="W133" s="10"/>
      <c r="X133" s="10"/>
      <c r="Y133" s="10"/>
      <c r="Z133" s="10"/>
      <c r="AA133" s="10"/>
      <c r="AB133" s="10"/>
      <c r="AC133" s="10"/>
      <c r="AD133" s="10"/>
      <c r="AE133" s="10"/>
      <c r="AF133" s="10"/>
      <c r="AG133" s="10"/>
      <c r="AH133" s="10"/>
      <c r="AI133" s="10"/>
      <c r="AJ133" s="10"/>
      <c r="AK133" s="10"/>
      <c r="AL133" s="10"/>
    </row>
    <row r="134" spans="1:38" x14ac:dyDescent="0.35">
      <c r="A134" s="12"/>
      <c r="B134" s="12"/>
      <c r="C134" s="18"/>
      <c r="D134" s="12"/>
      <c r="E134" s="12"/>
      <c r="F134" s="12"/>
      <c r="G134" s="12"/>
      <c r="H134" s="12"/>
      <c r="I134" s="12"/>
      <c r="J134" s="12"/>
      <c r="K134" s="12"/>
      <c r="L134" s="12"/>
      <c r="M134" s="5"/>
      <c r="N134" s="5"/>
      <c r="O134" s="5"/>
      <c r="P134" s="5"/>
      <c r="Q134" s="5"/>
      <c r="R134" s="5"/>
      <c r="S134" s="5"/>
      <c r="T134" s="5"/>
      <c r="U134" s="5"/>
      <c r="V134" s="10"/>
      <c r="W134" s="10"/>
      <c r="X134" s="10"/>
      <c r="Y134" s="10"/>
      <c r="Z134" s="10"/>
      <c r="AA134" s="10"/>
      <c r="AB134" s="10"/>
      <c r="AC134" s="10"/>
      <c r="AD134" s="10"/>
      <c r="AE134" s="10"/>
      <c r="AF134" s="10"/>
      <c r="AG134" s="10"/>
      <c r="AH134" s="10"/>
      <c r="AI134" s="10"/>
      <c r="AJ134" s="10"/>
      <c r="AK134" s="10"/>
      <c r="AL134" s="10"/>
    </row>
    <row r="135" spans="1:38" x14ac:dyDescent="0.35">
      <c r="A135" s="12"/>
      <c r="B135" s="12"/>
      <c r="C135" s="18"/>
      <c r="D135" s="12"/>
      <c r="E135" s="12"/>
      <c r="F135" s="12"/>
      <c r="G135" s="12"/>
      <c r="H135" s="12"/>
      <c r="I135" s="12"/>
      <c r="J135" s="12"/>
      <c r="K135" s="12"/>
      <c r="L135" s="12"/>
      <c r="M135" s="5"/>
      <c r="N135" s="5"/>
      <c r="O135" s="5"/>
      <c r="P135" s="5"/>
      <c r="Q135" s="5"/>
      <c r="R135" s="5"/>
      <c r="S135" s="5"/>
      <c r="T135" s="5"/>
      <c r="U135" s="5"/>
      <c r="V135" s="10"/>
      <c r="W135" s="10"/>
      <c r="X135" s="10"/>
      <c r="Y135" s="10"/>
      <c r="Z135" s="10"/>
      <c r="AA135" s="10"/>
      <c r="AB135" s="10"/>
      <c r="AC135" s="10"/>
      <c r="AD135" s="10"/>
      <c r="AE135" s="10"/>
      <c r="AF135" s="10"/>
      <c r="AG135" s="10"/>
      <c r="AH135" s="10"/>
      <c r="AI135" s="10"/>
      <c r="AJ135" s="10"/>
      <c r="AK135" s="10"/>
      <c r="AL135" s="10"/>
    </row>
    <row r="136" spans="1:38" x14ac:dyDescent="0.35">
      <c r="A136" s="12"/>
      <c r="B136" s="12"/>
      <c r="C136" s="18"/>
      <c r="D136" s="12"/>
      <c r="E136" s="12"/>
      <c r="F136" s="12"/>
      <c r="G136" s="12"/>
      <c r="H136" s="12"/>
      <c r="I136" s="12"/>
      <c r="J136" s="12"/>
      <c r="K136" s="12"/>
      <c r="L136" s="12"/>
      <c r="M136" s="5"/>
      <c r="N136" s="5"/>
      <c r="O136" s="5"/>
      <c r="P136" s="5"/>
      <c r="Q136" s="5"/>
      <c r="R136" s="5"/>
      <c r="S136" s="5"/>
      <c r="T136" s="5"/>
      <c r="U136" s="5"/>
      <c r="V136" s="10"/>
      <c r="W136" s="10"/>
      <c r="X136" s="10"/>
      <c r="Y136" s="10"/>
      <c r="Z136" s="10"/>
      <c r="AA136" s="10"/>
      <c r="AB136" s="10"/>
      <c r="AC136" s="10"/>
      <c r="AD136" s="10"/>
      <c r="AE136" s="10"/>
      <c r="AF136" s="10"/>
      <c r="AG136" s="10"/>
      <c r="AH136" s="10"/>
      <c r="AI136" s="10"/>
      <c r="AJ136" s="10"/>
      <c r="AK136" s="10"/>
      <c r="AL136" s="10"/>
    </row>
    <row r="137" spans="1:38" x14ac:dyDescent="0.35">
      <c r="A137" s="12"/>
      <c r="B137" s="12"/>
      <c r="C137" s="18"/>
      <c r="D137" s="12"/>
      <c r="E137" s="12"/>
      <c r="F137" s="12"/>
      <c r="G137" s="12"/>
      <c r="H137" s="12"/>
      <c r="I137" s="12"/>
      <c r="J137" s="12"/>
      <c r="K137" s="12"/>
      <c r="L137" s="12"/>
      <c r="M137" s="5"/>
      <c r="N137" s="5"/>
      <c r="O137" s="5"/>
      <c r="P137" s="5"/>
      <c r="Q137" s="5"/>
      <c r="R137" s="5"/>
      <c r="S137" s="5"/>
      <c r="T137" s="5"/>
      <c r="U137" s="5"/>
      <c r="V137" s="10"/>
      <c r="W137" s="10"/>
      <c r="X137" s="10"/>
      <c r="Y137" s="10"/>
      <c r="Z137" s="10"/>
      <c r="AA137" s="10"/>
      <c r="AB137" s="10"/>
      <c r="AC137" s="10"/>
      <c r="AD137" s="10"/>
      <c r="AE137" s="10"/>
      <c r="AF137" s="10"/>
      <c r="AG137" s="10"/>
      <c r="AH137" s="10"/>
      <c r="AI137" s="10"/>
      <c r="AJ137" s="10"/>
      <c r="AK137" s="10"/>
      <c r="AL137" s="10"/>
    </row>
    <row r="138" spans="1:38" x14ac:dyDescent="0.35">
      <c r="A138" s="12"/>
      <c r="B138" s="12"/>
      <c r="C138" s="18"/>
      <c r="D138" s="12"/>
      <c r="E138" s="12"/>
      <c r="F138" s="12"/>
      <c r="G138" s="12"/>
      <c r="H138" s="12"/>
      <c r="I138" s="12"/>
      <c r="J138" s="12"/>
      <c r="K138" s="12"/>
      <c r="L138" s="12"/>
      <c r="M138" s="5"/>
      <c r="N138" s="5"/>
      <c r="O138" s="5"/>
      <c r="P138" s="5"/>
      <c r="Q138" s="5"/>
      <c r="R138" s="5"/>
      <c r="S138" s="5"/>
      <c r="T138" s="5"/>
      <c r="U138" s="5"/>
      <c r="V138" s="10"/>
      <c r="W138" s="10"/>
      <c r="X138" s="10"/>
      <c r="Y138" s="10"/>
      <c r="Z138" s="10"/>
      <c r="AA138" s="10"/>
      <c r="AB138" s="10"/>
      <c r="AC138" s="10"/>
      <c r="AD138" s="10"/>
      <c r="AE138" s="10"/>
      <c r="AF138" s="10"/>
      <c r="AG138" s="10"/>
      <c r="AH138" s="10"/>
      <c r="AI138" s="10"/>
      <c r="AJ138" s="10"/>
      <c r="AK138" s="10"/>
      <c r="AL138" s="10"/>
    </row>
    <row r="139" spans="1:38" x14ac:dyDescent="0.35">
      <c r="A139" s="12"/>
      <c r="B139" s="12"/>
      <c r="C139" s="18"/>
      <c r="D139" s="12"/>
      <c r="E139" s="12"/>
      <c r="F139" s="12"/>
      <c r="G139" s="12"/>
      <c r="H139" s="12"/>
      <c r="I139" s="12"/>
      <c r="J139" s="12"/>
      <c r="K139" s="12"/>
      <c r="L139" s="12"/>
      <c r="M139" s="5"/>
      <c r="N139" s="5"/>
      <c r="O139" s="5"/>
      <c r="P139" s="5"/>
      <c r="Q139" s="5"/>
      <c r="R139" s="5"/>
      <c r="S139" s="5"/>
      <c r="T139" s="5"/>
      <c r="U139" s="5"/>
      <c r="V139" s="10"/>
      <c r="W139" s="10"/>
      <c r="X139" s="10"/>
      <c r="Y139" s="10"/>
      <c r="Z139" s="10"/>
      <c r="AA139" s="10"/>
      <c r="AB139" s="10"/>
      <c r="AC139" s="10"/>
      <c r="AD139" s="10"/>
      <c r="AE139" s="10"/>
      <c r="AF139" s="10"/>
      <c r="AG139" s="10"/>
      <c r="AH139" s="10"/>
      <c r="AI139" s="10"/>
      <c r="AJ139" s="10"/>
      <c r="AK139" s="10"/>
      <c r="AL139" s="10"/>
    </row>
    <row r="140" spans="1:38" x14ac:dyDescent="0.35">
      <c r="A140" s="12"/>
      <c r="B140" s="12"/>
      <c r="C140" s="18"/>
      <c r="D140" s="12"/>
      <c r="E140" s="12"/>
      <c r="F140" s="12"/>
      <c r="G140" s="12"/>
      <c r="H140" s="12"/>
      <c r="I140" s="12"/>
      <c r="J140" s="12"/>
      <c r="K140" s="12"/>
      <c r="L140" s="12"/>
      <c r="M140" s="5"/>
      <c r="N140" s="5"/>
      <c r="O140" s="5"/>
      <c r="P140" s="5"/>
      <c r="Q140" s="5"/>
      <c r="R140" s="5"/>
      <c r="S140" s="5"/>
      <c r="T140" s="5"/>
      <c r="U140" s="5"/>
      <c r="V140" s="10"/>
      <c r="W140" s="10"/>
      <c r="X140" s="10"/>
      <c r="Y140" s="10"/>
      <c r="Z140" s="10"/>
      <c r="AA140" s="10"/>
      <c r="AB140" s="10"/>
      <c r="AC140" s="10"/>
      <c r="AD140" s="10"/>
      <c r="AE140" s="10"/>
      <c r="AF140" s="10"/>
      <c r="AG140" s="10"/>
      <c r="AH140" s="10"/>
      <c r="AI140" s="10"/>
      <c r="AJ140" s="10"/>
      <c r="AK140" s="10"/>
      <c r="AL140" s="10"/>
    </row>
    <row r="141" spans="1:38" x14ac:dyDescent="0.35">
      <c r="A141" s="12"/>
      <c r="B141" s="12"/>
      <c r="C141" s="18"/>
      <c r="D141" s="12"/>
      <c r="E141" s="12"/>
      <c r="F141" s="12"/>
      <c r="G141" s="12"/>
      <c r="H141" s="12"/>
      <c r="I141" s="12"/>
      <c r="J141" s="12"/>
      <c r="K141" s="12"/>
      <c r="L141" s="12"/>
      <c r="M141" s="5"/>
      <c r="N141" s="5"/>
      <c r="O141" s="5"/>
      <c r="P141" s="5"/>
      <c r="Q141" s="5"/>
      <c r="R141" s="5"/>
      <c r="S141" s="5"/>
      <c r="T141" s="5"/>
      <c r="U141" s="5"/>
      <c r="V141" s="10"/>
      <c r="W141" s="10"/>
      <c r="X141" s="10"/>
      <c r="Y141" s="10"/>
      <c r="Z141" s="10"/>
      <c r="AA141" s="10"/>
      <c r="AB141" s="10"/>
      <c r="AC141" s="10"/>
      <c r="AD141" s="10"/>
      <c r="AE141" s="10"/>
      <c r="AF141" s="10"/>
      <c r="AG141" s="10"/>
      <c r="AH141" s="10"/>
      <c r="AI141" s="10"/>
      <c r="AJ141" s="10"/>
      <c r="AK141" s="10"/>
      <c r="AL141" s="10"/>
    </row>
    <row r="142" spans="1:38" x14ac:dyDescent="0.35">
      <c r="A142" s="12"/>
      <c r="B142" s="12"/>
      <c r="C142" s="18"/>
      <c r="D142" s="12"/>
      <c r="E142" s="12"/>
      <c r="F142" s="12"/>
      <c r="G142" s="12"/>
      <c r="H142" s="12"/>
      <c r="I142" s="12"/>
      <c r="J142" s="12"/>
      <c r="K142" s="12"/>
      <c r="L142" s="12"/>
      <c r="M142" s="5"/>
      <c r="N142" s="5"/>
      <c r="O142" s="5"/>
      <c r="P142" s="5"/>
      <c r="Q142" s="5"/>
      <c r="R142" s="5"/>
      <c r="S142" s="5"/>
      <c r="T142" s="5"/>
      <c r="U142" s="5"/>
      <c r="V142" s="10"/>
      <c r="W142" s="10"/>
      <c r="X142" s="10"/>
      <c r="Y142" s="10"/>
      <c r="Z142" s="10"/>
      <c r="AA142" s="10"/>
      <c r="AB142" s="10"/>
      <c r="AC142" s="10"/>
      <c r="AD142" s="10"/>
      <c r="AE142" s="10"/>
      <c r="AF142" s="10"/>
      <c r="AG142" s="10"/>
      <c r="AH142" s="10"/>
      <c r="AI142" s="10"/>
      <c r="AJ142" s="10"/>
      <c r="AK142" s="10"/>
      <c r="AL142" s="10"/>
    </row>
    <row r="143" spans="1:38" x14ac:dyDescent="0.35">
      <c r="A143" s="12"/>
      <c r="B143" s="12"/>
      <c r="C143" s="18"/>
      <c r="D143" s="12"/>
      <c r="E143" s="12"/>
      <c r="F143" s="12"/>
      <c r="G143" s="12"/>
      <c r="H143" s="12"/>
      <c r="I143" s="12"/>
      <c r="J143" s="12"/>
      <c r="K143" s="12"/>
      <c r="L143" s="12"/>
      <c r="M143" s="5"/>
      <c r="N143" s="5"/>
      <c r="O143" s="5"/>
      <c r="P143" s="5"/>
      <c r="Q143" s="5"/>
      <c r="R143" s="5"/>
      <c r="S143" s="5"/>
      <c r="T143" s="5"/>
      <c r="U143" s="5"/>
      <c r="V143" s="10"/>
      <c r="W143" s="10"/>
      <c r="X143" s="10"/>
      <c r="Y143" s="10"/>
      <c r="Z143" s="10"/>
      <c r="AA143" s="10"/>
      <c r="AB143" s="10"/>
      <c r="AC143" s="10"/>
      <c r="AD143" s="10"/>
      <c r="AE143" s="10"/>
      <c r="AF143" s="10"/>
      <c r="AG143" s="10"/>
      <c r="AH143" s="10"/>
      <c r="AI143" s="10"/>
      <c r="AJ143" s="10"/>
      <c r="AK143" s="10"/>
      <c r="AL143" s="10"/>
    </row>
    <row r="144" spans="1:38" x14ac:dyDescent="0.35">
      <c r="A144" s="12"/>
      <c r="B144" s="12"/>
      <c r="C144" s="18"/>
      <c r="D144" s="12"/>
      <c r="E144" s="12"/>
      <c r="F144" s="12"/>
      <c r="G144" s="12"/>
      <c r="H144" s="12"/>
      <c r="I144" s="12"/>
      <c r="J144" s="12"/>
      <c r="K144" s="12"/>
      <c r="L144" s="12"/>
      <c r="M144" s="5"/>
      <c r="N144" s="5"/>
      <c r="O144" s="5"/>
      <c r="P144" s="5"/>
      <c r="Q144" s="5"/>
      <c r="R144" s="5"/>
      <c r="S144" s="5"/>
      <c r="T144" s="5"/>
      <c r="U144" s="5"/>
      <c r="V144" s="10"/>
      <c r="W144" s="10"/>
      <c r="X144" s="10"/>
      <c r="Y144" s="10"/>
      <c r="Z144" s="10"/>
      <c r="AA144" s="10"/>
      <c r="AB144" s="10"/>
      <c r="AC144" s="10"/>
      <c r="AD144" s="10"/>
      <c r="AE144" s="10"/>
      <c r="AF144" s="10"/>
      <c r="AG144" s="10"/>
      <c r="AH144" s="10"/>
      <c r="AI144" s="10"/>
      <c r="AJ144" s="10"/>
      <c r="AK144" s="10"/>
      <c r="AL144" s="10"/>
    </row>
    <row r="145" spans="1:38" x14ac:dyDescent="0.35">
      <c r="A145" s="12"/>
      <c r="B145" s="12"/>
      <c r="C145" s="18"/>
      <c r="D145" s="12"/>
      <c r="E145" s="12"/>
      <c r="F145" s="12"/>
      <c r="G145" s="12"/>
      <c r="H145" s="12"/>
      <c r="I145" s="12"/>
      <c r="J145" s="12"/>
      <c r="K145" s="12"/>
      <c r="L145" s="12"/>
      <c r="M145" s="5"/>
      <c r="N145" s="5"/>
      <c r="O145" s="5"/>
      <c r="P145" s="5"/>
      <c r="Q145" s="5"/>
      <c r="R145" s="5"/>
      <c r="S145" s="5"/>
      <c r="T145" s="5"/>
      <c r="U145" s="5"/>
      <c r="V145" s="10"/>
      <c r="W145" s="10"/>
      <c r="X145" s="10"/>
      <c r="Y145" s="10"/>
      <c r="Z145" s="10"/>
      <c r="AA145" s="10"/>
      <c r="AB145" s="10"/>
      <c r="AC145" s="10"/>
      <c r="AD145" s="10"/>
      <c r="AE145" s="10"/>
      <c r="AF145" s="10"/>
      <c r="AG145" s="10"/>
      <c r="AH145" s="10"/>
      <c r="AI145" s="10"/>
      <c r="AJ145" s="10"/>
      <c r="AK145" s="10"/>
      <c r="AL145" s="10"/>
    </row>
    <row r="146" spans="1:38" x14ac:dyDescent="0.35">
      <c r="A146" s="12"/>
      <c r="B146" s="12"/>
      <c r="C146" s="18"/>
      <c r="D146" s="12"/>
      <c r="E146" s="12"/>
      <c r="F146" s="12"/>
      <c r="G146" s="12"/>
      <c r="H146" s="12"/>
      <c r="I146" s="12"/>
      <c r="J146" s="12"/>
      <c r="K146" s="12"/>
      <c r="L146" s="12"/>
      <c r="M146" s="5"/>
      <c r="N146" s="5"/>
      <c r="O146" s="5"/>
      <c r="P146" s="5"/>
      <c r="Q146" s="5"/>
      <c r="R146" s="5"/>
      <c r="S146" s="5"/>
      <c r="T146" s="5"/>
      <c r="U146" s="5"/>
      <c r="V146" s="10"/>
      <c r="W146" s="10"/>
      <c r="X146" s="10"/>
      <c r="Y146" s="10"/>
      <c r="Z146" s="10"/>
      <c r="AA146" s="10"/>
      <c r="AB146" s="10"/>
      <c r="AC146" s="10"/>
      <c r="AD146" s="10"/>
      <c r="AE146" s="10"/>
      <c r="AF146" s="10"/>
      <c r="AG146" s="10"/>
      <c r="AH146" s="10"/>
      <c r="AI146" s="10"/>
      <c r="AJ146" s="10"/>
      <c r="AK146" s="10"/>
      <c r="AL146" s="10"/>
    </row>
    <row r="147" spans="1:38" x14ac:dyDescent="0.35">
      <c r="A147" s="12"/>
      <c r="B147" s="12"/>
      <c r="C147" s="18"/>
      <c r="D147" s="12"/>
      <c r="E147" s="12"/>
      <c r="F147" s="12"/>
      <c r="G147" s="12"/>
      <c r="H147" s="12"/>
      <c r="I147" s="12"/>
      <c r="J147" s="12"/>
      <c r="K147" s="12"/>
      <c r="L147" s="12"/>
      <c r="M147" s="5"/>
      <c r="N147" s="5"/>
      <c r="O147" s="5"/>
      <c r="P147" s="5"/>
      <c r="Q147" s="5"/>
      <c r="R147" s="5"/>
      <c r="S147" s="5"/>
      <c r="T147" s="5"/>
      <c r="U147" s="5"/>
      <c r="V147" s="10"/>
      <c r="W147" s="10"/>
      <c r="X147" s="10"/>
      <c r="Y147" s="10"/>
      <c r="Z147" s="10"/>
      <c r="AA147" s="10"/>
      <c r="AB147" s="10"/>
      <c r="AC147" s="10"/>
      <c r="AD147" s="10"/>
      <c r="AE147" s="10"/>
      <c r="AF147" s="10"/>
      <c r="AG147" s="10"/>
      <c r="AH147" s="10"/>
      <c r="AI147" s="10"/>
      <c r="AJ147" s="10"/>
      <c r="AK147" s="10"/>
      <c r="AL147" s="10"/>
    </row>
    <row r="148" spans="1:38" x14ac:dyDescent="0.35">
      <c r="A148" s="12"/>
      <c r="B148" s="12"/>
      <c r="C148" s="18"/>
      <c r="D148" s="12"/>
      <c r="E148" s="12"/>
      <c r="F148" s="12"/>
      <c r="G148" s="12"/>
      <c r="H148" s="12"/>
      <c r="I148" s="12"/>
      <c r="J148" s="12"/>
      <c r="K148" s="12"/>
      <c r="L148" s="12"/>
      <c r="M148" s="5"/>
      <c r="N148" s="5"/>
      <c r="O148" s="5"/>
      <c r="P148" s="5"/>
      <c r="Q148" s="5"/>
      <c r="R148" s="5"/>
      <c r="S148" s="5"/>
      <c r="T148" s="5"/>
      <c r="U148" s="5"/>
      <c r="V148" s="10"/>
      <c r="W148" s="10"/>
      <c r="X148" s="10"/>
      <c r="Y148" s="10"/>
      <c r="Z148" s="10"/>
      <c r="AA148" s="10"/>
      <c r="AB148" s="10"/>
      <c r="AC148" s="10"/>
      <c r="AD148" s="10"/>
      <c r="AE148" s="10"/>
      <c r="AF148" s="10"/>
      <c r="AG148" s="10"/>
      <c r="AH148" s="10"/>
      <c r="AI148" s="10"/>
      <c r="AJ148" s="10"/>
      <c r="AK148" s="10"/>
      <c r="AL148" s="10"/>
    </row>
    <row r="149" spans="1:38" x14ac:dyDescent="0.35">
      <c r="A149" s="12"/>
      <c r="B149" s="12"/>
      <c r="C149" s="18"/>
      <c r="D149" s="12"/>
      <c r="E149" s="12"/>
      <c r="F149" s="12"/>
      <c r="G149" s="12"/>
      <c r="H149" s="12"/>
      <c r="I149" s="12"/>
      <c r="J149" s="12"/>
      <c r="K149" s="12"/>
      <c r="L149" s="12"/>
      <c r="M149" s="5"/>
      <c r="N149" s="5"/>
      <c r="O149" s="5"/>
      <c r="P149" s="5"/>
      <c r="Q149" s="5"/>
      <c r="R149" s="5"/>
      <c r="S149" s="5"/>
      <c r="T149" s="5"/>
      <c r="U149" s="5"/>
      <c r="V149" s="10"/>
      <c r="W149" s="10"/>
      <c r="X149" s="10"/>
      <c r="Y149" s="10"/>
      <c r="Z149" s="10"/>
      <c r="AA149" s="10"/>
      <c r="AB149" s="10"/>
      <c r="AC149" s="10"/>
      <c r="AD149" s="10"/>
      <c r="AE149" s="10"/>
      <c r="AF149" s="10"/>
      <c r="AG149" s="10"/>
      <c r="AH149" s="10"/>
      <c r="AI149" s="10"/>
      <c r="AJ149" s="10"/>
      <c r="AK149" s="10"/>
      <c r="AL149" s="10"/>
    </row>
    <row r="150" spans="1:38" x14ac:dyDescent="0.35">
      <c r="A150" s="12"/>
      <c r="B150" s="12"/>
      <c r="C150" s="18"/>
      <c r="D150" s="12"/>
      <c r="E150" s="12"/>
      <c r="F150" s="12"/>
      <c r="G150" s="12"/>
      <c r="H150" s="12"/>
      <c r="I150" s="12"/>
      <c r="J150" s="12"/>
      <c r="K150" s="12"/>
      <c r="L150" s="12"/>
      <c r="M150" s="5"/>
      <c r="N150" s="5"/>
      <c r="O150" s="5"/>
      <c r="P150" s="5"/>
      <c r="Q150" s="5"/>
      <c r="R150" s="5"/>
      <c r="S150" s="5"/>
      <c r="T150" s="5"/>
      <c r="U150" s="5"/>
      <c r="V150" s="10"/>
      <c r="W150" s="10"/>
      <c r="X150" s="10"/>
      <c r="Y150" s="10"/>
      <c r="Z150" s="10"/>
      <c r="AA150" s="10"/>
      <c r="AB150" s="10"/>
      <c r="AC150" s="10"/>
      <c r="AD150" s="10"/>
      <c r="AE150" s="10"/>
      <c r="AF150" s="10"/>
      <c r="AG150" s="10"/>
      <c r="AH150" s="10"/>
      <c r="AI150" s="10"/>
      <c r="AJ150" s="10"/>
      <c r="AK150" s="10"/>
      <c r="AL150" s="10"/>
    </row>
    <row r="151" spans="1:38" x14ac:dyDescent="0.35">
      <c r="A151" s="12"/>
      <c r="B151" s="12"/>
      <c r="C151" s="18"/>
      <c r="D151" s="12"/>
      <c r="E151" s="12"/>
      <c r="F151" s="12"/>
      <c r="G151" s="12"/>
      <c r="H151" s="12"/>
      <c r="I151" s="12"/>
      <c r="J151" s="12"/>
      <c r="K151" s="12"/>
      <c r="L151" s="12"/>
      <c r="M151" s="5"/>
      <c r="N151" s="5"/>
      <c r="O151" s="5"/>
      <c r="P151" s="5"/>
      <c r="Q151" s="5"/>
      <c r="R151" s="5"/>
      <c r="S151" s="5"/>
      <c r="T151" s="5"/>
      <c r="U151" s="5"/>
      <c r="V151" s="10"/>
      <c r="W151" s="10"/>
      <c r="X151" s="10"/>
      <c r="Y151" s="10"/>
      <c r="Z151" s="10"/>
      <c r="AA151" s="10"/>
      <c r="AB151" s="10"/>
      <c r="AC151" s="10"/>
      <c r="AD151" s="10"/>
      <c r="AE151" s="10"/>
      <c r="AF151" s="10"/>
      <c r="AG151" s="10"/>
      <c r="AH151" s="10"/>
      <c r="AI151" s="10"/>
      <c r="AJ151" s="10"/>
      <c r="AK151" s="10"/>
      <c r="AL151" s="10"/>
    </row>
    <row r="152" spans="1:38" x14ac:dyDescent="0.35">
      <c r="A152" s="12"/>
      <c r="B152" s="12"/>
      <c r="C152" s="18"/>
      <c r="D152" s="12"/>
      <c r="E152" s="12"/>
      <c r="F152" s="12"/>
      <c r="G152" s="12"/>
      <c r="H152" s="12"/>
      <c r="I152" s="12"/>
      <c r="J152" s="12"/>
      <c r="K152" s="12"/>
      <c r="L152" s="12"/>
      <c r="M152" s="5"/>
      <c r="N152" s="5"/>
      <c r="O152" s="5"/>
      <c r="P152" s="5"/>
      <c r="Q152" s="5"/>
      <c r="R152" s="5"/>
      <c r="S152" s="5"/>
      <c r="T152" s="5"/>
      <c r="U152" s="5"/>
      <c r="V152" s="10"/>
      <c r="W152" s="10"/>
      <c r="X152" s="10"/>
      <c r="Y152" s="10"/>
      <c r="Z152" s="10"/>
      <c r="AA152" s="10"/>
      <c r="AB152" s="10"/>
      <c r="AC152" s="10"/>
      <c r="AD152" s="10"/>
      <c r="AE152" s="10"/>
      <c r="AF152" s="10"/>
      <c r="AG152" s="10"/>
      <c r="AH152" s="10"/>
      <c r="AI152" s="10"/>
      <c r="AJ152" s="10"/>
      <c r="AK152" s="10"/>
      <c r="AL152" s="10"/>
    </row>
    <row r="153" spans="1:38" x14ac:dyDescent="0.35">
      <c r="A153" s="12"/>
      <c r="B153" s="12"/>
      <c r="C153" s="18"/>
      <c r="D153" s="12"/>
      <c r="E153" s="12"/>
      <c r="F153" s="12"/>
      <c r="G153" s="12"/>
      <c r="H153" s="12"/>
      <c r="I153" s="12"/>
      <c r="J153" s="12"/>
      <c r="K153" s="12"/>
      <c r="L153" s="12"/>
      <c r="M153" s="5"/>
      <c r="N153" s="5"/>
      <c r="O153" s="5"/>
      <c r="P153" s="5"/>
      <c r="Q153" s="5"/>
      <c r="R153" s="5"/>
      <c r="S153" s="5"/>
      <c r="T153" s="5"/>
      <c r="U153" s="5"/>
      <c r="V153" s="10"/>
      <c r="W153" s="10"/>
      <c r="X153" s="10"/>
      <c r="Y153" s="10"/>
      <c r="Z153" s="10"/>
      <c r="AA153" s="10"/>
      <c r="AB153" s="10"/>
      <c r="AC153" s="10"/>
      <c r="AD153" s="10"/>
      <c r="AE153" s="10"/>
      <c r="AF153" s="10"/>
      <c r="AG153" s="10"/>
      <c r="AH153" s="10"/>
      <c r="AI153" s="10"/>
      <c r="AJ153" s="10"/>
      <c r="AK153" s="10"/>
      <c r="AL153" s="10"/>
    </row>
    <row r="154" spans="1:38" x14ac:dyDescent="0.35">
      <c r="A154" s="12"/>
      <c r="B154" s="12"/>
      <c r="C154" s="18"/>
      <c r="D154" s="12"/>
      <c r="E154" s="12"/>
      <c r="F154" s="12"/>
      <c r="G154" s="12"/>
      <c r="H154" s="12"/>
      <c r="I154" s="12"/>
      <c r="J154" s="12"/>
      <c r="K154" s="12"/>
      <c r="L154" s="12"/>
      <c r="M154" s="5"/>
      <c r="N154" s="5"/>
      <c r="O154" s="5"/>
      <c r="P154" s="5"/>
      <c r="Q154" s="5"/>
      <c r="R154" s="5"/>
      <c r="S154" s="5"/>
      <c r="T154" s="5"/>
      <c r="U154" s="5"/>
      <c r="V154" s="10"/>
      <c r="W154" s="10"/>
      <c r="X154" s="10"/>
      <c r="Y154" s="10"/>
      <c r="Z154" s="10"/>
      <c r="AA154" s="10"/>
      <c r="AB154" s="10"/>
      <c r="AC154" s="10"/>
      <c r="AD154" s="10"/>
      <c r="AE154" s="10"/>
      <c r="AF154" s="10"/>
      <c r="AG154" s="10"/>
      <c r="AH154" s="10"/>
      <c r="AI154" s="10"/>
      <c r="AJ154" s="10"/>
      <c r="AK154" s="10"/>
      <c r="AL154" s="10"/>
    </row>
    <row r="155" spans="1:38" x14ac:dyDescent="0.35">
      <c r="A155" s="12"/>
      <c r="B155" s="12"/>
      <c r="C155" s="18"/>
      <c r="D155" s="12"/>
      <c r="E155" s="12"/>
      <c r="F155" s="12"/>
      <c r="G155" s="12"/>
      <c r="H155" s="12"/>
      <c r="I155" s="12"/>
      <c r="J155" s="12"/>
      <c r="K155" s="12"/>
      <c r="L155" s="12"/>
      <c r="M155" s="5"/>
      <c r="N155" s="5"/>
      <c r="O155" s="5"/>
      <c r="P155" s="5"/>
      <c r="Q155" s="5"/>
      <c r="R155" s="5"/>
      <c r="S155" s="5"/>
      <c r="T155" s="5"/>
      <c r="U155" s="5"/>
      <c r="V155" s="10"/>
      <c r="W155" s="10"/>
      <c r="X155" s="10"/>
      <c r="Y155" s="10"/>
      <c r="Z155" s="10"/>
      <c r="AA155" s="10"/>
      <c r="AB155" s="10"/>
      <c r="AC155" s="10"/>
      <c r="AD155" s="10"/>
      <c r="AE155" s="10"/>
      <c r="AF155" s="10"/>
      <c r="AG155" s="10"/>
      <c r="AH155" s="10"/>
      <c r="AI155" s="10"/>
      <c r="AJ155" s="10"/>
      <c r="AK155" s="10"/>
      <c r="AL155" s="10"/>
    </row>
    <row r="156" spans="1:38" x14ac:dyDescent="0.35">
      <c r="A156" s="12"/>
      <c r="B156" s="12"/>
      <c r="C156" s="18"/>
      <c r="D156" s="12"/>
      <c r="E156" s="12"/>
      <c r="F156" s="12"/>
      <c r="G156" s="12"/>
      <c r="H156" s="12"/>
      <c r="I156" s="12"/>
      <c r="J156" s="12"/>
      <c r="K156" s="12"/>
      <c r="L156" s="12"/>
      <c r="M156" s="5"/>
      <c r="N156" s="5"/>
      <c r="O156" s="5"/>
      <c r="P156" s="5"/>
      <c r="Q156" s="5"/>
      <c r="R156" s="5"/>
      <c r="S156" s="5"/>
      <c r="T156" s="5"/>
      <c r="U156" s="5"/>
      <c r="V156" s="10"/>
      <c r="W156" s="10"/>
      <c r="X156" s="10"/>
      <c r="Y156" s="10"/>
      <c r="Z156" s="10"/>
      <c r="AA156" s="10"/>
      <c r="AB156" s="10"/>
      <c r="AC156" s="10"/>
      <c r="AD156" s="10"/>
      <c r="AE156" s="10"/>
      <c r="AF156" s="10"/>
      <c r="AG156" s="10"/>
      <c r="AH156" s="10"/>
      <c r="AI156" s="10"/>
      <c r="AJ156" s="10"/>
      <c r="AK156" s="10"/>
      <c r="AL156" s="10"/>
    </row>
    <row r="157" spans="1:38" x14ac:dyDescent="0.35">
      <c r="A157" s="12"/>
      <c r="B157" s="12"/>
      <c r="C157" s="18"/>
      <c r="D157" s="12"/>
      <c r="E157" s="12"/>
      <c r="F157" s="12"/>
      <c r="G157" s="12"/>
      <c r="H157" s="12"/>
      <c r="I157" s="12"/>
      <c r="J157" s="12"/>
      <c r="K157" s="12"/>
      <c r="L157" s="12"/>
      <c r="M157" s="5"/>
      <c r="N157" s="5"/>
      <c r="O157" s="5"/>
      <c r="P157" s="5"/>
      <c r="Q157" s="5"/>
      <c r="R157" s="5"/>
      <c r="S157" s="5"/>
      <c r="T157" s="5"/>
      <c r="U157" s="5"/>
      <c r="V157" s="10"/>
      <c r="W157" s="10"/>
      <c r="X157" s="10"/>
      <c r="Y157" s="10"/>
      <c r="Z157" s="10"/>
      <c r="AA157" s="10"/>
      <c r="AB157" s="10"/>
      <c r="AC157" s="10"/>
      <c r="AD157" s="10"/>
      <c r="AE157" s="10"/>
      <c r="AF157" s="10"/>
      <c r="AG157" s="10"/>
      <c r="AH157" s="10"/>
      <c r="AI157" s="10"/>
      <c r="AJ157" s="10"/>
      <c r="AK157" s="10"/>
      <c r="AL157" s="10"/>
    </row>
    <row r="158" spans="1:38" x14ac:dyDescent="0.35">
      <c r="A158" s="12"/>
      <c r="B158" s="12"/>
      <c r="C158" s="18"/>
      <c r="D158" s="12"/>
      <c r="E158" s="12"/>
      <c r="F158" s="12"/>
      <c r="G158" s="12"/>
      <c r="H158" s="12"/>
      <c r="I158" s="12"/>
      <c r="J158" s="12"/>
      <c r="K158" s="12"/>
      <c r="L158" s="12"/>
      <c r="M158" s="5"/>
      <c r="N158" s="5"/>
      <c r="O158" s="5"/>
      <c r="P158" s="5"/>
      <c r="Q158" s="5"/>
      <c r="R158" s="5"/>
      <c r="S158" s="5"/>
      <c r="T158" s="5"/>
      <c r="U158" s="5"/>
      <c r="V158" s="10"/>
      <c r="W158" s="10"/>
      <c r="X158" s="10"/>
      <c r="Y158" s="10"/>
      <c r="Z158" s="10"/>
      <c r="AA158" s="10"/>
      <c r="AB158" s="10"/>
      <c r="AC158" s="10"/>
      <c r="AD158" s="10"/>
      <c r="AE158" s="10"/>
      <c r="AF158" s="10"/>
      <c r="AG158" s="10"/>
      <c r="AH158" s="10"/>
      <c r="AI158" s="10"/>
      <c r="AJ158" s="10"/>
      <c r="AK158" s="10"/>
      <c r="AL158" s="10"/>
    </row>
    <row r="159" spans="1:38" x14ac:dyDescent="0.35">
      <c r="A159" s="12"/>
      <c r="B159" s="12"/>
      <c r="C159" s="18"/>
      <c r="D159" s="12"/>
      <c r="E159" s="12"/>
      <c r="F159" s="12"/>
      <c r="G159" s="12"/>
      <c r="H159" s="12"/>
      <c r="I159" s="12"/>
      <c r="J159" s="12"/>
      <c r="K159" s="12"/>
      <c r="L159" s="12"/>
      <c r="M159" s="5"/>
      <c r="N159" s="5"/>
      <c r="O159" s="5"/>
      <c r="P159" s="5"/>
      <c r="Q159" s="5"/>
      <c r="R159" s="5"/>
      <c r="S159" s="5"/>
      <c r="T159" s="5"/>
      <c r="U159" s="5"/>
      <c r="V159" s="10"/>
      <c r="W159" s="10"/>
      <c r="X159" s="10"/>
      <c r="Y159" s="10"/>
      <c r="Z159" s="10"/>
      <c r="AA159" s="10"/>
      <c r="AB159" s="10"/>
      <c r="AC159" s="10"/>
      <c r="AD159" s="10"/>
      <c r="AE159" s="10"/>
      <c r="AF159" s="10"/>
      <c r="AG159" s="10"/>
      <c r="AH159" s="10"/>
      <c r="AI159" s="10"/>
      <c r="AJ159" s="10"/>
      <c r="AK159" s="10"/>
      <c r="AL159" s="10"/>
    </row>
    <row r="160" spans="1:38" x14ac:dyDescent="0.35">
      <c r="A160" s="12"/>
      <c r="B160" s="12"/>
      <c r="C160" s="18"/>
      <c r="D160" s="12"/>
      <c r="E160" s="12"/>
      <c r="F160" s="12"/>
      <c r="G160" s="12"/>
      <c r="H160" s="12"/>
      <c r="I160" s="12"/>
      <c r="J160" s="12"/>
      <c r="K160" s="12"/>
      <c r="L160" s="12"/>
      <c r="M160" s="5"/>
      <c r="N160" s="5"/>
      <c r="O160" s="5"/>
      <c r="P160" s="5"/>
      <c r="Q160" s="5"/>
      <c r="R160" s="5"/>
      <c r="S160" s="5"/>
      <c r="T160" s="5"/>
      <c r="U160" s="5"/>
      <c r="V160" s="10"/>
      <c r="W160" s="10"/>
      <c r="X160" s="10"/>
      <c r="Y160" s="10"/>
      <c r="Z160" s="10"/>
      <c r="AA160" s="10"/>
      <c r="AB160" s="10"/>
      <c r="AC160" s="10"/>
      <c r="AD160" s="10"/>
      <c r="AE160" s="10"/>
      <c r="AF160" s="10"/>
      <c r="AG160" s="10"/>
      <c r="AH160" s="10"/>
      <c r="AI160" s="10"/>
      <c r="AJ160" s="10"/>
      <c r="AK160" s="10"/>
      <c r="AL160" s="10"/>
    </row>
    <row r="161" spans="1:38" x14ac:dyDescent="0.35">
      <c r="A161" s="12"/>
      <c r="B161" s="12"/>
      <c r="C161" s="18"/>
      <c r="D161" s="12"/>
      <c r="E161" s="12"/>
      <c r="F161" s="12"/>
      <c r="G161" s="12"/>
      <c r="H161" s="12"/>
      <c r="I161" s="12"/>
      <c r="J161" s="12"/>
      <c r="K161" s="12"/>
      <c r="L161" s="12"/>
      <c r="M161" s="5"/>
      <c r="N161" s="5"/>
      <c r="O161" s="5"/>
      <c r="P161" s="5"/>
      <c r="Q161" s="5"/>
      <c r="R161" s="5"/>
      <c r="S161" s="5"/>
      <c r="T161" s="5"/>
      <c r="U161" s="5"/>
      <c r="V161" s="10"/>
      <c r="W161" s="10"/>
      <c r="X161" s="10"/>
      <c r="Y161" s="10"/>
      <c r="Z161" s="10"/>
      <c r="AA161" s="10"/>
      <c r="AB161" s="10"/>
      <c r="AC161" s="10"/>
      <c r="AD161" s="10"/>
      <c r="AE161" s="10"/>
      <c r="AF161" s="10"/>
      <c r="AG161" s="10"/>
      <c r="AH161" s="10"/>
      <c r="AI161" s="10"/>
      <c r="AJ161" s="10"/>
      <c r="AK161" s="10"/>
      <c r="AL161" s="10"/>
    </row>
    <row r="162" spans="1:38" x14ac:dyDescent="0.35">
      <c r="A162" s="12"/>
      <c r="B162" s="12"/>
      <c r="C162" s="18"/>
      <c r="D162" s="12"/>
      <c r="E162" s="12"/>
      <c r="F162" s="12"/>
      <c r="G162" s="12"/>
      <c r="H162" s="12"/>
      <c r="I162" s="12"/>
      <c r="J162" s="12"/>
      <c r="K162" s="12"/>
      <c r="L162" s="12"/>
      <c r="M162" s="5"/>
      <c r="N162" s="5"/>
      <c r="O162" s="5"/>
      <c r="P162" s="5"/>
      <c r="Q162" s="5"/>
      <c r="R162" s="5"/>
      <c r="S162" s="5"/>
      <c r="T162" s="5"/>
      <c r="U162" s="5"/>
      <c r="V162" s="10"/>
      <c r="W162" s="10"/>
      <c r="X162" s="10"/>
      <c r="Y162" s="10"/>
      <c r="Z162" s="10"/>
      <c r="AA162" s="10"/>
      <c r="AB162" s="10"/>
      <c r="AC162" s="10"/>
      <c r="AD162" s="10"/>
      <c r="AE162" s="10"/>
      <c r="AF162" s="10"/>
      <c r="AG162" s="10"/>
      <c r="AH162" s="10"/>
      <c r="AI162" s="10"/>
      <c r="AJ162" s="10"/>
      <c r="AK162" s="10"/>
      <c r="AL162" s="10"/>
    </row>
    <row r="163" spans="1:38" x14ac:dyDescent="0.35">
      <c r="A163" s="12"/>
      <c r="B163" s="12"/>
      <c r="C163" s="18"/>
      <c r="D163" s="12"/>
      <c r="E163" s="12"/>
      <c r="F163" s="12"/>
      <c r="G163" s="12"/>
      <c r="H163" s="12"/>
      <c r="I163" s="12"/>
      <c r="J163" s="12"/>
      <c r="K163" s="12"/>
      <c r="L163" s="12"/>
      <c r="M163" s="5"/>
      <c r="N163" s="5"/>
      <c r="O163" s="5"/>
      <c r="P163" s="5"/>
      <c r="Q163" s="5"/>
      <c r="R163" s="5"/>
      <c r="S163" s="5"/>
      <c r="T163" s="5"/>
      <c r="U163" s="5"/>
      <c r="V163" s="10"/>
      <c r="W163" s="10"/>
      <c r="X163" s="10"/>
      <c r="Y163" s="10"/>
      <c r="Z163" s="10"/>
      <c r="AA163" s="10"/>
      <c r="AB163" s="10"/>
      <c r="AC163" s="10"/>
      <c r="AD163" s="10"/>
      <c r="AE163" s="10"/>
      <c r="AF163" s="10"/>
      <c r="AG163" s="10"/>
      <c r="AH163" s="10"/>
      <c r="AI163" s="10"/>
      <c r="AJ163" s="10"/>
      <c r="AK163" s="10"/>
      <c r="AL163" s="10"/>
    </row>
    <row r="164" spans="1:38" x14ac:dyDescent="0.35">
      <c r="A164" s="12"/>
      <c r="B164" s="12"/>
      <c r="C164" s="18"/>
      <c r="D164" s="12"/>
      <c r="E164" s="12"/>
      <c r="F164" s="12"/>
      <c r="G164" s="12"/>
      <c r="H164" s="12"/>
      <c r="I164" s="12"/>
      <c r="J164" s="12"/>
      <c r="K164" s="12"/>
      <c r="L164" s="12"/>
      <c r="M164" s="5"/>
      <c r="N164" s="5"/>
      <c r="O164" s="5"/>
      <c r="P164" s="5"/>
      <c r="Q164" s="5"/>
      <c r="R164" s="5"/>
      <c r="S164" s="5"/>
      <c r="T164" s="5"/>
      <c r="U164" s="5"/>
      <c r="V164" s="10"/>
      <c r="W164" s="10"/>
      <c r="X164" s="10"/>
      <c r="Y164" s="10"/>
      <c r="Z164" s="10"/>
      <c r="AA164" s="10"/>
      <c r="AB164" s="10"/>
      <c r="AC164" s="10"/>
      <c r="AD164" s="10"/>
      <c r="AE164" s="10"/>
      <c r="AF164" s="10"/>
      <c r="AG164" s="10"/>
      <c r="AH164" s="10"/>
      <c r="AI164" s="10"/>
      <c r="AJ164" s="10"/>
      <c r="AK164" s="10"/>
      <c r="AL164" s="10"/>
    </row>
    <row r="165" spans="1:38" x14ac:dyDescent="0.35">
      <c r="A165" s="12"/>
      <c r="B165" s="12"/>
      <c r="C165" s="18"/>
      <c r="D165" s="12"/>
      <c r="E165" s="12"/>
      <c r="F165" s="12"/>
      <c r="G165" s="12"/>
      <c r="H165" s="12"/>
      <c r="I165" s="12"/>
      <c r="J165" s="12"/>
      <c r="K165" s="12"/>
      <c r="L165" s="12"/>
      <c r="M165" s="5"/>
      <c r="N165" s="5"/>
      <c r="O165" s="5"/>
      <c r="P165" s="5"/>
      <c r="Q165" s="5"/>
      <c r="R165" s="5"/>
      <c r="S165" s="5"/>
      <c r="T165" s="5"/>
      <c r="U165" s="5"/>
      <c r="V165" s="10"/>
      <c r="W165" s="10"/>
      <c r="X165" s="10"/>
      <c r="Y165" s="10"/>
      <c r="Z165" s="10"/>
      <c r="AA165" s="10"/>
      <c r="AB165" s="10"/>
      <c r="AC165" s="10"/>
      <c r="AD165" s="10"/>
      <c r="AE165" s="10"/>
      <c r="AF165" s="10"/>
      <c r="AG165" s="10"/>
      <c r="AH165" s="10"/>
      <c r="AI165" s="10"/>
      <c r="AJ165" s="10"/>
      <c r="AK165" s="10"/>
      <c r="AL165" s="10"/>
    </row>
    <row r="166" spans="1:38" x14ac:dyDescent="0.35">
      <c r="A166" s="12"/>
      <c r="B166" s="12"/>
      <c r="C166" s="18"/>
      <c r="D166" s="12"/>
      <c r="E166" s="12"/>
      <c r="F166" s="12"/>
      <c r="G166" s="12"/>
      <c r="H166" s="12"/>
      <c r="I166" s="12"/>
      <c r="J166" s="12"/>
      <c r="K166" s="12"/>
      <c r="L166" s="12"/>
      <c r="M166" s="5"/>
      <c r="N166" s="5"/>
      <c r="O166" s="5"/>
      <c r="P166" s="5"/>
      <c r="Q166" s="5"/>
      <c r="R166" s="5"/>
      <c r="S166" s="5"/>
      <c r="T166" s="5"/>
      <c r="U166" s="5"/>
      <c r="V166" s="10"/>
      <c r="W166" s="10"/>
      <c r="X166" s="10"/>
      <c r="Y166" s="10"/>
      <c r="Z166" s="10"/>
      <c r="AA166" s="10"/>
      <c r="AB166" s="10"/>
      <c r="AC166" s="10"/>
      <c r="AD166" s="10"/>
      <c r="AE166" s="10"/>
      <c r="AF166" s="10"/>
      <c r="AG166" s="10"/>
      <c r="AH166" s="10"/>
      <c r="AI166" s="10"/>
      <c r="AJ166" s="10"/>
      <c r="AK166" s="10"/>
      <c r="AL166" s="10"/>
    </row>
    <row r="167" spans="1:38" x14ac:dyDescent="0.35">
      <c r="A167" s="12"/>
      <c r="B167" s="12"/>
      <c r="C167" s="18"/>
      <c r="D167" s="12"/>
      <c r="E167" s="12"/>
      <c r="F167" s="12"/>
      <c r="G167" s="12"/>
      <c r="H167" s="12"/>
      <c r="I167" s="12"/>
      <c r="J167" s="12"/>
      <c r="K167" s="12"/>
      <c r="L167" s="12"/>
      <c r="M167" s="5"/>
      <c r="N167" s="5"/>
      <c r="O167" s="5"/>
      <c r="P167" s="5"/>
      <c r="Q167" s="5"/>
      <c r="R167" s="5"/>
      <c r="S167" s="5"/>
      <c r="T167" s="5"/>
      <c r="U167" s="5"/>
      <c r="V167" s="10"/>
      <c r="W167" s="10"/>
      <c r="X167" s="10"/>
      <c r="Y167" s="10"/>
      <c r="Z167" s="10"/>
      <c r="AA167" s="10"/>
      <c r="AB167" s="10"/>
      <c r="AC167" s="10"/>
      <c r="AD167" s="10"/>
      <c r="AE167" s="10"/>
      <c r="AF167" s="10"/>
      <c r="AG167" s="10"/>
      <c r="AH167" s="10"/>
      <c r="AI167" s="10"/>
      <c r="AJ167" s="10"/>
      <c r="AK167" s="10"/>
      <c r="AL167" s="10"/>
    </row>
    <row r="168" spans="1:38" x14ac:dyDescent="0.35">
      <c r="A168" s="12"/>
      <c r="B168" s="12"/>
      <c r="C168" s="18"/>
      <c r="D168" s="12"/>
      <c r="E168" s="12"/>
      <c r="F168" s="12"/>
      <c r="G168" s="12"/>
      <c r="H168" s="12"/>
      <c r="I168" s="12"/>
      <c r="J168" s="12"/>
      <c r="K168" s="12"/>
      <c r="L168" s="12"/>
      <c r="M168" s="5"/>
      <c r="N168" s="5"/>
      <c r="O168" s="5"/>
      <c r="P168" s="5"/>
      <c r="Q168" s="5"/>
      <c r="R168" s="5"/>
      <c r="S168" s="5"/>
      <c r="T168" s="5"/>
      <c r="U168" s="5"/>
      <c r="V168" s="10"/>
      <c r="W168" s="10"/>
      <c r="X168" s="10"/>
      <c r="Y168" s="10"/>
      <c r="Z168" s="10"/>
      <c r="AA168" s="10"/>
      <c r="AB168" s="10"/>
      <c r="AC168" s="10"/>
      <c r="AD168" s="10"/>
      <c r="AE168" s="10"/>
      <c r="AF168" s="10"/>
      <c r="AG168" s="10"/>
      <c r="AH168" s="10"/>
      <c r="AI168" s="10"/>
      <c r="AJ168" s="10"/>
      <c r="AK168" s="10"/>
      <c r="AL168" s="10"/>
    </row>
    <row r="169" spans="1:38" x14ac:dyDescent="0.35">
      <c r="A169" s="12"/>
      <c r="B169" s="12"/>
      <c r="C169" s="18"/>
      <c r="D169" s="12"/>
      <c r="E169" s="12"/>
      <c r="F169" s="12"/>
      <c r="G169" s="12"/>
      <c r="H169" s="12"/>
      <c r="I169" s="12"/>
      <c r="J169" s="12"/>
      <c r="K169" s="12"/>
      <c r="L169" s="12"/>
      <c r="M169" s="5"/>
      <c r="N169" s="5"/>
      <c r="O169" s="5"/>
      <c r="P169" s="5"/>
      <c r="Q169" s="5"/>
      <c r="R169" s="5"/>
      <c r="S169" s="5"/>
      <c r="T169" s="5"/>
      <c r="U169" s="5"/>
      <c r="V169" s="10"/>
      <c r="W169" s="10"/>
      <c r="X169" s="10"/>
      <c r="Y169" s="10"/>
      <c r="Z169" s="10"/>
      <c r="AA169" s="10"/>
      <c r="AB169" s="10"/>
      <c r="AC169" s="10"/>
      <c r="AD169" s="10"/>
      <c r="AE169" s="10"/>
      <c r="AF169" s="10"/>
      <c r="AG169" s="10"/>
      <c r="AH169" s="10"/>
      <c r="AI169" s="10"/>
      <c r="AJ169" s="10"/>
      <c r="AK169" s="10"/>
      <c r="AL169" s="10"/>
    </row>
    <row r="170" spans="1:38" x14ac:dyDescent="0.35">
      <c r="A170" s="12"/>
      <c r="B170" s="12"/>
      <c r="C170" s="18"/>
      <c r="D170" s="12"/>
      <c r="E170" s="12"/>
      <c r="F170" s="12"/>
      <c r="G170" s="12"/>
      <c r="H170" s="12"/>
      <c r="I170" s="12"/>
      <c r="J170" s="12"/>
      <c r="K170" s="12"/>
      <c r="L170" s="12"/>
      <c r="M170" s="5"/>
      <c r="N170" s="5"/>
      <c r="O170" s="5"/>
      <c r="P170" s="5"/>
      <c r="Q170" s="5"/>
      <c r="R170" s="5"/>
      <c r="S170" s="5"/>
      <c r="T170" s="5"/>
      <c r="U170" s="5"/>
      <c r="V170" s="10"/>
      <c r="W170" s="10"/>
      <c r="X170" s="10"/>
      <c r="Y170" s="10"/>
      <c r="Z170" s="10"/>
      <c r="AA170" s="10"/>
      <c r="AB170" s="10"/>
      <c r="AC170" s="10"/>
      <c r="AD170" s="10"/>
      <c r="AE170" s="10"/>
      <c r="AF170" s="10"/>
      <c r="AG170" s="10"/>
      <c r="AH170" s="10"/>
      <c r="AI170" s="10"/>
      <c r="AJ170" s="10"/>
      <c r="AK170" s="10"/>
      <c r="AL170" s="10"/>
    </row>
    <row r="171" spans="1:38" x14ac:dyDescent="0.35">
      <c r="A171" s="12"/>
      <c r="B171" s="12"/>
      <c r="C171" s="18"/>
      <c r="D171" s="12"/>
      <c r="E171" s="12"/>
      <c r="F171" s="12"/>
      <c r="G171" s="12"/>
      <c r="H171" s="12"/>
      <c r="I171" s="12"/>
      <c r="J171" s="12"/>
      <c r="K171" s="12"/>
      <c r="L171" s="12"/>
      <c r="M171" s="5"/>
      <c r="N171" s="5"/>
      <c r="O171" s="5"/>
      <c r="P171" s="5"/>
      <c r="Q171" s="5"/>
      <c r="R171" s="5"/>
      <c r="S171" s="5"/>
      <c r="T171" s="5"/>
      <c r="U171" s="5"/>
      <c r="V171" s="10"/>
      <c r="W171" s="10"/>
      <c r="X171" s="10"/>
      <c r="Y171" s="10"/>
      <c r="Z171" s="10"/>
      <c r="AA171" s="10"/>
      <c r="AB171" s="10"/>
      <c r="AC171" s="10"/>
      <c r="AD171" s="10"/>
      <c r="AE171" s="10"/>
      <c r="AF171" s="10"/>
      <c r="AG171" s="10"/>
      <c r="AH171" s="10"/>
      <c r="AI171" s="10"/>
      <c r="AJ171" s="10"/>
      <c r="AK171" s="10"/>
      <c r="AL171" s="10"/>
    </row>
    <row r="172" spans="1:38" x14ac:dyDescent="0.35">
      <c r="A172" s="12"/>
      <c r="B172" s="12"/>
      <c r="C172" s="18"/>
      <c r="D172" s="12"/>
      <c r="E172" s="12"/>
      <c r="F172" s="12"/>
      <c r="G172" s="12"/>
      <c r="H172" s="12"/>
      <c r="I172" s="12"/>
      <c r="J172" s="12"/>
      <c r="K172" s="12"/>
      <c r="L172" s="12"/>
      <c r="M172" s="5"/>
      <c r="N172" s="5"/>
      <c r="O172" s="5"/>
      <c r="P172" s="5"/>
      <c r="Q172" s="5"/>
      <c r="R172" s="5"/>
      <c r="S172" s="5"/>
      <c r="T172" s="5"/>
      <c r="U172" s="5"/>
      <c r="V172" s="10"/>
      <c r="W172" s="10"/>
      <c r="X172" s="10"/>
      <c r="Y172" s="10"/>
      <c r="Z172" s="10"/>
      <c r="AA172" s="10"/>
      <c r="AB172" s="10"/>
      <c r="AC172" s="10"/>
      <c r="AD172" s="10"/>
      <c r="AE172" s="10"/>
      <c r="AF172" s="10"/>
      <c r="AG172" s="10"/>
      <c r="AH172" s="10"/>
      <c r="AI172" s="10"/>
      <c r="AJ172" s="10"/>
      <c r="AK172" s="10"/>
      <c r="AL172" s="10"/>
    </row>
    <row r="173" spans="1:38" x14ac:dyDescent="0.35">
      <c r="A173" s="12"/>
      <c r="B173" s="12"/>
      <c r="C173" s="18"/>
      <c r="D173" s="12"/>
      <c r="E173" s="12"/>
      <c r="F173" s="12"/>
      <c r="G173" s="12"/>
      <c r="H173" s="12"/>
      <c r="I173" s="12"/>
      <c r="J173" s="12"/>
      <c r="K173" s="12"/>
      <c r="L173" s="12"/>
      <c r="M173" s="5"/>
      <c r="N173" s="5"/>
      <c r="O173" s="5"/>
      <c r="P173" s="5"/>
      <c r="Q173" s="5"/>
      <c r="R173" s="5"/>
      <c r="S173" s="5"/>
      <c r="T173" s="5"/>
      <c r="U173" s="5"/>
      <c r="V173" s="10"/>
      <c r="W173" s="10"/>
      <c r="X173" s="10"/>
      <c r="Y173" s="10"/>
      <c r="Z173" s="10"/>
      <c r="AA173" s="10"/>
      <c r="AB173" s="10"/>
      <c r="AC173" s="10"/>
      <c r="AD173" s="10"/>
      <c r="AE173" s="10"/>
      <c r="AF173" s="10"/>
      <c r="AG173" s="10"/>
      <c r="AH173" s="10"/>
      <c r="AI173" s="10"/>
      <c r="AJ173" s="10"/>
      <c r="AK173" s="10"/>
      <c r="AL173" s="10"/>
    </row>
    <row r="174" spans="1:38" x14ac:dyDescent="0.35">
      <c r="A174" s="12"/>
      <c r="B174" s="12"/>
      <c r="C174" s="18"/>
      <c r="D174" s="12"/>
      <c r="E174" s="12"/>
      <c r="F174" s="12"/>
      <c r="G174" s="12"/>
      <c r="H174" s="12"/>
      <c r="I174" s="12"/>
      <c r="J174" s="12"/>
      <c r="K174" s="12"/>
      <c r="L174" s="12"/>
      <c r="M174" s="5"/>
      <c r="N174" s="5"/>
      <c r="O174" s="5"/>
      <c r="P174" s="5"/>
      <c r="Q174" s="5"/>
      <c r="R174" s="5"/>
      <c r="S174" s="5"/>
      <c r="T174" s="5"/>
      <c r="U174" s="5"/>
      <c r="V174" s="10"/>
      <c r="W174" s="10"/>
      <c r="X174" s="10"/>
      <c r="Y174" s="10"/>
      <c r="Z174" s="10"/>
      <c r="AA174" s="10"/>
      <c r="AB174" s="10"/>
      <c r="AC174" s="10"/>
      <c r="AD174" s="10"/>
      <c r="AE174" s="10"/>
      <c r="AF174" s="10"/>
      <c r="AG174" s="10"/>
      <c r="AH174" s="10"/>
      <c r="AI174" s="10"/>
      <c r="AJ174" s="10"/>
      <c r="AK174" s="10"/>
      <c r="AL174" s="10"/>
    </row>
    <row r="175" spans="1:38" x14ac:dyDescent="0.35">
      <c r="A175" s="12"/>
      <c r="B175" s="12"/>
      <c r="C175" s="18"/>
      <c r="D175" s="12"/>
      <c r="E175" s="12"/>
      <c r="F175" s="12"/>
      <c r="G175" s="12"/>
      <c r="H175" s="12"/>
      <c r="I175" s="12"/>
      <c r="J175" s="12"/>
      <c r="K175" s="12"/>
      <c r="L175" s="12"/>
      <c r="M175" s="5"/>
      <c r="N175" s="5"/>
      <c r="O175" s="5"/>
      <c r="P175" s="5"/>
      <c r="Q175" s="5"/>
      <c r="R175" s="5"/>
      <c r="S175" s="5"/>
      <c r="T175" s="5"/>
      <c r="U175" s="5"/>
      <c r="V175" s="10"/>
      <c r="W175" s="10"/>
      <c r="X175" s="10"/>
      <c r="Y175" s="10"/>
      <c r="Z175" s="10"/>
      <c r="AA175" s="10"/>
      <c r="AB175" s="10"/>
      <c r="AC175" s="10"/>
      <c r="AD175" s="10"/>
      <c r="AE175" s="10"/>
      <c r="AF175" s="10"/>
      <c r="AG175" s="10"/>
      <c r="AH175" s="10"/>
      <c r="AI175" s="10"/>
      <c r="AJ175" s="10"/>
      <c r="AK175" s="10"/>
      <c r="AL175" s="10"/>
    </row>
    <row r="176" spans="1:38" x14ac:dyDescent="0.35">
      <c r="A176" s="12"/>
      <c r="B176" s="12"/>
      <c r="C176" s="18"/>
      <c r="D176" s="12"/>
      <c r="E176" s="12"/>
      <c r="F176" s="12"/>
      <c r="G176" s="12"/>
      <c r="H176" s="12"/>
      <c r="I176" s="12"/>
      <c r="J176" s="12"/>
      <c r="K176" s="12"/>
      <c r="L176" s="12"/>
      <c r="M176" s="5"/>
      <c r="N176" s="5"/>
      <c r="O176" s="5"/>
      <c r="P176" s="5"/>
      <c r="Q176" s="5"/>
      <c r="R176" s="5"/>
      <c r="S176" s="5"/>
      <c r="T176" s="5"/>
      <c r="U176" s="5"/>
      <c r="V176" s="10"/>
      <c r="W176" s="10"/>
      <c r="X176" s="10"/>
      <c r="Y176" s="10"/>
      <c r="Z176" s="10"/>
      <c r="AA176" s="10"/>
      <c r="AB176" s="10"/>
      <c r="AC176" s="10"/>
      <c r="AD176" s="10"/>
      <c r="AE176" s="10"/>
      <c r="AF176" s="10"/>
      <c r="AG176" s="10"/>
      <c r="AH176" s="10"/>
      <c r="AI176" s="10"/>
      <c r="AJ176" s="10"/>
      <c r="AK176" s="10"/>
      <c r="AL176" s="10"/>
    </row>
    <row r="177" spans="1:38" x14ac:dyDescent="0.35">
      <c r="A177" s="12"/>
      <c r="B177" s="12"/>
      <c r="C177" s="18"/>
      <c r="D177" s="12"/>
      <c r="E177" s="12"/>
      <c r="F177" s="12"/>
      <c r="G177" s="12"/>
      <c r="H177" s="12"/>
      <c r="I177" s="12"/>
      <c r="J177" s="12"/>
      <c r="K177" s="12"/>
      <c r="L177" s="12"/>
      <c r="M177" s="5"/>
      <c r="N177" s="5"/>
      <c r="O177" s="5"/>
      <c r="P177" s="5"/>
      <c r="Q177" s="5"/>
      <c r="R177" s="5"/>
      <c r="S177" s="5"/>
      <c r="T177" s="5"/>
      <c r="U177" s="5"/>
      <c r="V177" s="10"/>
      <c r="W177" s="10"/>
      <c r="X177" s="10"/>
      <c r="Y177" s="10"/>
      <c r="Z177" s="10"/>
      <c r="AA177" s="10"/>
      <c r="AB177" s="10"/>
      <c r="AC177" s="10"/>
      <c r="AD177" s="10"/>
      <c r="AE177" s="10"/>
      <c r="AF177" s="10"/>
      <c r="AG177" s="10"/>
      <c r="AH177" s="10"/>
      <c r="AI177" s="10"/>
      <c r="AJ177" s="10"/>
      <c r="AK177" s="10"/>
      <c r="AL177" s="10"/>
    </row>
    <row r="178" spans="1:38" x14ac:dyDescent="0.35">
      <c r="A178" s="12"/>
      <c r="B178" s="12"/>
      <c r="C178" s="18"/>
      <c r="D178" s="12"/>
      <c r="E178" s="12"/>
      <c r="F178" s="12"/>
      <c r="G178" s="12"/>
      <c r="H178" s="12"/>
      <c r="I178" s="12"/>
      <c r="J178" s="12"/>
      <c r="K178" s="12"/>
      <c r="L178" s="12"/>
      <c r="M178" s="5"/>
      <c r="N178" s="5"/>
      <c r="O178" s="5"/>
      <c r="P178" s="5"/>
      <c r="Q178" s="5"/>
      <c r="R178" s="5"/>
      <c r="S178" s="5"/>
      <c r="T178" s="5"/>
      <c r="U178" s="5"/>
      <c r="V178" s="10"/>
      <c r="W178" s="10"/>
      <c r="X178" s="10"/>
      <c r="Y178" s="10"/>
      <c r="Z178" s="10"/>
      <c r="AA178" s="10"/>
      <c r="AB178" s="10"/>
      <c r="AC178" s="10"/>
      <c r="AD178" s="10"/>
      <c r="AE178" s="10"/>
      <c r="AF178" s="10"/>
      <c r="AG178" s="10"/>
      <c r="AH178" s="10"/>
      <c r="AI178" s="10"/>
      <c r="AJ178" s="10"/>
      <c r="AK178" s="10"/>
      <c r="AL178" s="10"/>
    </row>
    <row r="179" spans="1:38" x14ac:dyDescent="0.35">
      <c r="A179" s="12"/>
      <c r="B179" s="12"/>
      <c r="C179" s="18"/>
      <c r="D179" s="12"/>
      <c r="E179" s="12"/>
      <c r="F179" s="12"/>
      <c r="G179" s="12"/>
      <c r="H179" s="12"/>
      <c r="I179" s="12"/>
      <c r="J179" s="12"/>
      <c r="K179" s="12"/>
      <c r="L179" s="12"/>
      <c r="M179" s="5"/>
      <c r="N179" s="5"/>
      <c r="O179" s="5"/>
      <c r="P179" s="5"/>
      <c r="Q179" s="5"/>
      <c r="R179" s="5"/>
      <c r="S179" s="5"/>
      <c r="T179" s="5"/>
      <c r="U179" s="5"/>
      <c r="V179" s="10"/>
      <c r="W179" s="10"/>
      <c r="X179" s="10"/>
      <c r="Y179" s="10"/>
      <c r="Z179" s="10"/>
      <c r="AA179" s="10"/>
      <c r="AB179" s="10"/>
      <c r="AC179" s="10"/>
      <c r="AD179" s="10"/>
      <c r="AE179" s="10"/>
      <c r="AF179" s="10"/>
      <c r="AG179" s="10"/>
      <c r="AH179" s="10"/>
      <c r="AI179" s="10"/>
      <c r="AJ179" s="10"/>
      <c r="AK179" s="10"/>
      <c r="AL179" s="10"/>
    </row>
    <row r="180" spans="1:38" x14ac:dyDescent="0.35">
      <c r="A180" s="12"/>
      <c r="B180" s="12"/>
      <c r="C180" s="18"/>
      <c r="D180" s="12"/>
      <c r="E180" s="12"/>
      <c r="F180" s="12"/>
      <c r="G180" s="12"/>
      <c r="H180" s="12"/>
      <c r="I180" s="12"/>
      <c r="J180" s="12"/>
      <c r="K180" s="12"/>
      <c r="L180" s="12"/>
      <c r="M180" s="5"/>
      <c r="N180" s="5"/>
      <c r="O180" s="5"/>
      <c r="P180" s="5"/>
      <c r="Q180" s="5"/>
      <c r="R180" s="5"/>
      <c r="S180" s="5"/>
      <c r="T180" s="5"/>
      <c r="U180" s="5"/>
      <c r="V180" s="10"/>
      <c r="W180" s="10"/>
      <c r="X180" s="10"/>
      <c r="Y180" s="10"/>
      <c r="Z180" s="10"/>
      <c r="AA180" s="10"/>
      <c r="AB180" s="10"/>
      <c r="AC180" s="10"/>
      <c r="AD180" s="10"/>
      <c r="AE180" s="10"/>
      <c r="AF180" s="10"/>
      <c r="AG180" s="10"/>
      <c r="AH180" s="10"/>
      <c r="AI180" s="10"/>
      <c r="AJ180" s="10"/>
      <c r="AK180" s="10"/>
      <c r="AL180" s="10"/>
    </row>
    <row r="181" spans="1:38" x14ac:dyDescent="0.35">
      <c r="A181" s="12"/>
      <c r="B181" s="12"/>
      <c r="C181" s="18"/>
      <c r="D181" s="12"/>
      <c r="E181" s="12"/>
      <c r="F181" s="12"/>
      <c r="G181" s="12"/>
      <c r="H181" s="12"/>
      <c r="I181" s="12"/>
      <c r="J181" s="12"/>
      <c r="K181" s="12"/>
      <c r="L181" s="12"/>
      <c r="M181" s="5"/>
      <c r="N181" s="5"/>
      <c r="O181" s="5"/>
      <c r="P181" s="5"/>
      <c r="Q181" s="5"/>
      <c r="R181" s="5"/>
      <c r="S181" s="5"/>
      <c r="T181" s="5"/>
      <c r="U181" s="5"/>
      <c r="V181" s="10"/>
      <c r="W181" s="10"/>
      <c r="X181" s="10"/>
      <c r="Y181" s="10"/>
      <c r="Z181" s="10"/>
      <c r="AA181" s="10"/>
      <c r="AB181" s="10"/>
      <c r="AC181" s="10"/>
      <c r="AD181" s="10"/>
      <c r="AE181" s="10"/>
      <c r="AF181" s="10"/>
      <c r="AG181" s="10"/>
      <c r="AH181" s="10"/>
      <c r="AI181" s="10"/>
      <c r="AJ181" s="10"/>
      <c r="AK181" s="10"/>
      <c r="AL181" s="10"/>
    </row>
    <row r="182" spans="1:38" x14ac:dyDescent="0.35">
      <c r="A182" s="12"/>
      <c r="B182" s="12"/>
      <c r="C182" s="18"/>
      <c r="D182" s="12"/>
      <c r="E182" s="12"/>
      <c r="F182" s="12"/>
      <c r="G182" s="12"/>
      <c r="H182" s="12"/>
      <c r="I182" s="12"/>
      <c r="J182" s="12"/>
      <c r="K182" s="12"/>
      <c r="L182" s="12"/>
      <c r="M182" s="5"/>
      <c r="N182" s="5"/>
      <c r="O182" s="5"/>
      <c r="P182" s="5"/>
      <c r="Q182" s="5"/>
      <c r="R182" s="5"/>
      <c r="S182" s="5"/>
      <c r="T182" s="5"/>
      <c r="U182" s="5"/>
      <c r="V182" s="10"/>
      <c r="W182" s="10"/>
      <c r="X182" s="10"/>
      <c r="Y182" s="10"/>
      <c r="Z182" s="10"/>
      <c r="AA182" s="10"/>
      <c r="AB182" s="10"/>
      <c r="AC182" s="10"/>
      <c r="AD182" s="10"/>
      <c r="AE182" s="10"/>
      <c r="AF182" s="10"/>
      <c r="AG182" s="10"/>
      <c r="AH182" s="10"/>
      <c r="AI182" s="10"/>
      <c r="AJ182" s="10"/>
      <c r="AK182" s="10"/>
      <c r="AL182" s="10"/>
    </row>
    <row r="183" spans="1:38" x14ac:dyDescent="0.35">
      <c r="A183" s="12"/>
      <c r="B183" s="12"/>
      <c r="C183" s="18"/>
      <c r="D183" s="12"/>
      <c r="E183" s="12"/>
      <c r="F183" s="12"/>
      <c r="G183" s="12"/>
      <c r="H183" s="12"/>
      <c r="I183" s="12"/>
      <c r="J183" s="12"/>
      <c r="K183" s="12"/>
      <c r="L183" s="12"/>
      <c r="M183" s="5"/>
      <c r="N183" s="5"/>
      <c r="O183" s="5"/>
      <c r="P183" s="5"/>
      <c r="Q183" s="5"/>
      <c r="R183" s="5"/>
      <c r="S183" s="5"/>
      <c r="T183" s="5"/>
      <c r="U183" s="5"/>
      <c r="V183" s="10"/>
      <c r="W183" s="10"/>
      <c r="X183" s="10"/>
      <c r="Y183" s="10"/>
      <c r="Z183" s="10"/>
      <c r="AA183" s="10"/>
      <c r="AB183" s="10"/>
      <c r="AC183" s="10"/>
      <c r="AD183" s="10"/>
      <c r="AE183" s="10"/>
      <c r="AF183" s="10"/>
      <c r="AG183" s="10"/>
      <c r="AH183" s="10"/>
      <c r="AI183" s="10"/>
      <c r="AJ183" s="10"/>
      <c r="AK183" s="10"/>
      <c r="AL183" s="10"/>
    </row>
    <row r="184" spans="1:38" x14ac:dyDescent="0.35">
      <c r="A184" s="12"/>
      <c r="B184" s="12"/>
      <c r="C184" s="18"/>
      <c r="D184" s="12"/>
      <c r="E184" s="12"/>
      <c r="F184" s="12"/>
      <c r="G184" s="12"/>
      <c r="H184" s="12"/>
      <c r="I184" s="12"/>
      <c r="J184" s="12"/>
      <c r="K184" s="12"/>
      <c r="L184" s="12"/>
      <c r="M184" s="5"/>
      <c r="N184" s="5"/>
      <c r="O184" s="5"/>
      <c r="P184" s="5"/>
      <c r="Q184" s="5"/>
      <c r="R184" s="5"/>
      <c r="S184" s="5"/>
      <c r="T184" s="5"/>
      <c r="U184" s="5"/>
      <c r="V184" s="10"/>
      <c r="W184" s="10"/>
      <c r="X184" s="10"/>
      <c r="Y184" s="10"/>
      <c r="Z184" s="10"/>
      <c r="AA184" s="10"/>
      <c r="AB184" s="10"/>
      <c r="AC184" s="10"/>
      <c r="AD184" s="10"/>
      <c r="AE184" s="10"/>
      <c r="AF184" s="10"/>
      <c r="AG184" s="10"/>
      <c r="AH184" s="10"/>
      <c r="AI184" s="10"/>
      <c r="AJ184" s="10"/>
      <c r="AK184" s="10"/>
      <c r="AL184" s="10"/>
    </row>
    <row r="185" spans="1:38" x14ac:dyDescent="0.35">
      <c r="A185" s="12"/>
      <c r="B185" s="12"/>
      <c r="C185" s="18"/>
      <c r="D185" s="12"/>
      <c r="E185" s="12"/>
      <c r="F185" s="12"/>
      <c r="G185" s="12"/>
      <c r="H185" s="12"/>
      <c r="I185" s="12"/>
      <c r="J185" s="12"/>
      <c r="K185" s="12"/>
      <c r="L185" s="12"/>
      <c r="M185" s="5"/>
      <c r="N185" s="5"/>
      <c r="O185" s="5"/>
      <c r="P185" s="5"/>
      <c r="Q185" s="5"/>
      <c r="R185" s="5"/>
      <c r="S185" s="5"/>
      <c r="T185" s="5"/>
      <c r="U185" s="5"/>
      <c r="V185" s="10"/>
      <c r="W185" s="10"/>
      <c r="X185" s="10"/>
      <c r="Y185" s="10"/>
      <c r="Z185" s="10"/>
      <c r="AA185" s="10"/>
      <c r="AB185" s="10"/>
      <c r="AC185" s="10"/>
      <c r="AD185" s="10"/>
      <c r="AE185" s="10"/>
      <c r="AF185" s="10"/>
      <c r="AG185" s="10"/>
      <c r="AH185" s="10"/>
      <c r="AI185" s="10"/>
      <c r="AJ185" s="10"/>
      <c r="AK185" s="10"/>
      <c r="AL185" s="10"/>
    </row>
    <row r="186" spans="1:38" x14ac:dyDescent="0.35">
      <c r="A186" s="12"/>
      <c r="B186" s="12"/>
      <c r="C186" s="18"/>
      <c r="D186" s="12"/>
      <c r="E186" s="12"/>
      <c r="F186" s="12"/>
      <c r="G186" s="12"/>
      <c r="H186" s="12"/>
      <c r="I186" s="12"/>
      <c r="J186" s="12"/>
      <c r="K186" s="12"/>
      <c r="L186" s="12"/>
      <c r="M186" s="5"/>
      <c r="N186" s="5"/>
      <c r="O186" s="5"/>
      <c r="P186" s="5"/>
      <c r="Q186" s="5"/>
      <c r="R186" s="5"/>
      <c r="S186" s="5"/>
      <c r="T186" s="5"/>
      <c r="U186" s="5"/>
      <c r="V186" s="10"/>
      <c r="W186" s="10"/>
      <c r="X186" s="10"/>
      <c r="Y186" s="10"/>
      <c r="Z186" s="10"/>
      <c r="AA186" s="10"/>
      <c r="AB186" s="10"/>
      <c r="AC186" s="10"/>
      <c r="AD186" s="10"/>
      <c r="AE186" s="10"/>
      <c r="AF186" s="10"/>
      <c r="AG186" s="10"/>
      <c r="AH186" s="10"/>
      <c r="AI186" s="10"/>
      <c r="AJ186" s="10"/>
      <c r="AK186" s="10"/>
      <c r="AL186" s="10"/>
    </row>
    <row r="187" spans="1:38" x14ac:dyDescent="0.35">
      <c r="A187" s="12"/>
      <c r="B187" s="12"/>
      <c r="C187" s="18"/>
      <c r="D187" s="12"/>
      <c r="E187" s="12"/>
      <c r="F187" s="12"/>
      <c r="G187" s="12"/>
      <c r="H187" s="12"/>
      <c r="I187" s="12"/>
      <c r="J187" s="12"/>
      <c r="K187" s="12"/>
      <c r="L187" s="12"/>
      <c r="M187" s="5"/>
      <c r="N187" s="5"/>
      <c r="O187" s="5"/>
      <c r="P187" s="5"/>
      <c r="Q187" s="5"/>
      <c r="R187" s="5"/>
      <c r="S187" s="5"/>
      <c r="T187" s="5"/>
      <c r="U187" s="5"/>
      <c r="V187" s="10"/>
      <c r="W187" s="10"/>
      <c r="X187" s="10"/>
      <c r="Y187" s="10"/>
      <c r="Z187" s="10"/>
      <c r="AA187" s="10"/>
      <c r="AB187" s="10"/>
      <c r="AC187" s="10"/>
      <c r="AD187" s="10"/>
      <c r="AE187" s="10"/>
      <c r="AF187" s="10"/>
      <c r="AG187" s="10"/>
      <c r="AH187" s="10"/>
      <c r="AI187" s="10"/>
      <c r="AJ187" s="10"/>
      <c r="AK187" s="10"/>
      <c r="AL187" s="10"/>
    </row>
    <row r="188" spans="1:38" x14ac:dyDescent="0.35">
      <c r="A188" s="12"/>
      <c r="B188" s="12"/>
      <c r="C188" s="18"/>
      <c r="D188" s="12"/>
      <c r="E188" s="12"/>
      <c r="F188" s="12"/>
      <c r="G188" s="12"/>
      <c r="H188" s="12"/>
      <c r="I188" s="12"/>
      <c r="J188" s="12"/>
      <c r="K188" s="12"/>
      <c r="L188" s="12"/>
      <c r="M188" s="5"/>
      <c r="N188" s="5"/>
      <c r="O188" s="5"/>
      <c r="P188" s="5"/>
      <c r="Q188" s="5"/>
      <c r="R188" s="5"/>
      <c r="S188" s="5"/>
      <c r="T188" s="5"/>
      <c r="U188" s="5"/>
      <c r="V188" s="10"/>
      <c r="W188" s="10"/>
      <c r="X188" s="10"/>
      <c r="Y188" s="10"/>
      <c r="Z188" s="10"/>
      <c r="AA188" s="10"/>
      <c r="AB188" s="10"/>
      <c r="AC188" s="10"/>
      <c r="AD188" s="10"/>
      <c r="AE188" s="10"/>
      <c r="AF188" s="10"/>
      <c r="AG188" s="10"/>
      <c r="AH188" s="10"/>
      <c r="AI188" s="10"/>
      <c r="AJ188" s="10"/>
      <c r="AK188" s="10"/>
      <c r="AL188" s="10"/>
    </row>
    <row r="189" spans="1:38" x14ac:dyDescent="0.35">
      <c r="A189" s="12"/>
      <c r="B189" s="12"/>
      <c r="C189" s="18"/>
      <c r="D189" s="12"/>
      <c r="E189" s="12"/>
      <c r="F189" s="12"/>
      <c r="G189" s="12"/>
      <c r="H189" s="12"/>
      <c r="I189" s="12"/>
      <c r="J189" s="12"/>
      <c r="K189" s="12"/>
      <c r="L189" s="12"/>
      <c r="M189" s="5"/>
      <c r="N189" s="5"/>
      <c r="O189" s="5"/>
      <c r="P189" s="5"/>
      <c r="Q189" s="5"/>
      <c r="R189" s="5"/>
      <c r="S189" s="5"/>
      <c r="T189" s="5"/>
      <c r="U189" s="5"/>
      <c r="V189" s="10"/>
      <c r="W189" s="10"/>
      <c r="X189" s="10"/>
      <c r="Y189" s="10"/>
      <c r="Z189" s="10"/>
      <c r="AA189" s="10"/>
      <c r="AB189" s="10"/>
      <c r="AC189" s="10"/>
      <c r="AD189" s="10"/>
      <c r="AE189" s="10"/>
      <c r="AF189" s="10"/>
      <c r="AG189" s="10"/>
      <c r="AH189" s="10"/>
      <c r="AI189" s="10"/>
      <c r="AJ189" s="10"/>
      <c r="AK189" s="10"/>
      <c r="AL189" s="10"/>
    </row>
    <row r="190" spans="1:38" x14ac:dyDescent="0.35">
      <c r="A190" s="12"/>
      <c r="B190" s="12"/>
      <c r="C190" s="18"/>
      <c r="D190" s="12"/>
      <c r="E190" s="12"/>
      <c r="F190" s="12"/>
      <c r="G190" s="12"/>
      <c r="H190" s="12"/>
      <c r="I190" s="12"/>
      <c r="J190" s="12"/>
      <c r="K190" s="12"/>
      <c r="L190" s="12"/>
      <c r="M190" s="5"/>
      <c r="N190" s="5"/>
      <c r="O190" s="5"/>
      <c r="P190" s="5"/>
      <c r="Q190" s="5"/>
      <c r="R190" s="5"/>
      <c r="S190" s="5"/>
      <c r="T190" s="5"/>
      <c r="U190" s="5"/>
      <c r="V190" s="10"/>
      <c r="W190" s="10"/>
      <c r="X190" s="10"/>
      <c r="Y190" s="10"/>
      <c r="Z190" s="10"/>
      <c r="AA190" s="10"/>
      <c r="AB190" s="10"/>
      <c r="AC190" s="10"/>
      <c r="AD190" s="10"/>
      <c r="AE190" s="10"/>
      <c r="AF190" s="10"/>
      <c r="AG190" s="10"/>
      <c r="AH190" s="10"/>
      <c r="AI190" s="10"/>
      <c r="AJ190" s="10"/>
      <c r="AK190" s="10"/>
      <c r="AL190" s="10"/>
    </row>
    <row r="191" spans="1:38" x14ac:dyDescent="0.35">
      <c r="A191" s="12"/>
      <c r="B191" s="12"/>
      <c r="C191" s="18"/>
      <c r="D191" s="12"/>
      <c r="E191" s="12"/>
      <c r="F191" s="12"/>
      <c r="G191" s="12"/>
      <c r="H191" s="12"/>
      <c r="I191" s="12"/>
      <c r="J191" s="12"/>
      <c r="K191" s="12"/>
      <c r="L191" s="12"/>
      <c r="M191" s="5"/>
      <c r="N191" s="5"/>
      <c r="O191" s="5"/>
      <c r="P191" s="5"/>
      <c r="Q191" s="5"/>
      <c r="R191" s="5"/>
      <c r="S191" s="5"/>
      <c r="T191" s="5"/>
      <c r="U191" s="5"/>
      <c r="V191" s="10"/>
      <c r="W191" s="10"/>
      <c r="X191" s="10"/>
      <c r="Y191" s="10"/>
      <c r="Z191" s="10"/>
      <c r="AA191" s="10"/>
      <c r="AB191" s="10"/>
      <c r="AC191" s="10"/>
      <c r="AD191" s="10"/>
      <c r="AE191" s="10"/>
      <c r="AF191" s="10"/>
      <c r="AG191" s="10"/>
      <c r="AH191" s="10"/>
      <c r="AI191" s="10"/>
      <c r="AJ191" s="10"/>
      <c r="AK191" s="10"/>
      <c r="AL191" s="10"/>
    </row>
    <row r="192" spans="1:38" x14ac:dyDescent="0.35">
      <c r="A192" s="12"/>
      <c r="B192" s="12"/>
      <c r="C192" s="18"/>
      <c r="D192" s="12"/>
      <c r="E192" s="12"/>
      <c r="F192" s="12"/>
      <c r="G192" s="12"/>
      <c r="H192" s="12"/>
      <c r="I192" s="12"/>
      <c r="J192" s="12"/>
      <c r="K192" s="12"/>
      <c r="L192" s="12"/>
      <c r="M192" s="5"/>
      <c r="N192" s="5"/>
      <c r="O192" s="5"/>
      <c r="P192" s="5"/>
      <c r="Q192" s="5"/>
      <c r="R192" s="5"/>
      <c r="S192" s="5"/>
      <c r="T192" s="5"/>
      <c r="U192" s="5"/>
      <c r="V192" s="10"/>
      <c r="W192" s="10"/>
      <c r="X192" s="10"/>
      <c r="Y192" s="10"/>
      <c r="Z192" s="10"/>
      <c r="AA192" s="10"/>
      <c r="AB192" s="10"/>
      <c r="AC192" s="10"/>
      <c r="AD192" s="10"/>
      <c r="AE192" s="10"/>
      <c r="AF192" s="10"/>
      <c r="AG192" s="10"/>
      <c r="AH192" s="10"/>
      <c r="AI192" s="10"/>
      <c r="AJ192" s="10"/>
      <c r="AK192" s="10"/>
      <c r="AL192" s="10"/>
    </row>
    <row r="193" spans="1:38" x14ac:dyDescent="0.35">
      <c r="A193" s="12"/>
      <c r="B193" s="12"/>
      <c r="C193" s="18"/>
      <c r="D193" s="12"/>
      <c r="E193" s="12"/>
      <c r="F193" s="12"/>
      <c r="G193" s="12"/>
      <c r="H193" s="12"/>
      <c r="I193" s="12"/>
      <c r="J193" s="12"/>
      <c r="K193" s="12"/>
      <c r="L193" s="12"/>
      <c r="M193" s="5"/>
      <c r="N193" s="5"/>
      <c r="O193" s="5"/>
      <c r="P193" s="5"/>
      <c r="Q193" s="5"/>
      <c r="R193" s="5"/>
      <c r="S193" s="5"/>
      <c r="T193" s="5"/>
      <c r="U193" s="5"/>
      <c r="V193" s="10"/>
      <c r="W193" s="10"/>
      <c r="X193" s="10"/>
      <c r="Y193" s="10"/>
      <c r="Z193" s="10"/>
      <c r="AA193" s="10"/>
      <c r="AB193" s="10"/>
      <c r="AC193" s="10"/>
      <c r="AD193" s="10"/>
      <c r="AE193" s="10"/>
      <c r="AF193" s="10"/>
      <c r="AG193" s="10"/>
      <c r="AH193" s="10"/>
      <c r="AI193" s="10"/>
      <c r="AJ193" s="10"/>
      <c r="AK193" s="10"/>
      <c r="AL193" s="10"/>
    </row>
    <row r="194" spans="1:38" x14ac:dyDescent="0.35">
      <c r="A194" s="12"/>
      <c r="B194" s="12"/>
      <c r="C194" s="18"/>
      <c r="D194" s="12"/>
      <c r="E194" s="12"/>
      <c r="F194" s="12"/>
      <c r="G194" s="12"/>
      <c r="H194" s="12"/>
      <c r="I194" s="12"/>
      <c r="J194" s="12"/>
      <c r="K194" s="12"/>
      <c r="L194" s="12"/>
      <c r="M194" s="5"/>
      <c r="N194" s="5"/>
      <c r="O194" s="5"/>
      <c r="P194" s="5"/>
      <c r="Q194" s="5"/>
      <c r="R194" s="5"/>
      <c r="S194" s="5"/>
      <c r="T194" s="5"/>
      <c r="U194" s="5"/>
      <c r="V194" s="10"/>
      <c r="W194" s="10"/>
      <c r="X194" s="10"/>
      <c r="Y194" s="10"/>
      <c r="Z194" s="10"/>
      <c r="AA194" s="10"/>
      <c r="AB194" s="10"/>
      <c r="AC194" s="10"/>
      <c r="AD194" s="10"/>
      <c r="AE194" s="10"/>
      <c r="AF194" s="10"/>
      <c r="AG194" s="10"/>
      <c r="AH194" s="10"/>
      <c r="AI194" s="10"/>
      <c r="AJ194" s="10"/>
      <c r="AK194" s="10"/>
      <c r="AL194" s="10"/>
    </row>
    <row r="195" spans="1:38" x14ac:dyDescent="0.35">
      <c r="A195" s="12"/>
      <c r="B195" s="12"/>
      <c r="C195" s="18"/>
      <c r="D195" s="12"/>
      <c r="E195" s="12"/>
      <c r="F195" s="12"/>
      <c r="G195" s="12"/>
      <c r="H195" s="12"/>
      <c r="I195" s="12"/>
      <c r="J195" s="12"/>
      <c r="K195" s="12"/>
      <c r="L195" s="12"/>
      <c r="M195" s="5"/>
      <c r="N195" s="5"/>
      <c r="O195" s="5"/>
      <c r="P195" s="5"/>
      <c r="Q195" s="5"/>
      <c r="R195" s="5"/>
      <c r="S195" s="5"/>
      <c r="T195" s="5"/>
      <c r="U195" s="5"/>
      <c r="V195" s="10"/>
      <c r="W195" s="10"/>
      <c r="X195" s="10"/>
      <c r="Y195" s="10"/>
      <c r="Z195" s="10"/>
      <c r="AA195" s="10"/>
      <c r="AB195" s="10"/>
      <c r="AC195" s="10"/>
      <c r="AD195" s="10"/>
      <c r="AE195" s="10"/>
      <c r="AF195" s="10"/>
      <c r="AG195" s="10"/>
      <c r="AH195" s="10"/>
      <c r="AI195" s="10"/>
      <c r="AJ195" s="10"/>
      <c r="AK195" s="10"/>
      <c r="AL195" s="10"/>
    </row>
    <row r="196" spans="1:38" x14ac:dyDescent="0.35">
      <c r="A196" s="12"/>
      <c r="B196" s="12"/>
      <c r="C196" s="18"/>
      <c r="D196" s="12"/>
      <c r="E196" s="12"/>
      <c r="F196" s="12"/>
      <c r="G196" s="12"/>
      <c r="H196" s="12"/>
      <c r="I196" s="12"/>
      <c r="J196" s="12"/>
      <c r="K196" s="12"/>
      <c r="L196" s="12"/>
      <c r="M196" s="5"/>
      <c r="N196" s="5"/>
      <c r="O196" s="5"/>
      <c r="P196" s="5"/>
      <c r="Q196" s="5"/>
      <c r="R196" s="5"/>
      <c r="S196" s="5"/>
      <c r="T196" s="5"/>
      <c r="U196" s="5"/>
      <c r="V196" s="10"/>
      <c r="W196" s="10"/>
      <c r="X196" s="10"/>
      <c r="Y196" s="10"/>
      <c r="Z196" s="10"/>
      <c r="AA196" s="10"/>
      <c r="AB196" s="10"/>
      <c r="AC196" s="10"/>
      <c r="AD196" s="10"/>
      <c r="AE196" s="10"/>
      <c r="AF196" s="10"/>
      <c r="AG196" s="10"/>
      <c r="AH196" s="10"/>
      <c r="AI196" s="10"/>
      <c r="AJ196" s="10"/>
      <c r="AK196" s="10"/>
      <c r="AL196" s="10"/>
    </row>
    <row r="197" spans="1:38" x14ac:dyDescent="0.35">
      <c r="A197" s="12"/>
      <c r="B197" s="12"/>
      <c r="C197" s="18"/>
      <c r="D197" s="12"/>
      <c r="E197" s="12"/>
      <c r="F197" s="12"/>
      <c r="G197" s="12"/>
      <c r="H197" s="12"/>
      <c r="I197" s="12"/>
      <c r="J197" s="12"/>
      <c r="K197" s="12"/>
      <c r="L197" s="12"/>
      <c r="M197" s="5"/>
      <c r="N197" s="5"/>
      <c r="O197" s="5"/>
      <c r="P197" s="5"/>
      <c r="Q197" s="5"/>
      <c r="R197" s="5"/>
      <c r="S197" s="5"/>
      <c r="T197" s="5"/>
      <c r="U197" s="5"/>
      <c r="V197" s="10"/>
      <c r="W197" s="10"/>
      <c r="X197" s="10"/>
      <c r="Y197" s="10"/>
      <c r="Z197" s="10"/>
      <c r="AA197" s="10"/>
      <c r="AB197" s="10"/>
      <c r="AC197" s="10"/>
      <c r="AD197" s="10"/>
      <c r="AE197" s="10"/>
      <c r="AF197" s="10"/>
      <c r="AG197" s="10"/>
      <c r="AH197" s="10"/>
      <c r="AI197" s="10"/>
      <c r="AJ197" s="10"/>
      <c r="AK197" s="10"/>
      <c r="AL197" s="10"/>
    </row>
    <row r="198" spans="1:38" x14ac:dyDescent="0.35">
      <c r="A198" s="12"/>
      <c r="B198" s="12"/>
      <c r="C198" s="18"/>
      <c r="D198" s="12"/>
      <c r="E198" s="12"/>
      <c r="F198" s="12"/>
      <c r="G198" s="12"/>
      <c r="H198" s="12"/>
      <c r="I198" s="12"/>
      <c r="J198" s="12"/>
      <c r="K198" s="12"/>
      <c r="L198" s="12"/>
      <c r="M198" s="5"/>
      <c r="N198" s="5"/>
      <c r="O198" s="5"/>
      <c r="P198" s="5"/>
      <c r="Q198" s="5"/>
      <c r="R198" s="5"/>
      <c r="S198" s="5"/>
      <c r="T198" s="5"/>
      <c r="U198" s="5"/>
      <c r="V198" s="10"/>
      <c r="W198" s="10"/>
      <c r="X198" s="10"/>
      <c r="Y198" s="10"/>
      <c r="Z198" s="10"/>
      <c r="AA198" s="10"/>
      <c r="AB198" s="10"/>
      <c r="AC198" s="10"/>
      <c r="AD198" s="10"/>
      <c r="AE198" s="10"/>
      <c r="AF198" s="10"/>
      <c r="AG198" s="10"/>
      <c r="AH198" s="10"/>
      <c r="AI198" s="10"/>
      <c r="AJ198" s="10"/>
      <c r="AK198" s="10"/>
      <c r="AL198" s="10"/>
    </row>
    <row r="199" spans="1:38" x14ac:dyDescent="0.35">
      <c r="A199" s="12"/>
      <c r="B199" s="12"/>
      <c r="C199" s="18"/>
      <c r="D199" s="12"/>
      <c r="E199" s="12"/>
      <c r="F199" s="12"/>
      <c r="G199" s="12"/>
      <c r="H199" s="12"/>
      <c r="I199" s="12"/>
      <c r="J199" s="12"/>
      <c r="K199" s="12"/>
      <c r="L199" s="12"/>
      <c r="M199" s="5"/>
      <c r="N199" s="5"/>
      <c r="O199" s="5"/>
      <c r="P199" s="5"/>
      <c r="Q199" s="5"/>
      <c r="R199" s="5"/>
      <c r="S199" s="5"/>
      <c r="T199" s="5"/>
      <c r="U199" s="5"/>
      <c r="V199" s="10"/>
      <c r="W199" s="10"/>
      <c r="X199" s="10"/>
      <c r="Y199" s="10"/>
      <c r="Z199" s="10"/>
      <c r="AA199" s="10"/>
      <c r="AB199" s="10"/>
      <c r="AC199" s="10"/>
      <c r="AD199" s="10"/>
      <c r="AE199" s="10"/>
      <c r="AF199" s="10"/>
      <c r="AG199" s="10"/>
      <c r="AH199" s="10"/>
      <c r="AI199" s="10"/>
      <c r="AJ199" s="10"/>
      <c r="AK199" s="10"/>
      <c r="AL199" s="10"/>
    </row>
  </sheetData>
  <autoFilter ref="A1:U146" xr:uid="{0E20BB70-CAB0-4319-8853-FA13B00F0B97}"/>
  <pageMargins left="0.70866141732283472" right="0.70866141732283472" top="0.78740157480314965" bottom="0.78740157480314965" header="0.31496062992125984" footer="0.31496062992125984"/>
  <pageSetup paperSize="8" scale="73" fitToHeight="0" orientation="landscape" r:id="rId1"/>
  <headerFooter>
    <oddFooter>&amp;L&amp;8Denner AG&amp;C&amp;8&amp;P / &amp;N / &amp;D&amp;R&amp;8&amp;F / &amp;A</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5BCEB-9FB7-4E58-8D64-CE33EF4208B6}">
  <dimension ref="A1:B62"/>
  <sheetViews>
    <sheetView topLeftCell="A24" workbookViewId="0">
      <selection activeCell="K15" sqref="K15"/>
    </sheetView>
  </sheetViews>
  <sheetFormatPr defaultColWidth="11.46484375" defaultRowHeight="12.75" x14ac:dyDescent="0.35"/>
  <cols>
    <col min="1" max="1" width="34.6640625" bestFit="1" customWidth="1"/>
  </cols>
  <sheetData>
    <row r="1" spans="1:1" ht="15" x14ac:dyDescent="0.4">
      <c r="A1" s="20" t="s">
        <v>876</v>
      </c>
    </row>
    <row r="27" spans="1:2" ht="15" x14ac:dyDescent="0.4">
      <c r="A27" s="20" t="s">
        <v>877</v>
      </c>
    </row>
    <row r="29" spans="1:2" x14ac:dyDescent="0.35">
      <c r="A29" t="s">
        <v>878</v>
      </c>
    </row>
    <row r="30" spans="1:2" x14ac:dyDescent="0.35">
      <c r="A30" t="s">
        <v>879</v>
      </c>
      <c r="B30" t="s">
        <v>880</v>
      </c>
    </row>
    <row r="31" spans="1:2" x14ac:dyDescent="0.35">
      <c r="A31" t="s">
        <v>881</v>
      </c>
      <c r="B31" t="s">
        <v>882</v>
      </c>
    </row>
    <row r="32" spans="1:2" x14ac:dyDescent="0.35">
      <c r="A32" t="s">
        <v>883</v>
      </c>
      <c r="B32" t="s">
        <v>884</v>
      </c>
    </row>
    <row r="33" spans="1:2" x14ac:dyDescent="0.35">
      <c r="A33" t="s">
        <v>885</v>
      </c>
      <c r="B33" s="21" t="s">
        <v>886</v>
      </c>
    </row>
    <row r="62" spans="1:1" ht="15" x14ac:dyDescent="0.4">
      <c r="A62" s="20" t="s">
        <v>887</v>
      </c>
    </row>
  </sheetData>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2C6E9-A3A6-459D-ACD4-88761B6F79E9}">
  <dimension ref="A1:AI105"/>
  <sheetViews>
    <sheetView workbookViewId="0"/>
  </sheetViews>
  <sheetFormatPr defaultColWidth="11.46484375" defaultRowHeight="12.75" x14ac:dyDescent="0.35"/>
  <cols>
    <col min="8" max="8" width="26.86328125" bestFit="1" customWidth="1"/>
    <col min="9" max="9" width="13.33203125" bestFit="1" customWidth="1"/>
  </cols>
  <sheetData>
    <row r="1" spans="1:35" x14ac:dyDescent="0.35">
      <c r="A1" t="s">
        <v>820</v>
      </c>
      <c r="B1" t="s">
        <v>888</v>
      </c>
      <c r="C1" t="s">
        <v>889</v>
      </c>
      <c r="D1" t="s">
        <v>890</v>
      </c>
      <c r="E1" t="s">
        <v>891</v>
      </c>
      <c r="F1" t="s">
        <v>892</v>
      </c>
      <c r="G1" t="s">
        <v>893</v>
      </c>
      <c r="H1" t="s">
        <v>894</v>
      </c>
      <c r="I1" t="s">
        <v>895</v>
      </c>
      <c r="J1" t="s">
        <v>896</v>
      </c>
      <c r="K1" t="s">
        <v>897</v>
      </c>
      <c r="L1" t="s">
        <v>898</v>
      </c>
      <c r="M1" t="s">
        <v>899</v>
      </c>
      <c r="N1" t="s">
        <v>900</v>
      </c>
      <c r="O1" t="s">
        <v>901</v>
      </c>
      <c r="P1" s="2" t="s">
        <v>902</v>
      </c>
      <c r="Q1" t="s">
        <v>903</v>
      </c>
      <c r="R1" t="s">
        <v>904</v>
      </c>
      <c r="S1" t="s">
        <v>905</v>
      </c>
      <c r="T1" t="s">
        <v>906</v>
      </c>
      <c r="U1" t="s">
        <v>907</v>
      </c>
      <c r="V1" t="s">
        <v>908</v>
      </c>
      <c r="W1" t="s">
        <v>909</v>
      </c>
      <c r="X1" t="s">
        <v>910</v>
      </c>
      <c r="Y1" t="s">
        <v>911</v>
      </c>
      <c r="Z1" t="s">
        <v>912</v>
      </c>
      <c r="AA1" t="s">
        <v>913</v>
      </c>
      <c r="AB1" t="s">
        <v>914</v>
      </c>
      <c r="AC1" t="s">
        <v>915</v>
      </c>
      <c r="AD1" t="s">
        <v>916</v>
      </c>
      <c r="AE1" t="s">
        <v>917</v>
      </c>
      <c r="AF1" t="s">
        <v>918</v>
      </c>
      <c r="AG1" t="s">
        <v>919</v>
      </c>
      <c r="AH1" t="s">
        <v>920</v>
      </c>
      <c r="AI1" t="s">
        <v>921</v>
      </c>
    </row>
    <row r="2" spans="1:35" x14ac:dyDescent="0.35">
      <c r="A2">
        <v>661105</v>
      </c>
      <c r="B2" t="s">
        <v>922</v>
      </c>
      <c r="C2" t="s">
        <v>923</v>
      </c>
      <c r="D2">
        <v>1</v>
      </c>
      <c r="E2" t="s">
        <v>923</v>
      </c>
      <c r="F2" t="s">
        <v>923</v>
      </c>
      <c r="H2" t="s">
        <v>924</v>
      </c>
      <c r="I2">
        <v>2006611050005</v>
      </c>
      <c r="J2">
        <v>3</v>
      </c>
      <c r="K2" t="s">
        <v>925</v>
      </c>
      <c r="O2" t="s">
        <v>36</v>
      </c>
      <c r="P2">
        <v>157</v>
      </c>
      <c r="Q2">
        <v>1</v>
      </c>
      <c r="R2">
        <v>1.05</v>
      </c>
      <c r="AC2">
        <v>20</v>
      </c>
      <c r="AD2">
        <v>10</v>
      </c>
      <c r="AE2">
        <v>10</v>
      </c>
    </row>
    <row r="3" spans="1:35" x14ac:dyDescent="0.35">
      <c r="A3">
        <v>661334</v>
      </c>
      <c r="B3" t="s">
        <v>922</v>
      </c>
      <c r="C3" t="s">
        <v>923</v>
      </c>
      <c r="D3">
        <v>1</v>
      </c>
      <c r="E3" t="s">
        <v>923</v>
      </c>
      <c r="F3" t="s">
        <v>923</v>
      </c>
      <c r="H3" t="s">
        <v>926</v>
      </c>
      <c r="I3">
        <v>2006613340005</v>
      </c>
      <c r="J3">
        <v>3</v>
      </c>
      <c r="K3" t="s">
        <v>925</v>
      </c>
      <c r="O3" t="s">
        <v>36</v>
      </c>
      <c r="P3">
        <v>251</v>
      </c>
      <c r="Q3">
        <v>1</v>
      </c>
      <c r="R3">
        <v>1.05</v>
      </c>
      <c r="AC3">
        <v>100</v>
      </c>
      <c r="AD3">
        <v>100</v>
      </c>
      <c r="AE3">
        <v>100</v>
      </c>
      <c r="AF3">
        <v>1E-3</v>
      </c>
    </row>
    <row r="4" spans="1:35" x14ac:dyDescent="0.35">
      <c r="A4">
        <v>661455</v>
      </c>
      <c r="B4" t="s">
        <v>922</v>
      </c>
      <c r="C4" t="s">
        <v>923</v>
      </c>
      <c r="D4">
        <v>1</v>
      </c>
      <c r="E4" t="s">
        <v>923</v>
      </c>
      <c r="F4" t="s">
        <v>923</v>
      </c>
      <c r="H4" t="s">
        <v>927</v>
      </c>
      <c r="I4">
        <v>2006614550007</v>
      </c>
      <c r="J4">
        <v>3</v>
      </c>
      <c r="K4" t="s">
        <v>925</v>
      </c>
      <c r="O4" t="s">
        <v>36</v>
      </c>
      <c r="P4">
        <v>158</v>
      </c>
      <c r="Q4">
        <v>2</v>
      </c>
      <c r="R4">
        <v>2.0499999999999998</v>
      </c>
      <c r="AC4">
        <v>100</v>
      </c>
      <c r="AD4">
        <v>100</v>
      </c>
      <c r="AE4">
        <v>100</v>
      </c>
      <c r="AF4">
        <v>1E-3</v>
      </c>
    </row>
    <row r="5" spans="1:35" x14ac:dyDescent="0.35">
      <c r="A5">
        <v>790004</v>
      </c>
      <c r="B5" t="s">
        <v>922</v>
      </c>
      <c r="C5" t="s">
        <v>923</v>
      </c>
      <c r="D5">
        <v>1</v>
      </c>
      <c r="E5" t="s">
        <v>923</v>
      </c>
      <c r="F5" t="s">
        <v>36</v>
      </c>
      <c r="H5" t="s">
        <v>928</v>
      </c>
      <c r="I5">
        <v>2007900040011</v>
      </c>
      <c r="J5">
        <v>1</v>
      </c>
      <c r="K5" t="s">
        <v>925</v>
      </c>
      <c r="O5" t="s">
        <v>36</v>
      </c>
      <c r="P5">
        <v>141</v>
      </c>
      <c r="Q5">
        <v>0</v>
      </c>
      <c r="R5">
        <v>1</v>
      </c>
    </row>
    <row r="6" spans="1:35" x14ac:dyDescent="0.35">
      <c r="A6">
        <v>790005</v>
      </c>
      <c r="B6" t="s">
        <v>922</v>
      </c>
      <c r="C6" t="s">
        <v>923</v>
      </c>
      <c r="D6">
        <v>1</v>
      </c>
      <c r="E6" t="s">
        <v>36</v>
      </c>
      <c r="F6" t="s">
        <v>36</v>
      </c>
      <c r="H6" t="s">
        <v>929</v>
      </c>
      <c r="J6">
        <v>1</v>
      </c>
      <c r="K6" t="s">
        <v>925</v>
      </c>
      <c r="O6" t="s">
        <v>36</v>
      </c>
      <c r="P6">
        <v>142</v>
      </c>
      <c r="Q6">
        <v>0</v>
      </c>
      <c r="R6">
        <v>1</v>
      </c>
    </row>
    <row r="7" spans="1:35" x14ac:dyDescent="0.35">
      <c r="A7">
        <v>800269</v>
      </c>
      <c r="B7" t="s">
        <v>922</v>
      </c>
      <c r="C7" t="s">
        <v>923</v>
      </c>
      <c r="D7">
        <v>1</v>
      </c>
      <c r="E7" t="s">
        <v>923</v>
      </c>
      <c r="F7" t="s">
        <v>923</v>
      </c>
      <c r="H7" t="s">
        <v>930</v>
      </c>
      <c r="I7">
        <v>2008002690012</v>
      </c>
      <c r="J7">
        <v>4</v>
      </c>
      <c r="K7" t="s">
        <v>931</v>
      </c>
      <c r="O7" t="s">
        <v>36</v>
      </c>
      <c r="P7">
        <v>152</v>
      </c>
      <c r="Q7">
        <v>1</v>
      </c>
      <c r="R7">
        <v>1</v>
      </c>
      <c r="AC7">
        <v>100</v>
      </c>
      <c r="AD7">
        <v>100</v>
      </c>
      <c r="AE7">
        <v>100</v>
      </c>
      <c r="AF7">
        <v>1E-3</v>
      </c>
    </row>
    <row r="8" spans="1:35" x14ac:dyDescent="0.35">
      <c r="A8">
        <v>800471</v>
      </c>
      <c r="B8" t="s">
        <v>922</v>
      </c>
      <c r="C8" t="s">
        <v>923</v>
      </c>
      <c r="D8">
        <v>1</v>
      </c>
      <c r="E8" t="s">
        <v>923</v>
      </c>
      <c r="F8" t="s">
        <v>923</v>
      </c>
      <c r="H8" t="s">
        <v>932</v>
      </c>
      <c r="I8">
        <v>2008004710008</v>
      </c>
      <c r="J8">
        <v>2</v>
      </c>
      <c r="K8" t="s">
        <v>925</v>
      </c>
      <c r="O8" t="s">
        <v>36</v>
      </c>
      <c r="P8">
        <v>244</v>
      </c>
      <c r="Q8">
        <v>0</v>
      </c>
      <c r="R8">
        <v>1</v>
      </c>
      <c r="AC8">
        <v>600</v>
      </c>
      <c r="AD8">
        <v>400</v>
      </c>
      <c r="AE8">
        <v>160</v>
      </c>
      <c r="AF8">
        <v>3.7999999999999999E-2</v>
      </c>
    </row>
    <row r="9" spans="1:35" x14ac:dyDescent="0.35">
      <c r="A9">
        <v>800693</v>
      </c>
      <c r="B9" t="s">
        <v>922</v>
      </c>
      <c r="C9" t="s">
        <v>923</v>
      </c>
      <c r="D9">
        <v>1</v>
      </c>
      <c r="E9" t="s">
        <v>923</v>
      </c>
      <c r="F9" t="s">
        <v>923</v>
      </c>
      <c r="H9" t="s">
        <v>933</v>
      </c>
      <c r="I9">
        <v>2008006930008</v>
      </c>
      <c r="J9">
        <v>3</v>
      </c>
      <c r="K9" t="s">
        <v>931</v>
      </c>
      <c r="O9" t="s">
        <v>36</v>
      </c>
      <c r="P9">
        <v>120</v>
      </c>
      <c r="Q9">
        <v>1</v>
      </c>
      <c r="R9">
        <v>1</v>
      </c>
      <c r="AC9">
        <v>600</v>
      </c>
      <c r="AD9">
        <v>400</v>
      </c>
      <c r="AE9">
        <v>120</v>
      </c>
      <c r="AF9">
        <v>2.9000000000000001E-2</v>
      </c>
    </row>
    <row r="10" spans="1:35" x14ac:dyDescent="0.35">
      <c r="A10">
        <v>800705</v>
      </c>
      <c r="B10" t="s">
        <v>922</v>
      </c>
      <c r="C10" t="s">
        <v>923</v>
      </c>
      <c r="D10">
        <v>1</v>
      </c>
      <c r="E10" t="s">
        <v>923</v>
      </c>
      <c r="F10" t="s">
        <v>923</v>
      </c>
      <c r="H10" t="s">
        <v>934</v>
      </c>
      <c r="I10">
        <v>2008007050002</v>
      </c>
      <c r="J10">
        <v>3</v>
      </c>
      <c r="K10" t="s">
        <v>931</v>
      </c>
      <c r="O10" t="s">
        <v>36</v>
      </c>
      <c r="P10">
        <v>207</v>
      </c>
      <c r="Q10">
        <v>1</v>
      </c>
      <c r="R10">
        <v>1</v>
      </c>
      <c r="AC10">
        <v>300</v>
      </c>
      <c r="AD10">
        <v>400</v>
      </c>
      <c r="AE10">
        <v>120</v>
      </c>
      <c r="AF10">
        <v>1.4E-2</v>
      </c>
    </row>
    <row r="11" spans="1:35" x14ac:dyDescent="0.35">
      <c r="A11">
        <v>800708</v>
      </c>
      <c r="B11" t="s">
        <v>922</v>
      </c>
      <c r="C11" t="s">
        <v>923</v>
      </c>
      <c r="D11">
        <v>1</v>
      </c>
      <c r="E11" t="s">
        <v>923</v>
      </c>
      <c r="F11" t="s">
        <v>923</v>
      </c>
      <c r="H11" t="s">
        <v>935</v>
      </c>
      <c r="I11">
        <v>2008007080009</v>
      </c>
      <c r="J11">
        <v>3</v>
      </c>
      <c r="K11" t="s">
        <v>931</v>
      </c>
      <c r="O11" t="s">
        <v>36</v>
      </c>
      <c r="P11">
        <v>111</v>
      </c>
      <c r="Q11">
        <v>1</v>
      </c>
      <c r="R11">
        <v>1</v>
      </c>
      <c r="AC11">
        <v>100</v>
      </c>
      <c r="AD11">
        <v>100</v>
      </c>
      <c r="AE11">
        <v>100</v>
      </c>
      <c r="AF11">
        <v>1E-3</v>
      </c>
    </row>
    <row r="12" spans="1:35" x14ac:dyDescent="0.35">
      <c r="A12">
        <v>800709</v>
      </c>
      <c r="B12" t="s">
        <v>922</v>
      </c>
      <c r="C12" t="s">
        <v>923</v>
      </c>
      <c r="D12">
        <v>1</v>
      </c>
      <c r="E12" t="s">
        <v>923</v>
      </c>
      <c r="F12" t="s">
        <v>923</v>
      </c>
      <c r="H12" t="s">
        <v>936</v>
      </c>
      <c r="I12">
        <v>2008007090008</v>
      </c>
      <c r="J12">
        <v>3</v>
      </c>
      <c r="K12" t="s">
        <v>931</v>
      </c>
      <c r="O12" t="s">
        <v>36</v>
      </c>
      <c r="P12">
        <v>208</v>
      </c>
      <c r="Q12">
        <v>1</v>
      </c>
      <c r="R12">
        <v>1</v>
      </c>
      <c r="AC12">
        <v>100</v>
      </c>
      <c r="AD12">
        <v>100</v>
      </c>
      <c r="AE12">
        <v>100</v>
      </c>
      <c r="AF12">
        <v>1E-3</v>
      </c>
    </row>
    <row r="13" spans="1:35" x14ac:dyDescent="0.35">
      <c r="A13">
        <v>800717</v>
      </c>
      <c r="B13" t="s">
        <v>922</v>
      </c>
      <c r="C13" t="s">
        <v>923</v>
      </c>
      <c r="D13">
        <v>1</v>
      </c>
      <c r="E13" t="s">
        <v>923</v>
      </c>
      <c r="F13" t="s">
        <v>923</v>
      </c>
      <c r="H13" t="s">
        <v>937</v>
      </c>
      <c r="I13">
        <v>2008007170007</v>
      </c>
      <c r="J13">
        <v>3</v>
      </c>
      <c r="K13" t="s">
        <v>931</v>
      </c>
      <c r="O13" t="s">
        <v>36</v>
      </c>
      <c r="P13">
        <v>109</v>
      </c>
      <c r="Q13">
        <v>1</v>
      </c>
      <c r="R13">
        <v>1</v>
      </c>
      <c r="AC13">
        <v>600</v>
      </c>
      <c r="AD13">
        <v>400</v>
      </c>
      <c r="AE13">
        <v>120</v>
      </c>
      <c r="AF13">
        <v>2.9000000000000001E-2</v>
      </c>
    </row>
    <row r="14" spans="1:35" x14ac:dyDescent="0.35">
      <c r="A14">
        <v>800719</v>
      </c>
      <c r="B14" t="s">
        <v>922</v>
      </c>
      <c r="C14" t="s">
        <v>923</v>
      </c>
      <c r="D14">
        <v>1</v>
      </c>
      <c r="E14" t="s">
        <v>923</v>
      </c>
      <c r="F14" t="s">
        <v>36</v>
      </c>
      <c r="H14" t="s">
        <v>938</v>
      </c>
      <c r="I14">
        <v>2008007190005</v>
      </c>
      <c r="J14">
        <v>2</v>
      </c>
      <c r="K14" t="s">
        <v>925</v>
      </c>
      <c r="O14" t="s">
        <v>36</v>
      </c>
      <c r="P14">
        <v>124</v>
      </c>
      <c r="Q14">
        <v>0</v>
      </c>
      <c r="R14">
        <v>0.1</v>
      </c>
    </row>
    <row r="15" spans="1:35" x14ac:dyDescent="0.35">
      <c r="A15">
        <v>800753</v>
      </c>
      <c r="B15" t="s">
        <v>922</v>
      </c>
      <c r="C15" t="s">
        <v>923</v>
      </c>
      <c r="D15">
        <v>1</v>
      </c>
      <c r="E15" t="s">
        <v>923</v>
      </c>
      <c r="F15" t="s">
        <v>923</v>
      </c>
      <c r="H15" t="s">
        <v>939</v>
      </c>
      <c r="I15">
        <v>2008007530009</v>
      </c>
      <c r="J15">
        <v>2</v>
      </c>
      <c r="K15" t="s">
        <v>925</v>
      </c>
      <c r="O15" t="s">
        <v>36</v>
      </c>
      <c r="P15">
        <v>114</v>
      </c>
      <c r="Q15">
        <v>0</v>
      </c>
      <c r="R15">
        <v>1</v>
      </c>
    </row>
    <row r="16" spans="1:35" x14ac:dyDescent="0.35">
      <c r="A16">
        <v>800754</v>
      </c>
      <c r="B16" t="s">
        <v>922</v>
      </c>
      <c r="C16" t="s">
        <v>923</v>
      </c>
      <c r="D16">
        <v>1</v>
      </c>
      <c r="E16" t="s">
        <v>923</v>
      </c>
      <c r="F16" t="s">
        <v>923</v>
      </c>
      <c r="H16" t="s">
        <v>940</v>
      </c>
      <c r="I16">
        <v>2008007540008</v>
      </c>
      <c r="J16">
        <v>2</v>
      </c>
      <c r="K16" t="s">
        <v>925</v>
      </c>
      <c r="O16" t="s">
        <v>36</v>
      </c>
      <c r="P16">
        <v>115</v>
      </c>
      <c r="Q16">
        <v>0</v>
      </c>
      <c r="R16">
        <v>1</v>
      </c>
    </row>
    <row r="17" spans="1:32" x14ac:dyDescent="0.35">
      <c r="A17">
        <v>800755</v>
      </c>
      <c r="B17" t="s">
        <v>922</v>
      </c>
      <c r="C17" t="s">
        <v>923</v>
      </c>
      <c r="D17">
        <v>1</v>
      </c>
      <c r="E17" t="s">
        <v>923</v>
      </c>
      <c r="F17" t="s">
        <v>923</v>
      </c>
      <c r="H17" t="s">
        <v>941</v>
      </c>
      <c r="I17">
        <v>2008007550007</v>
      </c>
      <c r="J17">
        <v>3</v>
      </c>
      <c r="K17" t="s">
        <v>931</v>
      </c>
      <c r="O17" t="s">
        <v>36</v>
      </c>
      <c r="P17">
        <v>122</v>
      </c>
      <c r="Q17">
        <v>1</v>
      </c>
      <c r="R17">
        <v>1</v>
      </c>
      <c r="AC17">
        <v>300</v>
      </c>
      <c r="AD17">
        <v>400</v>
      </c>
      <c r="AE17">
        <v>120</v>
      </c>
      <c r="AF17">
        <v>1.4E-2</v>
      </c>
    </row>
    <row r="18" spans="1:32" x14ac:dyDescent="0.35">
      <c r="A18">
        <v>800785</v>
      </c>
      <c r="B18" t="s">
        <v>922</v>
      </c>
      <c r="C18" t="s">
        <v>923</v>
      </c>
      <c r="D18">
        <v>1</v>
      </c>
      <c r="E18" t="s">
        <v>923</v>
      </c>
      <c r="F18" t="s">
        <v>923</v>
      </c>
      <c r="H18" t="s">
        <v>942</v>
      </c>
      <c r="I18">
        <v>2008007850008</v>
      </c>
      <c r="J18">
        <v>2</v>
      </c>
      <c r="K18" t="s">
        <v>925</v>
      </c>
      <c r="O18" t="s">
        <v>36</v>
      </c>
      <c r="P18">
        <v>103</v>
      </c>
      <c r="Q18">
        <v>0</v>
      </c>
      <c r="R18">
        <v>0.1</v>
      </c>
    </row>
    <row r="19" spans="1:32" x14ac:dyDescent="0.35">
      <c r="A19">
        <v>800806</v>
      </c>
      <c r="B19" t="s">
        <v>922</v>
      </c>
      <c r="C19" t="s">
        <v>923</v>
      </c>
      <c r="D19">
        <v>1</v>
      </c>
      <c r="E19" t="s">
        <v>923</v>
      </c>
      <c r="F19" t="s">
        <v>923</v>
      </c>
      <c r="H19" t="s">
        <v>943</v>
      </c>
      <c r="I19">
        <v>2008008060000</v>
      </c>
      <c r="J19">
        <v>3</v>
      </c>
      <c r="K19" t="s">
        <v>931</v>
      </c>
      <c r="O19" t="s">
        <v>36</v>
      </c>
      <c r="P19">
        <v>213</v>
      </c>
      <c r="Q19">
        <v>1</v>
      </c>
      <c r="R19">
        <v>1</v>
      </c>
      <c r="AC19">
        <v>300</v>
      </c>
      <c r="AD19">
        <v>400</v>
      </c>
      <c r="AE19">
        <v>120</v>
      </c>
      <c r="AF19">
        <v>1.4E-2</v>
      </c>
    </row>
    <row r="20" spans="1:32" x14ac:dyDescent="0.35">
      <c r="A20">
        <v>800807</v>
      </c>
      <c r="B20" t="s">
        <v>922</v>
      </c>
      <c r="C20" t="s">
        <v>923</v>
      </c>
      <c r="D20">
        <v>1</v>
      </c>
      <c r="E20" t="s">
        <v>923</v>
      </c>
      <c r="F20" t="s">
        <v>923</v>
      </c>
      <c r="H20" t="s">
        <v>944</v>
      </c>
      <c r="I20">
        <v>2008008070009</v>
      </c>
      <c r="J20">
        <v>3</v>
      </c>
      <c r="K20" t="s">
        <v>931</v>
      </c>
      <c r="O20" t="s">
        <v>36</v>
      </c>
      <c r="P20">
        <v>119</v>
      </c>
      <c r="Q20">
        <v>1</v>
      </c>
      <c r="R20">
        <v>1</v>
      </c>
      <c r="AC20">
        <v>300</v>
      </c>
      <c r="AD20">
        <v>400</v>
      </c>
      <c r="AE20">
        <v>120</v>
      </c>
      <c r="AF20">
        <v>1.4E-2</v>
      </c>
    </row>
    <row r="21" spans="1:32" x14ac:dyDescent="0.35">
      <c r="A21">
        <v>800816</v>
      </c>
      <c r="B21" t="s">
        <v>922</v>
      </c>
      <c r="C21" t="s">
        <v>923</v>
      </c>
      <c r="D21">
        <v>1</v>
      </c>
      <c r="E21" t="s">
        <v>923</v>
      </c>
      <c r="F21" t="s">
        <v>36</v>
      </c>
      <c r="H21" t="s">
        <v>945</v>
      </c>
      <c r="I21">
        <v>2008008160007</v>
      </c>
      <c r="J21">
        <v>2</v>
      </c>
      <c r="K21" t="s">
        <v>925</v>
      </c>
      <c r="O21" t="s">
        <v>36</v>
      </c>
      <c r="P21">
        <v>117</v>
      </c>
      <c r="Q21">
        <v>0</v>
      </c>
      <c r="R21">
        <v>1</v>
      </c>
    </row>
    <row r="22" spans="1:32" x14ac:dyDescent="0.35">
      <c r="A22">
        <v>800822</v>
      </c>
      <c r="B22" t="s">
        <v>922</v>
      </c>
      <c r="C22" t="s">
        <v>923</v>
      </c>
      <c r="D22">
        <v>1</v>
      </c>
      <c r="E22" t="s">
        <v>923</v>
      </c>
      <c r="F22" t="s">
        <v>923</v>
      </c>
      <c r="H22" t="s">
        <v>946</v>
      </c>
      <c r="I22">
        <v>2008008220008</v>
      </c>
      <c r="J22">
        <v>3</v>
      </c>
      <c r="K22" t="s">
        <v>931</v>
      </c>
      <c r="O22" t="s">
        <v>36</v>
      </c>
      <c r="P22">
        <v>212</v>
      </c>
      <c r="Q22">
        <v>1</v>
      </c>
      <c r="R22">
        <v>1</v>
      </c>
      <c r="AC22">
        <v>100</v>
      </c>
      <c r="AD22">
        <v>100</v>
      </c>
      <c r="AE22">
        <v>100</v>
      </c>
      <c r="AF22">
        <v>1E-3</v>
      </c>
    </row>
    <row r="23" spans="1:32" x14ac:dyDescent="0.35">
      <c r="A23">
        <v>800826</v>
      </c>
      <c r="B23" t="s">
        <v>922</v>
      </c>
      <c r="C23" t="s">
        <v>923</v>
      </c>
      <c r="D23">
        <v>1</v>
      </c>
      <c r="E23" t="s">
        <v>923</v>
      </c>
      <c r="F23" t="s">
        <v>36</v>
      </c>
      <c r="H23" t="s">
        <v>947</v>
      </c>
      <c r="I23">
        <v>2008008260004</v>
      </c>
      <c r="J23">
        <v>2</v>
      </c>
      <c r="K23" t="s">
        <v>925</v>
      </c>
      <c r="O23" t="s">
        <v>36</v>
      </c>
      <c r="P23">
        <v>215</v>
      </c>
      <c r="Q23">
        <v>0</v>
      </c>
      <c r="R23">
        <v>1</v>
      </c>
    </row>
    <row r="24" spans="1:32" x14ac:dyDescent="0.35">
      <c r="A24">
        <v>800827</v>
      </c>
      <c r="B24" t="s">
        <v>922</v>
      </c>
      <c r="C24" t="s">
        <v>923</v>
      </c>
      <c r="D24">
        <v>1</v>
      </c>
      <c r="E24" t="s">
        <v>923</v>
      </c>
      <c r="F24" t="s">
        <v>36</v>
      </c>
      <c r="H24" t="s">
        <v>948</v>
      </c>
      <c r="I24">
        <v>2008008270003</v>
      </c>
      <c r="J24">
        <v>2</v>
      </c>
      <c r="K24" t="s">
        <v>925</v>
      </c>
      <c r="O24" t="s">
        <v>36</v>
      </c>
      <c r="P24">
        <v>216</v>
      </c>
      <c r="Q24">
        <v>0</v>
      </c>
      <c r="R24">
        <v>1</v>
      </c>
    </row>
    <row r="25" spans="1:32" x14ac:dyDescent="0.35">
      <c r="A25">
        <v>800828</v>
      </c>
      <c r="B25" t="s">
        <v>922</v>
      </c>
      <c r="C25" t="s">
        <v>923</v>
      </c>
      <c r="D25">
        <v>1</v>
      </c>
      <c r="E25" t="s">
        <v>36</v>
      </c>
      <c r="F25" t="s">
        <v>36</v>
      </c>
      <c r="H25" t="s">
        <v>949</v>
      </c>
      <c r="J25">
        <v>2</v>
      </c>
      <c r="K25" t="s">
        <v>925</v>
      </c>
      <c r="O25" t="s">
        <v>36</v>
      </c>
      <c r="P25">
        <v>217</v>
      </c>
      <c r="Q25">
        <v>0</v>
      </c>
      <c r="R25">
        <v>1</v>
      </c>
    </row>
    <row r="26" spans="1:32" x14ac:dyDescent="0.35">
      <c r="A26">
        <v>800834</v>
      </c>
      <c r="B26" t="s">
        <v>922</v>
      </c>
      <c r="C26" t="s">
        <v>923</v>
      </c>
      <c r="D26">
        <v>1</v>
      </c>
      <c r="E26" t="s">
        <v>923</v>
      </c>
      <c r="F26" t="s">
        <v>923</v>
      </c>
      <c r="H26" t="s">
        <v>950</v>
      </c>
      <c r="I26">
        <v>2008008340003</v>
      </c>
      <c r="J26">
        <v>3</v>
      </c>
      <c r="K26" t="s">
        <v>931</v>
      </c>
      <c r="O26" t="s">
        <v>36</v>
      </c>
      <c r="P26">
        <v>118</v>
      </c>
      <c r="Q26">
        <v>1</v>
      </c>
      <c r="R26">
        <v>1</v>
      </c>
      <c r="AC26">
        <v>600</v>
      </c>
      <c r="AD26">
        <v>400</v>
      </c>
      <c r="AE26">
        <v>120</v>
      </c>
      <c r="AF26">
        <v>2.9000000000000001E-2</v>
      </c>
    </row>
    <row r="27" spans="1:32" x14ac:dyDescent="0.35">
      <c r="A27">
        <v>800855</v>
      </c>
      <c r="B27" t="s">
        <v>922</v>
      </c>
      <c r="C27" t="s">
        <v>923</v>
      </c>
      <c r="D27">
        <v>1</v>
      </c>
      <c r="E27" t="s">
        <v>923</v>
      </c>
      <c r="F27" t="s">
        <v>36</v>
      </c>
      <c r="H27" t="s">
        <v>951</v>
      </c>
      <c r="I27">
        <v>2008008550006</v>
      </c>
      <c r="J27">
        <v>2</v>
      </c>
      <c r="K27" t="s">
        <v>925</v>
      </c>
      <c r="O27" t="s">
        <v>36</v>
      </c>
      <c r="P27">
        <v>123</v>
      </c>
      <c r="Q27">
        <v>0</v>
      </c>
      <c r="R27">
        <v>1</v>
      </c>
    </row>
    <row r="28" spans="1:32" x14ac:dyDescent="0.35">
      <c r="A28">
        <v>800882</v>
      </c>
      <c r="B28" t="s">
        <v>922</v>
      </c>
      <c r="C28" t="s">
        <v>923</v>
      </c>
      <c r="D28">
        <v>1</v>
      </c>
      <c r="E28" t="s">
        <v>923</v>
      </c>
      <c r="F28" t="s">
        <v>923</v>
      </c>
      <c r="H28" t="s">
        <v>952</v>
      </c>
      <c r="I28">
        <v>2008008820000</v>
      </c>
      <c r="J28">
        <v>3</v>
      </c>
      <c r="K28" t="s">
        <v>931</v>
      </c>
      <c r="O28" t="s">
        <v>36</v>
      </c>
      <c r="P28">
        <v>214</v>
      </c>
      <c r="Q28">
        <v>1</v>
      </c>
      <c r="R28">
        <v>1</v>
      </c>
      <c r="AC28">
        <v>300</v>
      </c>
      <c r="AD28">
        <v>400</v>
      </c>
      <c r="AE28">
        <v>120</v>
      </c>
      <c r="AF28">
        <v>1.4E-2</v>
      </c>
    </row>
    <row r="29" spans="1:32" x14ac:dyDescent="0.35">
      <c r="A29">
        <v>800883</v>
      </c>
      <c r="B29" t="s">
        <v>922</v>
      </c>
      <c r="C29" t="s">
        <v>923</v>
      </c>
      <c r="D29">
        <v>1</v>
      </c>
      <c r="E29" t="s">
        <v>923</v>
      </c>
      <c r="F29" t="s">
        <v>923</v>
      </c>
      <c r="H29" t="s">
        <v>953</v>
      </c>
      <c r="I29">
        <v>2008008830009</v>
      </c>
      <c r="J29">
        <v>2</v>
      </c>
      <c r="K29" t="s">
        <v>925</v>
      </c>
      <c r="O29" t="s">
        <v>36</v>
      </c>
      <c r="P29">
        <v>126</v>
      </c>
      <c r="Q29">
        <v>0</v>
      </c>
      <c r="R29">
        <v>1</v>
      </c>
    </row>
    <row r="30" spans="1:32" x14ac:dyDescent="0.35">
      <c r="A30">
        <v>800884</v>
      </c>
      <c r="B30" t="s">
        <v>922</v>
      </c>
      <c r="C30" t="s">
        <v>923</v>
      </c>
      <c r="D30">
        <v>1</v>
      </c>
      <c r="E30" t="s">
        <v>923</v>
      </c>
      <c r="F30" t="s">
        <v>923</v>
      </c>
      <c r="H30" t="s">
        <v>954</v>
      </c>
      <c r="I30">
        <v>2008008840008</v>
      </c>
      <c r="J30">
        <v>3</v>
      </c>
      <c r="K30" t="s">
        <v>931</v>
      </c>
      <c r="O30" t="s">
        <v>36</v>
      </c>
      <c r="P30">
        <v>127</v>
      </c>
      <c r="Q30">
        <v>1</v>
      </c>
      <c r="R30">
        <v>1</v>
      </c>
      <c r="AC30">
        <v>300</v>
      </c>
      <c r="AD30">
        <v>400</v>
      </c>
      <c r="AE30">
        <v>120</v>
      </c>
      <c r="AF30">
        <v>1.4E-2</v>
      </c>
    </row>
    <row r="31" spans="1:32" x14ac:dyDescent="0.35">
      <c r="A31">
        <v>800893</v>
      </c>
      <c r="B31" t="s">
        <v>922</v>
      </c>
      <c r="C31" t="s">
        <v>923</v>
      </c>
      <c r="D31">
        <v>1</v>
      </c>
      <c r="E31" t="s">
        <v>923</v>
      </c>
      <c r="F31" t="s">
        <v>923</v>
      </c>
      <c r="H31" t="s">
        <v>955</v>
      </c>
      <c r="I31">
        <v>2008008930006</v>
      </c>
      <c r="J31">
        <v>3</v>
      </c>
      <c r="K31" t="s">
        <v>931</v>
      </c>
      <c r="O31" t="s">
        <v>36</v>
      </c>
      <c r="P31">
        <v>132</v>
      </c>
      <c r="Q31">
        <v>1</v>
      </c>
      <c r="R31">
        <v>1</v>
      </c>
      <c r="AC31">
        <v>100</v>
      </c>
      <c r="AD31">
        <v>100</v>
      </c>
      <c r="AE31">
        <v>100</v>
      </c>
      <c r="AF31">
        <v>1E-3</v>
      </c>
    </row>
    <row r="32" spans="1:32" x14ac:dyDescent="0.35">
      <c r="A32">
        <v>800917</v>
      </c>
      <c r="B32" t="s">
        <v>922</v>
      </c>
      <c r="C32" t="s">
        <v>923</v>
      </c>
      <c r="D32">
        <v>1</v>
      </c>
      <c r="E32" t="s">
        <v>923</v>
      </c>
      <c r="F32" t="s">
        <v>923</v>
      </c>
      <c r="H32" t="s">
        <v>956</v>
      </c>
      <c r="I32">
        <v>2008009170005</v>
      </c>
      <c r="J32">
        <v>2</v>
      </c>
      <c r="K32" t="s">
        <v>925</v>
      </c>
      <c r="O32" t="s">
        <v>36</v>
      </c>
      <c r="P32">
        <v>218</v>
      </c>
      <c r="Q32">
        <v>0</v>
      </c>
      <c r="R32">
        <v>1</v>
      </c>
    </row>
    <row r="33" spans="1:32" x14ac:dyDescent="0.35">
      <c r="A33">
        <v>800968</v>
      </c>
      <c r="B33" t="s">
        <v>922</v>
      </c>
      <c r="C33" t="s">
        <v>923</v>
      </c>
      <c r="D33">
        <v>1</v>
      </c>
      <c r="E33" t="s">
        <v>923</v>
      </c>
      <c r="F33" t="s">
        <v>923</v>
      </c>
      <c r="H33" t="s">
        <v>957</v>
      </c>
      <c r="I33">
        <v>2008009680009</v>
      </c>
      <c r="J33">
        <v>3</v>
      </c>
      <c r="K33" t="s">
        <v>931</v>
      </c>
      <c r="O33" t="s">
        <v>36</v>
      </c>
      <c r="P33">
        <v>201</v>
      </c>
      <c r="Q33">
        <v>1</v>
      </c>
      <c r="R33">
        <v>1</v>
      </c>
      <c r="AC33">
        <v>600</v>
      </c>
      <c r="AD33">
        <v>400</v>
      </c>
      <c r="AE33">
        <v>120</v>
      </c>
      <c r="AF33">
        <v>2.9000000000000001E-2</v>
      </c>
    </row>
    <row r="34" spans="1:32" x14ac:dyDescent="0.35">
      <c r="A34">
        <v>800970</v>
      </c>
      <c r="B34" t="s">
        <v>922</v>
      </c>
      <c r="C34" t="s">
        <v>923</v>
      </c>
      <c r="D34">
        <v>1</v>
      </c>
      <c r="E34" t="s">
        <v>923</v>
      </c>
      <c r="F34" t="s">
        <v>923</v>
      </c>
      <c r="H34" t="s">
        <v>958</v>
      </c>
      <c r="I34">
        <v>2008009700004</v>
      </c>
      <c r="J34">
        <v>2</v>
      </c>
      <c r="K34" t="s">
        <v>925</v>
      </c>
      <c r="O34" t="s">
        <v>36</v>
      </c>
      <c r="P34">
        <v>100</v>
      </c>
      <c r="Q34">
        <v>0</v>
      </c>
      <c r="R34">
        <v>0.5</v>
      </c>
    </row>
    <row r="35" spans="1:32" x14ac:dyDescent="0.35">
      <c r="A35">
        <v>800971</v>
      </c>
      <c r="B35" t="s">
        <v>922</v>
      </c>
      <c r="C35" t="s">
        <v>923</v>
      </c>
      <c r="D35">
        <v>1</v>
      </c>
      <c r="E35" t="s">
        <v>923</v>
      </c>
      <c r="F35" t="s">
        <v>923</v>
      </c>
      <c r="H35" t="s">
        <v>959</v>
      </c>
      <c r="I35">
        <v>2008009710003</v>
      </c>
      <c r="J35">
        <v>2</v>
      </c>
      <c r="K35" t="s">
        <v>925</v>
      </c>
      <c r="O35" t="s">
        <v>36</v>
      </c>
      <c r="P35">
        <v>101</v>
      </c>
      <c r="Q35">
        <v>0</v>
      </c>
      <c r="R35">
        <v>1</v>
      </c>
    </row>
    <row r="36" spans="1:32" x14ac:dyDescent="0.35">
      <c r="A36">
        <v>800972</v>
      </c>
      <c r="B36" t="s">
        <v>922</v>
      </c>
      <c r="C36" t="s">
        <v>923</v>
      </c>
      <c r="D36">
        <v>1</v>
      </c>
      <c r="E36" t="s">
        <v>923</v>
      </c>
      <c r="F36" t="s">
        <v>923</v>
      </c>
      <c r="H36" t="s">
        <v>960</v>
      </c>
      <c r="I36">
        <v>2008009720002</v>
      </c>
      <c r="J36">
        <v>2</v>
      </c>
      <c r="K36" t="s">
        <v>925</v>
      </c>
      <c r="O36" t="s">
        <v>36</v>
      </c>
      <c r="P36">
        <v>102</v>
      </c>
      <c r="Q36">
        <v>0</v>
      </c>
      <c r="R36">
        <v>0.1</v>
      </c>
    </row>
    <row r="37" spans="1:32" x14ac:dyDescent="0.35">
      <c r="A37">
        <v>800975</v>
      </c>
      <c r="B37" t="s">
        <v>922</v>
      </c>
      <c r="C37" t="s">
        <v>923</v>
      </c>
      <c r="D37">
        <v>1</v>
      </c>
      <c r="E37" t="s">
        <v>923</v>
      </c>
      <c r="F37" t="s">
        <v>923</v>
      </c>
      <c r="H37" t="s">
        <v>961</v>
      </c>
      <c r="I37">
        <v>2008009750009</v>
      </c>
      <c r="J37">
        <v>3</v>
      </c>
      <c r="K37" t="s">
        <v>931</v>
      </c>
      <c r="O37" t="s">
        <v>36</v>
      </c>
      <c r="P37">
        <v>107</v>
      </c>
      <c r="Q37">
        <v>1</v>
      </c>
      <c r="R37">
        <v>1</v>
      </c>
      <c r="AC37">
        <v>600</v>
      </c>
      <c r="AD37">
        <v>400</v>
      </c>
      <c r="AE37">
        <v>120</v>
      </c>
      <c r="AF37">
        <v>2.9000000000000001E-2</v>
      </c>
    </row>
    <row r="38" spans="1:32" x14ac:dyDescent="0.35">
      <c r="A38">
        <v>800976</v>
      </c>
      <c r="B38" t="s">
        <v>922</v>
      </c>
      <c r="C38" t="s">
        <v>923</v>
      </c>
      <c r="D38">
        <v>1</v>
      </c>
      <c r="E38" t="s">
        <v>923</v>
      </c>
      <c r="F38" t="s">
        <v>923</v>
      </c>
      <c r="H38" t="s">
        <v>958</v>
      </c>
      <c r="I38">
        <v>2008009760015</v>
      </c>
      <c r="J38">
        <v>2</v>
      </c>
      <c r="K38" t="s">
        <v>925</v>
      </c>
      <c r="O38" t="s">
        <v>36</v>
      </c>
      <c r="P38">
        <v>110</v>
      </c>
      <c r="Q38">
        <v>0</v>
      </c>
      <c r="R38">
        <v>0.5</v>
      </c>
    </row>
    <row r="39" spans="1:32" x14ac:dyDescent="0.35">
      <c r="A39">
        <v>800978</v>
      </c>
      <c r="B39" t="s">
        <v>922</v>
      </c>
      <c r="C39" t="s">
        <v>923</v>
      </c>
      <c r="D39">
        <v>1</v>
      </c>
      <c r="E39" t="s">
        <v>923</v>
      </c>
      <c r="F39" t="s">
        <v>36</v>
      </c>
      <c r="H39" t="s">
        <v>962</v>
      </c>
      <c r="I39">
        <v>2008009780006</v>
      </c>
      <c r="J39">
        <v>2</v>
      </c>
      <c r="K39" t="s">
        <v>925</v>
      </c>
      <c r="O39" t="s">
        <v>36</v>
      </c>
      <c r="P39">
        <v>211</v>
      </c>
      <c r="Q39">
        <v>0</v>
      </c>
      <c r="R39">
        <v>1</v>
      </c>
    </row>
    <row r="40" spans="1:32" x14ac:dyDescent="0.35">
      <c r="A40">
        <v>801071</v>
      </c>
      <c r="B40" t="s">
        <v>922</v>
      </c>
      <c r="C40" t="s">
        <v>923</v>
      </c>
      <c r="D40">
        <v>1</v>
      </c>
      <c r="E40" t="s">
        <v>923</v>
      </c>
      <c r="F40" t="s">
        <v>923</v>
      </c>
      <c r="H40" t="s">
        <v>963</v>
      </c>
      <c r="I40">
        <v>2008010710009</v>
      </c>
      <c r="J40">
        <v>3</v>
      </c>
      <c r="K40" t="s">
        <v>931</v>
      </c>
      <c r="O40" t="s">
        <v>36</v>
      </c>
      <c r="P40">
        <v>106</v>
      </c>
      <c r="Q40">
        <v>1</v>
      </c>
      <c r="R40">
        <v>1</v>
      </c>
      <c r="AC40">
        <v>600</v>
      </c>
      <c r="AD40">
        <v>400</v>
      </c>
      <c r="AE40">
        <v>120</v>
      </c>
      <c r="AF40">
        <v>2.9000000000000001E-2</v>
      </c>
    </row>
    <row r="41" spans="1:32" x14ac:dyDescent="0.35">
      <c r="A41">
        <v>801072</v>
      </c>
      <c r="B41" t="s">
        <v>922</v>
      </c>
      <c r="C41" t="s">
        <v>923</v>
      </c>
      <c r="D41">
        <v>1</v>
      </c>
      <c r="E41" t="s">
        <v>923</v>
      </c>
      <c r="F41" t="s">
        <v>923</v>
      </c>
      <c r="H41" t="s">
        <v>964</v>
      </c>
      <c r="I41">
        <v>2008010720008</v>
      </c>
      <c r="J41">
        <v>2</v>
      </c>
      <c r="K41" t="s">
        <v>925</v>
      </c>
      <c r="O41" t="s">
        <v>36</v>
      </c>
      <c r="P41">
        <v>112</v>
      </c>
      <c r="Q41">
        <v>0</v>
      </c>
      <c r="R41">
        <v>1</v>
      </c>
      <c r="AC41">
        <v>600</v>
      </c>
      <c r="AD41">
        <v>400</v>
      </c>
    </row>
    <row r="42" spans="1:32" x14ac:dyDescent="0.35">
      <c r="A42">
        <v>801073</v>
      </c>
      <c r="B42" t="s">
        <v>922</v>
      </c>
      <c r="C42" t="s">
        <v>923</v>
      </c>
      <c r="D42">
        <v>1</v>
      </c>
      <c r="E42" t="s">
        <v>923</v>
      </c>
      <c r="F42" t="s">
        <v>923</v>
      </c>
      <c r="H42" t="s">
        <v>965</v>
      </c>
      <c r="I42">
        <v>2008010730007</v>
      </c>
      <c r="J42">
        <v>3</v>
      </c>
      <c r="K42" t="s">
        <v>931</v>
      </c>
      <c r="O42" t="s">
        <v>36</v>
      </c>
      <c r="P42">
        <v>209</v>
      </c>
      <c r="Q42">
        <v>1</v>
      </c>
      <c r="R42">
        <v>1</v>
      </c>
      <c r="AC42">
        <v>100</v>
      </c>
      <c r="AD42">
        <v>100</v>
      </c>
      <c r="AE42">
        <v>100</v>
      </c>
      <c r="AF42">
        <v>1E-3</v>
      </c>
    </row>
    <row r="43" spans="1:32" x14ac:dyDescent="0.35">
      <c r="A43">
        <v>801074</v>
      </c>
      <c r="B43" t="s">
        <v>922</v>
      </c>
      <c r="C43" t="s">
        <v>923</v>
      </c>
      <c r="D43">
        <v>1</v>
      </c>
      <c r="E43" t="s">
        <v>923</v>
      </c>
      <c r="F43" t="s">
        <v>923</v>
      </c>
      <c r="H43" t="s">
        <v>966</v>
      </c>
      <c r="I43">
        <v>2008010740006</v>
      </c>
      <c r="J43">
        <v>3</v>
      </c>
      <c r="K43" t="s">
        <v>931</v>
      </c>
      <c r="O43" t="s">
        <v>36</v>
      </c>
      <c r="P43">
        <v>210</v>
      </c>
      <c r="Q43">
        <v>1</v>
      </c>
      <c r="R43">
        <v>1</v>
      </c>
      <c r="AC43">
        <v>100</v>
      </c>
      <c r="AD43">
        <v>100</v>
      </c>
      <c r="AE43">
        <v>100</v>
      </c>
      <c r="AF43">
        <v>1E-3</v>
      </c>
    </row>
    <row r="44" spans="1:32" x14ac:dyDescent="0.35">
      <c r="A44">
        <v>801075</v>
      </c>
      <c r="B44" t="s">
        <v>922</v>
      </c>
      <c r="C44" t="s">
        <v>923</v>
      </c>
      <c r="D44">
        <v>1</v>
      </c>
      <c r="E44" t="s">
        <v>923</v>
      </c>
      <c r="F44" t="s">
        <v>923</v>
      </c>
      <c r="H44" t="s">
        <v>967</v>
      </c>
      <c r="I44">
        <v>2008010750005</v>
      </c>
      <c r="J44">
        <v>2</v>
      </c>
      <c r="K44" t="s">
        <v>925</v>
      </c>
      <c r="O44" t="s">
        <v>36</v>
      </c>
      <c r="P44">
        <v>113</v>
      </c>
      <c r="Q44">
        <v>0</v>
      </c>
      <c r="R44">
        <v>1</v>
      </c>
    </row>
    <row r="45" spans="1:32" x14ac:dyDescent="0.35">
      <c r="A45">
        <v>801088</v>
      </c>
      <c r="B45" t="s">
        <v>922</v>
      </c>
      <c r="C45" t="s">
        <v>923</v>
      </c>
      <c r="D45">
        <v>1</v>
      </c>
      <c r="E45" t="s">
        <v>923</v>
      </c>
      <c r="F45" t="s">
        <v>923</v>
      </c>
      <c r="H45" t="s">
        <v>968</v>
      </c>
      <c r="I45">
        <v>2008010880016</v>
      </c>
      <c r="J45">
        <v>3</v>
      </c>
      <c r="K45" t="s">
        <v>925</v>
      </c>
      <c r="O45" t="s">
        <v>36</v>
      </c>
      <c r="P45">
        <v>131</v>
      </c>
      <c r="Q45">
        <v>0</v>
      </c>
      <c r="R45">
        <v>1</v>
      </c>
    </row>
    <row r="46" spans="1:32" x14ac:dyDescent="0.35">
      <c r="A46">
        <v>801091</v>
      </c>
      <c r="B46" t="s">
        <v>922</v>
      </c>
      <c r="C46" t="s">
        <v>923</v>
      </c>
      <c r="D46">
        <v>1</v>
      </c>
      <c r="E46" t="s">
        <v>923</v>
      </c>
      <c r="F46" t="s">
        <v>923</v>
      </c>
      <c r="H46" t="s">
        <v>969</v>
      </c>
      <c r="I46">
        <v>2008010910003</v>
      </c>
      <c r="J46">
        <v>2</v>
      </c>
      <c r="K46" t="s">
        <v>925</v>
      </c>
      <c r="O46" t="s">
        <v>36</v>
      </c>
      <c r="P46">
        <v>116</v>
      </c>
      <c r="Q46">
        <v>0</v>
      </c>
      <c r="R46">
        <v>1</v>
      </c>
    </row>
    <row r="47" spans="1:32" x14ac:dyDescent="0.35">
      <c r="A47">
        <v>801104</v>
      </c>
      <c r="B47" t="s">
        <v>922</v>
      </c>
      <c r="C47" t="s">
        <v>923</v>
      </c>
      <c r="D47">
        <v>1</v>
      </c>
      <c r="E47" t="s">
        <v>923</v>
      </c>
      <c r="F47" t="s">
        <v>923</v>
      </c>
      <c r="H47" t="s">
        <v>970</v>
      </c>
      <c r="I47">
        <v>2008011040013</v>
      </c>
      <c r="J47">
        <v>3</v>
      </c>
      <c r="K47" t="s">
        <v>931</v>
      </c>
      <c r="O47" t="s">
        <v>36</v>
      </c>
      <c r="P47">
        <v>200</v>
      </c>
      <c r="Q47">
        <v>1</v>
      </c>
      <c r="R47">
        <v>1</v>
      </c>
      <c r="AC47">
        <v>100</v>
      </c>
      <c r="AD47">
        <v>100</v>
      </c>
      <c r="AE47">
        <v>100</v>
      </c>
      <c r="AF47">
        <v>1E-3</v>
      </c>
    </row>
    <row r="48" spans="1:32" x14ac:dyDescent="0.35">
      <c r="A48">
        <v>801105</v>
      </c>
      <c r="B48" t="s">
        <v>922</v>
      </c>
      <c r="C48" t="s">
        <v>923</v>
      </c>
      <c r="D48">
        <v>1</v>
      </c>
      <c r="E48" t="s">
        <v>923</v>
      </c>
      <c r="F48" t="s">
        <v>923</v>
      </c>
      <c r="H48" t="s">
        <v>971</v>
      </c>
      <c r="I48">
        <v>2008011050005</v>
      </c>
      <c r="J48">
        <v>3</v>
      </c>
      <c r="K48" t="s">
        <v>931</v>
      </c>
      <c r="O48" t="s">
        <v>36</v>
      </c>
      <c r="P48">
        <v>202</v>
      </c>
      <c r="Q48">
        <v>1</v>
      </c>
      <c r="R48">
        <v>1</v>
      </c>
      <c r="AC48">
        <v>100</v>
      </c>
      <c r="AD48">
        <v>100</v>
      </c>
      <c r="AE48">
        <v>100</v>
      </c>
      <c r="AF48">
        <v>1E-3</v>
      </c>
    </row>
    <row r="49" spans="1:32" x14ac:dyDescent="0.35">
      <c r="A49">
        <v>801106</v>
      </c>
      <c r="B49" t="s">
        <v>922</v>
      </c>
      <c r="C49" t="s">
        <v>923</v>
      </c>
      <c r="D49">
        <v>1</v>
      </c>
      <c r="E49" t="s">
        <v>923</v>
      </c>
      <c r="F49" t="s">
        <v>923</v>
      </c>
      <c r="H49" t="s">
        <v>972</v>
      </c>
      <c r="I49">
        <v>2008801106004</v>
      </c>
      <c r="J49">
        <v>2</v>
      </c>
      <c r="K49" t="s">
        <v>925</v>
      </c>
      <c r="O49" t="s">
        <v>36</v>
      </c>
      <c r="P49">
        <v>203</v>
      </c>
      <c r="Q49">
        <v>0</v>
      </c>
      <c r="R49">
        <v>1</v>
      </c>
    </row>
    <row r="50" spans="1:32" x14ac:dyDescent="0.35">
      <c r="A50">
        <v>801107</v>
      </c>
      <c r="B50" t="s">
        <v>922</v>
      </c>
      <c r="C50" t="s">
        <v>923</v>
      </c>
      <c r="D50">
        <v>1</v>
      </c>
      <c r="E50" t="s">
        <v>923</v>
      </c>
      <c r="F50" t="s">
        <v>923</v>
      </c>
      <c r="H50" t="s">
        <v>973</v>
      </c>
      <c r="I50">
        <v>2008011070003</v>
      </c>
      <c r="J50">
        <v>2</v>
      </c>
      <c r="K50" t="s">
        <v>925</v>
      </c>
      <c r="O50" t="s">
        <v>36</v>
      </c>
      <c r="P50">
        <v>204</v>
      </c>
      <c r="Q50">
        <v>0</v>
      </c>
      <c r="R50">
        <v>0.5</v>
      </c>
    </row>
    <row r="51" spans="1:32" x14ac:dyDescent="0.35">
      <c r="A51">
        <v>801108</v>
      </c>
      <c r="B51" t="s">
        <v>922</v>
      </c>
      <c r="C51" t="s">
        <v>923</v>
      </c>
      <c r="D51">
        <v>1</v>
      </c>
      <c r="E51" t="s">
        <v>923</v>
      </c>
      <c r="F51" t="s">
        <v>923</v>
      </c>
      <c r="H51" t="s">
        <v>974</v>
      </c>
      <c r="I51">
        <v>2008011080002</v>
      </c>
      <c r="J51">
        <v>2</v>
      </c>
      <c r="K51" t="s">
        <v>925</v>
      </c>
      <c r="O51" t="s">
        <v>36</v>
      </c>
      <c r="P51">
        <v>205</v>
      </c>
      <c r="Q51">
        <v>0</v>
      </c>
      <c r="R51">
        <v>1</v>
      </c>
    </row>
    <row r="52" spans="1:32" x14ac:dyDescent="0.35">
      <c r="A52">
        <v>801109</v>
      </c>
      <c r="B52" t="s">
        <v>922</v>
      </c>
      <c r="C52" t="s">
        <v>923</v>
      </c>
      <c r="D52">
        <v>1</v>
      </c>
      <c r="E52" t="s">
        <v>923</v>
      </c>
      <c r="F52" t="s">
        <v>923</v>
      </c>
      <c r="H52" t="s">
        <v>975</v>
      </c>
      <c r="I52">
        <v>2008011090001</v>
      </c>
      <c r="J52">
        <v>3</v>
      </c>
      <c r="K52" t="s">
        <v>931</v>
      </c>
      <c r="O52" t="s">
        <v>36</v>
      </c>
      <c r="P52">
        <v>105</v>
      </c>
      <c r="Q52">
        <v>1</v>
      </c>
      <c r="R52">
        <v>1</v>
      </c>
      <c r="AC52">
        <v>100</v>
      </c>
      <c r="AD52">
        <v>100</v>
      </c>
      <c r="AE52">
        <v>100</v>
      </c>
      <c r="AF52">
        <v>1E-3</v>
      </c>
    </row>
    <row r="53" spans="1:32" x14ac:dyDescent="0.35">
      <c r="A53">
        <v>801110</v>
      </c>
      <c r="B53" t="s">
        <v>922</v>
      </c>
      <c r="C53" t="s">
        <v>923</v>
      </c>
      <c r="D53">
        <v>1</v>
      </c>
      <c r="E53" t="s">
        <v>923</v>
      </c>
      <c r="F53" t="s">
        <v>923</v>
      </c>
      <c r="H53" t="s">
        <v>976</v>
      </c>
      <c r="I53">
        <v>2008011100014</v>
      </c>
      <c r="J53">
        <v>3</v>
      </c>
      <c r="K53" t="s">
        <v>931</v>
      </c>
      <c r="O53" t="s">
        <v>36</v>
      </c>
      <c r="P53">
        <v>206</v>
      </c>
      <c r="Q53">
        <v>1</v>
      </c>
      <c r="R53">
        <v>1</v>
      </c>
      <c r="AC53">
        <v>300</v>
      </c>
      <c r="AD53">
        <v>400</v>
      </c>
      <c r="AE53">
        <v>120</v>
      </c>
      <c r="AF53">
        <v>1.4E-2</v>
      </c>
    </row>
    <row r="54" spans="1:32" x14ac:dyDescent="0.35">
      <c r="A54">
        <v>801111</v>
      </c>
      <c r="B54" t="s">
        <v>922</v>
      </c>
      <c r="C54" t="s">
        <v>923</v>
      </c>
      <c r="D54">
        <v>1</v>
      </c>
      <c r="E54" t="s">
        <v>923</v>
      </c>
      <c r="F54" t="s">
        <v>923</v>
      </c>
      <c r="H54" t="s">
        <v>977</v>
      </c>
      <c r="I54">
        <v>2008011110006</v>
      </c>
      <c r="J54">
        <v>3</v>
      </c>
      <c r="K54" t="s">
        <v>931</v>
      </c>
      <c r="O54" t="s">
        <v>36</v>
      </c>
      <c r="P54">
        <v>108</v>
      </c>
      <c r="Q54">
        <v>1</v>
      </c>
      <c r="R54">
        <v>1</v>
      </c>
      <c r="AC54">
        <v>100</v>
      </c>
      <c r="AD54">
        <v>100</v>
      </c>
      <c r="AE54">
        <v>100</v>
      </c>
      <c r="AF54">
        <v>1E-3</v>
      </c>
    </row>
    <row r="55" spans="1:32" x14ac:dyDescent="0.35">
      <c r="A55">
        <v>801292</v>
      </c>
      <c r="B55" t="s">
        <v>922</v>
      </c>
      <c r="C55" t="s">
        <v>923</v>
      </c>
      <c r="D55">
        <v>1</v>
      </c>
      <c r="E55" t="s">
        <v>923</v>
      </c>
      <c r="F55" t="s">
        <v>36</v>
      </c>
      <c r="H55" t="s">
        <v>978</v>
      </c>
      <c r="I55">
        <v>2008012920000</v>
      </c>
      <c r="J55">
        <v>2</v>
      </c>
      <c r="K55" t="s">
        <v>925</v>
      </c>
      <c r="O55" t="s">
        <v>36</v>
      </c>
      <c r="P55">
        <v>219</v>
      </c>
      <c r="Q55">
        <v>0</v>
      </c>
      <c r="R55">
        <v>1</v>
      </c>
    </row>
    <row r="56" spans="1:32" x14ac:dyDescent="0.35">
      <c r="A56">
        <v>801293</v>
      </c>
      <c r="B56" t="s">
        <v>922</v>
      </c>
      <c r="C56" t="s">
        <v>923</v>
      </c>
      <c r="D56">
        <v>1</v>
      </c>
      <c r="E56" t="s">
        <v>923</v>
      </c>
      <c r="F56" t="s">
        <v>36</v>
      </c>
      <c r="H56" t="s">
        <v>979</v>
      </c>
      <c r="I56">
        <v>2008012930009</v>
      </c>
      <c r="J56">
        <v>4</v>
      </c>
      <c r="K56" t="s">
        <v>931</v>
      </c>
      <c r="O56" t="s">
        <v>36</v>
      </c>
      <c r="P56">
        <v>239</v>
      </c>
      <c r="Q56">
        <v>1</v>
      </c>
      <c r="R56">
        <v>1</v>
      </c>
      <c r="AC56">
        <v>100</v>
      </c>
      <c r="AD56">
        <v>100</v>
      </c>
      <c r="AE56">
        <v>100</v>
      </c>
      <c r="AF56">
        <v>1E-3</v>
      </c>
    </row>
    <row r="57" spans="1:32" x14ac:dyDescent="0.35">
      <c r="A57">
        <v>801307</v>
      </c>
      <c r="B57" t="s">
        <v>922</v>
      </c>
      <c r="C57" t="s">
        <v>923</v>
      </c>
      <c r="D57">
        <v>1</v>
      </c>
      <c r="E57" t="s">
        <v>923</v>
      </c>
      <c r="F57" t="s">
        <v>923</v>
      </c>
      <c r="H57" t="s">
        <v>980</v>
      </c>
      <c r="I57">
        <v>2008013070001</v>
      </c>
      <c r="J57">
        <v>4</v>
      </c>
      <c r="K57" t="s">
        <v>931</v>
      </c>
      <c r="O57" t="s">
        <v>36</v>
      </c>
      <c r="P57">
        <v>240</v>
      </c>
      <c r="Q57">
        <v>1</v>
      </c>
      <c r="R57">
        <v>1</v>
      </c>
      <c r="AC57">
        <v>100</v>
      </c>
      <c r="AD57">
        <v>100</v>
      </c>
      <c r="AE57">
        <v>100</v>
      </c>
      <c r="AF57">
        <v>1E-3</v>
      </c>
    </row>
    <row r="58" spans="1:32" x14ac:dyDescent="0.35">
      <c r="A58">
        <v>801365</v>
      </c>
      <c r="B58" t="s">
        <v>922</v>
      </c>
      <c r="C58" t="s">
        <v>923</v>
      </c>
      <c r="D58">
        <v>1</v>
      </c>
      <c r="E58" t="s">
        <v>923</v>
      </c>
      <c r="F58" t="s">
        <v>36</v>
      </c>
      <c r="H58" t="s">
        <v>981</v>
      </c>
      <c r="I58">
        <v>2008013650005</v>
      </c>
      <c r="J58">
        <v>2</v>
      </c>
      <c r="K58" t="s">
        <v>925</v>
      </c>
      <c r="O58" t="s">
        <v>36</v>
      </c>
      <c r="P58">
        <v>133</v>
      </c>
      <c r="Q58">
        <v>0</v>
      </c>
      <c r="R58">
        <v>1</v>
      </c>
    </row>
    <row r="59" spans="1:32" x14ac:dyDescent="0.35">
      <c r="A59">
        <v>801366</v>
      </c>
      <c r="B59" t="s">
        <v>922</v>
      </c>
      <c r="C59" t="s">
        <v>923</v>
      </c>
      <c r="D59">
        <v>1</v>
      </c>
      <c r="E59" t="s">
        <v>923</v>
      </c>
      <c r="F59" t="s">
        <v>36</v>
      </c>
      <c r="H59" t="s">
        <v>982</v>
      </c>
      <c r="I59">
        <v>2008013660004</v>
      </c>
      <c r="J59">
        <v>2</v>
      </c>
      <c r="K59" t="s">
        <v>925</v>
      </c>
      <c r="O59" t="s">
        <v>36</v>
      </c>
      <c r="P59">
        <v>134</v>
      </c>
      <c r="Q59">
        <v>0</v>
      </c>
      <c r="R59">
        <v>1</v>
      </c>
    </row>
    <row r="60" spans="1:32" x14ac:dyDescent="0.35">
      <c r="A60">
        <v>801546</v>
      </c>
      <c r="B60" t="s">
        <v>922</v>
      </c>
      <c r="C60" t="s">
        <v>923</v>
      </c>
      <c r="D60">
        <v>1</v>
      </c>
      <c r="E60" t="s">
        <v>923</v>
      </c>
      <c r="F60" t="s">
        <v>923</v>
      </c>
      <c r="H60" t="s">
        <v>983</v>
      </c>
      <c r="I60">
        <v>2008015460008</v>
      </c>
      <c r="J60">
        <v>3</v>
      </c>
      <c r="K60" t="s">
        <v>931</v>
      </c>
      <c r="O60" t="s">
        <v>36</v>
      </c>
      <c r="P60">
        <v>220</v>
      </c>
      <c r="Q60">
        <v>1</v>
      </c>
      <c r="R60">
        <v>1</v>
      </c>
      <c r="AC60">
        <v>100</v>
      </c>
      <c r="AD60">
        <v>100</v>
      </c>
      <c r="AE60">
        <v>100</v>
      </c>
      <c r="AF60">
        <v>1E-3</v>
      </c>
    </row>
    <row r="61" spans="1:32" x14ac:dyDescent="0.35">
      <c r="A61">
        <v>801572</v>
      </c>
      <c r="B61" t="s">
        <v>922</v>
      </c>
      <c r="C61" t="s">
        <v>923</v>
      </c>
      <c r="D61">
        <v>1</v>
      </c>
      <c r="E61" t="s">
        <v>923</v>
      </c>
      <c r="F61" t="s">
        <v>923</v>
      </c>
      <c r="H61" t="s">
        <v>984</v>
      </c>
      <c r="I61">
        <v>2008015720003</v>
      </c>
      <c r="J61">
        <v>4</v>
      </c>
      <c r="K61" t="s">
        <v>931</v>
      </c>
      <c r="O61" t="s">
        <v>36</v>
      </c>
      <c r="P61">
        <v>237</v>
      </c>
      <c r="Q61">
        <v>1</v>
      </c>
      <c r="R61">
        <v>1</v>
      </c>
      <c r="AC61">
        <v>100</v>
      </c>
      <c r="AD61">
        <v>100</v>
      </c>
      <c r="AE61">
        <v>100</v>
      </c>
      <c r="AF61">
        <v>1E-3</v>
      </c>
    </row>
    <row r="62" spans="1:32" x14ac:dyDescent="0.35">
      <c r="A62">
        <v>801578</v>
      </c>
      <c r="B62" t="s">
        <v>922</v>
      </c>
      <c r="C62" t="s">
        <v>923</v>
      </c>
      <c r="D62">
        <v>1</v>
      </c>
      <c r="E62" t="s">
        <v>923</v>
      </c>
      <c r="F62" t="s">
        <v>923</v>
      </c>
      <c r="H62" t="s">
        <v>985</v>
      </c>
      <c r="I62">
        <v>2008015780007</v>
      </c>
      <c r="J62">
        <v>3</v>
      </c>
      <c r="K62" t="s">
        <v>931</v>
      </c>
      <c r="O62" t="s">
        <v>36</v>
      </c>
      <c r="P62">
        <v>153</v>
      </c>
      <c r="Q62">
        <v>1</v>
      </c>
      <c r="R62">
        <v>1</v>
      </c>
      <c r="AC62">
        <v>100</v>
      </c>
      <c r="AD62">
        <v>100</v>
      </c>
      <c r="AE62">
        <v>100</v>
      </c>
      <c r="AF62">
        <v>1E-3</v>
      </c>
    </row>
    <row r="63" spans="1:32" x14ac:dyDescent="0.35">
      <c r="A63">
        <v>801702</v>
      </c>
      <c r="B63" t="s">
        <v>922</v>
      </c>
      <c r="C63" t="s">
        <v>923</v>
      </c>
      <c r="D63">
        <v>1</v>
      </c>
      <c r="E63" t="s">
        <v>923</v>
      </c>
      <c r="F63" t="s">
        <v>36</v>
      </c>
      <c r="H63" t="s">
        <v>986</v>
      </c>
      <c r="I63">
        <v>2008017020002</v>
      </c>
      <c r="J63">
        <v>2</v>
      </c>
      <c r="K63" t="s">
        <v>925</v>
      </c>
      <c r="O63" t="s">
        <v>36</v>
      </c>
      <c r="P63">
        <v>149</v>
      </c>
      <c r="Q63">
        <v>0</v>
      </c>
      <c r="R63">
        <v>1</v>
      </c>
    </row>
    <row r="64" spans="1:32" x14ac:dyDescent="0.35">
      <c r="A64">
        <v>801746</v>
      </c>
      <c r="B64" t="s">
        <v>922</v>
      </c>
      <c r="C64" t="s">
        <v>923</v>
      </c>
      <c r="D64">
        <v>1</v>
      </c>
      <c r="E64" t="s">
        <v>923</v>
      </c>
      <c r="F64" t="s">
        <v>923</v>
      </c>
      <c r="H64" t="s">
        <v>987</v>
      </c>
      <c r="I64">
        <v>2008017460006</v>
      </c>
      <c r="J64">
        <v>2</v>
      </c>
      <c r="K64" t="s">
        <v>925</v>
      </c>
      <c r="O64" t="s">
        <v>36</v>
      </c>
      <c r="P64">
        <v>243</v>
      </c>
      <c r="Q64">
        <v>0</v>
      </c>
      <c r="R64">
        <v>1</v>
      </c>
    </row>
    <row r="65" spans="1:32" x14ac:dyDescent="0.35">
      <c r="A65">
        <v>801766</v>
      </c>
      <c r="B65" t="s">
        <v>922</v>
      </c>
      <c r="C65" t="s">
        <v>923</v>
      </c>
      <c r="D65">
        <v>1</v>
      </c>
      <c r="E65" t="s">
        <v>923</v>
      </c>
      <c r="F65" t="s">
        <v>923</v>
      </c>
      <c r="H65" t="s">
        <v>988</v>
      </c>
      <c r="I65">
        <v>2008017660000</v>
      </c>
      <c r="J65">
        <v>3</v>
      </c>
      <c r="K65" t="s">
        <v>931</v>
      </c>
      <c r="O65" t="s">
        <v>36</v>
      </c>
      <c r="P65">
        <v>241</v>
      </c>
      <c r="Q65">
        <v>1</v>
      </c>
      <c r="R65">
        <v>1</v>
      </c>
      <c r="AC65">
        <v>300</v>
      </c>
      <c r="AD65">
        <v>400</v>
      </c>
      <c r="AE65">
        <v>120</v>
      </c>
      <c r="AF65">
        <v>1.4E-2</v>
      </c>
    </row>
    <row r="66" spans="1:32" x14ac:dyDescent="0.35">
      <c r="A66">
        <v>801773</v>
      </c>
      <c r="B66" t="s">
        <v>922</v>
      </c>
      <c r="C66" t="s">
        <v>923</v>
      </c>
      <c r="D66">
        <v>1</v>
      </c>
      <c r="E66" t="s">
        <v>923</v>
      </c>
      <c r="F66" t="s">
        <v>923</v>
      </c>
      <c r="H66" t="s">
        <v>989</v>
      </c>
      <c r="I66">
        <v>2008017730000</v>
      </c>
      <c r="J66">
        <v>3</v>
      </c>
      <c r="K66" t="s">
        <v>931</v>
      </c>
      <c r="O66" t="s">
        <v>36</v>
      </c>
      <c r="P66">
        <v>154</v>
      </c>
      <c r="Q66">
        <v>1</v>
      </c>
      <c r="R66">
        <v>1</v>
      </c>
      <c r="AC66">
        <v>600</v>
      </c>
      <c r="AD66">
        <v>400</v>
      </c>
      <c r="AE66">
        <v>120</v>
      </c>
      <c r="AF66">
        <v>2.9000000000000001E-2</v>
      </c>
    </row>
    <row r="67" spans="1:32" x14ac:dyDescent="0.35">
      <c r="A67">
        <v>801793</v>
      </c>
      <c r="B67" t="s">
        <v>922</v>
      </c>
      <c r="C67" t="s">
        <v>923</v>
      </c>
      <c r="D67">
        <v>1</v>
      </c>
      <c r="E67" t="s">
        <v>923</v>
      </c>
      <c r="F67" t="s">
        <v>923</v>
      </c>
      <c r="H67" t="s">
        <v>990</v>
      </c>
      <c r="I67">
        <v>2008017930004</v>
      </c>
      <c r="J67">
        <v>3</v>
      </c>
      <c r="K67" t="s">
        <v>931</v>
      </c>
      <c r="O67" t="s">
        <v>36</v>
      </c>
      <c r="P67">
        <v>245</v>
      </c>
      <c r="Q67">
        <v>1</v>
      </c>
      <c r="R67">
        <v>1</v>
      </c>
      <c r="AC67">
        <v>100</v>
      </c>
      <c r="AD67">
        <v>100</v>
      </c>
      <c r="AE67">
        <v>100</v>
      </c>
      <c r="AF67">
        <v>1E-3</v>
      </c>
    </row>
    <row r="68" spans="1:32" x14ac:dyDescent="0.35">
      <c r="A68">
        <v>801800</v>
      </c>
      <c r="B68" t="s">
        <v>922</v>
      </c>
      <c r="C68" t="s">
        <v>923</v>
      </c>
      <c r="D68">
        <v>1</v>
      </c>
      <c r="E68" t="s">
        <v>923</v>
      </c>
      <c r="F68" t="s">
        <v>923</v>
      </c>
      <c r="H68" t="s">
        <v>991</v>
      </c>
      <c r="I68">
        <v>2008018000003</v>
      </c>
      <c r="J68">
        <v>4</v>
      </c>
      <c r="K68" t="s">
        <v>931</v>
      </c>
      <c r="O68" t="s">
        <v>36</v>
      </c>
      <c r="P68">
        <v>155</v>
      </c>
      <c r="Q68">
        <v>1</v>
      </c>
      <c r="R68">
        <v>1</v>
      </c>
      <c r="AC68">
        <v>600</v>
      </c>
      <c r="AD68">
        <v>400</v>
      </c>
      <c r="AE68">
        <v>100</v>
      </c>
      <c r="AF68">
        <v>2.4E-2</v>
      </c>
    </row>
    <row r="69" spans="1:32" x14ac:dyDescent="0.35">
      <c r="A69">
        <v>801806</v>
      </c>
      <c r="B69" t="s">
        <v>922</v>
      </c>
      <c r="C69" t="s">
        <v>923</v>
      </c>
      <c r="D69">
        <v>1</v>
      </c>
      <c r="E69" t="s">
        <v>923</v>
      </c>
      <c r="F69" t="s">
        <v>923</v>
      </c>
      <c r="H69" t="s">
        <v>992</v>
      </c>
      <c r="I69">
        <v>2008018060007</v>
      </c>
      <c r="J69">
        <v>3</v>
      </c>
      <c r="K69" t="s">
        <v>931</v>
      </c>
      <c r="O69" t="s">
        <v>36</v>
      </c>
      <c r="P69">
        <v>248</v>
      </c>
      <c r="Q69">
        <v>1</v>
      </c>
      <c r="R69">
        <v>1</v>
      </c>
      <c r="AC69">
        <v>100</v>
      </c>
      <c r="AD69">
        <v>100</v>
      </c>
      <c r="AE69">
        <v>100</v>
      </c>
      <c r="AF69">
        <v>1E-3</v>
      </c>
    </row>
    <row r="70" spans="1:32" x14ac:dyDescent="0.35">
      <c r="A70">
        <v>801911</v>
      </c>
      <c r="B70" t="s">
        <v>922</v>
      </c>
      <c r="C70" t="s">
        <v>923</v>
      </c>
      <c r="D70">
        <v>1</v>
      </c>
      <c r="E70" t="s">
        <v>923</v>
      </c>
      <c r="F70" t="s">
        <v>923</v>
      </c>
      <c r="H70" t="s">
        <v>993</v>
      </c>
      <c r="I70">
        <v>2008019110008</v>
      </c>
      <c r="J70">
        <v>3</v>
      </c>
      <c r="K70" t="s">
        <v>931</v>
      </c>
      <c r="O70" t="s">
        <v>36</v>
      </c>
      <c r="P70">
        <v>156</v>
      </c>
      <c r="Q70">
        <v>1</v>
      </c>
      <c r="R70">
        <v>1</v>
      </c>
      <c r="AC70">
        <v>600</v>
      </c>
      <c r="AD70">
        <v>400</v>
      </c>
      <c r="AE70">
        <v>120</v>
      </c>
      <c r="AF70">
        <v>2.9000000000000001E-2</v>
      </c>
    </row>
    <row r="71" spans="1:32" x14ac:dyDescent="0.35">
      <c r="A71">
        <v>802051</v>
      </c>
      <c r="B71" t="s">
        <v>922</v>
      </c>
      <c r="C71" t="s">
        <v>923</v>
      </c>
      <c r="D71">
        <v>1</v>
      </c>
      <c r="E71" t="s">
        <v>923</v>
      </c>
      <c r="F71" t="s">
        <v>923</v>
      </c>
      <c r="H71" t="s">
        <v>994</v>
      </c>
      <c r="I71">
        <v>2008020510002</v>
      </c>
      <c r="J71">
        <v>2</v>
      </c>
      <c r="K71" t="s">
        <v>925</v>
      </c>
      <c r="O71" t="s">
        <v>36</v>
      </c>
      <c r="P71">
        <v>230</v>
      </c>
      <c r="Q71">
        <v>0</v>
      </c>
      <c r="R71">
        <v>1</v>
      </c>
    </row>
    <row r="72" spans="1:32" x14ac:dyDescent="0.35">
      <c r="A72">
        <v>802082</v>
      </c>
      <c r="B72" t="s">
        <v>922</v>
      </c>
      <c r="C72" t="s">
        <v>923</v>
      </c>
      <c r="D72">
        <v>1</v>
      </c>
      <c r="E72" t="s">
        <v>923</v>
      </c>
      <c r="F72" t="s">
        <v>36</v>
      </c>
      <c r="H72" t="s">
        <v>995</v>
      </c>
      <c r="I72">
        <v>2008020820002</v>
      </c>
      <c r="J72">
        <v>2</v>
      </c>
      <c r="K72" t="s">
        <v>925</v>
      </c>
      <c r="O72" t="s">
        <v>36</v>
      </c>
      <c r="P72">
        <v>232</v>
      </c>
      <c r="Q72">
        <v>0</v>
      </c>
      <c r="R72">
        <v>1</v>
      </c>
    </row>
    <row r="73" spans="1:32" x14ac:dyDescent="0.35">
      <c r="A73">
        <v>802083</v>
      </c>
      <c r="B73" t="s">
        <v>922</v>
      </c>
      <c r="C73" t="s">
        <v>923</v>
      </c>
      <c r="D73">
        <v>1</v>
      </c>
      <c r="E73" t="s">
        <v>923</v>
      </c>
      <c r="F73" t="s">
        <v>36</v>
      </c>
      <c r="H73" t="s">
        <v>996</v>
      </c>
      <c r="I73">
        <v>2008020830001</v>
      </c>
      <c r="J73">
        <v>3</v>
      </c>
      <c r="K73" t="s">
        <v>931</v>
      </c>
      <c r="O73" t="s">
        <v>36</v>
      </c>
      <c r="P73">
        <v>233</v>
      </c>
      <c r="Q73">
        <v>1</v>
      </c>
      <c r="R73">
        <v>1</v>
      </c>
      <c r="AC73">
        <v>100</v>
      </c>
      <c r="AD73">
        <v>100</v>
      </c>
      <c r="AE73">
        <v>100</v>
      </c>
      <c r="AF73">
        <v>1E-3</v>
      </c>
    </row>
    <row r="74" spans="1:32" x14ac:dyDescent="0.35">
      <c r="A74">
        <v>802171</v>
      </c>
      <c r="B74" t="s">
        <v>922</v>
      </c>
      <c r="C74" t="s">
        <v>923</v>
      </c>
      <c r="D74">
        <v>1</v>
      </c>
      <c r="E74" t="s">
        <v>923</v>
      </c>
      <c r="F74" t="s">
        <v>36</v>
      </c>
      <c r="H74" t="s">
        <v>997</v>
      </c>
      <c r="I74">
        <v>2008021710005</v>
      </c>
      <c r="J74">
        <v>2</v>
      </c>
      <c r="K74" t="s">
        <v>925</v>
      </c>
      <c r="O74" t="s">
        <v>36</v>
      </c>
      <c r="P74">
        <v>150</v>
      </c>
      <c r="Q74">
        <v>0</v>
      </c>
      <c r="R74">
        <v>1</v>
      </c>
    </row>
    <row r="75" spans="1:32" x14ac:dyDescent="0.35">
      <c r="A75">
        <v>802173</v>
      </c>
      <c r="B75" t="s">
        <v>922</v>
      </c>
      <c r="C75" t="s">
        <v>923</v>
      </c>
      <c r="D75">
        <v>1</v>
      </c>
      <c r="E75" t="s">
        <v>923</v>
      </c>
      <c r="F75" t="s">
        <v>36</v>
      </c>
      <c r="H75" t="s">
        <v>998</v>
      </c>
      <c r="I75">
        <v>2008021730003</v>
      </c>
      <c r="J75">
        <v>2</v>
      </c>
      <c r="K75" t="s">
        <v>925</v>
      </c>
      <c r="O75" t="s">
        <v>36</v>
      </c>
      <c r="P75">
        <v>231</v>
      </c>
      <c r="Q75">
        <v>0</v>
      </c>
      <c r="R75">
        <v>1</v>
      </c>
    </row>
    <row r="76" spans="1:32" x14ac:dyDescent="0.35">
      <c r="A76">
        <v>802175</v>
      </c>
      <c r="B76" t="s">
        <v>922</v>
      </c>
      <c r="C76" t="s">
        <v>923</v>
      </c>
      <c r="D76">
        <v>1</v>
      </c>
      <c r="E76" t="s">
        <v>923</v>
      </c>
      <c r="F76" t="s">
        <v>923</v>
      </c>
      <c r="H76" t="s">
        <v>999</v>
      </c>
      <c r="I76">
        <v>2008021750001</v>
      </c>
      <c r="J76">
        <v>3</v>
      </c>
      <c r="K76" t="s">
        <v>931</v>
      </c>
      <c r="O76" t="s">
        <v>36</v>
      </c>
      <c r="P76">
        <v>234</v>
      </c>
      <c r="Q76">
        <v>1</v>
      </c>
      <c r="R76">
        <v>1</v>
      </c>
      <c r="AC76">
        <v>100</v>
      </c>
      <c r="AD76">
        <v>100</v>
      </c>
      <c r="AE76">
        <v>100</v>
      </c>
      <c r="AF76">
        <v>1E-3</v>
      </c>
    </row>
    <row r="77" spans="1:32" x14ac:dyDescent="0.35">
      <c r="A77">
        <v>802189</v>
      </c>
      <c r="B77" t="s">
        <v>922</v>
      </c>
      <c r="C77" t="s">
        <v>923</v>
      </c>
      <c r="D77">
        <v>1</v>
      </c>
      <c r="E77" t="s">
        <v>923</v>
      </c>
      <c r="F77" t="s">
        <v>923</v>
      </c>
      <c r="H77" t="s">
        <v>1000</v>
      </c>
      <c r="I77">
        <v>2008021890004</v>
      </c>
      <c r="J77">
        <v>4</v>
      </c>
      <c r="K77" t="s">
        <v>931</v>
      </c>
      <c r="O77" t="s">
        <v>36</v>
      </c>
      <c r="P77">
        <v>238</v>
      </c>
      <c r="Q77">
        <v>1</v>
      </c>
      <c r="R77">
        <v>1</v>
      </c>
      <c r="AC77">
        <v>300</v>
      </c>
      <c r="AD77">
        <v>400</v>
      </c>
      <c r="AE77">
        <v>120</v>
      </c>
      <c r="AF77">
        <v>1.4E-2</v>
      </c>
    </row>
    <row r="78" spans="1:32" x14ac:dyDescent="0.35">
      <c r="A78">
        <v>802317</v>
      </c>
      <c r="B78" t="s">
        <v>922</v>
      </c>
      <c r="C78" t="s">
        <v>923</v>
      </c>
      <c r="D78">
        <v>1</v>
      </c>
      <c r="E78" t="s">
        <v>923</v>
      </c>
      <c r="F78" t="s">
        <v>923</v>
      </c>
      <c r="H78" t="s">
        <v>1001</v>
      </c>
      <c r="I78">
        <v>2008023170005</v>
      </c>
      <c r="J78">
        <v>4</v>
      </c>
      <c r="K78" t="s">
        <v>931</v>
      </c>
      <c r="O78" t="s">
        <v>36</v>
      </c>
      <c r="P78">
        <v>246</v>
      </c>
      <c r="Q78">
        <v>1</v>
      </c>
      <c r="R78">
        <v>1</v>
      </c>
      <c r="AC78">
        <v>100</v>
      </c>
      <c r="AD78">
        <v>100</v>
      </c>
      <c r="AE78">
        <v>100</v>
      </c>
      <c r="AF78">
        <v>1E-3</v>
      </c>
    </row>
    <row r="79" spans="1:32" x14ac:dyDescent="0.35">
      <c r="A79">
        <v>802328</v>
      </c>
      <c r="B79" t="s">
        <v>922</v>
      </c>
      <c r="C79" t="s">
        <v>923</v>
      </c>
      <c r="D79">
        <v>1</v>
      </c>
      <c r="E79" t="s">
        <v>923</v>
      </c>
      <c r="F79" t="s">
        <v>923</v>
      </c>
      <c r="H79" t="s">
        <v>1002</v>
      </c>
      <c r="I79">
        <v>2008023280001</v>
      </c>
      <c r="J79">
        <v>3</v>
      </c>
      <c r="K79" t="s">
        <v>931</v>
      </c>
      <c r="O79" t="s">
        <v>36</v>
      </c>
      <c r="P79">
        <v>249</v>
      </c>
      <c r="Q79">
        <v>1</v>
      </c>
      <c r="R79">
        <v>1</v>
      </c>
      <c r="AC79">
        <v>100</v>
      </c>
      <c r="AD79">
        <v>100</v>
      </c>
      <c r="AE79">
        <v>100</v>
      </c>
      <c r="AF79">
        <v>1E-3</v>
      </c>
    </row>
    <row r="80" spans="1:32" x14ac:dyDescent="0.35">
      <c r="A80">
        <v>802412</v>
      </c>
      <c r="B80" t="s">
        <v>922</v>
      </c>
      <c r="C80" t="s">
        <v>923</v>
      </c>
      <c r="D80">
        <v>1</v>
      </c>
      <c r="E80" t="s">
        <v>923</v>
      </c>
      <c r="F80" t="s">
        <v>923</v>
      </c>
      <c r="H80" t="s">
        <v>1001</v>
      </c>
      <c r="I80">
        <v>2008024120009</v>
      </c>
      <c r="J80">
        <v>3</v>
      </c>
      <c r="K80" t="s">
        <v>931</v>
      </c>
      <c r="O80" t="s">
        <v>36</v>
      </c>
      <c r="P80">
        <v>250</v>
      </c>
      <c r="Q80">
        <v>1</v>
      </c>
      <c r="R80">
        <v>1</v>
      </c>
      <c r="AC80">
        <v>100</v>
      </c>
      <c r="AD80">
        <v>100</v>
      </c>
      <c r="AE80">
        <v>100</v>
      </c>
      <c r="AF80">
        <v>1E-3</v>
      </c>
    </row>
    <row r="81" spans="1:32" x14ac:dyDescent="0.35">
      <c r="A81">
        <v>802515</v>
      </c>
      <c r="B81" t="s">
        <v>922</v>
      </c>
      <c r="C81" t="s">
        <v>923</v>
      </c>
      <c r="D81">
        <v>1</v>
      </c>
      <c r="E81" t="s">
        <v>923</v>
      </c>
      <c r="F81" t="s">
        <v>923</v>
      </c>
      <c r="H81" t="s">
        <v>1003</v>
      </c>
      <c r="I81">
        <v>2008025150005</v>
      </c>
      <c r="J81">
        <v>4</v>
      </c>
      <c r="K81" t="s">
        <v>931</v>
      </c>
      <c r="O81" t="s">
        <v>36</v>
      </c>
      <c r="P81">
        <v>247</v>
      </c>
      <c r="Q81">
        <v>1</v>
      </c>
      <c r="R81">
        <v>1</v>
      </c>
      <c r="AC81">
        <v>300</v>
      </c>
      <c r="AD81">
        <v>400</v>
      </c>
      <c r="AE81">
        <v>120</v>
      </c>
      <c r="AF81">
        <v>1.4E-2</v>
      </c>
    </row>
    <row r="82" spans="1:32" x14ac:dyDescent="0.35">
      <c r="A82">
        <v>802780</v>
      </c>
      <c r="B82" t="s">
        <v>922</v>
      </c>
      <c r="C82" t="s">
        <v>923</v>
      </c>
      <c r="D82">
        <v>1</v>
      </c>
      <c r="E82" t="s">
        <v>923</v>
      </c>
      <c r="F82" t="s">
        <v>36</v>
      </c>
      <c r="H82" t="s">
        <v>1004</v>
      </c>
      <c r="I82">
        <v>2008027800007</v>
      </c>
      <c r="J82">
        <v>2</v>
      </c>
      <c r="K82" t="s">
        <v>925</v>
      </c>
      <c r="O82" t="s">
        <v>36</v>
      </c>
      <c r="P82">
        <v>223</v>
      </c>
      <c r="Q82">
        <v>0</v>
      </c>
      <c r="R82">
        <v>1</v>
      </c>
    </row>
    <row r="83" spans="1:32" x14ac:dyDescent="0.35">
      <c r="A83">
        <v>802781</v>
      </c>
      <c r="B83" t="s">
        <v>922</v>
      </c>
      <c r="C83" t="s">
        <v>923</v>
      </c>
      <c r="D83">
        <v>1</v>
      </c>
      <c r="E83" t="s">
        <v>923</v>
      </c>
      <c r="F83" t="s">
        <v>36</v>
      </c>
      <c r="H83" t="s">
        <v>1005</v>
      </c>
      <c r="I83">
        <v>2008027810006</v>
      </c>
      <c r="J83">
        <v>2</v>
      </c>
      <c r="K83" t="s">
        <v>925</v>
      </c>
      <c r="O83" t="s">
        <v>36</v>
      </c>
      <c r="P83">
        <v>224</v>
      </c>
      <c r="Q83">
        <v>0</v>
      </c>
      <c r="R83">
        <v>1</v>
      </c>
    </row>
    <row r="84" spans="1:32" x14ac:dyDescent="0.35">
      <c r="A84">
        <v>802782</v>
      </c>
      <c r="B84" t="s">
        <v>922</v>
      </c>
      <c r="C84" t="s">
        <v>923</v>
      </c>
      <c r="D84">
        <v>1</v>
      </c>
      <c r="E84" t="s">
        <v>923</v>
      </c>
      <c r="F84" t="s">
        <v>36</v>
      </c>
      <c r="H84" t="s">
        <v>1006</v>
      </c>
      <c r="I84">
        <v>2008027820005</v>
      </c>
      <c r="J84">
        <v>2</v>
      </c>
      <c r="K84" t="s">
        <v>925</v>
      </c>
      <c r="O84" t="s">
        <v>36</v>
      </c>
      <c r="P84">
        <v>225</v>
      </c>
      <c r="Q84">
        <v>0</v>
      </c>
      <c r="R84">
        <v>1</v>
      </c>
    </row>
    <row r="85" spans="1:32" x14ac:dyDescent="0.35">
      <c r="A85">
        <v>802783</v>
      </c>
      <c r="B85" t="s">
        <v>922</v>
      </c>
      <c r="C85" t="s">
        <v>923</v>
      </c>
      <c r="D85">
        <v>1</v>
      </c>
      <c r="E85" t="s">
        <v>923</v>
      </c>
      <c r="F85" t="s">
        <v>36</v>
      </c>
      <c r="H85" t="s">
        <v>1007</v>
      </c>
      <c r="I85">
        <v>2008027830004</v>
      </c>
      <c r="J85">
        <v>2</v>
      </c>
      <c r="K85" t="s">
        <v>925</v>
      </c>
      <c r="O85" t="s">
        <v>36</v>
      </c>
      <c r="P85">
        <v>226</v>
      </c>
      <c r="Q85">
        <v>0</v>
      </c>
      <c r="R85">
        <v>1</v>
      </c>
    </row>
    <row r="86" spans="1:32" x14ac:dyDescent="0.35">
      <c r="A86">
        <v>802784</v>
      </c>
      <c r="B86" t="s">
        <v>922</v>
      </c>
      <c r="C86" t="s">
        <v>923</v>
      </c>
      <c r="D86">
        <v>1</v>
      </c>
      <c r="E86" t="s">
        <v>923</v>
      </c>
      <c r="F86" t="s">
        <v>36</v>
      </c>
      <c r="H86" t="s">
        <v>1008</v>
      </c>
      <c r="I86">
        <v>2008027840003</v>
      </c>
      <c r="J86">
        <v>4</v>
      </c>
      <c r="K86" t="s">
        <v>931</v>
      </c>
      <c r="O86" t="s">
        <v>36</v>
      </c>
      <c r="P86">
        <v>227</v>
      </c>
      <c r="Q86">
        <v>1</v>
      </c>
      <c r="R86">
        <v>1</v>
      </c>
      <c r="AC86">
        <v>300</v>
      </c>
      <c r="AD86">
        <v>400</v>
      </c>
      <c r="AE86">
        <v>120</v>
      </c>
      <c r="AF86">
        <v>1.4E-2</v>
      </c>
    </row>
    <row r="87" spans="1:32" x14ac:dyDescent="0.35">
      <c r="A87">
        <v>802806</v>
      </c>
      <c r="B87" t="s">
        <v>922</v>
      </c>
      <c r="C87" t="s">
        <v>923</v>
      </c>
      <c r="D87">
        <v>1</v>
      </c>
      <c r="E87" t="s">
        <v>923</v>
      </c>
      <c r="F87" t="s">
        <v>923</v>
      </c>
      <c r="H87" t="s">
        <v>1009</v>
      </c>
      <c r="I87">
        <v>2008028060004</v>
      </c>
      <c r="J87">
        <v>2</v>
      </c>
      <c r="K87" t="s">
        <v>925</v>
      </c>
      <c r="O87" t="s">
        <v>36</v>
      </c>
      <c r="P87">
        <v>229</v>
      </c>
      <c r="Q87">
        <v>0</v>
      </c>
      <c r="R87">
        <v>1</v>
      </c>
    </row>
    <row r="88" spans="1:32" x14ac:dyDescent="0.35">
      <c r="A88">
        <v>802807</v>
      </c>
      <c r="B88" t="s">
        <v>922</v>
      </c>
      <c r="C88" t="s">
        <v>923</v>
      </c>
      <c r="D88">
        <v>1</v>
      </c>
      <c r="E88" t="s">
        <v>923</v>
      </c>
      <c r="F88" t="s">
        <v>36</v>
      </c>
      <c r="H88" t="s">
        <v>1010</v>
      </c>
      <c r="I88">
        <v>2008028070003</v>
      </c>
      <c r="J88">
        <v>2</v>
      </c>
      <c r="K88" t="s">
        <v>925</v>
      </c>
      <c r="O88" t="s">
        <v>36</v>
      </c>
      <c r="P88">
        <v>235</v>
      </c>
      <c r="Q88">
        <v>0</v>
      </c>
      <c r="R88">
        <v>1</v>
      </c>
    </row>
    <row r="89" spans="1:32" x14ac:dyDescent="0.35">
      <c r="A89">
        <v>802808</v>
      </c>
      <c r="B89" t="s">
        <v>922</v>
      </c>
      <c r="C89" t="s">
        <v>923</v>
      </c>
      <c r="D89">
        <v>1</v>
      </c>
      <c r="E89" t="s">
        <v>923</v>
      </c>
      <c r="F89" t="s">
        <v>923</v>
      </c>
      <c r="H89" t="s">
        <v>1011</v>
      </c>
      <c r="I89">
        <v>2008028080002</v>
      </c>
      <c r="J89">
        <v>2</v>
      </c>
      <c r="K89" t="s">
        <v>925</v>
      </c>
      <c r="O89" t="s">
        <v>36</v>
      </c>
      <c r="P89">
        <v>236</v>
      </c>
      <c r="Q89">
        <v>0</v>
      </c>
      <c r="R89">
        <v>1</v>
      </c>
    </row>
    <row r="90" spans="1:32" x14ac:dyDescent="0.35">
      <c r="A90">
        <v>802842</v>
      </c>
      <c r="B90" t="s">
        <v>922</v>
      </c>
      <c r="C90" t="s">
        <v>923</v>
      </c>
      <c r="D90">
        <v>1</v>
      </c>
      <c r="E90" t="s">
        <v>923</v>
      </c>
      <c r="F90" t="s">
        <v>923</v>
      </c>
      <c r="H90" t="s">
        <v>1012</v>
      </c>
      <c r="I90">
        <v>2008028420006</v>
      </c>
      <c r="J90">
        <v>3</v>
      </c>
      <c r="K90" t="s">
        <v>931</v>
      </c>
      <c r="O90" t="s">
        <v>36</v>
      </c>
      <c r="P90">
        <v>228</v>
      </c>
      <c r="Q90">
        <v>1</v>
      </c>
      <c r="R90">
        <v>1</v>
      </c>
      <c r="AC90">
        <v>100</v>
      </c>
      <c r="AD90">
        <v>100</v>
      </c>
      <c r="AE90">
        <v>100</v>
      </c>
      <c r="AF90">
        <v>1E-3</v>
      </c>
    </row>
    <row r="91" spans="1:32" x14ac:dyDescent="0.35">
      <c r="A91">
        <v>803113</v>
      </c>
      <c r="B91" t="s">
        <v>922</v>
      </c>
      <c r="C91" t="s">
        <v>923</v>
      </c>
      <c r="D91">
        <v>1</v>
      </c>
      <c r="E91" t="s">
        <v>923</v>
      </c>
      <c r="F91" t="s">
        <v>923</v>
      </c>
      <c r="H91" t="s">
        <v>1013</v>
      </c>
      <c r="I91">
        <v>2008031130008</v>
      </c>
      <c r="J91">
        <v>2</v>
      </c>
      <c r="K91" t="s">
        <v>925</v>
      </c>
      <c r="O91" t="s">
        <v>36</v>
      </c>
      <c r="P91">
        <v>135</v>
      </c>
      <c r="Q91">
        <v>0</v>
      </c>
      <c r="R91">
        <v>1</v>
      </c>
    </row>
    <row r="92" spans="1:32" x14ac:dyDescent="0.35">
      <c r="A92">
        <v>803116</v>
      </c>
      <c r="B92" t="s">
        <v>922</v>
      </c>
      <c r="C92" t="s">
        <v>923</v>
      </c>
      <c r="D92">
        <v>1</v>
      </c>
      <c r="E92" t="s">
        <v>923</v>
      </c>
      <c r="F92" t="s">
        <v>923</v>
      </c>
      <c r="H92" t="s">
        <v>1014</v>
      </c>
      <c r="I92">
        <v>2008031160005</v>
      </c>
      <c r="J92">
        <v>2</v>
      </c>
      <c r="K92" t="s">
        <v>925</v>
      </c>
      <c r="O92" t="s">
        <v>36</v>
      </c>
      <c r="P92">
        <v>136</v>
      </c>
      <c r="Q92">
        <v>0</v>
      </c>
      <c r="R92">
        <v>1</v>
      </c>
    </row>
    <row r="93" spans="1:32" x14ac:dyDescent="0.35">
      <c r="A93">
        <v>803119</v>
      </c>
      <c r="B93" t="s">
        <v>922</v>
      </c>
      <c r="C93" t="s">
        <v>923</v>
      </c>
      <c r="D93">
        <v>1</v>
      </c>
      <c r="E93" t="s">
        <v>36</v>
      </c>
      <c r="F93" t="s">
        <v>36</v>
      </c>
      <c r="H93" t="s">
        <v>1015</v>
      </c>
      <c r="J93">
        <v>2</v>
      </c>
      <c r="K93" t="s">
        <v>925</v>
      </c>
      <c r="O93" t="s">
        <v>36</v>
      </c>
      <c r="P93">
        <v>221</v>
      </c>
      <c r="Q93">
        <v>0</v>
      </c>
    </row>
    <row r="94" spans="1:32" x14ac:dyDescent="0.35">
      <c r="A94">
        <v>803120</v>
      </c>
      <c r="B94" t="s">
        <v>922</v>
      </c>
      <c r="C94" t="s">
        <v>923</v>
      </c>
      <c r="D94">
        <v>1</v>
      </c>
      <c r="E94" t="s">
        <v>36</v>
      </c>
      <c r="F94" t="s">
        <v>36</v>
      </c>
      <c r="H94" t="s">
        <v>1016</v>
      </c>
      <c r="J94">
        <v>2</v>
      </c>
      <c r="K94" t="s">
        <v>925</v>
      </c>
      <c r="O94" t="s">
        <v>36</v>
      </c>
      <c r="P94">
        <v>222</v>
      </c>
      <c r="Q94">
        <v>0</v>
      </c>
    </row>
    <row r="95" spans="1:32" x14ac:dyDescent="0.35">
      <c r="A95">
        <v>803122</v>
      </c>
      <c r="B95" t="s">
        <v>922</v>
      </c>
      <c r="C95" t="s">
        <v>923</v>
      </c>
      <c r="D95">
        <v>1</v>
      </c>
      <c r="E95" t="s">
        <v>923</v>
      </c>
      <c r="F95" t="s">
        <v>36</v>
      </c>
      <c r="H95" t="s">
        <v>1017</v>
      </c>
      <c r="I95">
        <v>2008031220006</v>
      </c>
      <c r="J95">
        <v>2</v>
      </c>
      <c r="K95" t="s">
        <v>925</v>
      </c>
      <c r="O95" t="s">
        <v>36</v>
      </c>
      <c r="P95">
        <v>138</v>
      </c>
      <c r="Q95">
        <v>0</v>
      </c>
      <c r="R95">
        <v>1</v>
      </c>
    </row>
    <row r="96" spans="1:32" x14ac:dyDescent="0.35">
      <c r="A96">
        <v>803123</v>
      </c>
      <c r="B96" t="s">
        <v>922</v>
      </c>
      <c r="C96" t="s">
        <v>923</v>
      </c>
      <c r="D96">
        <v>1</v>
      </c>
      <c r="E96" t="s">
        <v>923</v>
      </c>
      <c r="F96" t="s">
        <v>36</v>
      </c>
      <c r="H96" t="s">
        <v>1018</v>
      </c>
      <c r="I96">
        <v>2008031230005</v>
      </c>
      <c r="J96">
        <v>2</v>
      </c>
      <c r="K96" t="s">
        <v>925</v>
      </c>
      <c r="O96" t="s">
        <v>36</v>
      </c>
      <c r="P96">
        <v>139</v>
      </c>
      <c r="Q96">
        <v>0</v>
      </c>
      <c r="R96">
        <v>1</v>
      </c>
    </row>
    <row r="97" spans="1:32" x14ac:dyDescent="0.35">
      <c r="A97">
        <v>803124</v>
      </c>
      <c r="B97" t="s">
        <v>922</v>
      </c>
      <c r="C97" t="s">
        <v>923</v>
      </c>
      <c r="D97">
        <v>1</v>
      </c>
      <c r="E97" t="s">
        <v>923</v>
      </c>
      <c r="F97" t="s">
        <v>36</v>
      </c>
      <c r="H97" t="s">
        <v>1019</v>
      </c>
      <c r="I97">
        <v>2008031240004</v>
      </c>
      <c r="J97">
        <v>2</v>
      </c>
      <c r="K97" t="s">
        <v>925</v>
      </c>
      <c r="O97" t="s">
        <v>36</v>
      </c>
      <c r="P97">
        <v>140</v>
      </c>
      <c r="Q97">
        <v>0</v>
      </c>
      <c r="R97">
        <v>1</v>
      </c>
    </row>
    <row r="98" spans="1:32" x14ac:dyDescent="0.35">
      <c r="A98">
        <v>803125</v>
      </c>
      <c r="B98" t="s">
        <v>922</v>
      </c>
      <c r="C98" t="s">
        <v>923</v>
      </c>
      <c r="D98">
        <v>1</v>
      </c>
      <c r="E98" t="s">
        <v>923</v>
      </c>
      <c r="F98" t="s">
        <v>36</v>
      </c>
      <c r="H98" t="s">
        <v>1020</v>
      </c>
      <c r="I98">
        <v>2007031250006</v>
      </c>
      <c r="J98">
        <v>2</v>
      </c>
      <c r="K98" t="s">
        <v>925</v>
      </c>
      <c r="O98" t="s">
        <v>36</v>
      </c>
      <c r="P98">
        <v>143</v>
      </c>
      <c r="Q98">
        <v>0</v>
      </c>
      <c r="R98">
        <v>1</v>
      </c>
    </row>
    <row r="99" spans="1:32" x14ac:dyDescent="0.35">
      <c r="A99">
        <v>803126</v>
      </c>
      <c r="B99" t="s">
        <v>922</v>
      </c>
      <c r="C99" t="s">
        <v>923</v>
      </c>
      <c r="D99">
        <v>1</v>
      </c>
      <c r="E99" t="s">
        <v>923</v>
      </c>
      <c r="F99" t="s">
        <v>36</v>
      </c>
      <c r="H99" t="s">
        <v>1021</v>
      </c>
      <c r="I99">
        <v>2008031260002</v>
      </c>
      <c r="J99">
        <v>2</v>
      </c>
      <c r="K99" t="s">
        <v>925</v>
      </c>
      <c r="O99" t="s">
        <v>36</v>
      </c>
      <c r="P99">
        <v>144</v>
      </c>
      <c r="Q99">
        <v>0</v>
      </c>
      <c r="R99">
        <v>1</v>
      </c>
    </row>
    <row r="100" spans="1:32" x14ac:dyDescent="0.35">
      <c r="A100">
        <v>803127</v>
      </c>
      <c r="B100" t="s">
        <v>922</v>
      </c>
      <c r="C100" t="s">
        <v>923</v>
      </c>
      <c r="D100">
        <v>1</v>
      </c>
      <c r="E100" t="s">
        <v>923</v>
      </c>
      <c r="F100" t="s">
        <v>923</v>
      </c>
      <c r="H100" t="s">
        <v>1022</v>
      </c>
      <c r="I100">
        <v>2008031270001</v>
      </c>
      <c r="J100">
        <v>2</v>
      </c>
      <c r="K100" t="s">
        <v>925</v>
      </c>
      <c r="O100" t="s">
        <v>36</v>
      </c>
      <c r="P100">
        <v>145</v>
      </c>
      <c r="Q100">
        <v>0</v>
      </c>
      <c r="R100">
        <v>1</v>
      </c>
    </row>
    <row r="101" spans="1:32" x14ac:dyDescent="0.35">
      <c r="A101">
        <v>803129</v>
      </c>
      <c r="B101" t="s">
        <v>922</v>
      </c>
      <c r="C101" t="s">
        <v>923</v>
      </c>
      <c r="D101">
        <v>1</v>
      </c>
      <c r="E101" t="s">
        <v>36</v>
      </c>
      <c r="F101" t="s">
        <v>36</v>
      </c>
      <c r="H101" t="s">
        <v>1023</v>
      </c>
      <c r="I101">
        <v>2008031290009</v>
      </c>
      <c r="J101">
        <v>2</v>
      </c>
      <c r="K101" t="s">
        <v>925</v>
      </c>
      <c r="O101" t="s">
        <v>36</v>
      </c>
      <c r="P101">
        <v>146</v>
      </c>
      <c r="Q101">
        <v>1</v>
      </c>
      <c r="R101">
        <v>1</v>
      </c>
    </row>
    <row r="102" spans="1:32" x14ac:dyDescent="0.35">
      <c r="A102">
        <v>803132</v>
      </c>
      <c r="B102" t="s">
        <v>922</v>
      </c>
      <c r="C102" t="s">
        <v>923</v>
      </c>
      <c r="D102">
        <v>1</v>
      </c>
      <c r="E102" t="s">
        <v>923</v>
      </c>
      <c r="F102" t="s">
        <v>36</v>
      </c>
      <c r="H102" t="s">
        <v>1024</v>
      </c>
      <c r="I102">
        <v>2008031320003</v>
      </c>
      <c r="J102">
        <v>2</v>
      </c>
      <c r="K102" t="s">
        <v>925</v>
      </c>
      <c r="O102" t="s">
        <v>36</v>
      </c>
      <c r="P102">
        <v>147</v>
      </c>
      <c r="Q102">
        <v>0</v>
      </c>
      <c r="R102">
        <v>1</v>
      </c>
    </row>
    <row r="103" spans="1:32" x14ac:dyDescent="0.35">
      <c r="A103">
        <v>803133</v>
      </c>
      <c r="B103" t="s">
        <v>922</v>
      </c>
      <c r="C103" t="s">
        <v>923</v>
      </c>
      <c r="D103">
        <v>1</v>
      </c>
      <c r="E103" t="s">
        <v>923</v>
      </c>
      <c r="F103" t="s">
        <v>36</v>
      </c>
      <c r="H103" t="s">
        <v>1025</v>
      </c>
      <c r="I103">
        <v>2008031330002</v>
      </c>
      <c r="J103">
        <v>2</v>
      </c>
      <c r="K103" t="s">
        <v>925</v>
      </c>
      <c r="O103" t="s">
        <v>36</v>
      </c>
      <c r="P103">
        <v>148</v>
      </c>
      <c r="Q103">
        <v>0</v>
      </c>
      <c r="R103">
        <v>1</v>
      </c>
    </row>
    <row r="104" spans="1:32" x14ac:dyDescent="0.35">
      <c r="A104">
        <v>803155</v>
      </c>
      <c r="B104" t="s">
        <v>922</v>
      </c>
      <c r="C104" t="s">
        <v>923</v>
      </c>
      <c r="D104">
        <v>1</v>
      </c>
      <c r="E104" t="s">
        <v>923</v>
      </c>
      <c r="F104" t="s">
        <v>923</v>
      </c>
      <c r="H104" t="s">
        <v>1026</v>
      </c>
      <c r="I104">
        <v>2008031550004</v>
      </c>
      <c r="J104">
        <v>3</v>
      </c>
      <c r="K104" t="s">
        <v>931</v>
      </c>
      <c r="O104" t="s">
        <v>36</v>
      </c>
      <c r="P104">
        <v>137</v>
      </c>
      <c r="Q104">
        <v>1</v>
      </c>
      <c r="R104">
        <v>1</v>
      </c>
      <c r="AC104">
        <v>600</v>
      </c>
      <c r="AD104">
        <v>400</v>
      </c>
      <c r="AE104">
        <v>400</v>
      </c>
      <c r="AF104">
        <v>9.6000000000000002E-2</v>
      </c>
    </row>
    <row r="105" spans="1:32" x14ac:dyDescent="0.35">
      <c r="A105">
        <v>803456</v>
      </c>
      <c r="B105" t="s">
        <v>922</v>
      </c>
      <c r="C105" t="s">
        <v>923</v>
      </c>
      <c r="D105">
        <v>1</v>
      </c>
      <c r="E105" t="s">
        <v>923</v>
      </c>
      <c r="F105" t="s">
        <v>923</v>
      </c>
      <c r="H105" t="s">
        <v>1027</v>
      </c>
      <c r="I105">
        <v>2008034560017</v>
      </c>
      <c r="J105">
        <v>4</v>
      </c>
      <c r="K105" t="s">
        <v>931</v>
      </c>
      <c r="O105" t="s">
        <v>36</v>
      </c>
      <c r="P105">
        <v>242</v>
      </c>
      <c r="Q105">
        <v>1</v>
      </c>
      <c r="R105">
        <v>1</v>
      </c>
      <c r="AC105">
        <v>100</v>
      </c>
      <c r="AD105">
        <v>100</v>
      </c>
      <c r="AE105">
        <v>100</v>
      </c>
      <c r="AF105">
        <v>1E-3</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6A83-C507-420B-86BB-2C408DBECF1F}">
  <dimension ref="A1:M201"/>
  <sheetViews>
    <sheetView workbookViewId="0"/>
  </sheetViews>
  <sheetFormatPr defaultColWidth="11.46484375" defaultRowHeight="12.75" x14ac:dyDescent="0.35"/>
  <sheetData>
    <row r="1" spans="1:13" x14ac:dyDescent="0.35">
      <c r="A1" t="s">
        <v>820</v>
      </c>
      <c r="B1" s="2" t="s">
        <v>1028</v>
      </c>
      <c r="C1" s="2" t="s">
        <v>888</v>
      </c>
      <c r="D1" t="s">
        <v>1029</v>
      </c>
      <c r="E1" t="s">
        <v>1030</v>
      </c>
      <c r="F1" t="s">
        <v>1031</v>
      </c>
      <c r="G1" t="s">
        <v>1032</v>
      </c>
      <c r="H1" t="s">
        <v>1033</v>
      </c>
      <c r="I1" t="s">
        <v>1034</v>
      </c>
      <c r="J1" t="s">
        <v>1035</v>
      </c>
      <c r="K1" t="s">
        <v>1036</v>
      </c>
      <c r="L1" t="s">
        <v>1037</v>
      </c>
      <c r="M1" t="s">
        <v>1038</v>
      </c>
    </row>
    <row r="2" spans="1:13" x14ac:dyDescent="0.35">
      <c r="A2">
        <v>640332</v>
      </c>
      <c r="B2" t="s">
        <v>821</v>
      </c>
      <c r="C2">
        <v>332</v>
      </c>
      <c r="D2" t="s">
        <v>36</v>
      </c>
      <c r="E2" t="s">
        <v>36</v>
      </c>
      <c r="F2">
        <v>60</v>
      </c>
      <c r="G2">
        <v>40</v>
      </c>
      <c r="H2">
        <v>96</v>
      </c>
      <c r="J2" t="s">
        <v>922</v>
      </c>
      <c r="K2">
        <v>1</v>
      </c>
    </row>
    <row r="3" spans="1:13" x14ac:dyDescent="0.35">
      <c r="A3">
        <v>661105</v>
      </c>
      <c r="B3" t="s">
        <v>821</v>
      </c>
      <c r="C3">
        <v>157</v>
      </c>
      <c r="D3" t="s">
        <v>923</v>
      </c>
      <c r="E3" t="s">
        <v>36</v>
      </c>
      <c r="F3">
        <v>6</v>
      </c>
      <c r="G3">
        <v>95</v>
      </c>
      <c r="H3">
        <v>7</v>
      </c>
      <c r="J3" t="s">
        <v>922</v>
      </c>
      <c r="K3">
        <v>1</v>
      </c>
    </row>
    <row r="4" spans="1:13" x14ac:dyDescent="0.35">
      <c r="A4">
        <v>661334</v>
      </c>
      <c r="B4" t="s">
        <v>821</v>
      </c>
      <c r="C4">
        <v>251</v>
      </c>
      <c r="D4" t="s">
        <v>923</v>
      </c>
      <c r="E4" t="s">
        <v>36</v>
      </c>
      <c r="F4">
        <v>6</v>
      </c>
      <c r="G4">
        <v>95</v>
      </c>
      <c r="H4">
        <v>0</v>
      </c>
      <c r="J4" t="s">
        <v>922</v>
      </c>
      <c r="K4">
        <v>1</v>
      </c>
    </row>
    <row r="5" spans="1:13" x14ac:dyDescent="0.35">
      <c r="A5">
        <v>661455</v>
      </c>
      <c r="B5" t="s">
        <v>821</v>
      </c>
      <c r="C5">
        <v>158</v>
      </c>
      <c r="D5" t="s">
        <v>923</v>
      </c>
      <c r="E5" t="s">
        <v>36</v>
      </c>
      <c r="F5">
        <v>6</v>
      </c>
      <c r="G5">
        <v>75</v>
      </c>
      <c r="H5">
        <v>7</v>
      </c>
      <c r="J5" t="s">
        <v>922</v>
      </c>
      <c r="K5">
        <v>1</v>
      </c>
    </row>
    <row r="6" spans="1:13" x14ac:dyDescent="0.35">
      <c r="A6">
        <v>800269</v>
      </c>
      <c r="B6" t="s">
        <v>821</v>
      </c>
      <c r="C6">
        <v>152</v>
      </c>
      <c r="D6" t="s">
        <v>923</v>
      </c>
      <c r="E6" t="s">
        <v>36</v>
      </c>
      <c r="F6">
        <v>6</v>
      </c>
      <c r="G6">
        <v>75</v>
      </c>
      <c r="H6">
        <v>0</v>
      </c>
      <c r="J6" t="s">
        <v>922</v>
      </c>
      <c r="K6">
        <v>1</v>
      </c>
    </row>
    <row r="7" spans="1:13" x14ac:dyDescent="0.35">
      <c r="A7">
        <v>800693</v>
      </c>
      <c r="B7" t="s">
        <v>821</v>
      </c>
      <c r="C7">
        <v>120</v>
      </c>
      <c r="D7" t="s">
        <v>923</v>
      </c>
      <c r="E7" t="s">
        <v>36</v>
      </c>
      <c r="F7">
        <v>6</v>
      </c>
      <c r="G7">
        <v>95</v>
      </c>
      <c r="H7">
        <v>0</v>
      </c>
      <c r="J7" t="s">
        <v>922</v>
      </c>
      <c r="K7">
        <v>1</v>
      </c>
    </row>
    <row r="8" spans="1:13" x14ac:dyDescent="0.35">
      <c r="A8">
        <v>800705</v>
      </c>
      <c r="B8" t="s">
        <v>821</v>
      </c>
      <c r="C8">
        <v>207</v>
      </c>
      <c r="D8" t="s">
        <v>923</v>
      </c>
      <c r="E8" t="s">
        <v>36</v>
      </c>
      <c r="F8">
        <v>6</v>
      </c>
      <c r="G8">
        <v>95</v>
      </c>
      <c r="H8">
        <v>0</v>
      </c>
      <c r="J8" t="s">
        <v>922</v>
      </c>
      <c r="K8">
        <v>1</v>
      </c>
    </row>
    <row r="9" spans="1:13" x14ac:dyDescent="0.35">
      <c r="A9">
        <v>800708</v>
      </c>
      <c r="B9" t="s">
        <v>821</v>
      </c>
      <c r="C9">
        <v>111</v>
      </c>
      <c r="D9" t="s">
        <v>923</v>
      </c>
      <c r="E9" t="s">
        <v>36</v>
      </c>
      <c r="F9">
        <v>6</v>
      </c>
      <c r="G9">
        <v>95</v>
      </c>
      <c r="H9">
        <v>7</v>
      </c>
      <c r="J9" t="s">
        <v>922</v>
      </c>
      <c r="K9">
        <v>1</v>
      </c>
    </row>
    <row r="10" spans="1:13" x14ac:dyDescent="0.35">
      <c r="A10">
        <v>800709</v>
      </c>
      <c r="B10" t="s">
        <v>821</v>
      </c>
      <c r="C10">
        <v>208</v>
      </c>
      <c r="D10" t="s">
        <v>923</v>
      </c>
      <c r="E10" t="s">
        <v>36</v>
      </c>
      <c r="F10">
        <v>6</v>
      </c>
      <c r="G10">
        <v>95</v>
      </c>
      <c r="H10">
        <v>0</v>
      </c>
      <c r="J10" t="s">
        <v>922</v>
      </c>
      <c r="K10">
        <v>1</v>
      </c>
    </row>
    <row r="11" spans="1:13" x14ac:dyDescent="0.35">
      <c r="A11">
        <v>800717</v>
      </c>
      <c r="B11" t="s">
        <v>821</v>
      </c>
      <c r="C11">
        <v>109</v>
      </c>
      <c r="D11" t="s">
        <v>923</v>
      </c>
      <c r="E11" t="s">
        <v>36</v>
      </c>
      <c r="F11">
        <v>6</v>
      </c>
      <c r="G11">
        <v>95</v>
      </c>
      <c r="H11">
        <v>0</v>
      </c>
      <c r="J11" t="s">
        <v>922</v>
      </c>
      <c r="K11">
        <v>1</v>
      </c>
    </row>
    <row r="12" spans="1:13" x14ac:dyDescent="0.35">
      <c r="A12">
        <v>800755</v>
      </c>
      <c r="B12" t="s">
        <v>821</v>
      </c>
      <c r="C12">
        <v>122</v>
      </c>
      <c r="D12" t="s">
        <v>923</v>
      </c>
      <c r="E12" t="s">
        <v>36</v>
      </c>
      <c r="F12">
        <v>6</v>
      </c>
      <c r="G12">
        <v>95</v>
      </c>
      <c r="H12">
        <v>0</v>
      </c>
      <c r="J12" t="s">
        <v>922</v>
      </c>
      <c r="K12">
        <v>1</v>
      </c>
    </row>
    <row r="13" spans="1:13" x14ac:dyDescent="0.35">
      <c r="A13">
        <v>800806</v>
      </c>
      <c r="B13" t="s">
        <v>821</v>
      </c>
      <c r="C13">
        <v>213</v>
      </c>
      <c r="D13" t="s">
        <v>923</v>
      </c>
      <c r="E13" t="s">
        <v>36</v>
      </c>
      <c r="F13">
        <v>6</v>
      </c>
      <c r="G13">
        <v>95</v>
      </c>
      <c r="H13">
        <v>7</v>
      </c>
      <c r="J13" t="s">
        <v>922</v>
      </c>
      <c r="K13">
        <v>1</v>
      </c>
    </row>
    <row r="14" spans="1:13" x14ac:dyDescent="0.35">
      <c r="A14">
        <v>800807</v>
      </c>
      <c r="B14" t="s">
        <v>821</v>
      </c>
      <c r="C14">
        <v>119</v>
      </c>
      <c r="D14" t="s">
        <v>923</v>
      </c>
      <c r="E14" t="s">
        <v>36</v>
      </c>
      <c r="F14">
        <v>6</v>
      </c>
      <c r="G14">
        <v>95</v>
      </c>
      <c r="H14">
        <v>0</v>
      </c>
      <c r="J14" t="s">
        <v>922</v>
      </c>
      <c r="K14">
        <v>1</v>
      </c>
    </row>
    <row r="15" spans="1:13" x14ac:dyDescent="0.35">
      <c r="A15">
        <v>800822</v>
      </c>
      <c r="B15" t="s">
        <v>821</v>
      </c>
      <c r="C15">
        <v>212</v>
      </c>
      <c r="D15" t="s">
        <v>923</v>
      </c>
      <c r="E15" t="s">
        <v>36</v>
      </c>
      <c r="F15">
        <v>6</v>
      </c>
      <c r="G15">
        <v>95</v>
      </c>
      <c r="H15">
        <v>0</v>
      </c>
      <c r="J15" t="s">
        <v>922</v>
      </c>
      <c r="K15">
        <v>1</v>
      </c>
    </row>
    <row r="16" spans="1:13" x14ac:dyDescent="0.35">
      <c r="A16">
        <v>800834</v>
      </c>
      <c r="B16" t="s">
        <v>821</v>
      </c>
      <c r="C16">
        <v>118</v>
      </c>
      <c r="D16" t="s">
        <v>923</v>
      </c>
      <c r="E16" t="s">
        <v>36</v>
      </c>
      <c r="F16">
        <v>6</v>
      </c>
      <c r="G16">
        <v>95</v>
      </c>
      <c r="H16">
        <v>7</v>
      </c>
      <c r="J16" t="s">
        <v>922</v>
      </c>
      <c r="K16">
        <v>1</v>
      </c>
    </row>
    <row r="17" spans="1:11" x14ac:dyDescent="0.35">
      <c r="A17">
        <v>800882</v>
      </c>
      <c r="B17" t="s">
        <v>821</v>
      </c>
      <c r="C17">
        <v>214</v>
      </c>
      <c r="D17" t="s">
        <v>923</v>
      </c>
      <c r="E17" t="s">
        <v>36</v>
      </c>
      <c r="F17">
        <v>6</v>
      </c>
      <c r="G17">
        <v>95</v>
      </c>
      <c r="H17">
        <v>0</v>
      </c>
      <c r="J17" t="s">
        <v>922</v>
      </c>
      <c r="K17">
        <v>1</v>
      </c>
    </row>
    <row r="18" spans="1:11" x14ac:dyDescent="0.35">
      <c r="A18">
        <v>800884</v>
      </c>
      <c r="B18" t="s">
        <v>821</v>
      </c>
      <c r="C18">
        <v>127</v>
      </c>
      <c r="D18" t="s">
        <v>923</v>
      </c>
      <c r="E18" t="s">
        <v>36</v>
      </c>
      <c r="F18">
        <v>6</v>
      </c>
      <c r="G18">
        <v>95</v>
      </c>
      <c r="H18">
        <v>0</v>
      </c>
      <c r="J18" t="s">
        <v>922</v>
      </c>
      <c r="K18">
        <v>1</v>
      </c>
    </row>
    <row r="19" spans="1:11" x14ac:dyDescent="0.35">
      <c r="A19">
        <v>800893</v>
      </c>
      <c r="B19" t="s">
        <v>821</v>
      </c>
      <c r="C19">
        <v>132</v>
      </c>
      <c r="D19" t="s">
        <v>923</v>
      </c>
      <c r="E19" t="s">
        <v>36</v>
      </c>
      <c r="F19">
        <v>6</v>
      </c>
      <c r="G19">
        <v>95</v>
      </c>
      <c r="H19">
        <v>0</v>
      </c>
      <c r="J19" t="s">
        <v>922</v>
      </c>
      <c r="K19">
        <v>1</v>
      </c>
    </row>
    <row r="20" spans="1:11" x14ac:dyDescent="0.35">
      <c r="A20">
        <v>800968</v>
      </c>
      <c r="B20" t="s">
        <v>821</v>
      </c>
      <c r="C20">
        <v>201</v>
      </c>
      <c r="D20" t="s">
        <v>923</v>
      </c>
      <c r="E20" t="s">
        <v>36</v>
      </c>
      <c r="F20">
        <v>6</v>
      </c>
      <c r="G20">
        <v>95</v>
      </c>
      <c r="H20">
        <v>0</v>
      </c>
      <c r="J20" t="s">
        <v>922</v>
      </c>
      <c r="K20">
        <v>1</v>
      </c>
    </row>
    <row r="21" spans="1:11" x14ac:dyDescent="0.35">
      <c r="A21">
        <v>800975</v>
      </c>
      <c r="B21" t="s">
        <v>821</v>
      </c>
      <c r="C21">
        <v>107</v>
      </c>
      <c r="D21" t="s">
        <v>923</v>
      </c>
      <c r="E21" t="s">
        <v>36</v>
      </c>
      <c r="F21">
        <v>6</v>
      </c>
      <c r="G21">
        <v>95</v>
      </c>
      <c r="H21">
        <v>0</v>
      </c>
      <c r="J21" t="s">
        <v>922</v>
      </c>
      <c r="K21">
        <v>1</v>
      </c>
    </row>
    <row r="22" spans="1:11" x14ac:dyDescent="0.35">
      <c r="A22">
        <v>801071</v>
      </c>
      <c r="B22" t="s">
        <v>821</v>
      </c>
      <c r="C22">
        <v>106</v>
      </c>
      <c r="D22" t="s">
        <v>923</v>
      </c>
      <c r="E22" t="s">
        <v>36</v>
      </c>
      <c r="F22">
        <v>6</v>
      </c>
      <c r="G22">
        <v>95</v>
      </c>
      <c r="H22">
        <v>7</v>
      </c>
      <c r="J22" t="s">
        <v>922</v>
      </c>
      <c r="K22">
        <v>1</v>
      </c>
    </row>
    <row r="23" spans="1:11" x14ac:dyDescent="0.35">
      <c r="A23">
        <v>801073</v>
      </c>
      <c r="B23" t="s">
        <v>821</v>
      </c>
      <c r="C23">
        <v>209</v>
      </c>
      <c r="D23" t="s">
        <v>923</v>
      </c>
      <c r="E23" t="s">
        <v>36</v>
      </c>
      <c r="F23">
        <v>6</v>
      </c>
      <c r="G23">
        <v>95</v>
      </c>
      <c r="H23">
        <v>0</v>
      </c>
      <c r="J23" t="s">
        <v>922</v>
      </c>
      <c r="K23">
        <v>1</v>
      </c>
    </row>
    <row r="24" spans="1:11" x14ac:dyDescent="0.35">
      <c r="A24">
        <v>801074</v>
      </c>
      <c r="B24" t="s">
        <v>821</v>
      </c>
      <c r="C24">
        <v>210</v>
      </c>
      <c r="D24" t="s">
        <v>923</v>
      </c>
      <c r="E24" t="s">
        <v>36</v>
      </c>
      <c r="F24">
        <v>6</v>
      </c>
      <c r="G24">
        <v>95</v>
      </c>
      <c r="H24">
        <v>0</v>
      </c>
      <c r="J24" t="s">
        <v>922</v>
      </c>
      <c r="K24">
        <v>1</v>
      </c>
    </row>
    <row r="25" spans="1:11" x14ac:dyDescent="0.35">
      <c r="A25">
        <v>801104</v>
      </c>
      <c r="B25" t="s">
        <v>821</v>
      </c>
      <c r="C25">
        <v>200</v>
      </c>
      <c r="D25" t="s">
        <v>923</v>
      </c>
      <c r="E25" t="s">
        <v>36</v>
      </c>
      <c r="F25">
        <v>6</v>
      </c>
      <c r="G25">
        <v>95</v>
      </c>
      <c r="H25">
        <v>0</v>
      </c>
      <c r="J25" t="s">
        <v>922</v>
      </c>
      <c r="K25">
        <v>1</v>
      </c>
    </row>
    <row r="26" spans="1:11" x14ac:dyDescent="0.35">
      <c r="A26">
        <v>801105</v>
      </c>
      <c r="B26" t="s">
        <v>821</v>
      </c>
      <c r="C26">
        <v>202</v>
      </c>
      <c r="D26" t="s">
        <v>923</v>
      </c>
      <c r="E26" t="s">
        <v>36</v>
      </c>
      <c r="F26">
        <v>6</v>
      </c>
      <c r="G26">
        <v>95</v>
      </c>
      <c r="H26">
        <v>7</v>
      </c>
      <c r="J26" t="s">
        <v>922</v>
      </c>
      <c r="K26">
        <v>1</v>
      </c>
    </row>
    <row r="27" spans="1:11" x14ac:dyDescent="0.35">
      <c r="A27">
        <v>801109</v>
      </c>
      <c r="B27" t="s">
        <v>821</v>
      </c>
      <c r="C27">
        <v>105</v>
      </c>
      <c r="D27" t="s">
        <v>923</v>
      </c>
      <c r="E27" t="s">
        <v>36</v>
      </c>
      <c r="F27">
        <v>6</v>
      </c>
      <c r="G27">
        <v>95</v>
      </c>
      <c r="H27">
        <v>0</v>
      </c>
      <c r="J27" t="s">
        <v>922</v>
      </c>
      <c r="K27">
        <v>1</v>
      </c>
    </row>
    <row r="28" spans="1:11" x14ac:dyDescent="0.35">
      <c r="A28">
        <v>801110</v>
      </c>
      <c r="B28" t="s">
        <v>821</v>
      </c>
      <c r="C28">
        <v>206</v>
      </c>
      <c r="D28" t="s">
        <v>923</v>
      </c>
      <c r="E28" t="s">
        <v>36</v>
      </c>
      <c r="F28">
        <v>6</v>
      </c>
      <c r="G28">
        <v>95</v>
      </c>
      <c r="H28">
        <v>0</v>
      </c>
      <c r="J28" t="s">
        <v>922</v>
      </c>
      <c r="K28">
        <v>1</v>
      </c>
    </row>
    <row r="29" spans="1:11" x14ac:dyDescent="0.35">
      <c r="A29">
        <v>801111</v>
      </c>
      <c r="B29" t="s">
        <v>821</v>
      </c>
      <c r="C29">
        <v>108</v>
      </c>
      <c r="D29" t="s">
        <v>923</v>
      </c>
      <c r="E29" t="s">
        <v>36</v>
      </c>
      <c r="F29">
        <v>6</v>
      </c>
      <c r="G29">
        <v>95</v>
      </c>
      <c r="H29">
        <v>7</v>
      </c>
      <c r="J29" t="s">
        <v>922</v>
      </c>
      <c r="K29">
        <v>1</v>
      </c>
    </row>
    <row r="30" spans="1:11" x14ac:dyDescent="0.35">
      <c r="A30">
        <v>801293</v>
      </c>
      <c r="B30" t="s">
        <v>821</v>
      </c>
      <c r="C30">
        <v>239</v>
      </c>
      <c r="D30" t="s">
        <v>923</v>
      </c>
      <c r="E30" t="s">
        <v>36</v>
      </c>
      <c r="F30">
        <v>6</v>
      </c>
      <c r="G30">
        <v>20</v>
      </c>
      <c r="H30">
        <v>7</v>
      </c>
      <c r="J30" t="s">
        <v>922</v>
      </c>
      <c r="K30">
        <v>1</v>
      </c>
    </row>
    <row r="31" spans="1:11" x14ac:dyDescent="0.35">
      <c r="A31">
        <v>801307</v>
      </c>
      <c r="B31" t="s">
        <v>821</v>
      </c>
      <c r="C31">
        <v>240</v>
      </c>
      <c r="D31" t="s">
        <v>923</v>
      </c>
      <c r="E31" t="s">
        <v>36</v>
      </c>
      <c r="F31">
        <v>6</v>
      </c>
      <c r="G31">
        <v>20</v>
      </c>
      <c r="H31">
        <v>7</v>
      </c>
      <c r="J31" t="s">
        <v>922</v>
      </c>
      <c r="K31">
        <v>1</v>
      </c>
    </row>
    <row r="32" spans="1:11" x14ac:dyDescent="0.35">
      <c r="A32">
        <v>801546</v>
      </c>
      <c r="B32" t="s">
        <v>821</v>
      </c>
      <c r="C32">
        <v>220</v>
      </c>
      <c r="D32" t="s">
        <v>923</v>
      </c>
      <c r="E32" t="s">
        <v>36</v>
      </c>
      <c r="F32">
        <v>6</v>
      </c>
      <c r="G32">
        <v>95</v>
      </c>
      <c r="H32">
        <v>7</v>
      </c>
      <c r="J32" t="s">
        <v>922</v>
      </c>
      <c r="K32">
        <v>1</v>
      </c>
    </row>
    <row r="33" spans="1:11" x14ac:dyDescent="0.35">
      <c r="A33">
        <v>801572</v>
      </c>
      <c r="B33" t="s">
        <v>821</v>
      </c>
      <c r="C33">
        <v>237</v>
      </c>
      <c r="D33" t="s">
        <v>923</v>
      </c>
      <c r="E33" t="s">
        <v>36</v>
      </c>
      <c r="F33">
        <v>6</v>
      </c>
      <c r="G33">
        <v>95</v>
      </c>
      <c r="H33">
        <v>0</v>
      </c>
      <c r="J33" t="s">
        <v>922</v>
      </c>
      <c r="K33">
        <v>1</v>
      </c>
    </row>
    <row r="34" spans="1:11" x14ac:dyDescent="0.35">
      <c r="A34">
        <v>801578</v>
      </c>
      <c r="B34" t="s">
        <v>821</v>
      </c>
      <c r="C34">
        <v>153</v>
      </c>
      <c r="D34" t="s">
        <v>923</v>
      </c>
      <c r="E34" t="s">
        <v>36</v>
      </c>
      <c r="F34">
        <v>6</v>
      </c>
      <c r="G34">
        <v>95</v>
      </c>
      <c r="H34">
        <v>0</v>
      </c>
      <c r="J34" t="s">
        <v>922</v>
      </c>
      <c r="K34">
        <v>1</v>
      </c>
    </row>
    <row r="35" spans="1:11" x14ac:dyDescent="0.35">
      <c r="A35">
        <v>801766</v>
      </c>
      <c r="B35" t="s">
        <v>821</v>
      </c>
      <c r="C35">
        <v>241</v>
      </c>
      <c r="D35" t="s">
        <v>923</v>
      </c>
      <c r="E35" t="s">
        <v>36</v>
      </c>
      <c r="F35">
        <v>6</v>
      </c>
      <c r="G35">
        <v>95</v>
      </c>
      <c r="H35">
        <v>7</v>
      </c>
      <c r="J35" t="s">
        <v>922</v>
      </c>
      <c r="K35">
        <v>1</v>
      </c>
    </row>
    <row r="36" spans="1:11" x14ac:dyDescent="0.35">
      <c r="A36">
        <v>801773</v>
      </c>
      <c r="B36" t="s">
        <v>821</v>
      </c>
      <c r="C36">
        <v>154</v>
      </c>
      <c r="D36" t="s">
        <v>923</v>
      </c>
      <c r="E36" t="s">
        <v>36</v>
      </c>
      <c r="F36">
        <v>6</v>
      </c>
      <c r="G36">
        <v>95</v>
      </c>
      <c r="H36">
        <v>7</v>
      </c>
      <c r="J36" t="s">
        <v>922</v>
      </c>
      <c r="K36">
        <v>1</v>
      </c>
    </row>
    <row r="37" spans="1:11" x14ac:dyDescent="0.35">
      <c r="A37">
        <v>801793</v>
      </c>
      <c r="B37" t="s">
        <v>821</v>
      </c>
      <c r="C37">
        <v>245</v>
      </c>
      <c r="D37" t="s">
        <v>923</v>
      </c>
      <c r="E37" t="s">
        <v>36</v>
      </c>
      <c r="F37">
        <v>6</v>
      </c>
      <c r="G37">
        <v>95</v>
      </c>
      <c r="H37">
        <v>0</v>
      </c>
      <c r="J37" t="s">
        <v>922</v>
      </c>
      <c r="K37">
        <v>1</v>
      </c>
    </row>
    <row r="38" spans="1:11" x14ac:dyDescent="0.35">
      <c r="A38">
        <v>801800</v>
      </c>
      <c r="B38" t="s">
        <v>821</v>
      </c>
      <c r="C38">
        <v>155</v>
      </c>
      <c r="D38" t="s">
        <v>923</v>
      </c>
      <c r="E38" t="s">
        <v>36</v>
      </c>
      <c r="F38">
        <v>6</v>
      </c>
      <c r="G38">
        <v>95</v>
      </c>
      <c r="H38">
        <v>7</v>
      </c>
      <c r="J38" t="s">
        <v>922</v>
      </c>
      <c r="K38">
        <v>1</v>
      </c>
    </row>
    <row r="39" spans="1:11" x14ac:dyDescent="0.35">
      <c r="A39">
        <v>801806</v>
      </c>
      <c r="B39" t="s">
        <v>821</v>
      </c>
      <c r="C39">
        <v>248</v>
      </c>
      <c r="D39" t="s">
        <v>923</v>
      </c>
      <c r="E39" t="s">
        <v>36</v>
      </c>
      <c r="F39">
        <v>6</v>
      </c>
      <c r="G39">
        <v>95</v>
      </c>
      <c r="H39">
        <v>7</v>
      </c>
      <c r="J39" t="s">
        <v>922</v>
      </c>
      <c r="K39">
        <v>1</v>
      </c>
    </row>
    <row r="40" spans="1:11" x14ac:dyDescent="0.35">
      <c r="A40">
        <v>801911</v>
      </c>
      <c r="B40" t="s">
        <v>821</v>
      </c>
      <c r="C40">
        <v>156</v>
      </c>
      <c r="D40" t="s">
        <v>923</v>
      </c>
      <c r="E40" t="s">
        <v>36</v>
      </c>
      <c r="F40">
        <v>6</v>
      </c>
      <c r="G40">
        <v>95</v>
      </c>
      <c r="H40">
        <v>0</v>
      </c>
      <c r="J40" t="s">
        <v>922</v>
      </c>
      <c r="K40">
        <v>1</v>
      </c>
    </row>
    <row r="41" spans="1:11" x14ac:dyDescent="0.35">
      <c r="A41">
        <v>802083</v>
      </c>
      <c r="B41" t="s">
        <v>821</v>
      </c>
      <c r="C41">
        <v>233</v>
      </c>
      <c r="D41" t="s">
        <v>923</v>
      </c>
      <c r="E41" t="s">
        <v>36</v>
      </c>
      <c r="F41">
        <v>6</v>
      </c>
      <c r="G41">
        <v>95</v>
      </c>
      <c r="H41">
        <v>7</v>
      </c>
      <c r="J41" t="s">
        <v>922</v>
      </c>
      <c r="K41">
        <v>1</v>
      </c>
    </row>
    <row r="42" spans="1:11" x14ac:dyDescent="0.35">
      <c r="A42">
        <v>802175</v>
      </c>
      <c r="B42" t="s">
        <v>821</v>
      </c>
      <c r="C42">
        <v>234</v>
      </c>
      <c r="D42" t="s">
        <v>923</v>
      </c>
      <c r="E42" t="s">
        <v>36</v>
      </c>
      <c r="F42">
        <v>6</v>
      </c>
      <c r="G42">
        <v>95</v>
      </c>
      <c r="H42">
        <v>0</v>
      </c>
      <c r="J42" t="s">
        <v>922</v>
      </c>
      <c r="K42">
        <v>1</v>
      </c>
    </row>
    <row r="43" spans="1:11" x14ac:dyDescent="0.35">
      <c r="A43">
        <v>802189</v>
      </c>
      <c r="B43" t="s">
        <v>821</v>
      </c>
      <c r="C43">
        <v>238</v>
      </c>
      <c r="D43" t="s">
        <v>923</v>
      </c>
      <c r="E43" t="s">
        <v>36</v>
      </c>
      <c r="F43">
        <v>6</v>
      </c>
      <c r="G43">
        <v>20</v>
      </c>
      <c r="H43">
        <v>7</v>
      </c>
      <c r="J43" t="s">
        <v>922</v>
      </c>
      <c r="K43">
        <v>1</v>
      </c>
    </row>
    <row r="44" spans="1:11" x14ac:dyDescent="0.35">
      <c r="A44">
        <v>802317</v>
      </c>
      <c r="B44" t="s">
        <v>821</v>
      </c>
      <c r="C44">
        <v>246</v>
      </c>
      <c r="D44" t="s">
        <v>923</v>
      </c>
      <c r="E44" t="s">
        <v>36</v>
      </c>
      <c r="F44">
        <v>6</v>
      </c>
      <c r="G44">
        <v>20</v>
      </c>
      <c r="H44">
        <v>0</v>
      </c>
      <c r="J44" t="s">
        <v>922</v>
      </c>
      <c r="K44">
        <v>1</v>
      </c>
    </row>
    <row r="45" spans="1:11" x14ac:dyDescent="0.35">
      <c r="A45">
        <v>802328</v>
      </c>
      <c r="B45" t="s">
        <v>821</v>
      </c>
      <c r="C45">
        <v>249</v>
      </c>
      <c r="D45" t="s">
        <v>923</v>
      </c>
      <c r="E45" t="s">
        <v>36</v>
      </c>
      <c r="F45">
        <v>6</v>
      </c>
      <c r="G45">
        <v>20</v>
      </c>
      <c r="H45">
        <v>10</v>
      </c>
      <c r="J45" t="s">
        <v>922</v>
      </c>
      <c r="K45">
        <v>1</v>
      </c>
    </row>
    <row r="46" spans="1:11" x14ac:dyDescent="0.35">
      <c r="A46">
        <v>802412</v>
      </c>
      <c r="B46" t="s">
        <v>821</v>
      </c>
      <c r="C46">
        <v>250</v>
      </c>
      <c r="D46" t="s">
        <v>923</v>
      </c>
      <c r="E46" t="s">
        <v>36</v>
      </c>
      <c r="F46">
        <v>6</v>
      </c>
      <c r="G46">
        <v>20</v>
      </c>
      <c r="H46">
        <v>7</v>
      </c>
      <c r="J46" t="s">
        <v>922</v>
      </c>
      <c r="K46">
        <v>1</v>
      </c>
    </row>
    <row r="47" spans="1:11" x14ac:dyDescent="0.35">
      <c r="A47">
        <v>802515</v>
      </c>
      <c r="B47" t="s">
        <v>821</v>
      </c>
      <c r="C47">
        <v>247</v>
      </c>
      <c r="D47" t="s">
        <v>923</v>
      </c>
      <c r="E47" t="s">
        <v>36</v>
      </c>
      <c r="F47">
        <v>6</v>
      </c>
      <c r="G47">
        <v>20</v>
      </c>
      <c r="H47">
        <v>7</v>
      </c>
      <c r="J47" t="s">
        <v>922</v>
      </c>
      <c r="K47">
        <v>1</v>
      </c>
    </row>
    <row r="48" spans="1:11" x14ac:dyDescent="0.35">
      <c r="A48">
        <v>802784</v>
      </c>
      <c r="B48" t="s">
        <v>821</v>
      </c>
      <c r="C48">
        <v>227</v>
      </c>
      <c r="D48" t="s">
        <v>923</v>
      </c>
      <c r="E48" t="s">
        <v>36</v>
      </c>
      <c r="F48">
        <v>6</v>
      </c>
      <c r="G48">
        <v>95</v>
      </c>
      <c r="H48">
        <v>0</v>
      </c>
      <c r="J48" t="s">
        <v>922</v>
      </c>
      <c r="K48">
        <v>1</v>
      </c>
    </row>
    <row r="49" spans="1:13" x14ac:dyDescent="0.35">
      <c r="A49">
        <v>802842</v>
      </c>
      <c r="B49" t="s">
        <v>821</v>
      </c>
      <c r="C49">
        <v>228</v>
      </c>
      <c r="D49" t="s">
        <v>923</v>
      </c>
      <c r="E49" t="s">
        <v>36</v>
      </c>
      <c r="F49">
        <v>6</v>
      </c>
      <c r="G49">
        <v>30</v>
      </c>
      <c r="H49">
        <v>0</v>
      </c>
      <c r="J49" t="s">
        <v>922</v>
      </c>
      <c r="K49">
        <v>1</v>
      </c>
    </row>
    <row r="50" spans="1:13" x14ac:dyDescent="0.35">
      <c r="A50">
        <v>803155</v>
      </c>
      <c r="B50" t="s">
        <v>821</v>
      </c>
      <c r="C50">
        <v>137</v>
      </c>
      <c r="D50" t="s">
        <v>923</v>
      </c>
      <c r="E50" t="s">
        <v>36</v>
      </c>
      <c r="F50">
        <v>6</v>
      </c>
      <c r="G50">
        <v>70</v>
      </c>
      <c r="H50">
        <v>0</v>
      </c>
      <c r="J50" t="s">
        <v>922</v>
      </c>
      <c r="K50">
        <v>1</v>
      </c>
    </row>
    <row r="51" spans="1:13" x14ac:dyDescent="0.35">
      <c r="A51">
        <v>803456</v>
      </c>
      <c r="B51" t="s">
        <v>821</v>
      </c>
      <c r="C51">
        <v>242</v>
      </c>
      <c r="D51" t="s">
        <v>923</v>
      </c>
      <c r="E51" t="s">
        <v>36</v>
      </c>
      <c r="F51">
        <v>6</v>
      </c>
      <c r="G51">
        <v>20</v>
      </c>
      <c r="H51">
        <v>7</v>
      </c>
      <c r="J51" t="s">
        <v>922</v>
      </c>
      <c r="K51">
        <v>1</v>
      </c>
    </row>
    <row r="52" spans="1:13" x14ac:dyDescent="0.35">
      <c r="A52">
        <v>999892</v>
      </c>
      <c r="B52" t="s">
        <v>821</v>
      </c>
      <c r="C52">
        <v>892</v>
      </c>
      <c r="D52" t="s">
        <v>923</v>
      </c>
      <c r="E52" t="s">
        <v>36</v>
      </c>
      <c r="F52">
        <v>87</v>
      </c>
      <c r="G52">
        <v>10</v>
      </c>
      <c r="H52">
        <v>20</v>
      </c>
      <c r="J52" t="s">
        <v>1039</v>
      </c>
      <c r="K52">
        <v>1</v>
      </c>
      <c r="L52" t="s">
        <v>1040</v>
      </c>
      <c r="M52" s="1">
        <v>40484.436111111114</v>
      </c>
    </row>
    <row r="53" spans="1:13" x14ac:dyDescent="0.35">
      <c r="A53">
        <v>999893</v>
      </c>
      <c r="B53" t="s">
        <v>821</v>
      </c>
      <c r="C53">
        <v>903</v>
      </c>
      <c r="D53" t="s">
        <v>36</v>
      </c>
      <c r="E53" t="s">
        <v>923</v>
      </c>
      <c r="F53">
        <v>87</v>
      </c>
      <c r="G53">
        <v>20</v>
      </c>
      <c r="H53">
        <v>90</v>
      </c>
      <c r="J53" t="s">
        <v>922</v>
      </c>
      <c r="K53">
        <v>1</v>
      </c>
    </row>
    <row r="54" spans="1:13" x14ac:dyDescent="0.35">
      <c r="A54">
        <v>999894</v>
      </c>
      <c r="B54" t="s">
        <v>821</v>
      </c>
      <c r="C54">
        <v>1128</v>
      </c>
      <c r="D54" t="s">
        <v>36</v>
      </c>
      <c r="E54" t="s">
        <v>923</v>
      </c>
      <c r="F54">
        <v>79</v>
      </c>
      <c r="G54">
        <v>999</v>
      </c>
      <c r="H54">
        <v>90</v>
      </c>
      <c r="J54" t="s">
        <v>1039</v>
      </c>
      <c r="K54">
        <v>1</v>
      </c>
    </row>
    <row r="55" spans="1:13" x14ac:dyDescent="0.35">
      <c r="A55">
        <v>999901</v>
      </c>
      <c r="B55" t="s">
        <v>821</v>
      </c>
      <c r="C55">
        <v>1</v>
      </c>
      <c r="D55" t="s">
        <v>923</v>
      </c>
      <c r="E55" t="s">
        <v>36</v>
      </c>
      <c r="F55">
        <v>1</v>
      </c>
      <c r="G55">
        <v>200</v>
      </c>
      <c r="H55">
        <v>7</v>
      </c>
      <c r="J55" t="s">
        <v>1039</v>
      </c>
      <c r="K55">
        <v>1</v>
      </c>
    </row>
    <row r="56" spans="1:13" x14ac:dyDescent="0.35">
      <c r="A56">
        <v>999903</v>
      </c>
      <c r="B56" t="s">
        <v>821</v>
      </c>
      <c r="C56">
        <v>3</v>
      </c>
      <c r="D56" t="s">
        <v>923</v>
      </c>
      <c r="E56" t="s">
        <v>36</v>
      </c>
      <c r="F56">
        <v>3</v>
      </c>
      <c r="G56">
        <v>95</v>
      </c>
      <c r="H56">
        <v>7</v>
      </c>
      <c r="J56" t="s">
        <v>1039</v>
      </c>
      <c r="K56">
        <v>1</v>
      </c>
    </row>
    <row r="57" spans="1:13" x14ac:dyDescent="0.35">
      <c r="A57">
        <v>999904</v>
      </c>
      <c r="B57" t="s">
        <v>821</v>
      </c>
      <c r="C57">
        <v>4</v>
      </c>
      <c r="D57" t="s">
        <v>923</v>
      </c>
      <c r="E57" t="s">
        <v>36</v>
      </c>
      <c r="F57">
        <v>4</v>
      </c>
      <c r="G57">
        <v>40</v>
      </c>
      <c r="H57">
        <v>15</v>
      </c>
      <c r="J57" t="s">
        <v>1039</v>
      </c>
      <c r="K57">
        <v>1</v>
      </c>
    </row>
    <row r="58" spans="1:13" x14ac:dyDescent="0.35">
      <c r="A58">
        <v>999905</v>
      </c>
      <c r="B58" t="s">
        <v>821</v>
      </c>
      <c r="C58">
        <v>5</v>
      </c>
      <c r="D58" t="s">
        <v>923</v>
      </c>
      <c r="E58" t="s">
        <v>36</v>
      </c>
      <c r="F58">
        <v>5</v>
      </c>
      <c r="G58">
        <v>999</v>
      </c>
      <c r="H58">
        <v>7</v>
      </c>
      <c r="J58" t="s">
        <v>1039</v>
      </c>
      <c r="K58">
        <v>1</v>
      </c>
      <c r="L58" t="s">
        <v>1041</v>
      </c>
      <c r="M58" s="1">
        <v>40912.336805555555</v>
      </c>
    </row>
    <row r="59" spans="1:13" x14ac:dyDescent="0.35">
      <c r="A59">
        <v>999906</v>
      </c>
      <c r="B59" t="s">
        <v>821</v>
      </c>
      <c r="C59">
        <v>6</v>
      </c>
      <c r="D59" t="s">
        <v>923</v>
      </c>
      <c r="E59" t="s">
        <v>36</v>
      </c>
      <c r="F59">
        <v>6</v>
      </c>
      <c r="G59">
        <v>999</v>
      </c>
      <c r="H59">
        <v>15</v>
      </c>
      <c r="J59" t="s">
        <v>1039</v>
      </c>
      <c r="K59">
        <v>1</v>
      </c>
    </row>
    <row r="60" spans="1:13" x14ac:dyDescent="0.35">
      <c r="A60">
        <v>999906</v>
      </c>
      <c r="B60" t="s">
        <v>821</v>
      </c>
      <c r="C60">
        <v>80</v>
      </c>
      <c r="D60" t="s">
        <v>923</v>
      </c>
      <c r="E60" t="s">
        <v>36</v>
      </c>
      <c r="F60">
        <v>6</v>
      </c>
      <c r="G60">
        <v>999</v>
      </c>
      <c r="H60">
        <v>15</v>
      </c>
      <c r="J60" t="s">
        <v>1039</v>
      </c>
      <c r="K60">
        <v>1</v>
      </c>
    </row>
    <row r="61" spans="1:13" x14ac:dyDescent="0.35">
      <c r="A61">
        <v>999907</v>
      </c>
      <c r="B61" t="s">
        <v>821</v>
      </c>
      <c r="C61">
        <v>7</v>
      </c>
      <c r="D61" t="s">
        <v>923</v>
      </c>
      <c r="E61" t="s">
        <v>36</v>
      </c>
      <c r="F61">
        <v>7</v>
      </c>
      <c r="G61">
        <v>240</v>
      </c>
      <c r="H61">
        <v>7</v>
      </c>
      <c r="J61" t="s">
        <v>1039</v>
      </c>
      <c r="K61">
        <v>1</v>
      </c>
    </row>
    <row r="62" spans="1:13" x14ac:dyDescent="0.35">
      <c r="A62">
        <v>999908</v>
      </c>
      <c r="B62" t="s">
        <v>821</v>
      </c>
      <c r="C62">
        <v>8</v>
      </c>
      <c r="D62" t="s">
        <v>923</v>
      </c>
      <c r="E62" t="s">
        <v>36</v>
      </c>
      <c r="F62">
        <v>8</v>
      </c>
      <c r="G62">
        <v>260</v>
      </c>
      <c r="H62">
        <v>7</v>
      </c>
      <c r="J62" t="s">
        <v>1039</v>
      </c>
      <c r="K62">
        <v>1</v>
      </c>
    </row>
    <row r="63" spans="1:13" x14ac:dyDescent="0.35">
      <c r="A63">
        <v>999909</v>
      </c>
      <c r="B63" t="s">
        <v>821</v>
      </c>
      <c r="C63">
        <v>9</v>
      </c>
      <c r="D63" t="s">
        <v>923</v>
      </c>
      <c r="E63" t="s">
        <v>36</v>
      </c>
      <c r="F63">
        <v>9</v>
      </c>
      <c r="G63">
        <v>150</v>
      </c>
      <c r="H63">
        <v>7</v>
      </c>
      <c r="J63" t="s">
        <v>1039</v>
      </c>
      <c r="K63">
        <v>1</v>
      </c>
    </row>
    <row r="64" spans="1:13" x14ac:dyDescent="0.35">
      <c r="A64">
        <v>999910</v>
      </c>
      <c r="B64" t="s">
        <v>821</v>
      </c>
      <c r="C64">
        <v>10</v>
      </c>
      <c r="D64" t="s">
        <v>923</v>
      </c>
      <c r="E64" t="s">
        <v>36</v>
      </c>
      <c r="F64">
        <v>10</v>
      </c>
      <c r="G64">
        <v>900</v>
      </c>
      <c r="H64">
        <v>7</v>
      </c>
      <c r="J64" t="s">
        <v>1039</v>
      </c>
      <c r="K64">
        <v>1</v>
      </c>
    </row>
    <row r="65" spans="1:13" x14ac:dyDescent="0.35">
      <c r="A65">
        <v>999920</v>
      </c>
      <c r="B65" t="s">
        <v>821</v>
      </c>
      <c r="C65">
        <v>20</v>
      </c>
      <c r="D65" t="s">
        <v>923</v>
      </c>
      <c r="E65" t="s">
        <v>36</v>
      </c>
      <c r="F65">
        <v>20</v>
      </c>
      <c r="G65">
        <v>999</v>
      </c>
      <c r="H65">
        <v>7</v>
      </c>
      <c r="J65" t="s">
        <v>1039</v>
      </c>
      <c r="K65">
        <v>1</v>
      </c>
      <c r="L65" t="s">
        <v>1040</v>
      </c>
      <c r="M65" s="1">
        <v>43797.515277777777</v>
      </c>
    </row>
    <row r="66" spans="1:13" x14ac:dyDescent="0.35">
      <c r="A66">
        <v>999931</v>
      </c>
      <c r="B66" t="s">
        <v>821</v>
      </c>
      <c r="C66">
        <v>31</v>
      </c>
      <c r="D66" t="s">
        <v>923</v>
      </c>
      <c r="E66" t="s">
        <v>36</v>
      </c>
      <c r="F66">
        <v>31</v>
      </c>
      <c r="G66">
        <v>999</v>
      </c>
      <c r="H66">
        <v>7</v>
      </c>
      <c r="J66" t="s">
        <v>1039</v>
      </c>
      <c r="K66">
        <v>1</v>
      </c>
    </row>
    <row r="67" spans="1:13" x14ac:dyDescent="0.35">
      <c r="A67">
        <v>999935</v>
      </c>
      <c r="B67" t="s">
        <v>821</v>
      </c>
      <c r="C67">
        <v>35</v>
      </c>
      <c r="D67" t="s">
        <v>923</v>
      </c>
      <c r="E67" t="s">
        <v>36</v>
      </c>
      <c r="F67">
        <v>35</v>
      </c>
      <c r="G67">
        <v>190</v>
      </c>
      <c r="H67">
        <v>7</v>
      </c>
      <c r="J67" t="s">
        <v>1039</v>
      </c>
      <c r="K67">
        <v>1</v>
      </c>
    </row>
    <row r="68" spans="1:13" x14ac:dyDescent="0.35">
      <c r="A68">
        <v>999936</v>
      </c>
      <c r="B68" t="s">
        <v>821</v>
      </c>
      <c r="C68">
        <v>36</v>
      </c>
      <c r="D68" t="s">
        <v>923</v>
      </c>
      <c r="E68" t="s">
        <v>36</v>
      </c>
      <c r="F68">
        <v>36</v>
      </c>
      <c r="G68">
        <v>900</v>
      </c>
      <c r="H68">
        <v>7</v>
      </c>
      <c r="J68" t="s">
        <v>1039</v>
      </c>
      <c r="K68">
        <v>1</v>
      </c>
    </row>
    <row r="69" spans="1:13" x14ac:dyDescent="0.35">
      <c r="A69">
        <v>999938</v>
      </c>
      <c r="B69" t="s">
        <v>821</v>
      </c>
      <c r="C69">
        <v>38</v>
      </c>
      <c r="D69" t="s">
        <v>923</v>
      </c>
      <c r="E69" t="s">
        <v>36</v>
      </c>
      <c r="F69">
        <v>38</v>
      </c>
      <c r="G69">
        <v>900</v>
      </c>
      <c r="H69">
        <v>7</v>
      </c>
      <c r="J69" t="s">
        <v>1039</v>
      </c>
      <c r="K69">
        <v>1</v>
      </c>
    </row>
    <row r="70" spans="1:13" x14ac:dyDescent="0.35">
      <c r="A70">
        <v>999940</v>
      </c>
      <c r="B70" t="s">
        <v>821</v>
      </c>
      <c r="C70">
        <v>40</v>
      </c>
      <c r="D70" t="s">
        <v>923</v>
      </c>
      <c r="E70" t="s">
        <v>36</v>
      </c>
      <c r="F70">
        <v>40</v>
      </c>
      <c r="G70">
        <v>900</v>
      </c>
      <c r="H70">
        <v>7</v>
      </c>
      <c r="J70" t="s">
        <v>1039</v>
      </c>
      <c r="K70">
        <v>1</v>
      </c>
    </row>
    <row r="71" spans="1:13" x14ac:dyDescent="0.35">
      <c r="A71">
        <v>999941</v>
      </c>
      <c r="B71" t="s">
        <v>821</v>
      </c>
      <c r="C71">
        <v>41</v>
      </c>
      <c r="D71" t="s">
        <v>923</v>
      </c>
      <c r="E71" t="s">
        <v>36</v>
      </c>
      <c r="F71">
        <v>41</v>
      </c>
      <c r="G71">
        <v>100</v>
      </c>
      <c r="H71">
        <v>7</v>
      </c>
      <c r="J71" t="s">
        <v>1039</v>
      </c>
      <c r="K71">
        <v>1</v>
      </c>
    </row>
    <row r="72" spans="1:13" x14ac:dyDescent="0.35">
      <c r="A72">
        <v>999942</v>
      </c>
      <c r="B72" t="s">
        <v>821</v>
      </c>
      <c r="C72">
        <v>42</v>
      </c>
      <c r="D72" t="s">
        <v>923</v>
      </c>
      <c r="E72" t="s">
        <v>36</v>
      </c>
      <c r="F72">
        <v>42</v>
      </c>
      <c r="G72">
        <v>130</v>
      </c>
      <c r="H72">
        <v>7</v>
      </c>
      <c r="J72" t="s">
        <v>1039</v>
      </c>
      <c r="K72">
        <v>1</v>
      </c>
    </row>
    <row r="73" spans="1:13" x14ac:dyDescent="0.35">
      <c r="A73">
        <v>999943</v>
      </c>
      <c r="B73" t="s">
        <v>821</v>
      </c>
      <c r="C73">
        <v>43</v>
      </c>
      <c r="D73" t="s">
        <v>923</v>
      </c>
      <c r="E73" t="s">
        <v>36</v>
      </c>
      <c r="F73">
        <v>43</v>
      </c>
      <c r="G73">
        <v>900</v>
      </c>
      <c r="H73">
        <v>7</v>
      </c>
      <c r="J73" t="s">
        <v>1039</v>
      </c>
      <c r="K73">
        <v>1</v>
      </c>
    </row>
    <row r="74" spans="1:13" x14ac:dyDescent="0.35">
      <c r="A74">
        <v>999944</v>
      </c>
      <c r="B74" t="s">
        <v>821</v>
      </c>
      <c r="C74">
        <v>44</v>
      </c>
      <c r="D74" t="s">
        <v>923</v>
      </c>
      <c r="E74" t="s">
        <v>36</v>
      </c>
      <c r="F74">
        <v>44</v>
      </c>
      <c r="G74">
        <v>900</v>
      </c>
      <c r="H74">
        <v>7</v>
      </c>
      <c r="J74" t="s">
        <v>1039</v>
      </c>
      <c r="K74">
        <v>1</v>
      </c>
    </row>
    <row r="75" spans="1:13" x14ac:dyDescent="0.35">
      <c r="A75">
        <v>999945</v>
      </c>
      <c r="B75" t="s">
        <v>821</v>
      </c>
      <c r="C75">
        <v>45</v>
      </c>
      <c r="D75" t="s">
        <v>923</v>
      </c>
      <c r="E75" t="s">
        <v>36</v>
      </c>
      <c r="F75">
        <v>45</v>
      </c>
      <c r="G75">
        <v>900</v>
      </c>
      <c r="H75">
        <v>7</v>
      </c>
      <c r="J75" t="s">
        <v>1039</v>
      </c>
      <c r="K75">
        <v>1</v>
      </c>
    </row>
    <row r="76" spans="1:13" x14ac:dyDescent="0.35">
      <c r="A76">
        <v>999948</v>
      </c>
      <c r="B76" t="s">
        <v>821</v>
      </c>
      <c r="C76">
        <v>48</v>
      </c>
      <c r="D76" t="s">
        <v>923</v>
      </c>
      <c r="E76" t="s">
        <v>36</v>
      </c>
      <c r="F76">
        <v>48</v>
      </c>
      <c r="G76">
        <v>900</v>
      </c>
      <c r="H76">
        <v>7</v>
      </c>
      <c r="J76" t="s">
        <v>1039</v>
      </c>
      <c r="K76">
        <v>1</v>
      </c>
    </row>
    <row r="77" spans="1:13" x14ac:dyDescent="0.35">
      <c r="A77">
        <v>999949</v>
      </c>
      <c r="B77" t="s">
        <v>821</v>
      </c>
      <c r="C77">
        <v>49</v>
      </c>
      <c r="D77" t="s">
        <v>923</v>
      </c>
      <c r="E77" t="s">
        <v>36</v>
      </c>
      <c r="F77">
        <v>49</v>
      </c>
      <c r="G77">
        <v>900</v>
      </c>
      <c r="H77">
        <v>7</v>
      </c>
      <c r="J77" t="s">
        <v>1039</v>
      </c>
      <c r="K77">
        <v>1</v>
      </c>
    </row>
    <row r="78" spans="1:13" x14ac:dyDescent="0.35">
      <c r="A78">
        <v>999959</v>
      </c>
      <c r="B78" t="s">
        <v>821</v>
      </c>
      <c r="C78">
        <v>59</v>
      </c>
      <c r="D78" t="s">
        <v>923</v>
      </c>
      <c r="E78" t="s">
        <v>36</v>
      </c>
      <c r="F78">
        <v>59</v>
      </c>
      <c r="G78">
        <v>999</v>
      </c>
      <c r="H78">
        <v>7</v>
      </c>
      <c r="J78" t="s">
        <v>1039</v>
      </c>
      <c r="K78">
        <v>1</v>
      </c>
    </row>
    <row r="79" spans="1:13" x14ac:dyDescent="0.35">
      <c r="A79">
        <v>999960</v>
      </c>
      <c r="B79" t="s">
        <v>821</v>
      </c>
      <c r="C79">
        <v>60</v>
      </c>
      <c r="D79" t="s">
        <v>923</v>
      </c>
      <c r="E79" t="s">
        <v>36</v>
      </c>
      <c r="F79">
        <v>60</v>
      </c>
      <c r="G79">
        <v>999</v>
      </c>
      <c r="H79">
        <v>7</v>
      </c>
      <c r="J79" t="s">
        <v>1039</v>
      </c>
      <c r="K79">
        <v>1</v>
      </c>
    </row>
    <row r="80" spans="1:13" x14ac:dyDescent="0.35">
      <c r="A80">
        <v>999961</v>
      </c>
      <c r="B80" t="s">
        <v>821</v>
      </c>
      <c r="C80">
        <v>61</v>
      </c>
      <c r="D80" t="s">
        <v>923</v>
      </c>
      <c r="E80" t="s">
        <v>36</v>
      </c>
      <c r="F80">
        <v>61</v>
      </c>
      <c r="G80">
        <v>100</v>
      </c>
      <c r="H80">
        <v>7</v>
      </c>
      <c r="J80" t="s">
        <v>1039</v>
      </c>
      <c r="K80">
        <v>1</v>
      </c>
    </row>
    <row r="81" spans="1:11" x14ac:dyDescent="0.35">
      <c r="A81">
        <v>999962</v>
      </c>
      <c r="B81" t="s">
        <v>821</v>
      </c>
      <c r="C81">
        <v>62</v>
      </c>
      <c r="D81" t="s">
        <v>923</v>
      </c>
      <c r="E81" t="s">
        <v>36</v>
      </c>
      <c r="F81">
        <v>62</v>
      </c>
      <c r="G81">
        <v>999</v>
      </c>
      <c r="H81">
        <v>7</v>
      </c>
      <c r="J81" t="s">
        <v>1039</v>
      </c>
      <c r="K81">
        <v>1</v>
      </c>
    </row>
    <row r="82" spans="1:11" x14ac:dyDescent="0.35">
      <c r="A82">
        <v>999964</v>
      </c>
      <c r="B82" t="s">
        <v>821</v>
      </c>
      <c r="C82">
        <v>64</v>
      </c>
      <c r="D82" t="s">
        <v>923</v>
      </c>
      <c r="E82" t="s">
        <v>36</v>
      </c>
      <c r="F82">
        <v>64</v>
      </c>
      <c r="G82">
        <v>62</v>
      </c>
      <c r="H82">
        <v>7</v>
      </c>
      <c r="J82" t="s">
        <v>1039</v>
      </c>
      <c r="K82">
        <v>1</v>
      </c>
    </row>
    <row r="83" spans="1:11" x14ac:dyDescent="0.35">
      <c r="A83">
        <v>999970</v>
      </c>
      <c r="B83" t="s">
        <v>821</v>
      </c>
      <c r="C83">
        <v>70</v>
      </c>
      <c r="D83" t="s">
        <v>923</v>
      </c>
      <c r="E83" t="s">
        <v>36</v>
      </c>
      <c r="F83">
        <v>70</v>
      </c>
      <c r="G83">
        <v>999</v>
      </c>
      <c r="H83">
        <v>7</v>
      </c>
      <c r="J83" t="s">
        <v>1039</v>
      </c>
      <c r="K83">
        <v>1</v>
      </c>
    </row>
    <row r="84" spans="1:11" x14ac:dyDescent="0.35">
      <c r="A84">
        <v>999971</v>
      </c>
      <c r="B84" t="s">
        <v>821</v>
      </c>
      <c r="C84">
        <v>71</v>
      </c>
      <c r="D84" t="s">
        <v>923</v>
      </c>
      <c r="E84" t="s">
        <v>36</v>
      </c>
      <c r="F84">
        <v>71</v>
      </c>
      <c r="G84">
        <v>999</v>
      </c>
      <c r="H84">
        <v>7</v>
      </c>
      <c r="J84" t="s">
        <v>1039</v>
      </c>
      <c r="K84">
        <v>1</v>
      </c>
    </row>
    <row r="85" spans="1:11" x14ac:dyDescent="0.35">
      <c r="A85">
        <v>999971</v>
      </c>
      <c r="B85" t="s">
        <v>821</v>
      </c>
      <c r="C85">
        <v>712</v>
      </c>
      <c r="D85" t="s">
        <v>923</v>
      </c>
      <c r="E85" t="s">
        <v>36</v>
      </c>
      <c r="F85">
        <v>71</v>
      </c>
      <c r="G85">
        <v>999</v>
      </c>
      <c r="H85">
        <v>7</v>
      </c>
      <c r="J85" t="s">
        <v>1039</v>
      </c>
      <c r="K85">
        <v>1</v>
      </c>
    </row>
    <row r="86" spans="1:11" x14ac:dyDescent="0.35">
      <c r="A86">
        <v>999972</v>
      </c>
      <c r="B86" t="s">
        <v>821</v>
      </c>
      <c r="C86">
        <v>72</v>
      </c>
      <c r="D86" t="s">
        <v>923</v>
      </c>
      <c r="E86" t="s">
        <v>36</v>
      </c>
      <c r="F86">
        <v>72</v>
      </c>
      <c r="G86">
        <v>999</v>
      </c>
      <c r="H86">
        <v>7</v>
      </c>
      <c r="J86" t="s">
        <v>1039</v>
      </c>
      <c r="K86">
        <v>1</v>
      </c>
    </row>
    <row r="87" spans="1:11" x14ac:dyDescent="0.35">
      <c r="A87">
        <v>999973</v>
      </c>
      <c r="B87" t="s">
        <v>821</v>
      </c>
      <c r="C87">
        <v>73</v>
      </c>
      <c r="D87" t="s">
        <v>923</v>
      </c>
      <c r="E87" t="s">
        <v>36</v>
      </c>
      <c r="F87">
        <v>73</v>
      </c>
      <c r="G87">
        <v>999</v>
      </c>
      <c r="H87">
        <v>7</v>
      </c>
      <c r="J87" t="s">
        <v>1039</v>
      </c>
      <c r="K87">
        <v>1</v>
      </c>
    </row>
    <row r="88" spans="1:11" x14ac:dyDescent="0.35">
      <c r="A88">
        <v>999974</v>
      </c>
      <c r="B88" t="s">
        <v>821</v>
      </c>
      <c r="C88">
        <v>74</v>
      </c>
      <c r="D88" t="s">
        <v>923</v>
      </c>
      <c r="E88" t="s">
        <v>36</v>
      </c>
      <c r="F88">
        <v>74</v>
      </c>
      <c r="G88">
        <v>999</v>
      </c>
      <c r="H88">
        <v>7</v>
      </c>
      <c r="J88" t="s">
        <v>1039</v>
      </c>
      <c r="K88">
        <v>1</v>
      </c>
    </row>
    <row r="89" spans="1:11" x14ac:dyDescent="0.35">
      <c r="A89">
        <v>999976</v>
      </c>
      <c r="B89" t="s">
        <v>821</v>
      </c>
      <c r="C89">
        <v>76</v>
      </c>
      <c r="D89" t="s">
        <v>923</v>
      </c>
      <c r="E89" t="s">
        <v>36</v>
      </c>
      <c r="F89">
        <v>76</v>
      </c>
      <c r="G89">
        <v>999</v>
      </c>
      <c r="H89">
        <v>7</v>
      </c>
      <c r="J89" t="s">
        <v>1039</v>
      </c>
      <c r="K89">
        <v>1</v>
      </c>
    </row>
    <row r="90" spans="1:11" x14ac:dyDescent="0.35">
      <c r="A90">
        <v>999977</v>
      </c>
      <c r="B90" t="s">
        <v>821</v>
      </c>
      <c r="C90">
        <v>77</v>
      </c>
      <c r="D90" t="s">
        <v>923</v>
      </c>
      <c r="E90" t="s">
        <v>36</v>
      </c>
      <c r="F90">
        <v>77</v>
      </c>
      <c r="G90">
        <v>999</v>
      </c>
      <c r="H90">
        <v>7</v>
      </c>
      <c r="J90" t="s">
        <v>1039</v>
      </c>
      <c r="K90">
        <v>1</v>
      </c>
    </row>
    <row r="91" spans="1:11" x14ac:dyDescent="0.35">
      <c r="A91">
        <v>999978</v>
      </c>
      <c r="B91" t="s">
        <v>821</v>
      </c>
      <c r="C91">
        <v>78</v>
      </c>
      <c r="D91" t="s">
        <v>923</v>
      </c>
      <c r="E91" t="s">
        <v>36</v>
      </c>
      <c r="F91">
        <v>78</v>
      </c>
      <c r="G91">
        <v>999</v>
      </c>
      <c r="H91">
        <v>7</v>
      </c>
      <c r="J91" t="s">
        <v>1039</v>
      </c>
      <c r="K91">
        <v>1</v>
      </c>
    </row>
    <row r="92" spans="1:11" x14ac:dyDescent="0.35">
      <c r="A92">
        <v>999979</v>
      </c>
      <c r="B92" t="s">
        <v>821</v>
      </c>
      <c r="C92">
        <v>79</v>
      </c>
      <c r="D92" t="s">
        <v>923</v>
      </c>
      <c r="E92" t="s">
        <v>36</v>
      </c>
      <c r="F92">
        <v>79</v>
      </c>
      <c r="G92">
        <v>999</v>
      </c>
      <c r="H92">
        <v>7</v>
      </c>
      <c r="J92" t="s">
        <v>1039</v>
      </c>
      <c r="K92">
        <v>1</v>
      </c>
    </row>
    <row r="93" spans="1:11" x14ac:dyDescent="0.35">
      <c r="A93">
        <v>999987</v>
      </c>
      <c r="B93" t="s">
        <v>821</v>
      </c>
      <c r="C93">
        <v>87</v>
      </c>
      <c r="D93" t="s">
        <v>923</v>
      </c>
      <c r="E93" t="s">
        <v>36</v>
      </c>
      <c r="F93">
        <v>87</v>
      </c>
      <c r="G93">
        <v>999</v>
      </c>
      <c r="H93">
        <v>7</v>
      </c>
      <c r="J93" t="s">
        <v>1039</v>
      </c>
      <c r="K93">
        <v>1</v>
      </c>
    </row>
    <row r="94" spans="1:11" x14ac:dyDescent="0.35">
      <c r="A94">
        <v>999996</v>
      </c>
      <c r="B94" t="s">
        <v>821</v>
      </c>
      <c r="C94">
        <v>96</v>
      </c>
      <c r="D94" t="s">
        <v>923</v>
      </c>
      <c r="E94" t="s">
        <v>36</v>
      </c>
      <c r="F94">
        <v>96</v>
      </c>
      <c r="G94">
        <v>999</v>
      </c>
      <c r="H94">
        <v>7</v>
      </c>
      <c r="J94" t="s">
        <v>1039</v>
      </c>
      <c r="K94">
        <v>1</v>
      </c>
    </row>
    <row r="95" spans="1:11" x14ac:dyDescent="0.35">
      <c r="A95">
        <v>999999</v>
      </c>
      <c r="B95" t="s">
        <v>821</v>
      </c>
      <c r="C95">
        <v>99</v>
      </c>
      <c r="D95" t="s">
        <v>923</v>
      </c>
      <c r="E95" t="s">
        <v>36</v>
      </c>
      <c r="F95">
        <v>99</v>
      </c>
      <c r="G95">
        <v>99</v>
      </c>
      <c r="H95">
        <v>7</v>
      </c>
      <c r="J95" t="s">
        <v>1039</v>
      </c>
      <c r="K95">
        <v>1</v>
      </c>
    </row>
    <row r="97" spans="1:3" x14ac:dyDescent="0.35">
      <c r="A97" t="s">
        <v>820</v>
      </c>
      <c r="C97" s="2" t="s">
        <v>902</v>
      </c>
    </row>
    <row r="98" spans="1:3" x14ac:dyDescent="0.35">
      <c r="A98">
        <v>661105</v>
      </c>
      <c r="C98">
        <v>157</v>
      </c>
    </row>
    <row r="99" spans="1:3" x14ac:dyDescent="0.35">
      <c r="A99">
        <v>661334</v>
      </c>
      <c r="C99">
        <v>251</v>
      </c>
    </row>
    <row r="100" spans="1:3" x14ac:dyDescent="0.35">
      <c r="A100">
        <v>661455</v>
      </c>
      <c r="C100">
        <v>158</v>
      </c>
    </row>
    <row r="101" spans="1:3" x14ac:dyDescent="0.35">
      <c r="A101">
        <v>790004</v>
      </c>
      <c r="C101">
        <v>141</v>
      </c>
    </row>
    <row r="102" spans="1:3" x14ac:dyDescent="0.35">
      <c r="A102">
        <v>790005</v>
      </c>
      <c r="C102">
        <v>142</v>
      </c>
    </row>
    <row r="103" spans="1:3" x14ac:dyDescent="0.35">
      <c r="A103">
        <v>800269</v>
      </c>
      <c r="C103">
        <v>152</v>
      </c>
    </row>
    <row r="104" spans="1:3" x14ac:dyDescent="0.35">
      <c r="A104">
        <v>800471</v>
      </c>
      <c r="C104">
        <v>244</v>
      </c>
    </row>
    <row r="105" spans="1:3" x14ac:dyDescent="0.35">
      <c r="A105">
        <v>800693</v>
      </c>
      <c r="C105">
        <v>120</v>
      </c>
    </row>
    <row r="106" spans="1:3" x14ac:dyDescent="0.35">
      <c r="A106">
        <v>800705</v>
      </c>
      <c r="C106">
        <v>207</v>
      </c>
    </row>
    <row r="107" spans="1:3" x14ac:dyDescent="0.35">
      <c r="A107">
        <v>800708</v>
      </c>
      <c r="C107">
        <v>111</v>
      </c>
    </row>
    <row r="108" spans="1:3" x14ac:dyDescent="0.35">
      <c r="A108">
        <v>800709</v>
      </c>
      <c r="C108">
        <v>208</v>
      </c>
    </row>
    <row r="109" spans="1:3" x14ac:dyDescent="0.35">
      <c r="A109">
        <v>800717</v>
      </c>
      <c r="C109">
        <v>109</v>
      </c>
    </row>
    <row r="110" spans="1:3" x14ac:dyDescent="0.35">
      <c r="A110">
        <v>800719</v>
      </c>
      <c r="C110">
        <v>124</v>
      </c>
    </row>
    <row r="111" spans="1:3" x14ac:dyDescent="0.35">
      <c r="A111">
        <v>800753</v>
      </c>
      <c r="C111">
        <v>114</v>
      </c>
    </row>
    <row r="112" spans="1:3" x14ac:dyDescent="0.35">
      <c r="A112">
        <v>800754</v>
      </c>
      <c r="C112">
        <v>115</v>
      </c>
    </row>
    <row r="113" spans="1:3" x14ac:dyDescent="0.35">
      <c r="A113">
        <v>800755</v>
      </c>
      <c r="C113">
        <v>122</v>
      </c>
    </row>
    <row r="114" spans="1:3" x14ac:dyDescent="0.35">
      <c r="A114">
        <v>800785</v>
      </c>
      <c r="C114">
        <v>103</v>
      </c>
    </row>
    <row r="115" spans="1:3" x14ac:dyDescent="0.35">
      <c r="A115">
        <v>800806</v>
      </c>
      <c r="C115">
        <v>213</v>
      </c>
    </row>
    <row r="116" spans="1:3" x14ac:dyDescent="0.35">
      <c r="A116">
        <v>800807</v>
      </c>
      <c r="C116">
        <v>119</v>
      </c>
    </row>
    <row r="117" spans="1:3" x14ac:dyDescent="0.35">
      <c r="A117">
        <v>800816</v>
      </c>
      <c r="C117">
        <v>117</v>
      </c>
    </row>
    <row r="118" spans="1:3" x14ac:dyDescent="0.35">
      <c r="A118">
        <v>800822</v>
      </c>
      <c r="C118">
        <v>212</v>
      </c>
    </row>
    <row r="119" spans="1:3" x14ac:dyDescent="0.35">
      <c r="A119">
        <v>800826</v>
      </c>
      <c r="C119">
        <v>215</v>
      </c>
    </row>
    <row r="120" spans="1:3" x14ac:dyDescent="0.35">
      <c r="A120">
        <v>800827</v>
      </c>
      <c r="C120">
        <v>216</v>
      </c>
    </row>
    <row r="121" spans="1:3" x14ac:dyDescent="0.35">
      <c r="A121">
        <v>800828</v>
      </c>
      <c r="C121">
        <v>217</v>
      </c>
    </row>
    <row r="122" spans="1:3" x14ac:dyDescent="0.35">
      <c r="A122">
        <v>800834</v>
      </c>
      <c r="C122">
        <v>118</v>
      </c>
    </row>
    <row r="123" spans="1:3" x14ac:dyDescent="0.35">
      <c r="A123">
        <v>800855</v>
      </c>
      <c r="C123">
        <v>123</v>
      </c>
    </row>
    <row r="124" spans="1:3" x14ac:dyDescent="0.35">
      <c r="A124">
        <v>800882</v>
      </c>
      <c r="C124">
        <v>214</v>
      </c>
    </row>
    <row r="125" spans="1:3" x14ac:dyDescent="0.35">
      <c r="A125">
        <v>800883</v>
      </c>
      <c r="C125">
        <v>126</v>
      </c>
    </row>
    <row r="126" spans="1:3" x14ac:dyDescent="0.35">
      <c r="A126">
        <v>800884</v>
      </c>
      <c r="C126">
        <v>127</v>
      </c>
    </row>
    <row r="127" spans="1:3" x14ac:dyDescent="0.35">
      <c r="A127">
        <v>800893</v>
      </c>
      <c r="C127">
        <v>132</v>
      </c>
    </row>
    <row r="128" spans="1:3" x14ac:dyDescent="0.35">
      <c r="A128">
        <v>800917</v>
      </c>
      <c r="C128">
        <v>218</v>
      </c>
    </row>
    <row r="129" spans="1:3" x14ac:dyDescent="0.35">
      <c r="A129">
        <v>800968</v>
      </c>
      <c r="C129">
        <v>201</v>
      </c>
    </row>
    <row r="130" spans="1:3" x14ac:dyDescent="0.35">
      <c r="A130">
        <v>800970</v>
      </c>
      <c r="C130">
        <v>100</v>
      </c>
    </row>
    <row r="131" spans="1:3" x14ac:dyDescent="0.35">
      <c r="A131">
        <v>800971</v>
      </c>
      <c r="C131">
        <v>101</v>
      </c>
    </row>
    <row r="132" spans="1:3" x14ac:dyDescent="0.35">
      <c r="A132">
        <v>800972</v>
      </c>
      <c r="C132">
        <v>102</v>
      </c>
    </row>
    <row r="133" spans="1:3" x14ac:dyDescent="0.35">
      <c r="A133">
        <v>800975</v>
      </c>
      <c r="C133">
        <v>107</v>
      </c>
    </row>
    <row r="134" spans="1:3" x14ac:dyDescent="0.35">
      <c r="A134">
        <v>800976</v>
      </c>
      <c r="C134">
        <v>110</v>
      </c>
    </row>
    <row r="135" spans="1:3" x14ac:dyDescent="0.35">
      <c r="A135">
        <v>800978</v>
      </c>
      <c r="C135">
        <v>211</v>
      </c>
    </row>
    <row r="136" spans="1:3" x14ac:dyDescent="0.35">
      <c r="A136">
        <v>801071</v>
      </c>
      <c r="C136">
        <v>106</v>
      </c>
    </row>
    <row r="137" spans="1:3" x14ac:dyDescent="0.35">
      <c r="A137">
        <v>801072</v>
      </c>
      <c r="C137">
        <v>112</v>
      </c>
    </row>
    <row r="138" spans="1:3" x14ac:dyDescent="0.35">
      <c r="A138">
        <v>801073</v>
      </c>
      <c r="C138">
        <v>209</v>
      </c>
    </row>
    <row r="139" spans="1:3" x14ac:dyDescent="0.35">
      <c r="A139">
        <v>801074</v>
      </c>
      <c r="C139">
        <v>210</v>
      </c>
    </row>
    <row r="140" spans="1:3" x14ac:dyDescent="0.35">
      <c r="A140">
        <v>801075</v>
      </c>
      <c r="C140">
        <v>113</v>
      </c>
    </row>
    <row r="141" spans="1:3" x14ac:dyDescent="0.35">
      <c r="A141">
        <v>801088</v>
      </c>
      <c r="C141">
        <v>131</v>
      </c>
    </row>
    <row r="142" spans="1:3" x14ac:dyDescent="0.35">
      <c r="A142">
        <v>801091</v>
      </c>
      <c r="C142">
        <v>116</v>
      </c>
    </row>
    <row r="143" spans="1:3" x14ac:dyDescent="0.35">
      <c r="A143">
        <v>801104</v>
      </c>
      <c r="C143">
        <v>200</v>
      </c>
    </row>
    <row r="144" spans="1:3" x14ac:dyDescent="0.35">
      <c r="A144">
        <v>801105</v>
      </c>
      <c r="C144">
        <v>202</v>
      </c>
    </row>
    <row r="145" spans="1:3" x14ac:dyDescent="0.35">
      <c r="A145">
        <v>801106</v>
      </c>
      <c r="C145">
        <v>203</v>
      </c>
    </row>
    <row r="146" spans="1:3" x14ac:dyDescent="0.35">
      <c r="A146">
        <v>801107</v>
      </c>
      <c r="C146">
        <v>204</v>
      </c>
    </row>
    <row r="147" spans="1:3" x14ac:dyDescent="0.35">
      <c r="A147">
        <v>801108</v>
      </c>
      <c r="C147">
        <v>205</v>
      </c>
    </row>
    <row r="148" spans="1:3" x14ac:dyDescent="0.35">
      <c r="A148">
        <v>801109</v>
      </c>
      <c r="C148">
        <v>105</v>
      </c>
    </row>
    <row r="149" spans="1:3" x14ac:dyDescent="0.35">
      <c r="A149">
        <v>801110</v>
      </c>
      <c r="C149">
        <v>206</v>
      </c>
    </row>
    <row r="150" spans="1:3" x14ac:dyDescent="0.35">
      <c r="A150">
        <v>801111</v>
      </c>
      <c r="C150">
        <v>108</v>
      </c>
    </row>
    <row r="151" spans="1:3" x14ac:dyDescent="0.35">
      <c r="A151">
        <v>801292</v>
      </c>
      <c r="C151">
        <v>219</v>
      </c>
    </row>
    <row r="152" spans="1:3" x14ac:dyDescent="0.35">
      <c r="A152">
        <v>801293</v>
      </c>
      <c r="C152">
        <v>239</v>
      </c>
    </row>
    <row r="153" spans="1:3" x14ac:dyDescent="0.35">
      <c r="A153">
        <v>801307</v>
      </c>
      <c r="C153">
        <v>240</v>
      </c>
    </row>
    <row r="154" spans="1:3" x14ac:dyDescent="0.35">
      <c r="A154">
        <v>801365</v>
      </c>
      <c r="C154">
        <v>133</v>
      </c>
    </row>
    <row r="155" spans="1:3" x14ac:dyDescent="0.35">
      <c r="A155">
        <v>801366</v>
      </c>
      <c r="C155">
        <v>134</v>
      </c>
    </row>
    <row r="156" spans="1:3" x14ac:dyDescent="0.35">
      <c r="A156">
        <v>801546</v>
      </c>
      <c r="C156">
        <v>220</v>
      </c>
    </row>
    <row r="157" spans="1:3" x14ac:dyDescent="0.35">
      <c r="A157">
        <v>801572</v>
      </c>
      <c r="C157">
        <v>237</v>
      </c>
    </row>
    <row r="158" spans="1:3" x14ac:dyDescent="0.35">
      <c r="A158">
        <v>801578</v>
      </c>
      <c r="C158">
        <v>153</v>
      </c>
    </row>
    <row r="159" spans="1:3" x14ac:dyDescent="0.35">
      <c r="A159">
        <v>801702</v>
      </c>
      <c r="C159">
        <v>149</v>
      </c>
    </row>
    <row r="160" spans="1:3" x14ac:dyDescent="0.35">
      <c r="A160">
        <v>801746</v>
      </c>
      <c r="C160">
        <v>243</v>
      </c>
    </row>
    <row r="161" spans="1:3" x14ac:dyDescent="0.35">
      <c r="A161">
        <v>801766</v>
      </c>
      <c r="C161">
        <v>241</v>
      </c>
    </row>
    <row r="162" spans="1:3" x14ac:dyDescent="0.35">
      <c r="A162">
        <v>801773</v>
      </c>
      <c r="C162">
        <v>154</v>
      </c>
    </row>
    <row r="163" spans="1:3" x14ac:dyDescent="0.35">
      <c r="A163">
        <v>801793</v>
      </c>
      <c r="C163">
        <v>245</v>
      </c>
    </row>
    <row r="164" spans="1:3" x14ac:dyDescent="0.35">
      <c r="A164">
        <v>801800</v>
      </c>
      <c r="C164">
        <v>155</v>
      </c>
    </row>
    <row r="165" spans="1:3" x14ac:dyDescent="0.35">
      <c r="A165">
        <v>801806</v>
      </c>
      <c r="C165">
        <v>248</v>
      </c>
    </row>
    <row r="166" spans="1:3" x14ac:dyDescent="0.35">
      <c r="A166">
        <v>801911</v>
      </c>
      <c r="C166">
        <v>156</v>
      </c>
    </row>
    <row r="167" spans="1:3" x14ac:dyDescent="0.35">
      <c r="A167">
        <v>802051</v>
      </c>
      <c r="C167">
        <v>230</v>
      </c>
    </row>
    <row r="168" spans="1:3" x14ac:dyDescent="0.35">
      <c r="A168">
        <v>802082</v>
      </c>
      <c r="C168">
        <v>232</v>
      </c>
    </row>
    <row r="169" spans="1:3" x14ac:dyDescent="0.35">
      <c r="A169">
        <v>802083</v>
      </c>
      <c r="C169">
        <v>233</v>
      </c>
    </row>
    <row r="170" spans="1:3" x14ac:dyDescent="0.35">
      <c r="A170">
        <v>802171</v>
      </c>
      <c r="C170">
        <v>150</v>
      </c>
    </row>
    <row r="171" spans="1:3" x14ac:dyDescent="0.35">
      <c r="A171">
        <v>802173</v>
      </c>
      <c r="C171">
        <v>231</v>
      </c>
    </row>
    <row r="172" spans="1:3" x14ac:dyDescent="0.35">
      <c r="A172">
        <v>802175</v>
      </c>
      <c r="C172">
        <v>234</v>
      </c>
    </row>
    <row r="173" spans="1:3" x14ac:dyDescent="0.35">
      <c r="A173">
        <v>802189</v>
      </c>
      <c r="C173">
        <v>238</v>
      </c>
    </row>
    <row r="174" spans="1:3" x14ac:dyDescent="0.35">
      <c r="A174">
        <v>802317</v>
      </c>
      <c r="C174">
        <v>246</v>
      </c>
    </row>
    <row r="175" spans="1:3" x14ac:dyDescent="0.35">
      <c r="A175">
        <v>802328</v>
      </c>
      <c r="C175">
        <v>249</v>
      </c>
    </row>
    <row r="176" spans="1:3" x14ac:dyDescent="0.35">
      <c r="A176">
        <v>802412</v>
      </c>
      <c r="C176">
        <v>250</v>
      </c>
    </row>
    <row r="177" spans="1:3" x14ac:dyDescent="0.35">
      <c r="A177">
        <v>802515</v>
      </c>
      <c r="C177">
        <v>247</v>
      </c>
    </row>
    <row r="178" spans="1:3" x14ac:dyDescent="0.35">
      <c r="A178">
        <v>802780</v>
      </c>
      <c r="C178">
        <v>223</v>
      </c>
    </row>
    <row r="179" spans="1:3" x14ac:dyDescent="0.35">
      <c r="A179">
        <v>802781</v>
      </c>
      <c r="C179">
        <v>224</v>
      </c>
    </row>
    <row r="180" spans="1:3" x14ac:dyDescent="0.35">
      <c r="A180">
        <v>802782</v>
      </c>
      <c r="C180">
        <v>225</v>
      </c>
    </row>
    <row r="181" spans="1:3" x14ac:dyDescent="0.35">
      <c r="A181">
        <v>802783</v>
      </c>
      <c r="C181">
        <v>226</v>
      </c>
    </row>
    <row r="182" spans="1:3" x14ac:dyDescent="0.35">
      <c r="A182">
        <v>802784</v>
      </c>
      <c r="C182">
        <v>227</v>
      </c>
    </row>
    <row r="183" spans="1:3" x14ac:dyDescent="0.35">
      <c r="A183">
        <v>802806</v>
      </c>
      <c r="C183">
        <v>229</v>
      </c>
    </row>
    <row r="184" spans="1:3" x14ac:dyDescent="0.35">
      <c r="A184">
        <v>802807</v>
      </c>
      <c r="C184">
        <v>235</v>
      </c>
    </row>
    <row r="185" spans="1:3" x14ac:dyDescent="0.35">
      <c r="A185">
        <v>802808</v>
      </c>
      <c r="C185">
        <v>236</v>
      </c>
    </row>
    <row r="186" spans="1:3" x14ac:dyDescent="0.35">
      <c r="A186">
        <v>802842</v>
      </c>
      <c r="C186">
        <v>228</v>
      </c>
    </row>
    <row r="187" spans="1:3" x14ac:dyDescent="0.35">
      <c r="A187">
        <v>803113</v>
      </c>
      <c r="C187">
        <v>135</v>
      </c>
    </row>
    <row r="188" spans="1:3" x14ac:dyDescent="0.35">
      <c r="A188">
        <v>803116</v>
      </c>
      <c r="C188">
        <v>136</v>
      </c>
    </row>
    <row r="189" spans="1:3" x14ac:dyDescent="0.35">
      <c r="A189">
        <v>803119</v>
      </c>
      <c r="C189">
        <v>221</v>
      </c>
    </row>
    <row r="190" spans="1:3" x14ac:dyDescent="0.35">
      <c r="A190">
        <v>803120</v>
      </c>
      <c r="C190">
        <v>222</v>
      </c>
    </row>
    <row r="191" spans="1:3" x14ac:dyDescent="0.35">
      <c r="A191">
        <v>803122</v>
      </c>
      <c r="C191">
        <v>138</v>
      </c>
    </row>
    <row r="192" spans="1:3" x14ac:dyDescent="0.35">
      <c r="A192">
        <v>803123</v>
      </c>
      <c r="C192">
        <v>139</v>
      </c>
    </row>
    <row r="193" spans="1:3" x14ac:dyDescent="0.35">
      <c r="A193">
        <v>803124</v>
      </c>
      <c r="C193">
        <v>140</v>
      </c>
    </row>
    <row r="194" spans="1:3" x14ac:dyDescent="0.35">
      <c r="A194">
        <v>803125</v>
      </c>
      <c r="C194">
        <v>143</v>
      </c>
    </row>
    <row r="195" spans="1:3" x14ac:dyDescent="0.35">
      <c r="A195">
        <v>803126</v>
      </c>
      <c r="C195">
        <v>144</v>
      </c>
    </row>
    <row r="196" spans="1:3" x14ac:dyDescent="0.35">
      <c r="A196">
        <v>803127</v>
      </c>
      <c r="C196">
        <v>145</v>
      </c>
    </row>
    <row r="197" spans="1:3" x14ac:dyDescent="0.35">
      <c r="A197">
        <v>803129</v>
      </c>
      <c r="C197">
        <v>146</v>
      </c>
    </row>
    <row r="198" spans="1:3" x14ac:dyDescent="0.35">
      <c r="A198">
        <v>803132</v>
      </c>
      <c r="C198">
        <v>147</v>
      </c>
    </row>
    <row r="199" spans="1:3" x14ac:dyDescent="0.35">
      <c r="A199">
        <v>803133</v>
      </c>
      <c r="C199">
        <v>148</v>
      </c>
    </row>
    <row r="200" spans="1:3" x14ac:dyDescent="0.35">
      <c r="A200">
        <v>803155</v>
      </c>
      <c r="C200">
        <v>137</v>
      </c>
    </row>
    <row r="201" spans="1:3" x14ac:dyDescent="0.35">
      <c r="A201">
        <v>803456</v>
      </c>
      <c r="C201">
        <v>242</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57AF-08D1-4DEF-90BE-F2EDAFE685B6}">
  <sheetPr>
    <tabColor rgb="FF92D050"/>
  </sheetPr>
  <dimension ref="A1:K150"/>
  <sheetViews>
    <sheetView topLeftCell="A55" workbookViewId="0"/>
  </sheetViews>
  <sheetFormatPr defaultColWidth="11.46484375" defaultRowHeight="12.75" x14ac:dyDescent="0.35"/>
  <cols>
    <col min="1" max="1" width="10.6640625" bestFit="1" customWidth="1"/>
    <col min="2" max="2" width="12.46484375" customWidth="1"/>
    <col min="3" max="3" width="26.86328125" bestFit="1" customWidth="1"/>
    <col min="4" max="4" width="29.1328125" bestFit="1" customWidth="1"/>
    <col min="5" max="5" width="18.53125" bestFit="1" customWidth="1"/>
    <col min="6" max="6" width="29" bestFit="1" customWidth="1"/>
    <col min="7" max="7" width="29.33203125" bestFit="1" customWidth="1"/>
    <col min="8" max="8" width="20.53125" bestFit="1" customWidth="1"/>
    <col min="9" max="9" width="26.6640625" bestFit="1" customWidth="1"/>
    <col min="10" max="10" width="29.1328125" bestFit="1" customWidth="1"/>
    <col min="11" max="11" width="19.53125" bestFit="1" customWidth="1"/>
  </cols>
  <sheetData>
    <row r="1" spans="1:11" x14ac:dyDescent="0.35">
      <c r="A1" t="s">
        <v>820</v>
      </c>
      <c r="B1" s="2" t="s">
        <v>1042</v>
      </c>
      <c r="C1" t="s">
        <v>1043</v>
      </c>
      <c r="D1" t="s">
        <v>879</v>
      </c>
      <c r="E1" t="s">
        <v>881</v>
      </c>
      <c r="F1" t="s">
        <v>1043</v>
      </c>
      <c r="G1" t="s">
        <v>879</v>
      </c>
      <c r="H1" t="s">
        <v>881</v>
      </c>
      <c r="I1" t="s">
        <v>1043</v>
      </c>
      <c r="J1" t="s">
        <v>879</v>
      </c>
      <c r="K1" t="s">
        <v>881</v>
      </c>
    </row>
    <row r="2" spans="1:11" x14ac:dyDescent="0.35">
      <c r="A2">
        <v>640332</v>
      </c>
      <c r="B2">
        <v>332</v>
      </c>
      <c r="C2" t="str">
        <f>VLOOKUP(A2,Texte!A:G,7,0)</f>
        <v>Ch. Mouton Rothschild 7.5dl</v>
      </c>
      <c r="D2" t="str">
        <f>VLOOKUP(A2,Texte!A:H,8,0)</f>
        <v>Ch. Mouton Rothschild Paulliac</v>
      </c>
      <c r="E2">
        <f>VLOOKUP(A2,Texte!A:I,9,0)</f>
        <v>0</v>
      </c>
      <c r="F2" t="str">
        <f>VLOOKUP(A2,Texte!A:J,10,0)</f>
        <v>Ch. Mouton Rothschild 7.5dl</v>
      </c>
      <c r="G2" t="str">
        <f>VLOOKUP(A2,Texte!A:K,11,0)</f>
        <v>Ch. Mouton Rothschild Paulliac</v>
      </c>
      <c r="H2">
        <f>VLOOKUP(A2,Texte!A:L,12,0)</f>
        <v>0</v>
      </c>
      <c r="I2" t="str">
        <f>VLOOKUP(A2,Texte!A:M,13,0)</f>
        <v>Ch. Mouton Rothschild 7.5dl</v>
      </c>
      <c r="J2" t="str">
        <f>VLOOKUP(A2,Texte!A:N,14,0)</f>
        <v>Ch. Mouton Rothschild Paulliac</v>
      </c>
      <c r="K2">
        <f>VLOOKUP(A2,Texte!A:O,15,0)</f>
        <v>0</v>
      </c>
    </row>
    <row r="3" spans="1:11" x14ac:dyDescent="0.35">
      <c r="A3">
        <v>661105</v>
      </c>
      <c r="B3">
        <v>157</v>
      </c>
      <c r="C3" t="str">
        <f>VLOOKUP(A3,Texte!A:G,7,0)</f>
        <v>Papaya  Offenverkauf kg</v>
      </c>
      <c r="D3" t="str">
        <f>VLOOKUP(A3,Texte!A:H,8,0)</f>
        <v>Papaya</v>
      </c>
      <c r="E3">
        <f>VLOOKUP(A3,Texte!A:I,9,0)</f>
        <v>0</v>
      </c>
      <c r="F3" t="str">
        <f>VLOOKUP(A3,Texte!A:J,10,0)</f>
        <v>Papaye  vrac kg</v>
      </c>
      <c r="G3" t="str">
        <f>VLOOKUP(A3,Texte!A:K,11,0)</f>
        <v>Papaye</v>
      </c>
      <c r="H3">
        <f>VLOOKUP(A3,Texte!A:L,12,0)</f>
        <v>0</v>
      </c>
      <c r="I3" t="str">
        <f>VLOOKUP(A3,Texte!A:M,13,0)</f>
        <v>Papaia  Vendita sfusa kg</v>
      </c>
      <c r="J3" t="str">
        <f>VLOOKUP(A3,Texte!A:N,14,0)</f>
        <v>Papaia</v>
      </c>
      <c r="K3">
        <f>VLOOKUP(A3,Texte!A:O,15,0)</f>
        <v>0</v>
      </c>
    </row>
    <row r="4" spans="1:11" x14ac:dyDescent="0.35">
      <c r="A4">
        <v>661334</v>
      </c>
      <c r="B4">
        <v>251</v>
      </c>
      <c r="C4" t="str">
        <f>VLOOKUP(A4,Texte!A:G,7,0)</f>
        <v>Maniok kg</v>
      </c>
      <c r="D4" t="str">
        <f>VLOOKUP(A4,Texte!A:H,8,0)</f>
        <v>Maniok</v>
      </c>
      <c r="E4">
        <f>VLOOKUP(A4,Texte!A:I,9,0)</f>
        <v>0</v>
      </c>
      <c r="F4" t="str">
        <f>VLOOKUP(A4,Texte!A:J,10,0)</f>
        <v>Manioc kg</v>
      </c>
      <c r="G4" t="str">
        <f>VLOOKUP(A4,Texte!A:K,11,0)</f>
        <v>Manioc</v>
      </c>
      <c r="H4">
        <f>VLOOKUP(A4,Texte!A:L,12,0)</f>
        <v>0</v>
      </c>
      <c r="I4" t="str">
        <f>VLOOKUP(A4,Texte!A:M,13,0)</f>
        <v>Manioca kg</v>
      </c>
      <c r="J4" t="str">
        <f>VLOOKUP(A4,Texte!A:N,14,0)</f>
        <v>Manioca</v>
      </c>
      <c r="K4">
        <f>VLOOKUP(A4,Texte!A:O,15,0)</f>
        <v>0</v>
      </c>
    </row>
    <row r="5" spans="1:11" x14ac:dyDescent="0.35">
      <c r="A5">
        <v>661455</v>
      </c>
      <c r="B5">
        <v>158</v>
      </c>
      <c r="C5" t="str">
        <f>VLOOKUP(A5,Texte!A:G,7,0)</f>
        <v>Bio Mini Wassermelone kg</v>
      </c>
      <c r="D5" t="str">
        <f>VLOOKUP(A5,Texte!A:H,8,0)</f>
        <v>Bio Mini Wassermelone</v>
      </c>
      <c r="E5">
        <f>VLOOKUP(A5,Texte!A:I,9,0)</f>
        <v>0</v>
      </c>
      <c r="F5" t="str">
        <f>VLOOKUP(A5,Texte!A:J,10,0)</f>
        <v>Mini pastèque bio kg</v>
      </c>
      <c r="G5" t="str">
        <f>VLOOKUP(A5,Texte!A:K,11,0)</f>
        <v>Mini pastèque bio</v>
      </c>
      <c r="H5">
        <f>VLOOKUP(A5,Texte!A:L,12,0)</f>
        <v>0</v>
      </c>
      <c r="I5" t="str">
        <f>VLOOKUP(A5,Texte!A:M,13,0)</f>
        <v>Bio Mini Anguria kg</v>
      </c>
      <c r="J5" t="str">
        <f>VLOOKUP(A5,Texte!A:N,14,0)</f>
        <v>Bio Mini Anguria</v>
      </c>
      <c r="K5">
        <f>VLOOKUP(A5,Texte!A:O,15,0)</f>
        <v>0</v>
      </c>
    </row>
    <row r="6" spans="1:11" x14ac:dyDescent="0.35">
      <c r="A6">
        <v>790004</v>
      </c>
      <c r="B6">
        <v>141</v>
      </c>
      <c r="C6" t="str">
        <f>VLOOKUP(A6,Texte!A:G,7,0)</f>
        <v>Test Waage 31. Roger</v>
      </c>
      <c r="D6" t="str">
        <f>VLOOKUP(A6,Texte!A:H,8,0)</f>
        <v xml:space="preserve">Test Waage 31. Roger </v>
      </c>
      <c r="E6" t="str">
        <f>VLOOKUP(A6,Texte!A:I,9,0)</f>
        <v>Offenverkauf</v>
      </c>
      <c r="F6" t="str">
        <f>VLOOKUP(A6,Texte!A:J,10,0)</f>
        <v xml:space="preserve">Test Waage 31. Roger  Offen </v>
      </c>
      <c r="G6" t="str">
        <f>VLOOKUP(A6,Texte!A:K,11,0)</f>
        <v xml:space="preserve">Test Waage 31. Roger </v>
      </c>
      <c r="H6" t="str">
        <f>VLOOKUP(A6,Texte!A:L,12,0)</f>
        <v>Offenverkauf</v>
      </c>
      <c r="I6" t="str">
        <f>VLOOKUP(A6,Texte!A:M,13,0)</f>
        <v xml:space="preserve">Test Waage 31. Roger  Offen </v>
      </c>
      <c r="J6" t="str">
        <f>VLOOKUP(A6,Texte!A:N,14,0)</f>
        <v xml:space="preserve">Test Waage 31. Roger </v>
      </c>
      <c r="K6" t="str">
        <f>VLOOKUP(A6,Texte!A:O,15,0)</f>
        <v>Offenverkauf</v>
      </c>
    </row>
    <row r="7" spans="1:11" x14ac:dyDescent="0.35">
      <c r="A7">
        <v>790005</v>
      </c>
      <c r="B7">
        <v>142</v>
      </c>
      <c r="C7" t="str">
        <f>VLOOKUP(A7,Texte!A:G,7,0)</f>
        <v>Test Waage 11.6. Roger</v>
      </c>
      <c r="D7" t="str">
        <f>VLOOKUP(A7,Texte!A:H,8,0)</f>
        <v xml:space="preserve">Test Waage 11.6. Roger </v>
      </c>
      <c r="E7" t="str">
        <f>VLOOKUP(A7,Texte!A:I,9,0)</f>
        <v>Offenverkauf</v>
      </c>
      <c r="F7" t="str">
        <f>VLOOKUP(A7,Texte!A:J,10,0)</f>
        <v xml:space="preserve">Test Waage 11.6. Roger  Off </v>
      </c>
      <c r="G7" t="str">
        <f>VLOOKUP(A7,Texte!A:K,11,0)</f>
        <v xml:space="preserve">Test Waage 11.6. Roger </v>
      </c>
      <c r="H7" t="str">
        <f>VLOOKUP(A7,Texte!A:L,12,0)</f>
        <v>Offenverkauf</v>
      </c>
      <c r="I7" t="str">
        <f>VLOOKUP(A7,Texte!A:M,13,0)</f>
        <v xml:space="preserve">Test Waage 11.6. Roger  Off </v>
      </c>
      <c r="J7" t="str">
        <f>VLOOKUP(A7,Texte!A:N,14,0)</f>
        <v xml:space="preserve">Test Waage 11.6. Roger </v>
      </c>
      <c r="K7" t="str">
        <f>VLOOKUP(A7,Texte!A:O,15,0)</f>
        <v>Offenverkauf</v>
      </c>
    </row>
    <row r="8" spans="1:11" x14ac:dyDescent="0.35">
      <c r="A8">
        <v>800269</v>
      </c>
      <c r="B8">
        <v>152</v>
      </c>
      <c r="C8" t="str">
        <f>VLOOKUP(A8,Texte!A:G,7,0)</f>
        <v>Wassermelonen kg</v>
      </c>
      <c r="D8" t="str">
        <f>VLOOKUP(A8,Texte!A:H,8,0)</f>
        <v>Wassermelonen</v>
      </c>
      <c r="E8">
        <f>VLOOKUP(A8,Texte!A:I,9,0)</f>
        <v>0</v>
      </c>
      <c r="F8" t="str">
        <f>VLOOKUP(A8,Texte!A:J,10,0)</f>
        <v>Pastèques kg</v>
      </c>
      <c r="G8" t="str">
        <f>VLOOKUP(A8,Texte!A:K,11,0)</f>
        <v>Pastèques</v>
      </c>
      <c r="H8">
        <f>VLOOKUP(A8,Texte!A:L,12,0)</f>
        <v>0</v>
      </c>
      <c r="I8" t="str">
        <f>VLOOKUP(A8,Texte!A:M,13,0)</f>
        <v>Anguria kg</v>
      </c>
      <c r="J8" t="str">
        <f>VLOOKUP(A8,Texte!A:N,14,0)</f>
        <v>Anguria</v>
      </c>
      <c r="K8">
        <f>VLOOKUP(A8,Texte!A:O,15,0)</f>
        <v>0</v>
      </c>
    </row>
    <row r="9" spans="1:11" x14ac:dyDescent="0.35">
      <c r="A9">
        <v>800471</v>
      </c>
      <c r="B9">
        <v>244</v>
      </c>
      <c r="C9" t="str">
        <f>VLOOKUP(A9,Texte!A:G,7,0)</f>
        <v>Zwiebeln</v>
      </c>
      <c r="D9" t="str">
        <f>VLOOKUP(A9,Texte!A:H,8,0)</f>
        <v>IP-Suisse Zwiebeln</v>
      </c>
      <c r="E9" t="str">
        <f>VLOOKUP(A9,Texte!A:I,9,0)</f>
        <v>Offenverkauf</v>
      </c>
      <c r="F9" t="str">
        <f>VLOOKUP(A9,Texte!A:J,10,0)</f>
        <v>IP-Suisse Oingons en vrac</v>
      </c>
      <c r="G9" t="str">
        <f>VLOOKUP(A9,Texte!A:K,11,0)</f>
        <v>IP-Suisse Oignons</v>
      </c>
      <c r="H9" t="str">
        <f>VLOOKUP(A9,Texte!A:L,12,0)</f>
        <v>en vrac</v>
      </c>
      <c r="I9" t="str">
        <f>VLOOKUP(A9,Texte!A:M,13,0)</f>
        <v>Cipolle</v>
      </c>
      <c r="J9" t="str">
        <f>VLOOKUP(A9,Texte!A:N,14,0)</f>
        <v>IP-Suisse Cipolle</v>
      </c>
      <c r="K9" t="str">
        <f>VLOOKUP(A9,Texte!A:O,15,0)</f>
        <v>vendita sfusa</v>
      </c>
    </row>
    <row r="10" spans="1:11" x14ac:dyDescent="0.35">
      <c r="A10">
        <v>800693</v>
      </c>
      <c r="B10">
        <v>120</v>
      </c>
      <c r="C10" t="str">
        <f>VLOOKUP(A10,Texte!A:G,7,0)</f>
        <v>Pflaumen  Offenverkauf kg</v>
      </c>
      <c r="D10" t="str">
        <f>VLOOKUP(A10,Texte!A:H,8,0)</f>
        <v>Pflaumen</v>
      </c>
      <c r="E10">
        <f>VLOOKUP(A10,Texte!A:I,9,0)</f>
        <v>0</v>
      </c>
      <c r="F10" t="str">
        <f>VLOOKUP(A10,Texte!A:J,10,0)</f>
        <v>Prunes  vrac kg</v>
      </c>
      <c r="G10" t="str">
        <f>VLOOKUP(A10,Texte!A:K,11,0)</f>
        <v>Prunes</v>
      </c>
      <c r="H10">
        <f>VLOOKUP(A10,Texte!A:L,12,0)</f>
        <v>0</v>
      </c>
      <c r="I10" t="str">
        <f>VLOOKUP(A10,Texte!A:M,13,0)</f>
        <v>Prugne  vendita sfusa kg</v>
      </c>
      <c r="J10" t="str">
        <f>VLOOKUP(A10,Texte!A:N,14,0)</f>
        <v>Prugne</v>
      </c>
      <c r="K10">
        <f>VLOOKUP(A10,Texte!A:O,15,0)</f>
        <v>0</v>
      </c>
    </row>
    <row r="11" spans="1:11" x14ac:dyDescent="0.35">
      <c r="A11">
        <v>800705</v>
      </c>
      <c r="B11">
        <v>207</v>
      </c>
      <c r="C11" t="str">
        <f>VLOOKUP(A11,Texte!A:G,7,0)</f>
        <v>Tomaten Spezial Offenverk kg</v>
      </c>
      <c r="D11" t="str">
        <f>VLOOKUP(A11,Texte!A:H,8,0)</f>
        <v>Tomaten</v>
      </c>
      <c r="E11" t="str">
        <f>VLOOKUP(A11,Texte!A:I,9,0)</f>
        <v>Spezial</v>
      </c>
      <c r="F11" t="str">
        <f>VLOOKUP(A11,Texte!A:J,10,0)</f>
        <v>Tomates Spécial en vrac kg</v>
      </c>
      <c r="G11" t="str">
        <f>VLOOKUP(A11,Texte!A:K,11,0)</f>
        <v>Tomates</v>
      </c>
      <c r="H11" t="str">
        <f>VLOOKUP(A11,Texte!A:L,12,0)</f>
        <v>Spécial</v>
      </c>
      <c r="I11" t="str">
        <f>VLOOKUP(A11,Texte!A:M,13,0)</f>
        <v>Pomodori Speciale vendita kg</v>
      </c>
      <c r="J11" t="str">
        <f>VLOOKUP(A11,Texte!A:N,14,0)</f>
        <v>Pomodori</v>
      </c>
      <c r="K11" t="str">
        <f>VLOOKUP(A11,Texte!A:O,15,0)</f>
        <v>Speciale</v>
      </c>
    </row>
    <row r="12" spans="1:11" x14ac:dyDescent="0.35">
      <c r="A12">
        <v>800708</v>
      </c>
      <c r="B12">
        <v>111</v>
      </c>
      <c r="C12" t="str">
        <f>VLOOKUP(A12,Texte!A:G,7,0)</f>
        <v>Zwetschgen  Offenverkauf kg</v>
      </c>
      <c r="D12" t="str">
        <f>VLOOKUP(A12,Texte!A:H,8,0)</f>
        <v>Zwetschgen</v>
      </c>
      <c r="E12">
        <f>VLOOKUP(A12,Texte!A:I,9,0)</f>
        <v>0</v>
      </c>
      <c r="F12" t="str">
        <f>VLOOKUP(A12,Texte!A:J,10,0)</f>
        <v>Pruneaux  en vrac kg</v>
      </c>
      <c r="G12" t="str">
        <f>VLOOKUP(A12,Texte!A:K,11,0)</f>
        <v>Pruneaux</v>
      </c>
      <c r="H12">
        <f>VLOOKUP(A12,Texte!A:L,12,0)</f>
        <v>0</v>
      </c>
      <c r="I12" t="str">
        <f>VLOOKUP(A12,Texte!A:M,13,0)</f>
        <v>Prugne  vendita di merce  kg</v>
      </c>
      <c r="J12" t="str">
        <f>VLOOKUP(A12,Texte!A:N,14,0)</f>
        <v>Prugne</v>
      </c>
      <c r="K12">
        <f>VLOOKUP(A12,Texte!A:O,15,0)</f>
        <v>0</v>
      </c>
    </row>
    <row r="13" spans="1:11" x14ac:dyDescent="0.35">
      <c r="A13">
        <v>800709</v>
      </c>
      <c r="B13">
        <v>208</v>
      </c>
      <c r="C13" t="str">
        <f>VLOOKUP(A13,Texte!A:G,7,0)</f>
        <v>Süss-Kartoffeln  Offenver kg</v>
      </c>
      <c r="D13" t="str">
        <f>VLOOKUP(A13,Texte!A:H,8,0)</f>
        <v>Süss-Kartoffeln</v>
      </c>
      <c r="E13">
        <f>VLOOKUP(A13,Texte!A:I,9,0)</f>
        <v>0</v>
      </c>
      <c r="F13" t="str">
        <f>VLOOKUP(A13,Texte!A:J,10,0)</f>
        <v>Patates douces  en vrac kg</v>
      </c>
      <c r="G13" t="str">
        <f>VLOOKUP(A13,Texte!A:K,11,0)</f>
        <v>Patates douces</v>
      </c>
      <c r="H13">
        <f>VLOOKUP(A13,Texte!A:L,12,0)</f>
        <v>0</v>
      </c>
      <c r="I13" t="str">
        <f>VLOOKUP(A13,Texte!A:M,13,0)</f>
        <v>Patate dolci  vendita sfu kg</v>
      </c>
      <c r="J13" t="str">
        <f>VLOOKUP(A13,Texte!A:N,14,0)</f>
        <v>Patate dolci</v>
      </c>
      <c r="K13">
        <f>VLOOKUP(A13,Texte!A:O,15,0)</f>
        <v>0</v>
      </c>
    </row>
    <row r="14" spans="1:11" x14ac:dyDescent="0.35">
      <c r="A14">
        <v>800717</v>
      </c>
      <c r="B14">
        <v>109</v>
      </c>
      <c r="C14" t="str">
        <f>VLOOKUP(A14,Texte!A:G,7,0)</f>
        <v>Pfirsiche  Offenverkauf kg</v>
      </c>
      <c r="D14" t="str">
        <f>VLOOKUP(A14,Texte!A:H,8,0)</f>
        <v>Pfirsiche</v>
      </c>
      <c r="E14">
        <f>VLOOKUP(A14,Texte!A:I,9,0)</f>
        <v>0</v>
      </c>
      <c r="F14" t="str">
        <f>VLOOKUP(A14,Texte!A:J,10,0)</f>
        <v>Pêches  en vrac kg</v>
      </c>
      <c r="G14" t="str">
        <f>VLOOKUP(A14,Texte!A:K,11,0)</f>
        <v>Pêches</v>
      </c>
      <c r="H14">
        <f>VLOOKUP(A14,Texte!A:L,12,0)</f>
        <v>0</v>
      </c>
      <c r="I14" t="str">
        <f>VLOOKUP(A14,Texte!A:M,13,0)</f>
        <v>Pesche  vendita sfusa kg</v>
      </c>
      <c r="J14" t="str">
        <f>VLOOKUP(A14,Texte!A:N,14,0)</f>
        <v>Pesche</v>
      </c>
      <c r="K14">
        <f>VLOOKUP(A14,Texte!A:O,15,0)</f>
        <v>0</v>
      </c>
    </row>
    <row r="15" spans="1:11" x14ac:dyDescent="0.35">
      <c r="A15">
        <v>800719</v>
      </c>
      <c r="B15">
        <v>124</v>
      </c>
      <c r="C15" t="str">
        <f>VLOOKUP(A15,Texte!A:G,7,0)</f>
        <v>Satsumas  Offenverkauf kg</v>
      </c>
      <c r="D15" t="str">
        <f>VLOOKUP(A15,Texte!A:H,8,0)</f>
        <v xml:space="preserve">Satsumas </v>
      </c>
      <c r="E15" t="str">
        <f>VLOOKUP(A15,Texte!A:I,9,0)</f>
        <v>Offenverkauf</v>
      </c>
      <c r="F15" t="str">
        <f>VLOOKUP(A15,Texte!A:J,10,0)</f>
        <v>Satsumas  Offenverkauf kg</v>
      </c>
      <c r="G15" t="str">
        <f>VLOOKUP(A15,Texte!A:K,11,0)</f>
        <v xml:space="preserve">Satsumas </v>
      </c>
      <c r="H15" t="str">
        <f>VLOOKUP(A15,Texte!A:L,12,0)</f>
        <v>Offenverkauf</v>
      </c>
      <c r="I15" t="str">
        <f>VLOOKUP(A15,Texte!A:M,13,0)</f>
        <v>Satsumas  Offenverkauf kg</v>
      </c>
      <c r="J15" t="str">
        <f>VLOOKUP(A15,Texte!A:N,14,0)</f>
        <v xml:space="preserve">Satsumas </v>
      </c>
      <c r="K15" t="str">
        <f>VLOOKUP(A15,Texte!A:O,15,0)</f>
        <v>Offenverkauf</v>
      </c>
    </row>
    <row r="16" spans="1:11" x14ac:dyDescent="0.35">
      <c r="A16">
        <v>800753</v>
      </c>
      <c r="B16">
        <v>114</v>
      </c>
      <c r="C16" t="str">
        <f>VLOOKUP(A16,Texte!A:G,7,0)</f>
        <v>Birnen Abate Fetel</v>
      </c>
      <c r="D16" t="str">
        <f>VLOOKUP(A16,Texte!A:H,8,0)</f>
        <v>Birnen Abate Fetel</v>
      </c>
      <c r="E16" t="str">
        <f>VLOOKUP(A16,Texte!A:I,9,0)</f>
        <v>Offenverkauf</v>
      </c>
      <c r="F16" t="str">
        <f>VLOOKUP(A16,Texte!A:J,10,0)</f>
        <v>Poires Abate Fetel</v>
      </c>
      <c r="G16" t="str">
        <f>VLOOKUP(A16,Texte!A:K,11,0)</f>
        <v>Poires Abate Fetel</v>
      </c>
      <c r="H16" t="str">
        <f>VLOOKUP(A16,Texte!A:L,12,0)</f>
        <v>en vrac</v>
      </c>
      <c r="I16" t="str">
        <f>VLOOKUP(A16,Texte!A:M,13,0)</f>
        <v>Birnen Abate Fetel</v>
      </c>
      <c r="J16" t="str">
        <f>VLOOKUP(A16,Texte!A:N,14,0)</f>
        <v>Birnen Abate Fetel</v>
      </c>
      <c r="K16" t="str">
        <f>VLOOKUP(A16,Texte!A:O,15,0)</f>
        <v>vendita sfusa</v>
      </c>
    </row>
    <row r="17" spans="1:11" x14ac:dyDescent="0.35">
      <c r="A17">
        <v>800754</v>
      </c>
      <c r="B17">
        <v>115</v>
      </c>
      <c r="C17" t="str">
        <f>VLOOKUP(A17,Texte!A:G,7,0)</f>
        <v>Äpfel Pink Lady</v>
      </c>
      <c r="D17" t="str">
        <f>VLOOKUP(A17,Texte!A:H,8,0)</f>
        <v>Äpfel Pink Lady</v>
      </c>
      <c r="E17" t="str">
        <f>VLOOKUP(A17,Texte!A:I,9,0)</f>
        <v>Offenverkauf</v>
      </c>
      <c r="F17" t="str">
        <f>VLOOKUP(A17,Texte!A:J,10,0)</f>
        <v>Pommes Pink Lady</v>
      </c>
      <c r="G17" t="str">
        <f>VLOOKUP(A17,Texte!A:K,11,0)</f>
        <v>Pommes Pink Lady</v>
      </c>
      <c r="H17" t="str">
        <f>VLOOKUP(A17,Texte!A:L,12,0)</f>
        <v>en vrac</v>
      </c>
      <c r="I17" t="str">
        <f>VLOOKUP(A17,Texte!A:M,13,0)</f>
        <v>Mele Pink Lady</v>
      </c>
      <c r="J17" t="str">
        <f>VLOOKUP(A17,Texte!A:N,14,0)</f>
        <v>Mele Pink Lady</v>
      </c>
      <c r="K17" t="str">
        <f>VLOOKUP(A17,Texte!A:O,15,0)</f>
        <v>vendita sfusa</v>
      </c>
    </row>
    <row r="18" spans="1:11" x14ac:dyDescent="0.35">
      <c r="A18">
        <v>800755</v>
      </c>
      <c r="B18">
        <v>122</v>
      </c>
      <c r="C18" t="str">
        <f>VLOOKUP(A18,Texte!A:G,7,0)</f>
        <v>Äpfel rot offen Sorte sie kg</v>
      </c>
      <c r="D18" t="str">
        <f>VLOOKUP(A18,Texte!A:H,8,0)</f>
        <v>Äpfel rot</v>
      </c>
      <c r="E18" t="str">
        <f>VLOOKUP(A18,Texte!A:I,9,0)</f>
        <v>offen</v>
      </c>
      <c r="F18" t="str">
        <f>VLOOKUP(A18,Texte!A:J,10,0)</f>
        <v>Pommes rouges en vrac Sor kg</v>
      </c>
      <c r="G18" t="str">
        <f>VLOOKUP(A18,Texte!A:K,11,0)</f>
        <v>Pommes rouges</v>
      </c>
      <c r="H18" t="str">
        <f>VLOOKUP(A18,Texte!A:L,12,0)</f>
        <v>en vrac</v>
      </c>
      <c r="I18" t="str">
        <f>VLOOKUP(A18,Texte!A:M,13,0)</f>
        <v>Mele rosse vendita sfu va kg</v>
      </c>
      <c r="J18" t="str">
        <f>VLOOKUP(A18,Texte!A:N,14,0)</f>
        <v>Mele rosse</v>
      </c>
      <c r="K18" t="str">
        <f>VLOOKUP(A18,Texte!A:O,15,0)</f>
        <v>vendita sfusa</v>
      </c>
    </row>
    <row r="19" spans="1:11" x14ac:dyDescent="0.35">
      <c r="A19">
        <v>800785</v>
      </c>
      <c r="B19">
        <v>103</v>
      </c>
      <c r="C19" t="str">
        <f>VLOOKUP(A19,Texte!A:G,7,0)</f>
        <v>Satsumas</v>
      </c>
      <c r="D19" t="str">
        <f>VLOOKUP(A19,Texte!A:H,8,0)</f>
        <v xml:space="preserve">Satsumas </v>
      </c>
      <c r="E19" t="str">
        <f>VLOOKUP(A19,Texte!A:I,9,0)</f>
        <v>Offenverkauf</v>
      </c>
      <c r="F19" t="str">
        <f>VLOOKUP(A19,Texte!A:J,10,0)</f>
        <v>Mandarines</v>
      </c>
      <c r="G19" t="str">
        <f>VLOOKUP(A19,Texte!A:K,11,0)</f>
        <v xml:space="preserve">Mandarines </v>
      </c>
      <c r="H19" t="str">
        <f>VLOOKUP(A19,Texte!A:L,12,0)</f>
        <v>en vrac</v>
      </c>
      <c r="I19" t="str">
        <f>VLOOKUP(A19,Texte!A:M,13,0)</f>
        <v>Mandarini</v>
      </c>
      <c r="J19" t="str">
        <f>VLOOKUP(A19,Texte!A:N,14,0)</f>
        <v xml:space="preserve">Mandarini </v>
      </c>
      <c r="K19" t="str">
        <f>VLOOKUP(A19,Texte!A:O,15,0)</f>
        <v>vendita sfusa</v>
      </c>
    </row>
    <row r="20" spans="1:11" x14ac:dyDescent="0.35">
      <c r="A20">
        <v>800806</v>
      </c>
      <c r="B20">
        <v>213</v>
      </c>
      <c r="C20" t="str">
        <f>VLOOKUP(A20,Texte!A:G,7,0)</f>
        <v>Zwiebeln  Offenverkauf kg</v>
      </c>
      <c r="D20" t="str">
        <f>VLOOKUP(A20,Texte!A:H,8,0)</f>
        <v>Zwiebeln</v>
      </c>
      <c r="E20">
        <f>VLOOKUP(A20,Texte!A:I,9,0)</f>
        <v>0</v>
      </c>
      <c r="F20" t="str">
        <f>VLOOKUP(A20,Texte!A:J,10,0)</f>
        <v>Oignons  vrac kg</v>
      </c>
      <c r="G20" t="str">
        <f>VLOOKUP(A20,Texte!A:K,11,0)</f>
        <v>Oignons</v>
      </c>
      <c r="H20">
        <f>VLOOKUP(A20,Texte!A:L,12,0)</f>
        <v>0</v>
      </c>
      <c r="I20" t="str">
        <f>VLOOKUP(A20,Texte!A:M,13,0)</f>
        <v>Cipolle  vendita sfusa kg</v>
      </c>
      <c r="J20" t="str">
        <f>VLOOKUP(A20,Texte!A:N,14,0)</f>
        <v>Cipolle</v>
      </c>
      <c r="K20">
        <f>VLOOKUP(A20,Texte!A:O,15,0)</f>
        <v>0</v>
      </c>
    </row>
    <row r="21" spans="1:11" x14ac:dyDescent="0.35">
      <c r="A21">
        <v>800807</v>
      </c>
      <c r="B21">
        <v>119</v>
      </c>
      <c r="C21" t="str">
        <f>VLOOKUP(A21,Texte!A:G,7,0)</f>
        <v>Birnen offen Sorte siehe  kg</v>
      </c>
      <c r="D21" t="str">
        <f>VLOOKUP(A21,Texte!A:H,8,0)</f>
        <v>Birnen</v>
      </c>
      <c r="E21" t="str">
        <f>VLOOKUP(A21,Texte!A:I,9,0)</f>
        <v>offen</v>
      </c>
      <c r="F21" t="str">
        <f>VLOOKUP(A21,Texte!A:J,10,0)</f>
        <v>Poires en vrac Sorte voir kg</v>
      </c>
      <c r="G21" t="str">
        <f>VLOOKUP(A21,Texte!A:K,11,0)</f>
        <v>Poires</v>
      </c>
      <c r="H21" t="str">
        <f>VLOOKUP(A21,Texte!A:L,12,0)</f>
        <v>en vrac</v>
      </c>
      <c r="I21" t="str">
        <f>VLOOKUP(A21,Texte!A:M,13,0)</f>
        <v>Pere vendita sfusa variet kg</v>
      </c>
      <c r="J21" t="str">
        <f>VLOOKUP(A21,Texte!A:N,14,0)</f>
        <v>Pere</v>
      </c>
      <c r="K21" t="str">
        <f>VLOOKUP(A21,Texte!A:O,15,0)</f>
        <v>vendita sfusa</v>
      </c>
    </row>
    <row r="22" spans="1:11" x14ac:dyDescent="0.35">
      <c r="A22">
        <v>800816</v>
      </c>
      <c r="B22">
        <v>117</v>
      </c>
      <c r="C22" t="str">
        <f>VLOOKUP(A22,Texte!A:G,7,0)</f>
        <v>Orangen</v>
      </c>
      <c r="D22" t="str">
        <f>VLOOKUP(A22,Texte!A:H,8,0)</f>
        <v xml:space="preserve">Orangen </v>
      </c>
      <c r="E22" t="str">
        <f>VLOOKUP(A22,Texte!A:I,9,0)</f>
        <v>Offenverkauf</v>
      </c>
      <c r="F22" t="str">
        <f>VLOOKUP(A22,Texte!A:J,10,0)</f>
        <v>Oranges</v>
      </c>
      <c r="G22" t="str">
        <f>VLOOKUP(A22,Texte!A:K,11,0)</f>
        <v xml:space="preserve">Oranges </v>
      </c>
      <c r="H22" t="str">
        <f>VLOOKUP(A22,Texte!A:L,12,0)</f>
        <v>en vrac</v>
      </c>
      <c r="I22" t="str">
        <f>VLOOKUP(A22,Texte!A:M,13,0)</f>
        <v>Arance</v>
      </c>
      <c r="J22" t="str">
        <f>VLOOKUP(A22,Texte!A:N,14,0)</f>
        <v xml:space="preserve">Arance </v>
      </c>
      <c r="K22" t="str">
        <f>VLOOKUP(A22,Texte!A:O,15,0)</f>
        <v>vendita sfusa</v>
      </c>
    </row>
    <row r="23" spans="1:11" x14ac:dyDescent="0.35">
      <c r="A23">
        <v>800822</v>
      </c>
      <c r="B23">
        <v>212</v>
      </c>
      <c r="C23" t="str">
        <f>VLOOKUP(A23,Texte!A:G,7,0)</f>
        <v>Auberginen  Offenverkauf kg</v>
      </c>
      <c r="D23" t="str">
        <f>VLOOKUP(A23,Texte!A:H,8,0)</f>
        <v>Auberginen</v>
      </c>
      <c r="E23">
        <f>VLOOKUP(A23,Texte!A:I,9,0)</f>
        <v>0</v>
      </c>
      <c r="F23" t="str">
        <f>VLOOKUP(A23,Texte!A:J,10,0)</f>
        <v>Aubergines  en vrac kg</v>
      </c>
      <c r="G23" t="str">
        <f>VLOOKUP(A23,Texte!A:K,11,0)</f>
        <v>Aubergines</v>
      </c>
      <c r="H23">
        <f>VLOOKUP(A23,Texte!A:L,12,0)</f>
        <v>0</v>
      </c>
      <c r="I23" t="str">
        <f>VLOOKUP(A23,Texte!A:M,13,0)</f>
        <v>Melanzane  vendita sfusa kg</v>
      </c>
      <c r="J23" t="str">
        <f>VLOOKUP(A23,Texte!A:N,14,0)</f>
        <v>Melanzane</v>
      </c>
      <c r="K23">
        <f>VLOOKUP(A23,Texte!A:O,15,0)</f>
        <v>0</v>
      </c>
    </row>
    <row r="24" spans="1:11" x14ac:dyDescent="0.35">
      <c r="A24">
        <v>800826</v>
      </c>
      <c r="B24">
        <v>215</v>
      </c>
      <c r="C24" t="str">
        <f>VLOOKUP(A24,Texte!A:G,7,0)</f>
        <v xml:space="preserve">Spitzpaprika rot Offenverka </v>
      </c>
      <c r="D24" t="str">
        <f>VLOOKUP(A24,Texte!A:H,8,0)</f>
        <v>Sweet-Paprika Ramiro</v>
      </c>
      <c r="E24" t="str">
        <f>VLOOKUP(A24,Texte!A:I,9,0)</f>
        <v>Offenverkauf</v>
      </c>
      <c r="F24" t="str">
        <f>VLOOKUP(A24,Texte!A:J,10,0)</f>
        <v>Poivrons doux pointus vrac</v>
      </c>
      <c r="G24" t="str">
        <f>VLOOKUP(A24,Texte!A:K,11,0)</f>
        <v>Poivrons doux pointus Ramiro</v>
      </c>
      <c r="H24" t="str">
        <f>VLOOKUP(A24,Texte!A:L,12,0)</f>
        <v>en vrac</v>
      </c>
      <c r="I24" t="str">
        <f>VLOOKUP(A24,Texte!A:M,13,0)</f>
        <v xml:space="preserve">Pepperoni Palermo rosso ven </v>
      </c>
      <c r="J24" t="str">
        <f>VLOOKUP(A24,Texte!A:N,14,0)</f>
        <v>Peperoni dolci Ramiro</v>
      </c>
      <c r="K24" t="str">
        <f>VLOOKUP(A24,Texte!A:O,15,0)</f>
        <v>vendita sfusa</v>
      </c>
    </row>
    <row r="25" spans="1:11" x14ac:dyDescent="0.35">
      <c r="A25">
        <v>800827</v>
      </c>
      <c r="B25">
        <v>216</v>
      </c>
      <c r="C25" t="str">
        <f>VLOOKUP(A25,Texte!A:G,7,0)</f>
        <v>Lollo rot/grün</v>
      </c>
      <c r="D25" t="str">
        <f>VLOOKUP(A25,Texte!A:H,8,0)</f>
        <v>Salat Gewicht</v>
      </c>
      <c r="E25" t="str">
        <f>VLOOKUP(A25,Texte!A:I,9,0)</f>
        <v>Offenverkauf</v>
      </c>
      <c r="F25" t="str">
        <f>VLOOKUP(A25,Texte!A:J,10,0)</f>
        <v>Lollo rot/grün</v>
      </c>
      <c r="G25" t="str">
        <f>VLOOKUP(A25,Texte!A:K,11,0)</f>
        <v>Salade rouge/verte</v>
      </c>
      <c r="H25" t="str">
        <f>VLOOKUP(A25,Texte!A:L,12,0)</f>
        <v>vrac</v>
      </c>
      <c r="I25" t="str">
        <f>VLOOKUP(A25,Texte!A:M,13,0)</f>
        <v>Lollo rot/grün</v>
      </c>
      <c r="J25" t="str">
        <f>VLOOKUP(A25,Texte!A:N,14,0)</f>
        <v>Insalata rosso / verde</v>
      </c>
      <c r="K25" t="str">
        <f>VLOOKUP(A25,Texte!A:O,15,0)</f>
        <v>vendita sfusa</v>
      </c>
    </row>
    <row r="26" spans="1:11" x14ac:dyDescent="0.35">
      <c r="A26">
        <v>800828</v>
      </c>
      <c r="B26">
        <v>217</v>
      </c>
      <c r="C26" t="str">
        <f>VLOOKUP(A26,Texte!A:G,7,0)</f>
        <v>Endiviensalat</v>
      </c>
      <c r="D26" t="str">
        <f>VLOOKUP(A26,Texte!A:H,8,0)</f>
        <v xml:space="preserve">Endiviensalat </v>
      </c>
      <c r="E26" t="str">
        <f>VLOOKUP(A26,Texte!A:I,9,0)</f>
        <v>Offenverkauf</v>
      </c>
      <c r="F26" t="str">
        <f>VLOOKUP(A26,Texte!A:J,10,0)</f>
        <v>Scarole</v>
      </c>
      <c r="G26" t="str">
        <f>VLOOKUP(A26,Texte!A:K,11,0)</f>
        <v xml:space="preserve">Scarole </v>
      </c>
      <c r="H26" t="str">
        <f>VLOOKUP(A26,Texte!A:L,12,0)</f>
        <v>en vrac</v>
      </c>
      <c r="I26" t="str">
        <f>VLOOKUP(A26,Texte!A:M,13,0)</f>
        <v>Indivia Scarola</v>
      </c>
      <c r="J26" t="str">
        <f>VLOOKUP(A26,Texte!A:N,14,0)</f>
        <v xml:space="preserve">Indivia Scarola </v>
      </c>
      <c r="K26" t="str">
        <f>VLOOKUP(A26,Texte!A:O,15,0)</f>
        <v>vendita sfusa</v>
      </c>
    </row>
    <row r="27" spans="1:11" x14ac:dyDescent="0.35">
      <c r="A27">
        <v>800834</v>
      </c>
      <c r="B27">
        <v>118</v>
      </c>
      <c r="C27" t="str">
        <f>VLOOKUP(A27,Texte!A:G,7,0)</f>
        <v>Chiquita Bananen Offenver kg</v>
      </c>
      <c r="D27" t="str">
        <f>VLOOKUP(A27,Texte!A:H,8,0)</f>
        <v>Chiquita</v>
      </c>
      <c r="E27" t="str">
        <f>VLOOKUP(A27,Texte!A:I,9,0)</f>
        <v>Bananen</v>
      </c>
      <c r="F27" t="str">
        <f>VLOOKUP(A27,Texte!A:J,10,0)</f>
        <v>Chiquita Bananes vrac kg</v>
      </c>
      <c r="G27" t="str">
        <f>VLOOKUP(A27,Texte!A:K,11,0)</f>
        <v>Chiquita</v>
      </c>
      <c r="H27" t="str">
        <f>VLOOKUP(A27,Texte!A:L,12,0)</f>
        <v>Bananes</v>
      </c>
      <c r="I27" t="str">
        <f>VLOOKUP(A27,Texte!A:M,13,0)</f>
        <v>Chiquita banane vendita s kg</v>
      </c>
      <c r="J27" t="str">
        <f>VLOOKUP(A27,Texte!A:N,14,0)</f>
        <v>Chiquita</v>
      </c>
      <c r="K27" t="str">
        <f>VLOOKUP(A27,Texte!A:O,15,0)</f>
        <v>banane</v>
      </c>
    </row>
    <row r="28" spans="1:11" x14ac:dyDescent="0.35">
      <c r="A28">
        <v>800855</v>
      </c>
      <c r="B28">
        <v>123</v>
      </c>
      <c r="C28" t="str">
        <f>VLOOKUP(A28,Texte!A:G,7,0)</f>
        <v>Flachpfirsiche</v>
      </c>
      <c r="D28" t="str">
        <f>VLOOKUP(A28,Texte!A:H,8,0)</f>
        <v xml:space="preserve">Flachpfirsiche </v>
      </c>
      <c r="E28" t="str">
        <f>VLOOKUP(A28,Texte!A:I,9,0)</f>
        <v>Offenverkauf</v>
      </c>
      <c r="F28" t="str">
        <f>VLOOKUP(A28,Texte!A:J,10,0)</f>
        <v>Flachpfirsiche</v>
      </c>
      <c r="G28" t="str">
        <f>VLOOKUP(A28,Texte!A:K,11,0)</f>
        <v xml:space="preserve">Pêches plates </v>
      </c>
      <c r="H28" t="str">
        <f>VLOOKUP(A28,Texte!A:L,12,0)</f>
        <v>vrac</v>
      </c>
      <c r="I28" t="str">
        <f>VLOOKUP(A28,Texte!A:M,13,0)</f>
        <v>Flachpfirsiche</v>
      </c>
      <c r="J28" t="str">
        <f>VLOOKUP(A28,Texte!A:N,14,0)</f>
        <v xml:space="preserve">Pesche piatte </v>
      </c>
      <c r="K28" t="str">
        <f>VLOOKUP(A28,Texte!A:O,15,0)</f>
        <v>vendita sfusa</v>
      </c>
    </row>
    <row r="29" spans="1:11" x14ac:dyDescent="0.35">
      <c r="A29">
        <v>800882</v>
      </c>
      <c r="B29">
        <v>214</v>
      </c>
      <c r="C29" t="str">
        <f>VLOOKUP(A29,Texte!A:G,7,0)</f>
        <v>Tomaten Peretti  Offenver kg</v>
      </c>
      <c r="D29" t="str">
        <f>VLOOKUP(A29,Texte!A:H,8,0)</f>
        <v>Tomaten Peretti</v>
      </c>
      <c r="E29">
        <f>VLOOKUP(A29,Texte!A:I,9,0)</f>
        <v>0</v>
      </c>
      <c r="F29" t="str">
        <f>VLOOKUP(A29,Texte!A:J,10,0)</f>
        <v>Tomates Peretti  vrac kg</v>
      </c>
      <c r="G29" t="str">
        <f>VLOOKUP(A29,Texte!A:K,11,0)</f>
        <v>Tomates Peretti</v>
      </c>
      <c r="H29">
        <f>VLOOKUP(A29,Texte!A:L,12,0)</f>
        <v>0</v>
      </c>
      <c r="I29" t="str">
        <f>VLOOKUP(A29,Texte!A:M,13,0)</f>
        <v>Pomodori Peretti  vendita kg</v>
      </c>
      <c r="J29" t="str">
        <f>VLOOKUP(A29,Texte!A:N,14,0)</f>
        <v>Pomodori Peretti</v>
      </c>
      <c r="K29">
        <f>VLOOKUP(A29,Texte!A:O,15,0)</f>
        <v>0</v>
      </c>
    </row>
    <row r="30" spans="1:11" x14ac:dyDescent="0.35">
      <c r="A30">
        <v>800883</v>
      </c>
      <c r="B30">
        <v>126</v>
      </c>
      <c r="C30" t="str">
        <f>VLOOKUP(A30,Texte!A:G,7,0)</f>
        <v>Nektarinen flach</v>
      </c>
      <c r="D30" t="str">
        <f>VLOOKUP(A30,Texte!A:H,8,0)</f>
        <v xml:space="preserve">Nektarinen flach </v>
      </c>
      <c r="E30" t="str">
        <f>VLOOKUP(A30,Texte!A:I,9,0)</f>
        <v>Offenverkauf</v>
      </c>
      <c r="F30" t="str">
        <f>VLOOKUP(A30,Texte!A:J,10,0)</f>
        <v>Nectarines</v>
      </c>
      <c r="G30" t="str">
        <f>VLOOKUP(A30,Texte!A:K,11,0)</f>
        <v xml:space="preserve">Nectarines </v>
      </c>
      <c r="H30" t="str">
        <f>VLOOKUP(A30,Texte!A:L,12,0)</f>
        <v>en vrac</v>
      </c>
      <c r="I30" t="str">
        <f>VLOOKUP(A30,Texte!A:M,13,0)</f>
        <v>Nettarine</v>
      </c>
      <c r="J30" t="str">
        <f>VLOOKUP(A30,Texte!A:N,14,0)</f>
        <v xml:space="preserve">Nettarine </v>
      </c>
      <c r="K30" t="str">
        <f>VLOOKUP(A30,Texte!A:O,15,0)</f>
        <v>vendita  sfusa</v>
      </c>
    </row>
    <row r="31" spans="1:11" x14ac:dyDescent="0.35">
      <c r="A31">
        <v>800884</v>
      </c>
      <c r="B31">
        <v>127</v>
      </c>
      <c r="C31" t="str">
        <f>VLOOKUP(A31,Texte!A:G,7,0)</f>
        <v>Trauben weiss  Offenverka kg</v>
      </c>
      <c r="D31" t="str">
        <f>VLOOKUP(A31,Texte!A:H,8,0)</f>
        <v>Trauben weiss</v>
      </c>
      <c r="E31">
        <f>VLOOKUP(A31,Texte!A:I,9,0)</f>
        <v>0</v>
      </c>
      <c r="F31" t="str">
        <f>VLOOKUP(A31,Texte!A:J,10,0)</f>
        <v>Raisin blanc vrac kg</v>
      </c>
      <c r="G31" t="str">
        <f>VLOOKUP(A31,Texte!A:K,11,0)</f>
        <v>Raisin</v>
      </c>
      <c r="H31" t="str">
        <f>VLOOKUP(A31,Texte!A:L,12,0)</f>
        <v>blanc</v>
      </c>
      <c r="I31" t="str">
        <f>VLOOKUP(A31,Texte!A:M,13,0)</f>
        <v>Uva bianca vendita di mer kg</v>
      </c>
      <c r="J31" t="str">
        <f>VLOOKUP(A31,Texte!A:N,14,0)</f>
        <v>Uva</v>
      </c>
      <c r="K31" t="str">
        <f>VLOOKUP(A31,Texte!A:O,15,0)</f>
        <v>bianca</v>
      </c>
    </row>
    <row r="32" spans="1:11" x14ac:dyDescent="0.35">
      <c r="A32">
        <v>800893</v>
      </c>
      <c r="B32">
        <v>132</v>
      </c>
      <c r="C32" t="str">
        <f>VLOOKUP(A32,Texte!A:G,7,0)</f>
        <v>Trauben dunkel  Offenverk kg</v>
      </c>
      <c r="D32" t="str">
        <f>VLOOKUP(A32,Texte!A:H,8,0)</f>
        <v>Trauben dunkel</v>
      </c>
      <c r="E32">
        <f>VLOOKUP(A32,Texte!A:I,9,0)</f>
        <v>0</v>
      </c>
      <c r="F32" t="str">
        <f>VLOOKUP(A32,Texte!A:J,10,0)</f>
        <v>Raisin noir vrac kg</v>
      </c>
      <c r="G32" t="str">
        <f>VLOOKUP(A32,Texte!A:K,11,0)</f>
        <v>Raisin</v>
      </c>
      <c r="H32" t="str">
        <f>VLOOKUP(A32,Texte!A:L,12,0)</f>
        <v>noir</v>
      </c>
      <c r="I32" t="str">
        <f>VLOOKUP(A32,Texte!A:M,13,0)</f>
        <v>Uva scura Vendita sfusa kg</v>
      </c>
      <c r="J32" t="str">
        <f>VLOOKUP(A32,Texte!A:N,14,0)</f>
        <v>Uva</v>
      </c>
      <c r="K32" t="str">
        <f>VLOOKUP(A32,Texte!A:O,15,0)</f>
        <v>scura</v>
      </c>
    </row>
    <row r="33" spans="1:11" x14ac:dyDescent="0.35">
      <c r="A33">
        <v>800917</v>
      </c>
      <c r="B33">
        <v>218</v>
      </c>
      <c r="C33" t="str">
        <f>VLOOKUP(A33,Texte!A:G,7,0)</f>
        <v>Blumenkohl</v>
      </c>
      <c r="D33" t="str">
        <f>VLOOKUP(A33,Texte!A:H,8,0)</f>
        <v xml:space="preserve">Romanesco </v>
      </c>
      <c r="E33" t="str">
        <f>VLOOKUP(A33,Texte!A:I,9,0)</f>
        <v>Offenverkauf</v>
      </c>
      <c r="F33" t="str">
        <f>VLOOKUP(A33,Texte!A:J,10,0)</f>
        <v>Chou-fleur</v>
      </c>
      <c r="G33" t="str">
        <f>VLOOKUP(A33,Texte!A:K,11,0)</f>
        <v xml:space="preserve">Romanesco </v>
      </c>
      <c r="H33" t="str">
        <f>VLOOKUP(A33,Texte!A:L,12,0)</f>
        <v>en vrac</v>
      </c>
      <c r="I33" t="str">
        <f>VLOOKUP(A33,Texte!A:M,13,0)</f>
        <v>Cavolfiori</v>
      </c>
      <c r="J33" t="str">
        <f>VLOOKUP(A33,Texte!A:N,14,0)</f>
        <v xml:space="preserve">Romanesco </v>
      </c>
      <c r="K33" t="str">
        <f>VLOOKUP(A33,Texte!A:O,15,0)</f>
        <v>vendita sfusa</v>
      </c>
    </row>
    <row r="34" spans="1:11" x14ac:dyDescent="0.35">
      <c r="A34">
        <v>800968</v>
      </c>
      <c r="B34">
        <v>201</v>
      </c>
      <c r="C34" t="str">
        <f>VLOOKUP(A34,Texte!A:G,7,0)</f>
        <v>Rispentomaten  Offenverka kg</v>
      </c>
      <c r="D34" t="str">
        <f>VLOOKUP(A34,Texte!A:H,8,0)</f>
        <v>Rispentomaten</v>
      </c>
      <c r="E34">
        <f>VLOOKUP(A34,Texte!A:I,9,0)</f>
        <v>0</v>
      </c>
      <c r="F34" t="str">
        <f>VLOOKUP(A34,Texte!A:J,10,0)</f>
        <v>Tomates grappes  en vrac kg</v>
      </c>
      <c r="G34" t="str">
        <f>VLOOKUP(A34,Texte!A:K,11,0)</f>
        <v>Tomates grappes</v>
      </c>
      <c r="H34">
        <f>VLOOKUP(A34,Texte!A:L,12,0)</f>
        <v>0</v>
      </c>
      <c r="I34" t="str">
        <f>VLOOKUP(A34,Texte!A:M,13,0)</f>
        <v>Pomodori ramato  vendita  kg</v>
      </c>
      <c r="J34" t="str">
        <f>VLOOKUP(A34,Texte!A:N,14,0)</f>
        <v>Pomodori ramato</v>
      </c>
      <c r="K34">
        <f>VLOOKUP(A34,Texte!A:O,15,0)</f>
        <v>0</v>
      </c>
    </row>
    <row r="35" spans="1:11" x14ac:dyDescent="0.35">
      <c r="A35">
        <v>800970</v>
      </c>
      <c r="B35">
        <v>100</v>
      </c>
      <c r="C35" t="str">
        <f>VLOOKUP(A35,Texte!A:G,7,0)</f>
        <v>Äpfel Kl. I</v>
      </c>
      <c r="D35" t="str">
        <f>VLOOKUP(A35,Texte!A:H,8,0)</f>
        <v>Äpfel Kl. I , Jonagold</v>
      </c>
      <c r="E35" t="str">
        <f>VLOOKUP(A35,Texte!A:I,9,0)</f>
        <v>Offenverkauf</v>
      </c>
      <c r="F35" t="str">
        <f>VLOOKUP(A35,Texte!A:J,10,0)</f>
        <v>Pommes Kl. I</v>
      </c>
      <c r="G35" t="str">
        <f>VLOOKUP(A35,Texte!A:K,11,0)</f>
        <v>Pommes Cl. I , Jonagold</v>
      </c>
      <c r="H35" t="str">
        <f>VLOOKUP(A35,Texte!A:L,12,0)</f>
        <v>en vrac</v>
      </c>
      <c r="I35" t="str">
        <f>VLOOKUP(A35,Texte!A:M,13,0)</f>
        <v>Mele Kl. I</v>
      </c>
      <c r="J35" t="str">
        <f>VLOOKUP(A35,Texte!A:N,14,0)</f>
        <v>Mele Cl I , Jonagold</v>
      </c>
      <c r="K35" t="str">
        <f>VLOOKUP(A35,Texte!A:O,15,0)</f>
        <v>vendita di merce sfusa</v>
      </c>
    </row>
    <row r="36" spans="1:11" x14ac:dyDescent="0.35">
      <c r="A36">
        <v>800971</v>
      </c>
      <c r="B36">
        <v>101</v>
      </c>
      <c r="C36" t="str">
        <f>VLOOKUP(A36,Texte!A:G,7,0)</f>
        <v>Birnen Kl. I</v>
      </c>
      <c r="D36" t="str">
        <f>VLOOKUP(A36,Texte!A:H,8,0)</f>
        <v>Birnen Kl. I</v>
      </c>
      <c r="E36" t="str">
        <f>VLOOKUP(A36,Texte!A:I,9,0)</f>
        <v>Offenverkauf</v>
      </c>
      <c r="F36" t="str">
        <f>VLOOKUP(A36,Texte!A:J,10,0)</f>
        <v>Poires cl. I</v>
      </c>
      <c r="G36" t="str">
        <f>VLOOKUP(A36,Texte!A:K,11,0)</f>
        <v>Poires cl. I</v>
      </c>
      <c r="H36" t="str">
        <f>VLOOKUP(A36,Texte!A:L,12,0)</f>
        <v>vrac</v>
      </c>
      <c r="I36" t="str">
        <f>VLOOKUP(A36,Texte!A:M,13,0)</f>
        <v>Pere Kl. I</v>
      </c>
      <c r="J36" t="str">
        <f>VLOOKUP(A36,Texte!A:N,14,0)</f>
        <v>Pere Cl. I</v>
      </c>
      <c r="K36" t="str">
        <f>VLOOKUP(A36,Texte!A:O,15,0)</f>
        <v>vendita sfusa</v>
      </c>
    </row>
    <row r="37" spans="1:11" x14ac:dyDescent="0.35">
      <c r="A37">
        <v>800972</v>
      </c>
      <c r="B37">
        <v>102</v>
      </c>
      <c r="C37" t="str">
        <f>VLOOKUP(A37,Texte!A:G,7,0)</f>
        <v>Clementinen</v>
      </c>
      <c r="D37" t="str">
        <f>VLOOKUP(A37,Texte!A:H,8,0)</f>
        <v xml:space="preserve">Clementinen </v>
      </c>
      <c r="E37" t="str">
        <f>VLOOKUP(A37,Texte!A:I,9,0)</f>
        <v>Offenverkauf</v>
      </c>
      <c r="F37" t="str">
        <f>VLOOKUP(A37,Texte!A:J,10,0)</f>
        <v>Clementines</v>
      </c>
      <c r="G37" t="str">
        <f>VLOOKUP(A37,Texte!A:K,11,0)</f>
        <v xml:space="preserve">Clementines </v>
      </c>
      <c r="H37" t="str">
        <f>VLOOKUP(A37,Texte!A:L,12,0)</f>
        <v>en vrac</v>
      </c>
      <c r="I37" t="str">
        <f>VLOOKUP(A37,Texte!A:M,13,0)</f>
        <v>Clementine</v>
      </c>
      <c r="J37" t="str">
        <f>VLOOKUP(A37,Texte!A:N,14,0)</f>
        <v xml:space="preserve">Clementine </v>
      </c>
      <c r="K37" t="str">
        <f>VLOOKUP(A37,Texte!A:O,15,0)</f>
        <v>vendita sfusa</v>
      </c>
    </row>
    <row r="38" spans="1:11" x14ac:dyDescent="0.35">
      <c r="A38">
        <v>800975</v>
      </c>
      <c r="B38">
        <v>107</v>
      </c>
      <c r="C38" t="str">
        <f>VLOOKUP(A38,Texte!A:G,7,0)</f>
        <v>Nektarinen  Offenverkauf kg</v>
      </c>
      <c r="D38" t="str">
        <f>VLOOKUP(A38,Texte!A:H,8,0)</f>
        <v>Nektarinen</v>
      </c>
      <c r="E38">
        <f>VLOOKUP(A38,Texte!A:I,9,0)</f>
        <v>0</v>
      </c>
      <c r="F38" t="str">
        <f>VLOOKUP(A38,Texte!A:J,10,0)</f>
        <v>Nectarines  en vrac kg</v>
      </c>
      <c r="G38" t="str">
        <f>VLOOKUP(A38,Texte!A:K,11,0)</f>
        <v>Nectarines</v>
      </c>
      <c r="H38">
        <f>VLOOKUP(A38,Texte!A:L,12,0)</f>
        <v>0</v>
      </c>
      <c r="I38" t="str">
        <f>VLOOKUP(A38,Texte!A:M,13,0)</f>
        <v>Nettarine  vendita  sfusa kg</v>
      </c>
      <c r="J38" t="str">
        <f>VLOOKUP(A38,Texte!A:N,14,0)</f>
        <v>Nettarine</v>
      </c>
      <c r="K38">
        <f>VLOOKUP(A38,Texte!A:O,15,0)</f>
        <v>0</v>
      </c>
    </row>
    <row r="39" spans="1:11" x14ac:dyDescent="0.35">
      <c r="A39">
        <v>800976</v>
      </c>
      <c r="B39">
        <v>110</v>
      </c>
      <c r="C39" t="str">
        <f>VLOOKUP(A39,Texte!A:G,7,0)</f>
        <v>Äpfel Kl. I</v>
      </c>
      <c r="D39" t="str">
        <f>VLOOKUP(A39,Texte!A:H,8,0)</f>
        <v>Äpfel Kl. I</v>
      </c>
      <c r="E39" t="str">
        <f>VLOOKUP(A39,Texte!A:I,9,0)</f>
        <v>Offenverkauf</v>
      </c>
      <c r="F39" t="str">
        <f>VLOOKUP(A39,Texte!A:J,10,0)</f>
        <v>Pommes Kl. I</v>
      </c>
      <c r="G39" t="str">
        <f>VLOOKUP(A39,Texte!A:K,11,0)</f>
        <v>Pommes Kl. I</v>
      </c>
      <c r="H39" t="str">
        <f>VLOOKUP(A39,Texte!A:L,12,0)</f>
        <v>en vrac</v>
      </c>
      <c r="I39" t="str">
        <f>VLOOKUP(A39,Texte!A:M,13,0)</f>
        <v>Mele Kl. I</v>
      </c>
      <c r="J39" t="str">
        <f>VLOOKUP(A39,Texte!A:N,14,0)</f>
        <v>Mele Kl. I</v>
      </c>
      <c r="K39" t="str">
        <f>VLOOKUP(A39,Texte!A:O,15,0)</f>
        <v>vendita di merce sfusa</v>
      </c>
    </row>
    <row r="40" spans="1:11" x14ac:dyDescent="0.35">
      <c r="A40">
        <v>800978</v>
      </c>
      <c r="B40">
        <v>211</v>
      </c>
      <c r="C40" t="str">
        <f>VLOOKUP(A40,Texte!A:G,7,0)</f>
        <v>Lauch grün</v>
      </c>
      <c r="D40" t="str">
        <f>VLOOKUP(A40,Texte!A:H,8,0)</f>
        <v>Lauch grün</v>
      </c>
      <c r="E40" t="str">
        <f>VLOOKUP(A40,Texte!A:I,9,0)</f>
        <v>Offenverkauf</v>
      </c>
      <c r="F40" t="str">
        <f>VLOOKUP(A40,Texte!A:J,10,0)</f>
        <v>Poireau</v>
      </c>
      <c r="G40" t="str">
        <f>VLOOKUP(A40,Texte!A:K,11,0)</f>
        <v xml:space="preserve">Poireau </v>
      </c>
      <c r="H40" t="str">
        <f>VLOOKUP(A40,Texte!A:L,12,0)</f>
        <v>vrac</v>
      </c>
      <c r="I40" t="str">
        <f>VLOOKUP(A40,Texte!A:M,13,0)</f>
        <v>Porro</v>
      </c>
      <c r="J40" t="str">
        <f>VLOOKUP(A40,Texte!A:N,14,0)</f>
        <v xml:space="preserve">Porro </v>
      </c>
      <c r="K40" t="str">
        <f>VLOOKUP(A40,Texte!A:O,15,0)</f>
        <v>vendita sfusa</v>
      </c>
    </row>
    <row r="41" spans="1:11" x14ac:dyDescent="0.35">
      <c r="A41">
        <v>801071</v>
      </c>
      <c r="B41">
        <v>106</v>
      </c>
      <c r="C41" t="str">
        <f>VLOOKUP(A41,Texte!A:G,7,0)</f>
        <v>Orangen Blond  Offenverka kg</v>
      </c>
      <c r="D41" t="str">
        <f>VLOOKUP(A41,Texte!A:H,8,0)</f>
        <v>Orangen Blond</v>
      </c>
      <c r="E41">
        <f>VLOOKUP(A41,Texte!A:I,9,0)</f>
        <v>0</v>
      </c>
      <c r="F41" t="str">
        <f>VLOOKUP(A41,Texte!A:J,10,0)</f>
        <v>Oranges blondes  en vrac kg</v>
      </c>
      <c r="G41" t="str">
        <f>VLOOKUP(A41,Texte!A:K,11,0)</f>
        <v>Oranges blondes</v>
      </c>
      <c r="H41">
        <f>VLOOKUP(A41,Texte!A:L,12,0)</f>
        <v>0</v>
      </c>
      <c r="I41" t="str">
        <f>VLOOKUP(A41,Texte!A:M,13,0)</f>
        <v>Arance bionde  vendita sf kg</v>
      </c>
      <c r="J41" t="str">
        <f>VLOOKUP(A41,Texte!A:N,14,0)</f>
        <v>Arance bionde</v>
      </c>
      <c r="K41">
        <f>VLOOKUP(A41,Texte!A:O,15,0)</f>
        <v>0</v>
      </c>
    </row>
    <row r="42" spans="1:11" x14ac:dyDescent="0.35">
      <c r="A42">
        <v>801072</v>
      </c>
      <c r="B42">
        <v>112</v>
      </c>
      <c r="C42" t="str">
        <f>VLOOKUP(A42,Texte!A:G,7,0)</f>
        <v>Marroni</v>
      </c>
      <c r="D42" t="str">
        <f>VLOOKUP(A42,Texte!A:H,8,0)</f>
        <v xml:space="preserve">Marroni </v>
      </c>
      <c r="E42" t="str">
        <f>VLOOKUP(A42,Texte!A:I,9,0)</f>
        <v>Offenverkauf</v>
      </c>
      <c r="F42" t="str">
        <f>VLOOKUP(A42,Texte!A:J,10,0)</f>
        <v>Marrons</v>
      </c>
      <c r="G42" t="str">
        <f>VLOOKUP(A42,Texte!A:K,11,0)</f>
        <v xml:space="preserve">Marrons </v>
      </c>
      <c r="H42" t="str">
        <f>VLOOKUP(A42,Texte!A:L,12,0)</f>
        <v>en vrac</v>
      </c>
      <c r="I42" t="str">
        <f>VLOOKUP(A42,Texte!A:M,13,0)</f>
        <v>Maroni</v>
      </c>
      <c r="J42" t="str">
        <f>VLOOKUP(A42,Texte!A:N,14,0)</f>
        <v xml:space="preserve">Marroni </v>
      </c>
      <c r="K42" t="str">
        <f>VLOOKUP(A42,Texte!A:O,15,0)</f>
        <v>Vendita sfusa</v>
      </c>
    </row>
    <row r="43" spans="1:11" x14ac:dyDescent="0.35">
      <c r="A43">
        <v>801073</v>
      </c>
      <c r="B43">
        <v>209</v>
      </c>
      <c r="C43" t="str">
        <f>VLOOKUP(A43,Texte!A:G,7,0)</f>
        <v>Broccoli  Offenverkauf kg</v>
      </c>
      <c r="D43" t="str">
        <f>VLOOKUP(A43,Texte!A:H,8,0)</f>
        <v>Broccoli</v>
      </c>
      <c r="E43">
        <f>VLOOKUP(A43,Texte!A:I,9,0)</f>
        <v>0</v>
      </c>
      <c r="F43" t="str">
        <f>VLOOKUP(A43,Texte!A:J,10,0)</f>
        <v>Brocoli  en vrac kg</v>
      </c>
      <c r="G43" t="str">
        <f>VLOOKUP(A43,Texte!A:K,11,0)</f>
        <v>Brocoli</v>
      </c>
      <c r="H43">
        <f>VLOOKUP(A43,Texte!A:L,12,0)</f>
        <v>0</v>
      </c>
      <c r="I43" t="str">
        <f>VLOOKUP(A43,Texte!A:M,13,0)</f>
        <v>Broccoletti  vendita sfus kg</v>
      </c>
      <c r="J43" t="str">
        <f>VLOOKUP(A43,Texte!A:N,14,0)</f>
        <v>Broccoletti</v>
      </c>
      <c r="K43">
        <f>VLOOKUP(A43,Texte!A:O,15,0)</f>
        <v>0</v>
      </c>
    </row>
    <row r="44" spans="1:11" x14ac:dyDescent="0.35">
      <c r="A44">
        <v>801074</v>
      </c>
      <c r="B44">
        <v>210</v>
      </c>
      <c r="C44" t="str">
        <f>VLOOKUP(A44,Texte!A:G,7,0)</f>
        <v>Blumenkohl  Offenverkauf kg</v>
      </c>
      <c r="D44" t="str">
        <f>VLOOKUP(A44,Texte!A:H,8,0)</f>
        <v>Blumenkohl</v>
      </c>
      <c r="E44">
        <f>VLOOKUP(A44,Texte!A:I,9,0)</f>
        <v>0</v>
      </c>
      <c r="F44" t="str">
        <f>VLOOKUP(A44,Texte!A:J,10,0)</f>
        <v>Chou-fleur  en vrac kg</v>
      </c>
      <c r="G44" t="str">
        <f>VLOOKUP(A44,Texte!A:K,11,0)</f>
        <v>Chou-fleur</v>
      </c>
      <c r="H44">
        <f>VLOOKUP(A44,Texte!A:L,12,0)</f>
        <v>0</v>
      </c>
      <c r="I44" t="str">
        <f>VLOOKUP(A44,Texte!A:M,13,0)</f>
        <v>Cavolfiori  vendita sfusa kg</v>
      </c>
      <c r="J44" t="str">
        <f>VLOOKUP(A44,Texte!A:N,14,0)</f>
        <v>Cavolfiori</v>
      </c>
      <c r="K44">
        <f>VLOOKUP(A44,Texte!A:O,15,0)</f>
        <v>0</v>
      </c>
    </row>
    <row r="45" spans="1:11" x14ac:dyDescent="0.35">
      <c r="A45">
        <v>801075</v>
      </c>
      <c r="B45">
        <v>113</v>
      </c>
      <c r="C45" t="str">
        <f>VLOOKUP(A45,Texte!A:G,7,0)</f>
        <v>Kaki Persimon</v>
      </c>
      <c r="D45" t="str">
        <f>VLOOKUP(A45,Texte!A:H,8,0)</f>
        <v>Kaki Persimon</v>
      </c>
      <c r="E45" t="str">
        <f>VLOOKUP(A45,Texte!A:I,9,0)</f>
        <v>Offenverkauf</v>
      </c>
      <c r="F45" t="str">
        <f>VLOOKUP(A45,Texte!A:J,10,0)</f>
        <v>Kakis Persimon</v>
      </c>
      <c r="G45" t="str">
        <f>VLOOKUP(A45,Texte!A:K,11,0)</f>
        <v>Kakis Persimon</v>
      </c>
      <c r="H45" t="str">
        <f>VLOOKUP(A45,Texte!A:L,12,0)</f>
        <v>vrac</v>
      </c>
      <c r="I45" t="str">
        <f>VLOOKUP(A45,Texte!A:M,13,0)</f>
        <v>Cachi Persimon</v>
      </c>
      <c r="J45" t="str">
        <f>VLOOKUP(A45,Texte!A:N,14,0)</f>
        <v>Cachi Persimon</v>
      </c>
      <c r="K45" t="str">
        <f>VLOOKUP(A45,Texte!A:O,15,0)</f>
        <v>vendita di merce sfusa</v>
      </c>
    </row>
    <row r="46" spans="1:11" x14ac:dyDescent="0.35">
      <c r="A46">
        <v>801088</v>
      </c>
      <c r="B46">
        <v>131</v>
      </c>
      <c r="C46" t="str">
        <f>VLOOKUP(A46,Texte!A:G,7,0)</f>
        <v>RAINFOREST Bananen</v>
      </c>
      <c r="D46" t="str">
        <f>VLOOKUP(A46,Texte!A:H,8,0)</f>
        <v>Rainforest Bananen</v>
      </c>
      <c r="E46" t="str">
        <f>VLOOKUP(A46,Texte!A:I,9,0)</f>
        <v>Offenverkauf</v>
      </c>
      <c r="F46" t="str">
        <f>VLOOKUP(A46,Texte!A:J,10,0)</f>
        <v>RAINFOREST Bananes</v>
      </c>
      <c r="G46" t="str">
        <f>VLOOKUP(A46,Texte!A:K,11,0)</f>
        <v>Rainforest Bananes</v>
      </c>
      <c r="H46" t="str">
        <f>VLOOKUP(A46,Texte!A:L,12,0)</f>
        <v>vrac</v>
      </c>
      <c r="I46" t="str">
        <f>VLOOKUP(A46,Texte!A:M,13,0)</f>
        <v>RAINFOREST Bananes</v>
      </c>
      <c r="J46" t="str">
        <f>VLOOKUP(A46,Texte!A:N,14,0)</f>
        <v>Rainforest banane</v>
      </c>
      <c r="K46" t="str">
        <f>VLOOKUP(A46,Texte!A:O,15,0)</f>
        <v>vendita sfusa</v>
      </c>
    </row>
    <row r="47" spans="1:11" x14ac:dyDescent="0.35">
      <c r="A47">
        <v>801091</v>
      </c>
      <c r="B47">
        <v>116</v>
      </c>
      <c r="C47" t="str">
        <f>VLOOKUP(A47,Texte!A:G,7,0)</f>
        <v>Orangen Tarocco</v>
      </c>
      <c r="D47" t="str">
        <f>VLOOKUP(A47,Texte!A:H,8,0)</f>
        <v>Orangen Tarocco</v>
      </c>
      <c r="E47" t="str">
        <f>VLOOKUP(A47,Texte!A:I,9,0)</f>
        <v>Offenverkauf</v>
      </c>
      <c r="F47" t="str">
        <f>VLOOKUP(A47,Texte!A:J,10,0)</f>
        <v>Oranges Tarocco</v>
      </c>
      <c r="G47" t="str">
        <f>VLOOKUP(A47,Texte!A:K,11,0)</f>
        <v>Oranges sanguines Tarocco</v>
      </c>
      <c r="H47" t="str">
        <f>VLOOKUP(A47,Texte!A:L,12,0)</f>
        <v>en vrac</v>
      </c>
      <c r="I47" t="str">
        <f>VLOOKUP(A47,Texte!A:M,13,0)</f>
        <v>Arance Tarocco</v>
      </c>
      <c r="J47" t="str">
        <f>VLOOKUP(A47,Texte!A:N,14,0)</f>
        <v>Arance Tarocco</v>
      </c>
      <c r="K47" t="str">
        <f>VLOOKUP(A47,Texte!A:O,15,0)</f>
        <v>vendita sfusa</v>
      </c>
    </row>
    <row r="48" spans="1:11" x14ac:dyDescent="0.35">
      <c r="A48">
        <v>801104</v>
      </c>
      <c r="B48">
        <v>200</v>
      </c>
      <c r="C48" t="str">
        <f>VLOOKUP(A48,Texte!A:G,7,0)</f>
        <v>Fenchel  Offenverkauf kg</v>
      </c>
      <c r="D48" t="str">
        <f>VLOOKUP(A48,Texte!A:H,8,0)</f>
        <v>Fenchel</v>
      </c>
      <c r="E48">
        <f>VLOOKUP(A48,Texte!A:I,9,0)</f>
        <v>0</v>
      </c>
      <c r="F48" t="str">
        <f>VLOOKUP(A48,Texte!A:J,10,0)</f>
        <v>Fenouil  en vrac kg</v>
      </c>
      <c r="G48" t="str">
        <f>VLOOKUP(A48,Texte!A:K,11,0)</f>
        <v>Fenouil</v>
      </c>
      <c r="H48">
        <f>VLOOKUP(A48,Texte!A:L,12,0)</f>
        <v>0</v>
      </c>
      <c r="I48" t="str">
        <f>VLOOKUP(A48,Texte!A:M,13,0)</f>
        <v>Finocchi  vendita sfusa kg</v>
      </c>
      <c r="J48" t="str">
        <f>VLOOKUP(A48,Texte!A:N,14,0)</f>
        <v>Finocchi</v>
      </c>
      <c r="K48">
        <f>VLOOKUP(A48,Texte!A:O,15,0)</f>
        <v>0</v>
      </c>
    </row>
    <row r="49" spans="1:11" x14ac:dyDescent="0.35">
      <c r="A49">
        <v>801105</v>
      </c>
      <c r="B49">
        <v>202</v>
      </c>
      <c r="C49" t="str">
        <f>VLOOKUP(A49,Texte!A:G,7,0)</f>
        <v>Peperoni rot  Offenverkau kg</v>
      </c>
      <c r="D49" t="str">
        <f>VLOOKUP(A49,Texte!A:H,8,0)</f>
        <v>Peperoni rot</v>
      </c>
      <c r="E49">
        <f>VLOOKUP(A49,Texte!A:I,9,0)</f>
        <v>0</v>
      </c>
      <c r="F49" t="str">
        <f>VLOOKUP(A49,Texte!A:J,10,0)</f>
        <v>Poivrons rouges  en vrac kg</v>
      </c>
      <c r="G49" t="str">
        <f>VLOOKUP(A49,Texte!A:K,11,0)</f>
        <v>Poivrons rouges</v>
      </c>
      <c r="H49">
        <f>VLOOKUP(A49,Texte!A:L,12,0)</f>
        <v>0</v>
      </c>
      <c r="I49" t="str">
        <f>VLOOKUP(A49,Texte!A:M,13,0)</f>
        <v>Peperoni rossi  vendita s kg</v>
      </c>
      <c r="J49" t="str">
        <f>VLOOKUP(A49,Texte!A:N,14,0)</f>
        <v>Peperoni rossi</v>
      </c>
      <c r="K49">
        <f>VLOOKUP(A49,Texte!A:O,15,0)</f>
        <v>0</v>
      </c>
    </row>
    <row r="50" spans="1:11" x14ac:dyDescent="0.35">
      <c r="A50">
        <v>801106</v>
      </c>
      <c r="B50">
        <v>203</v>
      </c>
      <c r="C50" t="str">
        <f>VLOOKUP(A50,Texte!A:G,7,0)</f>
        <v>Peperoni gelb</v>
      </c>
      <c r="D50" t="str">
        <f>VLOOKUP(A50,Texte!A:H,8,0)</f>
        <v xml:space="preserve">Peperoni gelb </v>
      </c>
      <c r="E50" t="str">
        <f>VLOOKUP(A50,Texte!A:I,9,0)</f>
        <v>Offenverkauf</v>
      </c>
      <c r="F50" t="str">
        <f>VLOOKUP(A50,Texte!A:J,10,0)</f>
        <v>Poivrons jaunes</v>
      </c>
      <c r="G50" t="str">
        <f>VLOOKUP(A50,Texte!A:K,11,0)</f>
        <v xml:space="preserve">Poivrons jaunes </v>
      </c>
      <c r="H50" t="str">
        <f>VLOOKUP(A50,Texte!A:L,12,0)</f>
        <v>en vrac</v>
      </c>
      <c r="I50" t="str">
        <f>VLOOKUP(A50,Texte!A:M,13,0)</f>
        <v>Peperoni gialli</v>
      </c>
      <c r="J50" t="str">
        <f>VLOOKUP(A50,Texte!A:N,14,0)</f>
        <v xml:space="preserve">Peperoni gialli </v>
      </c>
      <c r="K50" t="str">
        <f>VLOOKUP(A50,Texte!A:O,15,0)</f>
        <v>vendita sfusa</v>
      </c>
    </row>
    <row r="51" spans="1:11" x14ac:dyDescent="0.35">
      <c r="A51">
        <v>801107</v>
      </c>
      <c r="B51">
        <v>204</v>
      </c>
      <c r="C51" t="str">
        <f>VLOOKUP(A51,Texte!A:G,7,0)</f>
        <v>Fleischtomaten</v>
      </c>
      <c r="D51" t="str">
        <f>VLOOKUP(A51,Texte!A:H,8,0)</f>
        <v xml:space="preserve">Tomaten rund </v>
      </c>
      <c r="E51" t="str">
        <f>VLOOKUP(A51,Texte!A:I,9,0)</f>
        <v>Offenverkauf</v>
      </c>
      <c r="F51" t="str">
        <f>VLOOKUP(A51,Texte!A:J,10,0)</f>
        <v>Tomates charnues</v>
      </c>
      <c r="G51" t="str">
        <f>VLOOKUP(A51,Texte!A:K,11,0)</f>
        <v xml:space="preserve">Tomates </v>
      </c>
      <c r="H51" t="str">
        <f>VLOOKUP(A51,Texte!A:L,12,0)</f>
        <v>en vrac</v>
      </c>
      <c r="I51" t="str">
        <f>VLOOKUP(A51,Texte!A:M,13,0)</f>
        <v>Pomodori carnosi</v>
      </c>
      <c r="J51" t="str">
        <f>VLOOKUP(A51,Texte!A:N,14,0)</f>
        <v xml:space="preserve">Pomodori </v>
      </c>
      <c r="K51" t="str">
        <f>VLOOKUP(A51,Texte!A:O,15,0)</f>
        <v>vendita sfusa</v>
      </c>
    </row>
    <row r="52" spans="1:11" x14ac:dyDescent="0.35">
      <c r="A52">
        <v>801108</v>
      </c>
      <c r="B52">
        <v>205</v>
      </c>
      <c r="C52" t="str">
        <f>VLOOKUP(A52,Texte!A:G,7,0)</f>
        <v>Karotten</v>
      </c>
      <c r="D52" t="str">
        <f>VLOOKUP(A52,Texte!A:H,8,0)</f>
        <v xml:space="preserve">Karotten </v>
      </c>
      <c r="E52" t="str">
        <f>VLOOKUP(A52,Texte!A:I,9,0)</f>
        <v>Offenverkauf</v>
      </c>
      <c r="F52" t="str">
        <f>VLOOKUP(A52,Texte!A:J,10,0)</f>
        <v>Carottes  en vrac kg</v>
      </c>
      <c r="G52" t="str">
        <f>VLOOKUP(A52,Texte!A:K,11,0)</f>
        <v xml:space="preserve">Carottes </v>
      </c>
      <c r="H52" t="str">
        <f>VLOOKUP(A52,Texte!A:L,12,0)</f>
        <v>en vrac</v>
      </c>
      <c r="I52" t="str">
        <f>VLOOKUP(A52,Texte!A:M,13,0)</f>
        <v>Carote  vendita sfusa kg</v>
      </c>
      <c r="J52" t="str">
        <f>VLOOKUP(A52,Texte!A:N,14,0)</f>
        <v xml:space="preserve">Carote </v>
      </c>
      <c r="K52" t="str">
        <f>VLOOKUP(A52,Texte!A:O,15,0)</f>
        <v>vendita sfusa</v>
      </c>
    </row>
    <row r="53" spans="1:11" x14ac:dyDescent="0.35">
      <c r="A53">
        <v>801109</v>
      </c>
      <c r="B53">
        <v>105</v>
      </c>
      <c r="C53" t="str">
        <f>VLOOKUP(A53,Texte!A:G,7,0)</f>
        <v>Äpfel Golden Offenverkauf kg</v>
      </c>
      <c r="D53" t="str">
        <f>VLOOKUP(A53,Texte!A:H,8,0)</f>
        <v>Äpfel</v>
      </c>
      <c r="E53" t="str">
        <f>VLOOKUP(A53,Texte!A:I,9,0)</f>
        <v>Golden</v>
      </c>
      <c r="F53" t="str">
        <f>VLOOKUP(A53,Texte!A:J,10,0)</f>
        <v>Pommes Golden en vrac kg</v>
      </c>
      <c r="G53" t="str">
        <f>VLOOKUP(A53,Texte!A:K,11,0)</f>
        <v>Pommes</v>
      </c>
      <c r="H53" t="str">
        <f>VLOOKUP(A53,Texte!A:L,12,0)</f>
        <v>Golden</v>
      </c>
      <c r="I53" t="str">
        <f>VLOOKUP(A53,Texte!A:M,13,0)</f>
        <v>Mele Golden vendita sfusa kg</v>
      </c>
      <c r="J53" t="str">
        <f>VLOOKUP(A53,Texte!A:N,14,0)</f>
        <v>Mele</v>
      </c>
      <c r="K53" t="str">
        <f>VLOOKUP(A53,Texte!A:O,15,0)</f>
        <v>Golden</v>
      </c>
    </row>
    <row r="54" spans="1:11" x14ac:dyDescent="0.35">
      <c r="A54">
        <v>801110</v>
      </c>
      <c r="B54">
        <v>206</v>
      </c>
      <c r="C54" t="str">
        <f>VLOOKUP(A54,Texte!A:G,7,0)</f>
        <v>Zucchetti  Offenverkauf kg</v>
      </c>
      <c r="D54" t="str">
        <f>VLOOKUP(A54,Texte!A:H,8,0)</f>
        <v>Zucchetti</v>
      </c>
      <c r="E54">
        <f>VLOOKUP(A54,Texte!A:I,9,0)</f>
        <v>0</v>
      </c>
      <c r="F54" t="str">
        <f>VLOOKUP(A54,Texte!A:J,10,0)</f>
        <v>Courgettes  en vrac kg</v>
      </c>
      <c r="G54" t="str">
        <f>VLOOKUP(A54,Texte!A:K,11,0)</f>
        <v>Courgettes</v>
      </c>
      <c r="H54">
        <f>VLOOKUP(A54,Texte!A:L,12,0)</f>
        <v>0</v>
      </c>
      <c r="I54" t="str">
        <f>VLOOKUP(A54,Texte!A:M,13,0)</f>
        <v>Zucchetti  vendita sfusa kg</v>
      </c>
      <c r="J54" t="str">
        <f>VLOOKUP(A54,Texte!A:N,14,0)</f>
        <v>Zucchetti</v>
      </c>
      <c r="K54">
        <f>VLOOKUP(A54,Texte!A:O,15,0)</f>
        <v>0</v>
      </c>
    </row>
    <row r="55" spans="1:11" x14ac:dyDescent="0.35">
      <c r="A55">
        <v>801111</v>
      </c>
      <c r="B55">
        <v>108</v>
      </c>
      <c r="C55" t="str">
        <f>VLOOKUP(A55,Texte!A:G,7,0)</f>
        <v>Aprikosen  Offenverkauf kg</v>
      </c>
      <c r="D55" t="str">
        <f>VLOOKUP(A55,Texte!A:H,8,0)</f>
        <v>Aprikosen</v>
      </c>
      <c r="E55">
        <f>VLOOKUP(A55,Texte!A:I,9,0)</f>
        <v>0</v>
      </c>
      <c r="F55" t="str">
        <f>VLOOKUP(A55,Texte!A:J,10,0)</f>
        <v>Abricots  en vrac kg</v>
      </c>
      <c r="G55" t="str">
        <f>VLOOKUP(A55,Texte!A:K,11,0)</f>
        <v>Abricots</v>
      </c>
      <c r="H55">
        <f>VLOOKUP(A55,Texte!A:L,12,0)</f>
        <v>0</v>
      </c>
      <c r="I55" t="str">
        <f>VLOOKUP(A55,Texte!A:M,13,0)</f>
        <v>Albicocche  vendita sfusa kg</v>
      </c>
      <c r="J55" t="str">
        <f>VLOOKUP(A55,Texte!A:N,14,0)</f>
        <v>Albicocche</v>
      </c>
      <c r="K55">
        <f>VLOOKUP(A55,Texte!A:O,15,0)</f>
        <v>0</v>
      </c>
    </row>
    <row r="56" spans="1:11" x14ac:dyDescent="0.35">
      <c r="A56">
        <v>801292</v>
      </c>
      <c r="B56">
        <v>219</v>
      </c>
      <c r="C56" t="str">
        <f>VLOOKUP(A56,Texte!A:G,7,0)</f>
        <v>Kohlraben  Offenverkauf kg</v>
      </c>
      <c r="D56" t="str">
        <f>VLOOKUP(A56,Texte!A:H,8,0)</f>
        <v xml:space="preserve">Kohlraben </v>
      </c>
      <c r="E56" t="str">
        <f>VLOOKUP(A56,Texte!A:I,9,0)</f>
        <v>Offenverkauf</v>
      </c>
      <c r="F56" t="str">
        <f>VLOOKUP(A56,Texte!A:J,10,0)</f>
        <v>Choux-raves  en vrac kg</v>
      </c>
      <c r="G56" t="str">
        <f>VLOOKUP(A56,Texte!A:K,11,0)</f>
        <v xml:space="preserve">Choux-raves </v>
      </c>
      <c r="H56" t="str">
        <f>VLOOKUP(A56,Texte!A:L,12,0)</f>
        <v>en vrac</v>
      </c>
      <c r="I56" t="str">
        <f>VLOOKUP(A56,Texte!A:M,13,0)</f>
        <v>Cavolo rapa  Vendita sfus kg</v>
      </c>
      <c r="J56" t="str">
        <f>VLOOKUP(A56,Texte!A:N,14,0)</f>
        <v xml:space="preserve">Cavolo rapa </v>
      </c>
      <c r="K56" t="str">
        <f>VLOOKUP(A56,Texte!A:O,15,0)</f>
        <v>Vendita sfusa</v>
      </c>
    </row>
    <row r="57" spans="1:11" x14ac:dyDescent="0.35">
      <c r="A57">
        <v>801293</v>
      </c>
      <c r="B57">
        <v>239</v>
      </c>
      <c r="C57" t="str">
        <f>VLOOKUP(A57,Texte!A:G,7,0)</f>
        <v>Kürbis Hokkaido ca. 1kg</v>
      </c>
      <c r="D57" t="str">
        <f>VLOOKUP(A57,Texte!A:H,8,0)</f>
        <v>Kürbis</v>
      </c>
      <c r="E57" t="str">
        <f>VLOOKUP(A57,Texte!A:I,9,0)</f>
        <v>Hokkaido</v>
      </c>
      <c r="F57" t="str">
        <f>VLOOKUP(A57,Texte!A:J,10,0)</f>
        <v>Courge Hokkaido ca. 1kg</v>
      </c>
      <c r="G57" t="str">
        <f>VLOOKUP(A57,Texte!A:K,11,0)</f>
        <v>Courge</v>
      </c>
      <c r="H57" t="str">
        <f>VLOOKUP(A57,Texte!A:L,12,0)</f>
        <v>Hokkaido</v>
      </c>
      <c r="I57" t="str">
        <f>VLOOKUP(A57,Texte!A:M,13,0)</f>
        <v>Zucca Hokkaido ca. 1kg</v>
      </c>
      <c r="J57" t="str">
        <f>VLOOKUP(A57,Texte!A:N,14,0)</f>
        <v>Zucca</v>
      </c>
      <c r="K57" t="str">
        <f>VLOOKUP(A57,Texte!A:O,15,0)</f>
        <v>Hokkaido</v>
      </c>
    </row>
    <row r="58" spans="1:11" x14ac:dyDescent="0.35">
      <c r="A58">
        <v>801307</v>
      </c>
      <c r="B58">
        <v>240</v>
      </c>
      <c r="C58" t="str">
        <f>VLOOKUP(A58,Texte!A:G,7,0)</f>
        <v>Kürbis Butternuss ca.1kg</v>
      </c>
      <c r="D58" t="str">
        <f>VLOOKUP(A58,Texte!A:H,8,0)</f>
        <v>Kürbis</v>
      </c>
      <c r="E58" t="str">
        <f>VLOOKUP(A58,Texte!A:I,9,0)</f>
        <v>Butternuss</v>
      </c>
      <c r="F58" t="str">
        <f>VLOOKUP(A58,Texte!A:J,10,0)</f>
        <v>Courge doubeurre ca.1kg</v>
      </c>
      <c r="G58" t="str">
        <f>VLOOKUP(A58,Texte!A:K,11,0)</f>
        <v>Courge</v>
      </c>
      <c r="H58" t="str">
        <f>VLOOKUP(A58,Texte!A:L,12,0)</f>
        <v>doubeurre</v>
      </c>
      <c r="I58" t="str">
        <f>VLOOKUP(A58,Texte!A:M,13,0)</f>
        <v>Zucca Noce di burro ca.1kg</v>
      </c>
      <c r="J58" t="str">
        <f>VLOOKUP(A58,Texte!A:N,14,0)</f>
        <v>Zucca</v>
      </c>
      <c r="K58" t="str">
        <f>VLOOKUP(A58,Texte!A:O,15,0)</f>
        <v>Noce di burro</v>
      </c>
    </row>
    <row r="59" spans="1:11" x14ac:dyDescent="0.35">
      <c r="A59">
        <v>801365</v>
      </c>
      <c r="B59">
        <v>133</v>
      </c>
      <c r="C59" t="str">
        <f>VLOOKUP(A59,Texte!A:G,7,0)</f>
        <v>Spanische Erdnüsse  Offen kg</v>
      </c>
      <c r="D59" t="str">
        <f>VLOOKUP(A59,Texte!A:H,8,0)</f>
        <v xml:space="preserve">Spanische Erdnüsse </v>
      </c>
      <c r="E59" t="str">
        <f>VLOOKUP(A59,Texte!A:I,9,0)</f>
        <v>Offenverkauf</v>
      </c>
      <c r="F59" t="str">
        <f>VLOOKUP(A59,Texte!A:J,10,0)</f>
        <v>Cacahuètes  en vrac kg</v>
      </c>
      <c r="G59" t="str">
        <f>VLOOKUP(A59,Texte!A:K,11,0)</f>
        <v xml:space="preserve">Cacahuètes </v>
      </c>
      <c r="H59" t="str">
        <f>VLOOKUP(A59,Texte!A:L,12,0)</f>
        <v>en vrac</v>
      </c>
      <c r="I59" t="str">
        <f>VLOOKUP(A59,Texte!A:M,13,0)</f>
        <v>Arachidi  vendita sfusa kg</v>
      </c>
      <c r="J59" t="str">
        <f>VLOOKUP(A59,Texte!A:N,14,0)</f>
        <v xml:space="preserve">Arachidi </v>
      </c>
      <c r="K59" t="str">
        <f>VLOOKUP(A59,Texte!A:O,15,0)</f>
        <v>vendita sfusa</v>
      </c>
    </row>
    <row r="60" spans="1:11" x14ac:dyDescent="0.35">
      <c r="A60">
        <v>801366</v>
      </c>
      <c r="B60">
        <v>134</v>
      </c>
      <c r="C60" t="str">
        <f>VLOOKUP(A60,Texte!A:G,7,0)</f>
        <v>Baumnüsse  Offenverkauf kg</v>
      </c>
      <c r="D60" t="str">
        <f>VLOOKUP(A60,Texte!A:H,8,0)</f>
        <v xml:space="preserve">Baumnüsse </v>
      </c>
      <c r="E60" t="str">
        <f>VLOOKUP(A60,Texte!A:I,9,0)</f>
        <v>Offenverkauf</v>
      </c>
      <c r="F60" t="str">
        <f>VLOOKUP(A60,Texte!A:J,10,0)</f>
        <v>Noix  en vrac kg</v>
      </c>
      <c r="G60" t="str">
        <f>VLOOKUP(A60,Texte!A:K,11,0)</f>
        <v xml:space="preserve">Noix </v>
      </c>
      <c r="H60" t="str">
        <f>VLOOKUP(A60,Texte!A:L,12,0)</f>
        <v>en vrac</v>
      </c>
      <c r="I60" t="str">
        <f>VLOOKUP(A60,Texte!A:M,13,0)</f>
        <v>Noci  vendita sfusa kg</v>
      </c>
      <c r="J60" t="str">
        <f>VLOOKUP(A60,Texte!A:N,14,0)</f>
        <v xml:space="preserve">Noci </v>
      </c>
      <c r="K60" t="str">
        <f>VLOOKUP(A60,Texte!A:O,15,0)</f>
        <v>vendita sfusa</v>
      </c>
    </row>
    <row r="61" spans="1:11" x14ac:dyDescent="0.35">
      <c r="A61">
        <v>801546</v>
      </c>
      <c r="B61">
        <v>220</v>
      </c>
      <c r="C61" t="str">
        <f>VLOOKUP(A61,Texte!A:G,7,0)</f>
        <v>Kabis  Offenverkauf kg</v>
      </c>
      <c r="D61" t="str">
        <f>VLOOKUP(A61,Texte!A:H,8,0)</f>
        <v>Kabis</v>
      </c>
      <c r="E61">
        <f>VLOOKUP(A61,Texte!A:I,9,0)</f>
        <v>0</v>
      </c>
      <c r="F61" t="str">
        <f>VLOOKUP(A61,Texte!A:J,10,0)</f>
        <v>Chou  vrac kg</v>
      </c>
      <c r="G61" t="str">
        <f>VLOOKUP(A61,Texte!A:K,11,0)</f>
        <v>Chou</v>
      </c>
      <c r="H61">
        <f>VLOOKUP(A61,Texte!A:L,12,0)</f>
        <v>0</v>
      </c>
      <c r="I61" t="str">
        <f>VLOOKUP(A61,Texte!A:M,13,0)</f>
        <v>Cavolo  vendita sfusa kg</v>
      </c>
      <c r="J61" t="str">
        <f>VLOOKUP(A61,Texte!A:N,14,0)</f>
        <v>Cavolo</v>
      </c>
      <c r="K61">
        <f>VLOOKUP(A61,Texte!A:O,15,0)</f>
        <v>0</v>
      </c>
    </row>
    <row r="62" spans="1:11" x14ac:dyDescent="0.35">
      <c r="A62">
        <v>801572</v>
      </c>
      <c r="B62">
        <v>237</v>
      </c>
      <c r="C62" t="str">
        <f>VLOOKUP(A62,Texte!A:G,7,0)</f>
        <v>Bio Ingwer Offenverkau kg</v>
      </c>
      <c r="D62" t="str">
        <f>VLOOKUP(A62,Texte!A:H,8,0)</f>
        <v>Bio Ingwer</v>
      </c>
      <c r="E62" t="str">
        <f>VLOOKUP(A62,Texte!A:I,9,0)</f>
        <v>Offenverkauf</v>
      </c>
      <c r="F62" t="str">
        <f>VLOOKUP(A62,Texte!A:J,10,0)</f>
        <v>Bio Gingembre en vrac kg</v>
      </c>
      <c r="G62" t="str">
        <f>VLOOKUP(A62,Texte!A:K,11,0)</f>
        <v>Bio Gingembre</v>
      </c>
      <c r="H62" t="str">
        <f>VLOOKUP(A62,Texte!A:L,12,0)</f>
        <v>en vrac</v>
      </c>
      <c r="I62" t="str">
        <f>VLOOKUP(A62,Texte!A:M,13,0)</f>
        <v>Bio Zenzero vendita sf kg</v>
      </c>
      <c r="J62" t="str">
        <f>VLOOKUP(A62,Texte!A:N,14,0)</f>
        <v>Bio Zenzero</v>
      </c>
      <c r="K62" t="str">
        <f>VLOOKUP(A62,Texte!A:O,15,0)</f>
        <v>vendita sfusa</v>
      </c>
    </row>
    <row r="63" spans="1:11" x14ac:dyDescent="0.35">
      <c r="A63">
        <v>801578</v>
      </c>
      <c r="B63">
        <v>153</v>
      </c>
      <c r="C63" t="str">
        <f>VLOOKUP(A63,Texte!A:G,7,0)</f>
        <v>Denner Bananen Offenverka kg</v>
      </c>
      <c r="D63" t="str">
        <f>VLOOKUP(A63,Texte!A:H,8,0)</f>
        <v>Denner</v>
      </c>
      <c r="E63" t="str">
        <f>VLOOKUP(A63,Texte!A:I,9,0)</f>
        <v>Bananen</v>
      </c>
      <c r="F63" t="str">
        <f>VLOOKUP(A63,Texte!A:J,10,0)</f>
        <v>Denner Bananes vrac kg</v>
      </c>
      <c r="G63" t="str">
        <f>VLOOKUP(A63,Texte!A:K,11,0)</f>
        <v>Denner</v>
      </c>
      <c r="H63" t="str">
        <f>VLOOKUP(A63,Texte!A:L,12,0)</f>
        <v>Bananes</v>
      </c>
      <c r="I63" t="str">
        <f>VLOOKUP(A63,Texte!A:M,13,0)</f>
        <v>Denner Banane vendita sfu kg</v>
      </c>
      <c r="J63" t="str">
        <f>VLOOKUP(A63,Texte!A:N,14,0)</f>
        <v>Denner</v>
      </c>
      <c r="K63" t="str">
        <f>VLOOKUP(A63,Texte!A:O,15,0)</f>
        <v>Banane</v>
      </c>
    </row>
    <row r="64" spans="1:11" x14ac:dyDescent="0.35">
      <c r="A64">
        <v>801702</v>
      </c>
      <c r="B64">
        <v>149</v>
      </c>
      <c r="C64" t="str">
        <f>VLOOKUP(A64,Texte!A:G,7,0)</f>
        <v>Kirschen  Offenverkauf kg</v>
      </c>
      <c r="D64" t="str">
        <f>VLOOKUP(A64,Texte!A:H,8,0)</f>
        <v xml:space="preserve">Kirschen </v>
      </c>
      <c r="E64" t="str">
        <f>VLOOKUP(A64,Texte!A:I,9,0)</f>
        <v>Offenverkauf</v>
      </c>
      <c r="F64" t="str">
        <f>VLOOKUP(A64,Texte!A:J,10,0)</f>
        <v>Cerises  en vrac kg</v>
      </c>
      <c r="G64" t="str">
        <f>VLOOKUP(A64,Texte!A:K,11,0)</f>
        <v xml:space="preserve">Cerises </v>
      </c>
      <c r="H64" t="str">
        <f>VLOOKUP(A64,Texte!A:L,12,0)</f>
        <v>en vrac</v>
      </c>
      <c r="I64" t="str">
        <f>VLOOKUP(A64,Texte!A:M,13,0)</f>
        <v>Ciliegie  vendita sfusa kg</v>
      </c>
      <c r="J64" t="str">
        <f>VLOOKUP(A64,Texte!A:N,14,0)</f>
        <v xml:space="preserve">Ciliegie </v>
      </c>
      <c r="K64" t="str">
        <f>VLOOKUP(A64,Texte!A:O,15,0)</f>
        <v>vendita sfusa</v>
      </c>
    </row>
    <row r="65" spans="1:11" x14ac:dyDescent="0.35">
      <c r="A65">
        <v>801746</v>
      </c>
      <c r="B65">
        <v>243</v>
      </c>
      <c r="C65" t="str">
        <f>VLOOKUP(A65,Texte!A:G,7,0)</f>
        <v xml:space="preserve">IP Suisse Zwiebeln Offenver </v>
      </c>
      <c r="D65" t="str">
        <f>VLOOKUP(A65,Texte!A:H,8,0)</f>
        <v>IP Suisse Zwiebeln</v>
      </c>
      <c r="E65" t="str">
        <f>VLOOKUP(A65,Texte!A:I,9,0)</f>
        <v>Offenverkauf</v>
      </c>
      <c r="F65" t="str">
        <f>VLOOKUP(A65,Texte!A:J,10,0)</f>
        <v xml:space="preserve">IP Suisse Oignons en vrac </v>
      </c>
      <c r="G65" t="str">
        <f>VLOOKUP(A65,Texte!A:K,11,0)</f>
        <v>IP Suisse Oignons</v>
      </c>
      <c r="H65" t="str">
        <f>VLOOKUP(A65,Texte!A:L,12,0)</f>
        <v>en vrac</v>
      </c>
      <c r="I65" t="str">
        <f>VLOOKUP(A65,Texte!A:M,13,0)</f>
        <v xml:space="preserve">IP Suisse Cipolle vendita d </v>
      </c>
      <c r="J65" t="str">
        <f>VLOOKUP(A65,Texte!A:N,14,0)</f>
        <v>IP Suisse Cipolle</v>
      </c>
      <c r="K65" t="str">
        <f>VLOOKUP(A65,Texte!A:O,15,0)</f>
        <v>vendita di merce sfusa</v>
      </c>
    </row>
    <row r="66" spans="1:11" x14ac:dyDescent="0.35">
      <c r="A66">
        <v>801766</v>
      </c>
      <c r="B66">
        <v>241</v>
      </c>
      <c r="C66" t="str">
        <f>VLOOKUP(A66,Texte!A:G,7,0)</f>
        <v>Zucchetti rund  Offenverk kg</v>
      </c>
      <c r="D66" t="str">
        <f>VLOOKUP(A66,Texte!A:H,8,0)</f>
        <v>Zucchetti rund</v>
      </c>
      <c r="E66">
        <f>VLOOKUP(A66,Texte!A:I,9,0)</f>
        <v>0</v>
      </c>
      <c r="F66" t="str">
        <f>VLOOKUP(A66,Texte!A:J,10,0)</f>
        <v>Courgettes rondes  en vra kg</v>
      </c>
      <c r="G66" t="str">
        <f>VLOOKUP(A66,Texte!A:K,11,0)</f>
        <v>Courgettes rondes</v>
      </c>
      <c r="H66">
        <f>VLOOKUP(A66,Texte!A:L,12,0)</f>
        <v>0</v>
      </c>
      <c r="I66" t="str">
        <f>VLOOKUP(A66,Texte!A:M,13,0)</f>
        <v>Zucchetti tondi  vendita  kg</v>
      </c>
      <c r="J66" t="str">
        <f>VLOOKUP(A66,Texte!A:N,14,0)</f>
        <v>Zucchetti tondi</v>
      </c>
      <c r="K66">
        <f>VLOOKUP(A66,Texte!A:O,15,0)</f>
        <v>0</v>
      </c>
    </row>
    <row r="67" spans="1:11" x14ac:dyDescent="0.35">
      <c r="A67">
        <v>801773</v>
      </c>
      <c r="B67">
        <v>154</v>
      </c>
      <c r="C67" t="str">
        <f>VLOOKUP(A67,Texte!A:G,7,0)</f>
        <v>Quitten kg</v>
      </c>
      <c r="D67" t="str">
        <f>VLOOKUP(A67,Texte!A:H,8,0)</f>
        <v>Quitten</v>
      </c>
      <c r="E67">
        <f>VLOOKUP(A67,Texte!A:I,9,0)</f>
        <v>0</v>
      </c>
      <c r="F67" t="str">
        <f>VLOOKUP(A67,Texte!A:J,10,0)</f>
        <v>Coings kg</v>
      </c>
      <c r="G67" t="str">
        <f>VLOOKUP(A67,Texte!A:K,11,0)</f>
        <v>Coings</v>
      </c>
      <c r="H67">
        <f>VLOOKUP(A67,Texte!A:L,12,0)</f>
        <v>0</v>
      </c>
      <c r="I67" t="str">
        <f>VLOOKUP(A67,Texte!A:M,13,0)</f>
        <v>Mele cotogne kg</v>
      </c>
      <c r="J67" t="str">
        <f>VLOOKUP(A67,Texte!A:N,14,0)</f>
        <v>Mele cotogne</v>
      </c>
      <c r="K67">
        <f>VLOOKUP(A67,Texte!A:O,15,0)</f>
        <v>0</v>
      </c>
    </row>
    <row r="68" spans="1:11" x14ac:dyDescent="0.35">
      <c r="A68">
        <v>801793</v>
      </c>
      <c r="B68">
        <v>245</v>
      </c>
      <c r="C68" t="str">
        <f>VLOOKUP(A68,Texte!A:G,7,0)</f>
        <v>IP-Suisse Zwiebeln Offenv kg</v>
      </c>
      <c r="D68" t="str">
        <f>VLOOKUP(A68,Texte!A:H,8,0)</f>
        <v>IP-Suisse</v>
      </c>
      <c r="E68" t="str">
        <f>VLOOKUP(A68,Texte!A:I,9,0)</f>
        <v>Zwiebeln</v>
      </c>
      <c r="F68" t="str">
        <f>VLOOKUP(A68,Texte!A:J,10,0)</f>
        <v>IP-Suisse Oignons Oignons kg</v>
      </c>
      <c r="G68" t="str">
        <f>VLOOKUP(A68,Texte!A:K,11,0)</f>
        <v>IP-Suisse</v>
      </c>
      <c r="H68" t="str">
        <f>VLOOKUP(A68,Texte!A:L,12,0)</f>
        <v>Oignons</v>
      </c>
      <c r="I68" t="str">
        <f>VLOOKUP(A68,Texte!A:M,13,0)</f>
        <v>IP-Suisse Cipolle vendita kg</v>
      </c>
      <c r="J68" t="str">
        <f>VLOOKUP(A68,Texte!A:N,14,0)</f>
        <v>IP-Suisse</v>
      </c>
      <c r="K68" t="str">
        <f>VLOOKUP(A68,Texte!A:O,15,0)</f>
        <v>Cipolle</v>
      </c>
    </row>
    <row r="69" spans="1:11" x14ac:dyDescent="0.35">
      <c r="A69">
        <v>801800</v>
      </c>
      <c r="B69">
        <v>155</v>
      </c>
      <c r="C69" t="str">
        <f>VLOOKUP(A69,Texte!A:G,7,0)</f>
        <v>Bio Orangen  Offenverkauf kg</v>
      </c>
      <c r="D69" t="str">
        <f>VLOOKUP(A69,Texte!A:H,8,0)</f>
        <v>Bio Orangen</v>
      </c>
      <c r="E69">
        <f>VLOOKUP(A69,Texte!A:I,9,0)</f>
        <v>0</v>
      </c>
      <c r="F69" t="str">
        <f>VLOOKUP(A69,Texte!A:J,10,0)</f>
        <v>Bio Oranges  en vrac kg</v>
      </c>
      <c r="G69" t="str">
        <f>VLOOKUP(A69,Texte!A:K,11,0)</f>
        <v>Bio Oranges</v>
      </c>
      <c r="H69">
        <f>VLOOKUP(A69,Texte!A:L,12,0)</f>
        <v>0</v>
      </c>
      <c r="I69" t="str">
        <f>VLOOKUP(A69,Texte!A:M,13,0)</f>
        <v>Bio Arance  vendita sfusa kg</v>
      </c>
      <c r="J69" t="str">
        <f>VLOOKUP(A69,Texte!A:N,14,0)</f>
        <v>Bio Arance</v>
      </c>
      <c r="K69">
        <f>VLOOKUP(A69,Texte!A:O,15,0)</f>
        <v>0</v>
      </c>
    </row>
    <row r="70" spans="1:11" x14ac:dyDescent="0.35">
      <c r="A70">
        <v>801806</v>
      </c>
      <c r="B70">
        <v>248</v>
      </c>
      <c r="C70" t="str">
        <f>VLOOKUP(A70,Texte!A:G,7,0)</f>
        <v>Spitzkabis  Offenverkauf kg</v>
      </c>
      <c r="D70" t="str">
        <f>VLOOKUP(A70,Texte!A:H,8,0)</f>
        <v>Spitzkabis</v>
      </c>
      <c r="E70">
        <f>VLOOKUP(A70,Texte!A:I,9,0)</f>
        <v>0</v>
      </c>
      <c r="F70" t="str">
        <f>VLOOKUP(A70,Texte!A:J,10,0)</f>
        <v>Chou pointu  vrac kg</v>
      </c>
      <c r="G70" t="str">
        <f>VLOOKUP(A70,Texte!A:K,11,0)</f>
        <v>Chou pointu</v>
      </c>
      <c r="H70">
        <f>VLOOKUP(A70,Texte!A:L,12,0)</f>
        <v>0</v>
      </c>
      <c r="I70" t="str">
        <f>VLOOKUP(A70,Texte!A:M,13,0)</f>
        <v>Verza  vendita sfusa kg</v>
      </c>
      <c r="J70" t="str">
        <f>VLOOKUP(A70,Texte!A:N,14,0)</f>
        <v>Verza</v>
      </c>
      <c r="K70">
        <f>VLOOKUP(A70,Texte!A:O,15,0)</f>
        <v>0</v>
      </c>
    </row>
    <row r="71" spans="1:11" x14ac:dyDescent="0.35">
      <c r="A71">
        <v>801911</v>
      </c>
      <c r="B71">
        <v>156</v>
      </c>
      <c r="C71" t="str">
        <f>VLOOKUP(A71,Texte!A:G,7,0)</f>
        <v>Bio Bananen Offenverkauf kg</v>
      </c>
      <c r="D71" t="str">
        <f>VLOOKUP(A71,Texte!A:H,8,0)</f>
        <v>Bio</v>
      </c>
      <c r="E71" t="str">
        <f>VLOOKUP(A71,Texte!A:I,9,0)</f>
        <v>Bananen</v>
      </c>
      <c r="F71" t="str">
        <f>VLOOKUP(A71,Texte!A:J,10,0)</f>
        <v>Bio Bananes vrac kg</v>
      </c>
      <c r="G71" t="str">
        <f>VLOOKUP(A71,Texte!A:K,11,0)</f>
        <v>Bio</v>
      </c>
      <c r="H71" t="str">
        <f>VLOOKUP(A71,Texte!A:L,12,0)</f>
        <v>Bananes</v>
      </c>
      <c r="I71" t="str">
        <f>VLOOKUP(A71,Texte!A:M,13,0)</f>
        <v>Bio banane vendita sfusa kg</v>
      </c>
      <c r="J71" t="str">
        <f>VLOOKUP(A71,Texte!A:N,14,0)</f>
        <v>Bio</v>
      </c>
      <c r="K71" t="str">
        <f>VLOOKUP(A71,Texte!A:O,15,0)</f>
        <v>banane</v>
      </c>
    </row>
    <row r="72" spans="1:11" x14ac:dyDescent="0.35">
      <c r="A72">
        <v>802051</v>
      </c>
      <c r="B72">
        <v>230</v>
      </c>
      <c r="C72" t="str">
        <f>VLOOKUP(A72,Texte!A:G,7,0)</f>
        <v xml:space="preserve">Peperoni diverse Offenv </v>
      </c>
      <c r="D72" t="str">
        <f>VLOOKUP(A72,Texte!A:H,8,0)</f>
        <v>Peperoni diverse</v>
      </c>
      <c r="E72" t="str">
        <f>VLOOKUP(A72,Texte!A:I,9,0)</f>
        <v>Offenverkauf</v>
      </c>
      <c r="F72" t="str">
        <f>VLOOKUP(A72,Texte!A:J,10,0)</f>
        <v>Poivrons divers en vrac kg</v>
      </c>
      <c r="G72" t="str">
        <f>VLOOKUP(A72,Texte!A:K,11,0)</f>
        <v>Poivrons divers</v>
      </c>
      <c r="H72" t="str">
        <f>VLOOKUP(A72,Texte!A:L,12,0)</f>
        <v>en vrac</v>
      </c>
      <c r="I72" t="str">
        <f>VLOOKUP(A72,Texte!A:M,13,0)</f>
        <v xml:space="preserve">Peperoni div. vendita s </v>
      </c>
      <c r="J72" t="str">
        <f>VLOOKUP(A72,Texte!A:N,14,0)</f>
        <v>Peperoni div.</v>
      </c>
      <c r="K72" t="str">
        <f>VLOOKUP(A72,Texte!A:O,15,0)</f>
        <v>vendita sfusa</v>
      </c>
    </row>
    <row r="73" spans="1:11" x14ac:dyDescent="0.35">
      <c r="A73">
        <v>802082</v>
      </c>
      <c r="B73">
        <v>232</v>
      </c>
      <c r="C73" t="str">
        <f>VLOOKUP(A73,Texte!A:G,7,0)</f>
        <v xml:space="preserve">Spargeln weiss  Offenve </v>
      </c>
      <c r="D73" t="str">
        <f>VLOOKUP(A73,Texte!A:H,8,0)</f>
        <v xml:space="preserve">Spargeln weiss </v>
      </c>
      <c r="E73" t="str">
        <f>VLOOKUP(A73,Texte!A:I,9,0)</f>
        <v>Offenverkauf</v>
      </c>
      <c r="F73" t="str">
        <f>VLOOKUP(A73,Texte!A:J,10,0)</f>
        <v xml:space="preserve">Spargeln weiss  Offenve </v>
      </c>
      <c r="G73" t="str">
        <f>VLOOKUP(A73,Texte!A:K,11,0)</f>
        <v xml:space="preserve">Aspeges blanches </v>
      </c>
      <c r="H73" t="str">
        <f>VLOOKUP(A73,Texte!A:L,12,0)</f>
        <v>en vrac</v>
      </c>
      <c r="I73" t="str">
        <f>VLOOKUP(A73,Texte!A:M,13,0)</f>
        <v xml:space="preserve">Spargeln weiss  Offenve </v>
      </c>
      <c r="J73" t="str">
        <f>VLOOKUP(A73,Texte!A:N,14,0)</f>
        <v xml:space="preserve">Asparagi bianchi </v>
      </c>
      <c r="K73" t="str">
        <f>VLOOKUP(A73,Texte!A:O,15,0)</f>
        <v>vendita sfusa</v>
      </c>
    </row>
    <row r="74" spans="1:11" x14ac:dyDescent="0.35">
      <c r="A74">
        <v>802083</v>
      </c>
      <c r="B74">
        <v>233</v>
      </c>
      <c r="C74" t="str">
        <f>VLOOKUP(A74,Texte!A:G,7,0)</f>
        <v>Stangensellerie  Offenver kg</v>
      </c>
      <c r="D74" t="str">
        <f>VLOOKUP(A74,Texte!A:H,8,0)</f>
        <v>Stangensellerie</v>
      </c>
      <c r="E74">
        <f>VLOOKUP(A74,Texte!A:I,9,0)</f>
        <v>0</v>
      </c>
      <c r="F74" t="str">
        <f>VLOOKUP(A74,Texte!A:J,10,0)</f>
        <v>Céleri en branche  en vra kg</v>
      </c>
      <c r="G74" t="str">
        <f>VLOOKUP(A74,Texte!A:K,11,0)</f>
        <v>Céleri en branche</v>
      </c>
      <c r="H74">
        <f>VLOOKUP(A74,Texte!A:L,12,0)</f>
        <v>0</v>
      </c>
      <c r="I74" t="str">
        <f>VLOOKUP(A74,Texte!A:M,13,0)</f>
        <v>Sedano  vendita sfusa kg</v>
      </c>
      <c r="J74" t="str">
        <f>VLOOKUP(A74,Texte!A:N,14,0)</f>
        <v>Sedano</v>
      </c>
      <c r="K74">
        <f>VLOOKUP(A74,Texte!A:O,15,0)</f>
        <v>0</v>
      </c>
    </row>
    <row r="75" spans="1:11" x14ac:dyDescent="0.35">
      <c r="A75">
        <v>802171</v>
      </c>
      <c r="B75">
        <v>150</v>
      </c>
      <c r="C75" t="str">
        <f>VLOOKUP(A75,Texte!A:G,7,0)</f>
        <v xml:space="preserve">Mini Bananen Offenverka </v>
      </c>
      <c r="D75" t="str">
        <f>VLOOKUP(A75,Texte!A:H,8,0)</f>
        <v>Mini Bananen</v>
      </c>
      <c r="E75" t="str">
        <f>VLOOKUP(A75,Texte!A:I,9,0)</f>
        <v>Offenverkauf</v>
      </c>
      <c r="F75" t="str">
        <f>VLOOKUP(A75,Texte!A:J,10,0)</f>
        <v>Mini bananes vrac</v>
      </c>
      <c r="G75" t="str">
        <f>VLOOKUP(A75,Texte!A:K,11,0)</f>
        <v>Mini bananes</v>
      </c>
      <c r="H75" t="str">
        <f>VLOOKUP(A75,Texte!A:L,12,0)</f>
        <v>vrac</v>
      </c>
      <c r="I75" t="str">
        <f>VLOOKUP(A75,Texte!A:M,13,0)</f>
        <v xml:space="preserve">Mini banane vendita sfu </v>
      </c>
      <c r="J75" t="str">
        <f>VLOOKUP(A75,Texte!A:N,14,0)</f>
        <v>Mini banane</v>
      </c>
      <c r="K75" t="str">
        <f>VLOOKUP(A75,Texte!A:O,15,0)</f>
        <v>vendita sfusa</v>
      </c>
    </row>
    <row r="76" spans="1:11" x14ac:dyDescent="0.35">
      <c r="A76">
        <v>802173</v>
      </c>
      <c r="B76">
        <v>231</v>
      </c>
      <c r="C76" t="str">
        <f>VLOOKUP(A76,Texte!A:G,7,0)</f>
        <v>Kartoffeln  Offenverkauf kg</v>
      </c>
      <c r="D76" t="str">
        <f>VLOOKUP(A76,Texte!A:H,8,0)</f>
        <v xml:space="preserve">Kartoffeln </v>
      </c>
      <c r="E76" t="str">
        <f>VLOOKUP(A76,Texte!A:I,9,0)</f>
        <v>Offenverkauf</v>
      </c>
      <c r="F76" t="str">
        <f>VLOOKUP(A76,Texte!A:J,10,0)</f>
        <v xml:space="preserve">Pommes de terre  en vra </v>
      </c>
      <c r="G76" t="str">
        <f>VLOOKUP(A76,Texte!A:K,11,0)</f>
        <v xml:space="preserve">Pommes de terre </v>
      </c>
      <c r="H76" t="str">
        <f>VLOOKUP(A76,Texte!A:L,12,0)</f>
        <v>en vrac</v>
      </c>
      <c r="I76" t="str">
        <f>VLOOKUP(A76,Texte!A:M,13,0)</f>
        <v>Patate  vendita sfusa kg</v>
      </c>
      <c r="J76" t="str">
        <f>VLOOKUP(A76,Texte!A:N,14,0)</f>
        <v xml:space="preserve">Patate </v>
      </c>
      <c r="K76" t="str">
        <f>VLOOKUP(A76,Texte!A:O,15,0)</f>
        <v>vendita sfusa</v>
      </c>
    </row>
    <row r="77" spans="1:11" x14ac:dyDescent="0.35">
      <c r="A77">
        <v>802175</v>
      </c>
      <c r="B77">
        <v>234</v>
      </c>
      <c r="C77" t="str">
        <f>VLOOKUP(A77,Texte!A:G,7,0)</f>
        <v>Knoblauch frisch Offenver kg</v>
      </c>
      <c r="D77" t="str">
        <f>VLOOKUP(A77,Texte!A:H,8,0)</f>
        <v>Knoblauch</v>
      </c>
      <c r="E77" t="str">
        <f>VLOOKUP(A77,Texte!A:I,9,0)</f>
        <v>frisch</v>
      </c>
      <c r="F77" t="str">
        <f>VLOOKUP(A77,Texte!A:J,10,0)</f>
        <v>Ail frais Offenverkauf kg</v>
      </c>
      <c r="G77" t="str">
        <f>VLOOKUP(A77,Texte!A:K,11,0)</f>
        <v>Ail</v>
      </c>
      <c r="H77" t="str">
        <f>VLOOKUP(A77,Texte!A:L,12,0)</f>
        <v>frais</v>
      </c>
      <c r="I77" t="str">
        <f>VLOOKUP(A77,Texte!A:M,13,0)</f>
        <v>Aglio fresco Offenverkauf kg</v>
      </c>
      <c r="J77" t="str">
        <f>VLOOKUP(A77,Texte!A:N,14,0)</f>
        <v>Aglio</v>
      </c>
      <c r="K77" t="str">
        <f>VLOOKUP(A77,Texte!A:O,15,0)</f>
        <v>fresco</v>
      </c>
    </row>
    <row r="78" spans="1:11" x14ac:dyDescent="0.35">
      <c r="A78">
        <v>802189</v>
      </c>
      <c r="B78">
        <v>238</v>
      </c>
      <c r="C78" t="str">
        <f>VLOOKUP(A78,Texte!A:G,7,0)</f>
        <v>Knollensellerie Offenv kg</v>
      </c>
      <c r="D78" t="str">
        <f>VLOOKUP(A78,Texte!A:H,8,0)</f>
        <v>Knollensellerie</v>
      </c>
      <c r="E78" t="str">
        <f>VLOOKUP(A78,Texte!A:I,9,0)</f>
        <v>Offenverkauf</v>
      </c>
      <c r="F78" t="str">
        <f>VLOOKUP(A78,Texte!A:J,10,0)</f>
        <v>Céleri rave en vrac kg</v>
      </c>
      <c r="G78" t="str">
        <f>VLOOKUP(A78,Texte!A:K,11,0)</f>
        <v>Céleri rave</v>
      </c>
      <c r="H78" t="str">
        <f>VLOOKUP(A78,Texte!A:L,12,0)</f>
        <v>en vrac</v>
      </c>
      <c r="I78" t="str">
        <f>VLOOKUP(A78,Texte!A:M,13,0)</f>
        <v>Sedano rapa vendita sf kg</v>
      </c>
      <c r="J78" t="str">
        <f>VLOOKUP(A78,Texte!A:N,14,0)</f>
        <v>Sedano rapa</v>
      </c>
      <c r="K78" t="str">
        <f>VLOOKUP(A78,Texte!A:O,15,0)</f>
        <v>vendita sfusa</v>
      </c>
    </row>
    <row r="79" spans="1:11" x14ac:dyDescent="0.35">
      <c r="A79">
        <v>802317</v>
      </c>
      <c r="B79">
        <v>246</v>
      </c>
      <c r="C79" t="str">
        <f>VLOOKUP(A79,Texte!A:G,7,0)</f>
        <v>IP-Suisse Kürbis Butt ca.1kg</v>
      </c>
      <c r="D79" t="str">
        <f>VLOOKUP(A79,Texte!A:H,8,0)</f>
        <v>IP-Suisse</v>
      </c>
      <c r="E79" t="str">
        <f>VLOOKUP(A79,Texte!A:I,9,0)</f>
        <v>Kürbis</v>
      </c>
      <c r="F79" t="str">
        <f>VLOOKUP(A79,Texte!A:J,10,0)</f>
        <v>IP-Suisse Courge doub ca.1kg</v>
      </c>
      <c r="G79" t="str">
        <f>VLOOKUP(A79,Texte!A:K,11,0)</f>
        <v>IP-Suisse</v>
      </c>
      <c r="H79" t="str">
        <f>VLOOKUP(A79,Texte!A:L,12,0)</f>
        <v>Courge</v>
      </c>
      <c r="I79" t="str">
        <f>VLOOKUP(A79,Texte!A:M,13,0)</f>
        <v>IP-Suisse Zucca Butte ca.1kg</v>
      </c>
      <c r="J79" t="str">
        <f>VLOOKUP(A79,Texte!A:N,14,0)</f>
        <v>IP-Suisse</v>
      </c>
      <c r="K79" t="str">
        <f>VLOOKUP(A79,Texte!A:O,15,0)</f>
        <v>Zucca</v>
      </c>
    </row>
    <row r="80" spans="1:11" x14ac:dyDescent="0.35">
      <c r="A80">
        <v>802328</v>
      </c>
      <c r="B80">
        <v>249</v>
      </c>
      <c r="C80" t="str">
        <f>VLOOKUP(A80,Texte!A:G,7,0)</f>
        <v>Bio Kürbis Butternuss ca.1kg</v>
      </c>
      <c r="D80" t="str">
        <f>VLOOKUP(A80,Texte!A:H,8,0)</f>
        <v>Bio</v>
      </c>
      <c r="E80" t="str">
        <f>VLOOKUP(A80,Texte!A:I,9,0)</f>
        <v>Kürbis</v>
      </c>
      <c r="F80" t="str">
        <f>VLOOKUP(A80,Texte!A:J,10,0)</f>
        <v>Bio Courge doubeurre ca.1kg</v>
      </c>
      <c r="G80" t="str">
        <f>VLOOKUP(A80,Texte!A:K,11,0)</f>
        <v>Bio</v>
      </c>
      <c r="H80" t="str">
        <f>VLOOKUP(A80,Texte!A:L,12,0)</f>
        <v>Courge</v>
      </c>
      <c r="I80" t="str">
        <f>VLOOKUP(A80,Texte!A:M,13,0)</f>
        <v>Bio Zucca Noce di bur ca.1kg</v>
      </c>
      <c r="J80" t="str">
        <f>VLOOKUP(A80,Texte!A:N,14,0)</f>
        <v>Bio</v>
      </c>
      <c r="K80" t="str">
        <f>VLOOKUP(A80,Texte!A:O,15,0)</f>
        <v>Zucca</v>
      </c>
    </row>
    <row r="81" spans="1:11" x14ac:dyDescent="0.35">
      <c r="A81">
        <v>802412</v>
      </c>
      <c r="B81">
        <v>250</v>
      </c>
      <c r="C81" t="str">
        <f>VLOOKUP(A81,Texte!A:G,7,0)</f>
        <v>IP-Suisse Kürbis Butt ca.1kg</v>
      </c>
      <c r="D81" t="str">
        <f>VLOOKUP(A81,Texte!A:H,8,0)</f>
        <v>IP-Suisse</v>
      </c>
      <c r="E81" t="str">
        <f>VLOOKUP(A81,Texte!A:I,9,0)</f>
        <v>Kürbis</v>
      </c>
      <c r="F81" t="str">
        <f>VLOOKUP(A81,Texte!A:J,10,0)</f>
        <v>IP-Suisse Courge Butt ca.1kg</v>
      </c>
      <c r="G81" t="str">
        <f>VLOOKUP(A81,Texte!A:K,11,0)</f>
        <v>IP-Suisse</v>
      </c>
      <c r="H81" t="str">
        <f>VLOOKUP(A81,Texte!A:L,12,0)</f>
        <v>Courge</v>
      </c>
      <c r="I81" t="str">
        <f>VLOOKUP(A81,Texte!A:M,13,0)</f>
        <v>IP-Suisse Zucca Butte ca.1kg</v>
      </c>
      <c r="J81" t="str">
        <f>VLOOKUP(A81,Texte!A:N,14,0)</f>
        <v>IP-Suisse</v>
      </c>
      <c r="K81" t="str">
        <f>VLOOKUP(A81,Texte!A:O,15,0)</f>
        <v>Zucca</v>
      </c>
    </row>
    <row r="82" spans="1:11" x14ac:dyDescent="0.35">
      <c r="A82">
        <v>802515</v>
      </c>
      <c r="B82">
        <v>247</v>
      </c>
      <c r="C82" t="str">
        <f>VLOOKUP(A82,Texte!A:G,7,0)</f>
        <v>IP Suisse Knollenselle Of kg</v>
      </c>
      <c r="D82" t="str">
        <f>VLOOKUP(A82,Texte!A:H,8,0)</f>
        <v>IP Suisse</v>
      </c>
      <c r="E82" t="str">
        <f>VLOOKUP(A82,Texte!A:I,9,0)</f>
        <v>Knollensellerie</v>
      </c>
      <c r="F82" t="str">
        <f>VLOOKUP(A82,Texte!A:J,10,0)</f>
        <v>IP Suisse Céleri-rave en  kg</v>
      </c>
      <c r="G82" t="str">
        <f>VLOOKUP(A82,Texte!A:K,11,0)</f>
        <v>IP Suisse</v>
      </c>
      <c r="H82" t="str">
        <f>VLOOKUP(A82,Texte!A:L,12,0)</f>
        <v>Céleri-rave</v>
      </c>
      <c r="I82" t="str">
        <f>VLOOKUP(A82,Texte!A:M,13,0)</f>
        <v>IP Suisse Sedano rapa ven kg</v>
      </c>
      <c r="J82" t="str">
        <f>VLOOKUP(A82,Texte!A:N,14,0)</f>
        <v>IP Suisse</v>
      </c>
      <c r="K82" t="str">
        <f>VLOOKUP(A82,Texte!A:O,15,0)</f>
        <v>Sedano rapa</v>
      </c>
    </row>
    <row r="83" spans="1:11" x14ac:dyDescent="0.35">
      <c r="A83">
        <v>802780</v>
      </c>
      <c r="B83">
        <v>223</v>
      </c>
      <c r="C83" t="str">
        <f>VLOOKUP(A83,Texte!A:G,7,0)</f>
        <v>IP-Suisse Lauch Offenverk kg</v>
      </c>
      <c r="D83" t="str">
        <f>VLOOKUP(A83,Texte!A:H,8,0)</f>
        <v>IP-Suisse Lauch</v>
      </c>
      <c r="E83" t="str">
        <f>VLOOKUP(A83,Texte!A:I,9,0)</f>
        <v>Offenverkauf</v>
      </c>
      <c r="F83" t="str">
        <f>VLOOKUP(A83,Texte!A:J,10,0)</f>
        <v>IP-Suisse Poireau vrac kg</v>
      </c>
      <c r="G83" t="str">
        <f>VLOOKUP(A83,Texte!A:K,11,0)</f>
        <v>IP-Suisse Poireau</v>
      </c>
      <c r="H83" t="str">
        <f>VLOOKUP(A83,Texte!A:L,12,0)</f>
        <v>vrac</v>
      </c>
      <c r="I83" t="str">
        <f>VLOOKUP(A83,Texte!A:M,13,0)</f>
        <v>IP-Suisse Porro vendita s kg</v>
      </c>
      <c r="J83" t="str">
        <f>VLOOKUP(A83,Texte!A:N,14,0)</f>
        <v>IP-Suisse Porro</v>
      </c>
      <c r="K83" t="str">
        <f>VLOOKUP(A83,Texte!A:O,15,0)</f>
        <v>vendita sfusa</v>
      </c>
    </row>
    <row r="84" spans="1:11" x14ac:dyDescent="0.35">
      <c r="A84">
        <v>802781</v>
      </c>
      <c r="B84">
        <v>224</v>
      </c>
      <c r="C84" t="str">
        <f>VLOOKUP(A84,Texte!A:G,7,0)</f>
        <v>IP-Suisse Zucchetti Offen kg</v>
      </c>
      <c r="D84" t="str">
        <f>VLOOKUP(A84,Texte!A:H,8,0)</f>
        <v>IP-Suisse Zucchetti</v>
      </c>
      <c r="E84" t="str">
        <f>VLOOKUP(A84,Texte!A:I,9,0)</f>
        <v>Offenverkauf</v>
      </c>
      <c r="F84" t="str">
        <f>VLOOKUP(A84,Texte!A:J,10,0)</f>
        <v>IP-Suisse Courgettes en v kg</v>
      </c>
      <c r="G84" t="str">
        <f>VLOOKUP(A84,Texte!A:K,11,0)</f>
        <v>IP-Suisse Courgettes</v>
      </c>
      <c r="H84" t="str">
        <f>VLOOKUP(A84,Texte!A:L,12,0)</f>
        <v>en vrac</v>
      </c>
      <c r="I84" t="str">
        <f>VLOOKUP(A84,Texte!A:M,13,0)</f>
        <v>IP-Suisse Zucchine vendit kg</v>
      </c>
      <c r="J84" t="str">
        <f>VLOOKUP(A84,Texte!A:N,14,0)</f>
        <v>IP-Suisse Zucchine</v>
      </c>
      <c r="K84" t="str">
        <f>VLOOKUP(A84,Texte!A:O,15,0)</f>
        <v>vendita sfusa</v>
      </c>
    </row>
    <row r="85" spans="1:11" x14ac:dyDescent="0.35">
      <c r="A85">
        <v>802782</v>
      </c>
      <c r="B85">
        <v>225</v>
      </c>
      <c r="C85" t="str">
        <f>VLOOKUP(A85,Texte!A:G,7,0)</f>
        <v>IP-Suisse Fenchel Offenve kg</v>
      </c>
      <c r="D85" t="str">
        <f>VLOOKUP(A85,Texte!A:H,8,0)</f>
        <v>IP-Suisse Fenchel</v>
      </c>
      <c r="E85" t="str">
        <f>VLOOKUP(A85,Texte!A:I,9,0)</f>
        <v>Offenverkauf</v>
      </c>
      <c r="F85" t="str">
        <f>VLOOKUP(A85,Texte!A:J,10,0)</f>
        <v>IP-Suisse Fenouil en vrac kg</v>
      </c>
      <c r="G85" t="str">
        <f>VLOOKUP(A85,Texte!A:K,11,0)</f>
        <v>IP-Suisse Fenouil</v>
      </c>
      <c r="H85" t="str">
        <f>VLOOKUP(A85,Texte!A:L,12,0)</f>
        <v>en vrac</v>
      </c>
      <c r="I85" t="str">
        <f>VLOOKUP(A85,Texte!A:M,13,0)</f>
        <v>IP-Suisse Finocchi vendit kg</v>
      </c>
      <c r="J85" t="str">
        <f>VLOOKUP(A85,Texte!A:N,14,0)</f>
        <v>IP-Suisse Finocchi</v>
      </c>
      <c r="K85" t="str">
        <f>VLOOKUP(A85,Texte!A:O,15,0)</f>
        <v>vendita sfusa</v>
      </c>
    </row>
    <row r="86" spans="1:11" x14ac:dyDescent="0.35">
      <c r="A86">
        <v>802783</v>
      </c>
      <c r="B86">
        <v>226</v>
      </c>
      <c r="C86" t="str">
        <f>VLOOKUP(A86,Texte!A:G,7,0)</f>
        <v>IP-Suisse Kohlraben Offen kg</v>
      </c>
      <c r="D86" t="str">
        <f>VLOOKUP(A86,Texte!A:H,8,0)</f>
        <v>IP-Suisse Kohlraben</v>
      </c>
      <c r="E86" t="str">
        <f>VLOOKUP(A86,Texte!A:I,9,0)</f>
        <v>Offenverkauf</v>
      </c>
      <c r="F86" t="str">
        <f>VLOOKUP(A86,Texte!A:J,10,0)</f>
        <v>IP-Suisse Choux-raves en  kg</v>
      </c>
      <c r="G86" t="str">
        <f>VLOOKUP(A86,Texte!A:K,11,0)</f>
        <v>IP-Suisse Choux-raves</v>
      </c>
      <c r="H86" t="str">
        <f>VLOOKUP(A86,Texte!A:L,12,0)</f>
        <v>en vrac</v>
      </c>
      <c r="I86" t="str">
        <f>VLOOKUP(A86,Texte!A:M,13,0)</f>
        <v>IP-Suisse Cavolo rapa Ven kg</v>
      </c>
      <c r="J86" t="str">
        <f>VLOOKUP(A86,Texte!A:N,14,0)</f>
        <v>IP-Suisse Cavolo rapa</v>
      </c>
      <c r="K86" t="str">
        <f>VLOOKUP(A86,Texte!A:O,15,0)</f>
        <v>Vendita sfusa</v>
      </c>
    </row>
    <row r="87" spans="1:11" x14ac:dyDescent="0.35">
      <c r="A87">
        <v>802784</v>
      </c>
      <c r="B87">
        <v>227</v>
      </c>
      <c r="C87" t="str">
        <f>VLOOKUP(A87,Texte!A:G,7,0)</f>
        <v>IP-Suisse Kürbis Hok ca. 1kg</v>
      </c>
      <c r="D87" t="str">
        <f>VLOOKUP(A87,Texte!A:H,8,0)</f>
        <v>IP-Suisse</v>
      </c>
      <c r="E87" t="str">
        <f>VLOOKUP(A87,Texte!A:I,9,0)</f>
        <v>Kürbis</v>
      </c>
      <c r="F87" t="str">
        <f>VLOOKUP(A87,Texte!A:J,10,0)</f>
        <v>IP-Suisse Courge Hok ca. 1kg</v>
      </c>
      <c r="G87" t="str">
        <f>VLOOKUP(A87,Texte!A:K,11,0)</f>
        <v>IP-Suisse</v>
      </c>
      <c r="H87" t="str">
        <f>VLOOKUP(A87,Texte!A:L,12,0)</f>
        <v>Courge</v>
      </c>
      <c r="I87" t="str">
        <f>VLOOKUP(A87,Texte!A:M,13,0)</f>
        <v>IP-Suisse Zucca Hokk ca. 1kg</v>
      </c>
      <c r="J87" t="str">
        <f>VLOOKUP(A87,Texte!A:N,14,0)</f>
        <v>IP-Suisse</v>
      </c>
      <c r="K87" t="str">
        <f>VLOOKUP(A87,Texte!A:O,15,0)</f>
        <v>Zucca</v>
      </c>
    </row>
    <row r="88" spans="1:11" x14ac:dyDescent="0.35">
      <c r="A88">
        <v>802806</v>
      </c>
      <c r="B88">
        <v>229</v>
      </c>
      <c r="C88" t="str">
        <f>VLOOKUP(A88,Texte!A:G,7,0)</f>
        <v xml:space="preserve">Tomaten Cherry Mix  Off </v>
      </c>
      <c r="D88" t="str">
        <f>VLOOKUP(A88,Texte!A:H,8,0)</f>
        <v xml:space="preserve">Tomaten Cherry rot </v>
      </c>
      <c r="E88" t="str">
        <f>VLOOKUP(A88,Texte!A:I,9,0)</f>
        <v>Offenverkauf</v>
      </c>
      <c r="F88" t="str">
        <f>VLOOKUP(A88,Texte!A:J,10,0)</f>
        <v xml:space="preserve">Tomates-cerises mélangé </v>
      </c>
      <c r="G88" t="str">
        <f>VLOOKUP(A88,Texte!A:K,11,0)</f>
        <v>Tomates-cerises rouge</v>
      </c>
      <c r="H88" t="str">
        <f>VLOOKUP(A88,Texte!A:L,12,0)</f>
        <v>en vrac</v>
      </c>
      <c r="I88" t="str">
        <f>VLOOKUP(A88,Texte!A:M,13,0)</f>
        <v xml:space="preserve">Pomodori cherry vendita </v>
      </c>
      <c r="J88" t="str">
        <f>VLOOKUP(A88,Texte!A:N,14,0)</f>
        <v>Pomodori cherry rosso</v>
      </c>
      <c r="K88" t="str">
        <f>VLOOKUP(A88,Texte!A:O,15,0)</f>
        <v>vendita sfusa</v>
      </c>
    </row>
    <row r="89" spans="1:11" x14ac:dyDescent="0.35">
      <c r="A89">
        <v>802807</v>
      </c>
      <c r="B89">
        <v>235</v>
      </c>
      <c r="C89" t="str">
        <f>VLOOKUP(A89,Texte!A:G,7,0)</f>
        <v>Tomaten Cherry gelb</v>
      </c>
      <c r="D89" t="str">
        <f>VLOOKUP(A89,Texte!A:H,8,0)</f>
        <v>Tomaten Cherry gelb</v>
      </c>
      <c r="E89" t="str">
        <f>VLOOKUP(A89,Texte!A:I,9,0)</f>
        <v>Offenverkauf</v>
      </c>
      <c r="F89" t="str">
        <f>VLOOKUP(A89,Texte!A:J,10,0)</f>
        <v>Tomates cerises jaunes</v>
      </c>
      <c r="G89" t="str">
        <f>VLOOKUP(A89,Texte!A:K,11,0)</f>
        <v>Tomates cerises jaunes</v>
      </c>
      <c r="H89" t="str">
        <f>VLOOKUP(A89,Texte!A:L,12,0)</f>
        <v>en vrac</v>
      </c>
      <c r="I89" t="str">
        <f>VLOOKUP(A89,Texte!A:M,13,0)</f>
        <v>Pomodori cherry giallo</v>
      </c>
      <c r="J89" t="str">
        <f>VLOOKUP(A89,Texte!A:N,14,0)</f>
        <v>Pomodorini ciliegia gialli</v>
      </c>
      <c r="K89" t="str">
        <f>VLOOKUP(A89,Texte!A:O,15,0)</f>
        <v>vendita sfusa</v>
      </c>
    </row>
    <row r="90" spans="1:11" x14ac:dyDescent="0.35">
      <c r="A90">
        <v>802808</v>
      </c>
      <c r="B90">
        <v>236</v>
      </c>
      <c r="C90" t="str">
        <f>VLOOKUP(A90,Texte!A:G,7,0)</f>
        <v>Tomaten Cherry orange Off kg</v>
      </c>
      <c r="D90" t="str">
        <f>VLOOKUP(A90,Texte!A:H,8,0)</f>
        <v>Tomaten Cherry orange</v>
      </c>
      <c r="E90" t="str">
        <f>VLOOKUP(A90,Texte!A:I,9,0)</f>
        <v>Offenverkauf</v>
      </c>
      <c r="F90" t="str">
        <f>VLOOKUP(A90,Texte!A:J,10,0)</f>
        <v>Tomates cerises oranges e kg</v>
      </c>
      <c r="G90" t="str">
        <f>VLOOKUP(A90,Texte!A:K,11,0)</f>
        <v>Tomates cerises oranges</v>
      </c>
      <c r="H90" t="str">
        <f>VLOOKUP(A90,Texte!A:L,12,0)</f>
        <v>en vrac</v>
      </c>
      <c r="I90" t="str">
        <f>VLOOKUP(A90,Texte!A:M,13,0)</f>
        <v>Pomodorini ciliegia aranc kg</v>
      </c>
      <c r="J90" t="str">
        <f>VLOOKUP(A90,Texte!A:N,14,0)</f>
        <v>Pomodorini ciliegia arancioni</v>
      </c>
      <c r="K90" t="str">
        <f>VLOOKUP(A90,Texte!A:O,15,0)</f>
        <v>vendita sfusa</v>
      </c>
    </row>
    <row r="91" spans="1:11" x14ac:dyDescent="0.35">
      <c r="A91">
        <v>802842</v>
      </c>
      <c r="B91">
        <v>228</v>
      </c>
      <c r="C91" t="str">
        <f>VLOOKUP(A91,Texte!A:G,7,0)</f>
        <v>IP-Suisse Kabis Offenverk kg</v>
      </c>
      <c r="D91" t="str">
        <f>VLOOKUP(A91,Texte!A:H,8,0)</f>
        <v>IP-Suisse</v>
      </c>
      <c r="E91" t="str">
        <f>VLOOKUP(A91,Texte!A:I,9,0)</f>
        <v>Kabis</v>
      </c>
      <c r="F91" t="str">
        <f>VLOOKUP(A91,Texte!A:J,10,0)</f>
        <v>IP-Suisse Chou en vrac kg</v>
      </c>
      <c r="G91" t="str">
        <f>VLOOKUP(A91,Texte!A:K,11,0)</f>
        <v>IP-Suisse</v>
      </c>
      <c r="H91" t="str">
        <f>VLOOKUP(A91,Texte!A:L,12,0)</f>
        <v>Chou</v>
      </c>
      <c r="I91" t="str">
        <f>VLOOKUP(A91,Texte!A:M,13,0)</f>
        <v>IP-Suisse Cavolo vendita  kg</v>
      </c>
      <c r="J91" t="str">
        <f>VLOOKUP(A91,Texte!A:N,14,0)</f>
        <v>IP-Suisse</v>
      </c>
      <c r="K91" t="str">
        <f>VLOOKUP(A91,Texte!A:O,15,0)</f>
        <v>Cavolo</v>
      </c>
    </row>
    <row r="92" spans="1:11" x14ac:dyDescent="0.35">
      <c r="A92">
        <v>803113</v>
      </c>
      <c r="B92">
        <v>135</v>
      </c>
      <c r="C92" t="str">
        <f>VLOOKUP(A92,Texte!A:G,7,0)</f>
        <v>Äpfel Gala geschüttet kg</v>
      </c>
      <c r="D92" t="str">
        <f>VLOOKUP(A92,Texte!A:H,8,0)</f>
        <v>Äpfel Gala</v>
      </c>
      <c r="E92" t="str">
        <f>VLOOKUP(A92,Texte!A:I,9,0)</f>
        <v>geschüttet</v>
      </c>
      <c r="F92" t="str">
        <f>VLOOKUP(A92,Texte!A:J,10,0)</f>
        <v>Pommes Gala cageot kg</v>
      </c>
      <c r="G92" t="str">
        <f>VLOOKUP(A92,Texte!A:K,11,0)</f>
        <v>Pommes Gala</v>
      </c>
      <c r="H92" t="str">
        <f>VLOOKUP(A92,Texte!A:L,12,0)</f>
        <v>cageot</v>
      </c>
      <c r="I92" t="str">
        <f>VLOOKUP(A92,Texte!A:M,13,0)</f>
        <v>Mele Gala cassetta kg</v>
      </c>
      <c r="J92" t="str">
        <f>VLOOKUP(A92,Texte!A:N,14,0)</f>
        <v>Mele Gala</v>
      </c>
      <c r="K92" t="str">
        <f>VLOOKUP(A92,Texte!A:O,15,0)</f>
        <v>cassetta</v>
      </c>
    </row>
    <row r="93" spans="1:11" x14ac:dyDescent="0.35">
      <c r="A93">
        <v>803116</v>
      </c>
      <c r="B93">
        <v>136</v>
      </c>
      <c r="C93" t="str">
        <f>VLOOKUP(A93,Texte!A:G,7,0)</f>
        <v>Äpfel Gala Kl.I</v>
      </c>
      <c r="D93" t="str">
        <f>VLOOKUP(A93,Texte!A:H,8,0)</f>
        <v>Äpfel Gala Kl.I</v>
      </c>
      <c r="E93" t="str">
        <f>VLOOKUP(A93,Texte!A:I,9,0)</f>
        <v>Lagen</v>
      </c>
      <c r="F93" t="str">
        <f>VLOOKUP(A93,Texte!A:J,10,0)</f>
        <v>Pommes Gala cl.I</v>
      </c>
      <c r="G93" t="str">
        <f>VLOOKUP(A93,Texte!A:K,11,0)</f>
        <v>Pommes Gala cl.I</v>
      </c>
      <c r="H93" t="str">
        <f>VLOOKUP(A93,Texte!A:L,12,0)</f>
        <v>couches</v>
      </c>
      <c r="I93" t="str">
        <f>VLOOKUP(A93,Texte!A:M,13,0)</f>
        <v>Äpfel Gala Kl.I</v>
      </c>
      <c r="J93" t="str">
        <f>VLOOKUP(A93,Texte!A:N,14,0)</f>
        <v>Mele Gala cll. I</v>
      </c>
      <c r="K93" t="str">
        <f>VLOOKUP(A93,Texte!A:O,15,0)</f>
        <v>stese</v>
      </c>
    </row>
    <row r="94" spans="1:11" x14ac:dyDescent="0.35">
      <c r="A94">
        <v>803119</v>
      </c>
      <c r="B94">
        <v>221</v>
      </c>
      <c r="C94" t="str">
        <f>VLOOKUP(A94,Texte!A:G,7,0)</f>
        <v>Champignons weiss offen kg</v>
      </c>
      <c r="D94" t="str">
        <f>VLOOKUP(A94,Texte!A:H,8,0)</f>
        <v>Champignons weiss</v>
      </c>
      <c r="E94" t="str">
        <f>VLOOKUP(A94,Texte!A:I,9,0)</f>
        <v>offen</v>
      </c>
      <c r="F94" t="str">
        <f>VLOOKUP(A94,Texte!A:J,10,0)</f>
        <v>Champignons blancs en vra kg</v>
      </c>
      <c r="G94" t="str">
        <f>VLOOKUP(A94,Texte!A:K,11,0)</f>
        <v>Champignons blancs</v>
      </c>
      <c r="H94" t="str">
        <f>VLOOKUP(A94,Texte!A:L,12,0)</f>
        <v>en vrac</v>
      </c>
      <c r="I94" t="str">
        <f>VLOOKUP(A94,Texte!A:M,13,0)</f>
        <v>Champignon bianchi sfusi kg</v>
      </c>
      <c r="J94" t="str">
        <f>VLOOKUP(A94,Texte!A:N,14,0)</f>
        <v>Champignon bianchi</v>
      </c>
      <c r="K94" t="str">
        <f>VLOOKUP(A94,Texte!A:O,15,0)</f>
        <v>sfusi</v>
      </c>
    </row>
    <row r="95" spans="1:11" x14ac:dyDescent="0.35">
      <c r="A95">
        <v>803120</v>
      </c>
      <c r="B95">
        <v>222</v>
      </c>
      <c r="C95" t="str">
        <f>VLOOKUP(A95,Texte!A:G,7,0)</f>
        <v>Champignons braun offen kg</v>
      </c>
      <c r="D95" t="str">
        <f>VLOOKUP(A95,Texte!A:H,8,0)</f>
        <v>Champignons braun</v>
      </c>
      <c r="E95" t="str">
        <f>VLOOKUP(A95,Texte!A:I,9,0)</f>
        <v>offen</v>
      </c>
      <c r="F95" t="str">
        <f>VLOOKUP(A95,Texte!A:J,10,0)</f>
        <v>Champignons braun offen kg</v>
      </c>
      <c r="G95" t="str">
        <f>VLOOKUP(A95,Texte!A:K,11,0)</f>
        <v>Champignons braun</v>
      </c>
      <c r="H95" t="str">
        <f>VLOOKUP(A95,Texte!A:L,12,0)</f>
        <v>offen</v>
      </c>
      <c r="I95" t="str">
        <f>VLOOKUP(A95,Texte!A:M,13,0)</f>
        <v>Champignons braun offen kg</v>
      </c>
      <c r="J95" t="str">
        <f>VLOOKUP(A95,Texte!A:N,14,0)</f>
        <v>Champignons braun</v>
      </c>
      <c r="K95" t="str">
        <f>VLOOKUP(A95,Texte!A:O,15,0)</f>
        <v>offen</v>
      </c>
    </row>
    <row r="96" spans="1:11" x14ac:dyDescent="0.35">
      <c r="A96">
        <v>803122</v>
      </c>
      <c r="B96">
        <v>138</v>
      </c>
      <c r="C96" t="str">
        <f>VLOOKUP(A96,Texte!A:G,7,0)</f>
        <v>Äpfel Golden geschüttet kg</v>
      </c>
      <c r="D96" t="str">
        <f>VLOOKUP(A96,Texte!A:H,8,0)</f>
        <v>Äpfel Golden</v>
      </c>
      <c r="E96" t="str">
        <f>VLOOKUP(A96,Texte!A:I,9,0)</f>
        <v>geschüttet</v>
      </c>
      <c r="F96" t="str">
        <f>VLOOKUP(A96,Texte!A:J,10,0)</f>
        <v>Äpfel Golden kg</v>
      </c>
      <c r="G96" t="str">
        <f>VLOOKUP(A96,Texte!A:K,11,0)</f>
        <v>Äpfel Golden</v>
      </c>
      <c r="H96">
        <f>VLOOKUP(A96,Texte!A:L,12,0)</f>
        <v>0</v>
      </c>
      <c r="I96" t="str">
        <f>VLOOKUP(A96,Texte!A:M,13,0)</f>
        <v>Mele Golden cassetta kg</v>
      </c>
      <c r="J96" t="str">
        <f>VLOOKUP(A96,Texte!A:N,14,0)</f>
        <v>Mele Golden</v>
      </c>
      <c r="K96" t="str">
        <f>VLOOKUP(A96,Texte!A:O,15,0)</f>
        <v>cassetta</v>
      </c>
    </row>
    <row r="97" spans="1:11" x14ac:dyDescent="0.35">
      <c r="A97">
        <v>803123</v>
      </c>
      <c r="B97">
        <v>139</v>
      </c>
      <c r="C97" t="str">
        <f>VLOOKUP(A97,Texte!A:G,7,0)</f>
        <v>Äpfel Golden Kl.I geschüt kg</v>
      </c>
      <c r="D97" t="str">
        <f>VLOOKUP(A97,Texte!A:H,8,0)</f>
        <v>Äpfel Golden</v>
      </c>
      <c r="E97" t="str">
        <f>VLOOKUP(A97,Texte!A:I,9,0)</f>
        <v>Kl.I geschüttet</v>
      </c>
      <c r="F97" t="str">
        <f>VLOOKUP(A97,Texte!A:J,10,0)</f>
        <v>Äpfel Golden Kl.I geschüt kg</v>
      </c>
      <c r="G97" t="str">
        <f>VLOOKUP(A97,Texte!A:K,11,0)</f>
        <v>Äpfel Golden</v>
      </c>
      <c r="H97" t="str">
        <f>VLOOKUP(A97,Texte!A:L,12,0)</f>
        <v>Kl.I geschüttet</v>
      </c>
      <c r="I97" t="str">
        <f>VLOOKUP(A97,Texte!A:M,13,0)</f>
        <v>Mele Golden Cl. I cassett kg</v>
      </c>
      <c r="J97" t="str">
        <f>VLOOKUP(A97,Texte!A:N,14,0)</f>
        <v>Mele Golden</v>
      </c>
      <c r="K97" t="str">
        <f>VLOOKUP(A97,Texte!A:O,15,0)</f>
        <v>Cl. I cassetta</v>
      </c>
    </row>
    <row r="98" spans="1:11" x14ac:dyDescent="0.35">
      <c r="A98">
        <v>803124</v>
      </c>
      <c r="B98">
        <v>140</v>
      </c>
      <c r="C98" t="str">
        <f>VLOOKUP(A98,Texte!A:G,7,0)</f>
        <v>Äpfel Granny Smith geschü kg</v>
      </c>
      <c r="D98" t="str">
        <f>VLOOKUP(A98,Texte!A:H,8,0)</f>
        <v>Äpfel Granny Smith</v>
      </c>
      <c r="E98" t="str">
        <f>VLOOKUP(A98,Texte!A:I,9,0)</f>
        <v>geschüttet</v>
      </c>
      <c r="F98" t="str">
        <f>VLOOKUP(A98,Texte!A:J,10,0)</f>
        <v>Pommes Granny Smith cageo kg</v>
      </c>
      <c r="G98" t="str">
        <f>VLOOKUP(A98,Texte!A:K,11,0)</f>
        <v>Pommes Granny Smith</v>
      </c>
      <c r="H98" t="str">
        <f>VLOOKUP(A98,Texte!A:L,12,0)</f>
        <v>cageot</v>
      </c>
      <c r="I98" t="str">
        <f>VLOOKUP(A98,Texte!A:M,13,0)</f>
        <v>Mele Granny Smith cassett kg</v>
      </c>
      <c r="J98" t="str">
        <f>VLOOKUP(A98,Texte!A:N,14,0)</f>
        <v>Mele Granny Smith</v>
      </c>
      <c r="K98" t="str">
        <f>VLOOKUP(A98,Texte!A:O,15,0)</f>
        <v>cassetta</v>
      </c>
    </row>
    <row r="99" spans="1:11" x14ac:dyDescent="0.35">
      <c r="A99">
        <v>803125</v>
      </c>
      <c r="B99">
        <v>143</v>
      </c>
      <c r="C99" t="str">
        <f>VLOOKUP(A99,Texte!A:G,7,0)</f>
        <v>Äpfel Braeburn Kl 1 gesch kg</v>
      </c>
      <c r="D99" t="str">
        <f>VLOOKUP(A99,Texte!A:H,8,0)</f>
        <v>Äpfel Braeburn Kl 1 geschüttet</v>
      </c>
      <c r="E99" t="str">
        <f>VLOOKUP(A99,Texte!A:I,9,0)</f>
        <v>geschüttet</v>
      </c>
      <c r="F99" t="str">
        <f>VLOOKUP(A99,Texte!A:J,10,0)</f>
        <v>Pommes Braeburn Cl 1 cage kg</v>
      </c>
      <c r="G99" t="str">
        <f>VLOOKUP(A99,Texte!A:K,11,0)</f>
        <v>Pommes Braeburn Cl 1 cageot Br</v>
      </c>
      <c r="H99" t="str">
        <f>VLOOKUP(A99,Texte!A:L,12,0)</f>
        <v>cageot</v>
      </c>
      <c r="I99" t="str">
        <f>VLOOKUP(A99,Texte!A:M,13,0)</f>
        <v>Mele Braeburn Cl.l 1 cass kg</v>
      </c>
      <c r="J99" t="str">
        <f>VLOOKUP(A99,Texte!A:N,14,0)</f>
        <v xml:space="preserve">Mele Braeburn Cl.l 1 cassetta </v>
      </c>
      <c r="K99" t="str">
        <f>VLOOKUP(A99,Texte!A:O,15,0)</f>
        <v>cassetta</v>
      </c>
    </row>
    <row r="100" spans="1:11" x14ac:dyDescent="0.35">
      <c r="A100">
        <v>803126</v>
      </c>
      <c r="B100">
        <v>144</v>
      </c>
      <c r="C100" t="str">
        <f>VLOOKUP(A100,Texte!A:G,7,0)</f>
        <v>Äpfel Granny Smith Kl.I m kg</v>
      </c>
      <c r="D100" t="str">
        <f>VLOOKUP(A100,Texte!A:H,8,0)</f>
        <v>Äpfel Granny Smith</v>
      </c>
      <c r="E100" t="str">
        <f>VLOOKUP(A100,Texte!A:I,9,0)</f>
        <v>Kl.I mehrlagig</v>
      </c>
      <c r="F100" t="str">
        <f>VLOOKUP(A100,Texte!A:J,10,0)</f>
        <v>Pommes Granny Smith Cl. 1 kg</v>
      </c>
      <c r="G100" t="str">
        <f>VLOOKUP(A100,Texte!A:K,11,0)</f>
        <v>Pommes Granny Smith</v>
      </c>
      <c r="H100" t="str">
        <f>VLOOKUP(A100,Texte!A:L,12,0)</f>
        <v>Cl. 1 plusieurs couches</v>
      </c>
      <c r="I100" t="str">
        <f>VLOOKUP(A100,Texte!A:M,13,0)</f>
        <v>Mele Granny Smith Cl. 1 p kg</v>
      </c>
      <c r="J100" t="str">
        <f>VLOOKUP(A100,Texte!A:N,14,0)</f>
        <v>Mele Granny Smith</v>
      </c>
      <c r="K100" t="str">
        <f>VLOOKUP(A100,Texte!A:O,15,0)</f>
        <v>Cl. 1 più strati</v>
      </c>
    </row>
    <row r="101" spans="1:11" x14ac:dyDescent="0.35">
      <c r="A101">
        <v>803127</v>
      </c>
      <c r="B101">
        <v>145</v>
      </c>
      <c r="C101" t="str">
        <f>VLOOKUP(A101,Texte!A:G,7,0)</f>
        <v>Äpfel Granny Smith Kl.I L kg</v>
      </c>
      <c r="D101" t="str">
        <f>VLOOKUP(A101,Texte!A:H,8,0)</f>
        <v>Äpfel Granny Smith</v>
      </c>
      <c r="E101" t="str">
        <f>VLOOKUP(A101,Texte!A:I,9,0)</f>
        <v>Kl.I Lagen</v>
      </c>
      <c r="F101" t="str">
        <f>VLOOKUP(A101,Texte!A:J,10,0)</f>
        <v>Pommes Granny Smith Cl. I kg</v>
      </c>
      <c r="G101" t="str">
        <f>VLOOKUP(A101,Texte!A:K,11,0)</f>
        <v>Pommes Granny Smith</v>
      </c>
      <c r="H101" t="str">
        <f>VLOOKUP(A101,Texte!A:L,12,0)</f>
        <v>Cl. I en couches</v>
      </c>
      <c r="I101" t="str">
        <f>VLOOKUP(A101,Texte!A:M,13,0)</f>
        <v>Mele Granny Smith Cl.I st kg</v>
      </c>
      <c r="J101" t="str">
        <f>VLOOKUP(A101,Texte!A:N,14,0)</f>
        <v>Mele Granny Smith</v>
      </c>
      <c r="K101" t="str">
        <f>VLOOKUP(A101,Texte!A:O,15,0)</f>
        <v>Cl.I strati</v>
      </c>
    </row>
    <row r="102" spans="1:11" x14ac:dyDescent="0.35">
      <c r="A102">
        <v>803129</v>
      </c>
      <c r="B102">
        <v>146</v>
      </c>
      <c r="C102" t="str">
        <f>VLOOKUP(A102,Texte!A:G,7,0)</f>
        <v>Birnen</v>
      </c>
      <c r="D102" t="str">
        <f>VLOOKUP(A102,Texte!A:H,8,0)</f>
        <v xml:space="preserve">Birnen </v>
      </c>
      <c r="E102">
        <f>VLOOKUP(A102,Texte!A:I,9,0)</f>
        <v>0</v>
      </c>
      <c r="F102" t="str">
        <f>VLOOKUP(A102,Texte!A:J,10,0)</f>
        <v>Poires</v>
      </c>
      <c r="G102" t="str">
        <f>VLOOKUP(A102,Texte!A:K,11,0)</f>
        <v xml:space="preserve">Poires </v>
      </c>
      <c r="H102">
        <f>VLOOKUP(A102,Texte!A:L,12,0)</f>
        <v>0</v>
      </c>
      <c r="I102" t="str">
        <f>VLOOKUP(A102,Texte!A:M,13,0)</f>
        <v>Pere</v>
      </c>
      <c r="J102" t="str">
        <f>VLOOKUP(A102,Texte!A:N,14,0)</f>
        <v xml:space="preserve">Pere </v>
      </c>
      <c r="K102">
        <f>VLOOKUP(A102,Texte!A:O,15,0)</f>
        <v>0</v>
      </c>
    </row>
    <row r="103" spans="1:11" x14ac:dyDescent="0.35">
      <c r="A103">
        <v>803132</v>
      </c>
      <c r="B103">
        <v>147</v>
      </c>
      <c r="C103" t="str">
        <f>VLOOKUP(A103,Texte!A:G,7,0)</f>
        <v>Äpfel Braeburn Kl.I gesch kg</v>
      </c>
      <c r="D103" t="str">
        <f>VLOOKUP(A103,Texte!A:H,8,0)</f>
        <v>Äpfel Braeburn</v>
      </c>
      <c r="E103" t="str">
        <f>VLOOKUP(A103,Texte!A:I,9,0)</f>
        <v>Kl.I geschüttet</v>
      </c>
      <c r="F103" t="str">
        <f>VLOOKUP(A103,Texte!A:J,10,0)</f>
        <v>Pommes Braeburn Kl.I gesc kg</v>
      </c>
      <c r="G103" t="str">
        <f>VLOOKUP(A103,Texte!A:K,11,0)</f>
        <v>Pommes Braeburn</v>
      </c>
      <c r="H103" t="str">
        <f>VLOOKUP(A103,Texte!A:L,12,0)</f>
        <v>Kl.I geschüttet</v>
      </c>
      <c r="I103" t="str">
        <f>VLOOKUP(A103,Texte!A:M,13,0)</f>
        <v>Mele Braeburn Cl. I casse kg</v>
      </c>
      <c r="J103" t="str">
        <f>VLOOKUP(A103,Texte!A:N,14,0)</f>
        <v>Mele Braeburn</v>
      </c>
      <c r="K103" t="str">
        <f>VLOOKUP(A103,Texte!A:O,15,0)</f>
        <v>Cl. I cassetta</v>
      </c>
    </row>
    <row r="104" spans="1:11" x14ac:dyDescent="0.35">
      <c r="A104">
        <v>803133</v>
      </c>
      <c r="B104">
        <v>148</v>
      </c>
      <c r="C104" t="str">
        <f>VLOOKUP(A104,Texte!A:G,7,0)</f>
        <v>Äpfel Braeburn Kl.I Lage kg</v>
      </c>
      <c r="D104" t="str">
        <f>VLOOKUP(A104,Texte!A:H,8,0)</f>
        <v>Äpfel Braeburn</v>
      </c>
      <c r="E104" t="str">
        <f>VLOOKUP(A104,Texte!A:I,9,0)</f>
        <v>Kl.I Lage</v>
      </c>
      <c r="F104" t="str">
        <f>VLOOKUP(A104,Texte!A:J,10,0)</f>
        <v>Pommes Braeburn Cl.I en c kg</v>
      </c>
      <c r="G104" t="str">
        <f>VLOOKUP(A104,Texte!A:K,11,0)</f>
        <v>Pommes Braeburn</v>
      </c>
      <c r="H104" t="str">
        <f>VLOOKUP(A104,Texte!A:L,12,0)</f>
        <v>Cl.I en couches</v>
      </c>
      <c r="I104" t="str">
        <f>VLOOKUP(A104,Texte!A:M,13,0)</f>
        <v>Mele Braeburn Cl.I strati kg</v>
      </c>
      <c r="J104" t="str">
        <f>VLOOKUP(A104,Texte!A:N,14,0)</f>
        <v>Mele Braeburn</v>
      </c>
      <c r="K104" t="str">
        <f>VLOOKUP(A104,Texte!A:O,15,0)</f>
        <v>Cl.I strati</v>
      </c>
    </row>
    <row r="105" spans="1:11" x14ac:dyDescent="0.35">
      <c r="A105">
        <v>803155</v>
      </c>
      <c r="B105">
        <v>137</v>
      </c>
      <c r="C105" t="str">
        <f>VLOOKUP(A105,Texte!A:G,7,0)</f>
        <v>Clementinen / Mandarin kg</v>
      </c>
      <c r="D105" t="str">
        <f>VLOOKUP(A105,Texte!A:H,8,0)</f>
        <v>Clementinen / Mandarinen</v>
      </c>
      <c r="E105" t="str">
        <f>VLOOKUP(A105,Texte!A:I,9,0)</f>
        <v>Offenverkauf</v>
      </c>
      <c r="F105" t="str">
        <f>VLOOKUP(A105,Texte!A:J,10,0)</f>
        <v>Clémentines / Mandarin kg</v>
      </c>
      <c r="G105" t="str">
        <f>VLOOKUP(A105,Texte!A:K,11,0)</f>
        <v>Clémentines / Mandarines</v>
      </c>
      <c r="H105" t="str">
        <f>VLOOKUP(A105,Texte!A:L,12,0)</f>
        <v>en vrac</v>
      </c>
      <c r="I105" t="str">
        <f>VLOOKUP(A105,Texte!A:M,13,0)</f>
        <v>Clementine / Mandarini kg</v>
      </c>
      <c r="J105" t="str">
        <f>VLOOKUP(A105,Texte!A:N,14,0)</f>
        <v>Clementine / Mandarini</v>
      </c>
      <c r="K105" t="str">
        <f>VLOOKUP(A105,Texte!A:O,15,0)</f>
        <v>vendita sfusa</v>
      </c>
    </row>
    <row r="106" spans="1:11" x14ac:dyDescent="0.35">
      <c r="A106">
        <v>803456</v>
      </c>
      <c r="B106">
        <v>242</v>
      </c>
      <c r="C106" t="str">
        <f>VLOOKUP(A106,Texte!A:G,7,0)</f>
        <v>Nostrano Gurken kg</v>
      </c>
      <c r="D106" t="str">
        <f>VLOOKUP(A106,Texte!A:H,8,0)</f>
        <v>Nostrano Gurken</v>
      </c>
      <c r="E106">
        <f>VLOOKUP(A106,Texte!A:I,9,0)</f>
        <v>0</v>
      </c>
      <c r="F106" t="str">
        <f>VLOOKUP(A106,Texte!A:J,10,0)</f>
        <v>Concombre Nostrani kg</v>
      </c>
      <c r="G106" t="str">
        <f>VLOOKUP(A106,Texte!A:K,11,0)</f>
        <v>Concombre Nostrani</v>
      </c>
      <c r="H106">
        <f>VLOOKUP(A106,Texte!A:L,12,0)</f>
        <v>0</v>
      </c>
      <c r="I106" t="str">
        <f>VLOOKUP(A106,Texte!A:M,13,0)</f>
        <v>Cetrioli Nostrani kg</v>
      </c>
      <c r="J106" t="str">
        <f>VLOOKUP(A106,Texte!A:N,14,0)</f>
        <v>Cetrioli Nostrani</v>
      </c>
      <c r="K106">
        <f>VLOOKUP(A106,Texte!A:O,15,0)</f>
        <v>0</v>
      </c>
    </row>
    <row r="107" spans="1:11" x14ac:dyDescent="0.35">
      <c r="A107">
        <v>999892</v>
      </c>
      <c r="B107">
        <v>892</v>
      </c>
      <c r="C107" t="str">
        <f>VLOOKUP(A107,Texte!A:G,7,0)</f>
        <v xml:space="preserve">Sammelartikel Kassentaste F </v>
      </c>
      <c r="D107" t="str">
        <f>VLOOKUP(A107,Texte!A:H,8,0)</f>
        <v>Sammelartikel Kassentaste Food</v>
      </c>
      <c r="E107">
        <f>VLOOKUP(A107,Texte!A:I,9,0)</f>
        <v>0</v>
      </c>
      <c r="F107" t="str">
        <f>VLOOKUP(A107,Texte!A:J,10,0)</f>
        <v xml:space="preserve">Sammelartikel Kassentaste F </v>
      </c>
      <c r="G107" t="str">
        <f>VLOOKUP(A107,Texte!A:K,11,0)</f>
        <v>Sammelartikel Kassentaste Food</v>
      </c>
      <c r="H107">
        <f>VLOOKUP(A107,Texte!A:L,12,0)</f>
        <v>0</v>
      </c>
      <c r="I107" t="str">
        <f>VLOOKUP(A107,Texte!A:M,13,0)</f>
        <v xml:space="preserve">Sammelartikel Kassentaste F </v>
      </c>
      <c r="J107" t="str">
        <f>VLOOKUP(A107,Texte!A:N,14,0)</f>
        <v>Sammelartikel Kassentaste Food</v>
      </c>
      <c r="K107">
        <f>VLOOKUP(A107,Texte!A:O,15,0)</f>
        <v>0</v>
      </c>
    </row>
    <row r="108" spans="1:11" x14ac:dyDescent="0.35">
      <c r="A108">
        <v>999893</v>
      </c>
      <c r="B108">
        <v>903</v>
      </c>
      <c r="C108" t="str">
        <f>VLOOKUP(A108,Texte!A:G,7,0)</f>
        <v xml:space="preserve">Sammelartikel  Kassentaste </v>
      </c>
      <c r="D108" t="str">
        <f>VLOOKUP(A108,Texte!A:H,8,0)</f>
        <v>Sammelartikel Kassentaste Nonf</v>
      </c>
      <c r="E108">
        <f>VLOOKUP(A108,Texte!A:I,9,0)</f>
        <v>0</v>
      </c>
      <c r="F108" t="str">
        <f>VLOOKUP(A108,Texte!A:J,10,0)</f>
        <v xml:space="preserve">Sammelartikel  Kassentaste </v>
      </c>
      <c r="G108" t="str">
        <f>VLOOKUP(A108,Texte!A:K,11,0)</f>
        <v>Sammelartikel Kassentaste Nonf</v>
      </c>
      <c r="H108">
        <f>VLOOKUP(A108,Texte!A:L,12,0)</f>
        <v>0</v>
      </c>
      <c r="I108" t="str">
        <f>VLOOKUP(A108,Texte!A:M,13,0)</f>
        <v xml:space="preserve">Sammelartikel  Kassentaste </v>
      </c>
      <c r="J108" t="str">
        <f>VLOOKUP(A108,Texte!A:N,14,0)</f>
        <v>Sammelartikel Kassentaste Nonf</v>
      </c>
      <c r="K108">
        <f>VLOOKUP(A108,Texte!A:O,15,0)</f>
        <v>0</v>
      </c>
    </row>
    <row r="109" spans="1:11" x14ac:dyDescent="0.35">
      <c r="A109">
        <v>999894</v>
      </c>
      <c r="B109">
        <v>1128</v>
      </c>
      <c r="C109" t="str">
        <f>VLOOKUP(A109,Texte!A:G,7,0)</f>
        <v xml:space="preserve">Sammelartikel Kassentaste S </v>
      </c>
      <c r="D109" t="str">
        <f>VLOOKUP(A109,Texte!A:H,8,0)</f>
        <v>Sammelartikel Kassentaste Säub</v>
      </c>
      <c r="E109">
        <f>VLOOKUP(A109,Texte!A:I,9,0)</f>
        <v>0</v>
      </c>
      <c r="F109" t="str">
        <f>VLOOKUP(A109,Texte!A:J,10,0)</f>
        <v xml:space="preserve">Sammelartikel Kassentaste S </v>
      </c>
      <c r="G109" t="str">
        <f>VLOOKUP(A109,Texte!A:K,11,0)</f>
        <v>Sammelartikel Kassentaste Säub</v>
      </c>
      <c r="H109">
        <f>VLOOKUP(A109,Texte!A:L,12,0)</f>
        <v>0</v>
      </c>
      <c r="I109" t="str">
        <f>VLOOKUP(A109,Texte!A:M,13,0)</f>
        <v xml:space="preserve">Sammelartikel Kassentaste S </v>
      </c>
      <c r="J109" t="str">
        <f>VLOOKUP(A109,Texte!A:N,14,0)</f>
        <v>Sammelartikel Kassentaste Säub</v>
      </c>
      <c r="K109">
        <f>VLOOKUP(A109,Texte!A:O,15,0)</f>
        <v>0</v>
      </c>
    </row>
    <row r="110" spans="1:11" x14ac:dyDescent="0.35">
      <c r="A110">
        <v>999901</v>
      </c>
      <c r="B110">
        <v>1</v>
      </c>
      <c r="C110" t="str">
        <f>VLOOKUP(A110,Texte!A:G,7,0)</f>
        <v xml:space="preserve">Molkereiprodukte &amp; Eier </v>
      </c>
      <c r="D110" t="str">
        <f>VLOOKUP(A110,Texte!A:H,8,0)</f>
        <v xml:space="preserve">Molkereiprodukte &amp; Eier </v>
      </c>
      <c r="E110">
        <f>VLOOKUP(A110,Texte!A:I,9,0)</f>
        <v>0</v>
      </c>
      <c r="F110" t="str">
        <f>VLOOKUP(A110,Texte!A:J,10,0)</f>
        <v xml:space="preserve">Produits laitiers &amp; oeufs </v>
      </c>
      <c r="G110" t="str">
        <f>VLOOKUP(A110,Texte!A:K,11,0)</f>
        <v xml:space="preserve">Produits laitiers &amp; oeufs </v>
      </c>
      <c r="H110">
        <f>VLOOKUP(A110,Texte!A:L,12,0)</f>
        <v>0</v>
      </c>
      <c r="I110" t="str">
        <f>VLOOKUP(A110,Texte!A:M,13,0)</f>
        <v xml:space="preserve">Latticini e uova </v>
      </c>
      <c r="J110" t="str">
        <f>VLOOKUP(A110,Texte!A:N,14,0)</f>
        <v xml:space="preserve">Latticini e uova </v>
      </c>
      <c r="K110">
        <f>VLOOKUP(A110,Texte!A:O,15,0)</f>
        <v>0</v>
      </c>
    </row>
    <row r="111" spans="1:11" x14ac:dyDescent="0.35">
      <c r="A111">
        <v>999903</v>
      </c>
      <c r="B111">
        <v>3</v>
      </c>
      <c r="C111" t="str">
        <f>VLOOKUP(A111,Texte!A:G,7,0)</f>
        <v xml:space="preserve">Käse </v>
      </c>
      <c r="D111" t="str">
        <f>VLOOKUP(A111,Texte!A:H,8,0)</f>
        <v xml:space="preserve">Käse </v>
      </c>
      <c r="E111">
        <f>VLOOKUP(A111,Texte!A:I,9,0)</f>
        <v>0</v>
      </c>
      <c r="F111" t="str">
        <f>VLOOKUP(A111,Texte!A:J,10,0)</f>
        <v xml:space="preserve">Fromage </v>
      </c>
      <c r="G111" t="str">
        <f>VLOOKUP(A111,Texte!A:K,11,0)</f>
        <v xml:space="preserve">Fromage </v>
      </c>
      <c r="H111">
        <f>VLOOKUP(A111,Texte!A:L,12,0)</f>
        <v>0</v>
      </c>
      <c r="I111" t="str">
        <f>VLOOKUP(A111,Texte!A:M,13,0)</f>
        <v xml:space="preserve">Formaggio </v>
      </c>
      <c r="J111" t="str">
        <f>VLOOKUP(A111,Texte!A:N,14,0)</f>
        <v xml:space="preserve">Formaggio </v>
      </c>
      <c r="K111">
        <f>VLOOKUP(A111,Texte!A:O,15,0)</f>
        <v>0</v>
      </c>
    </row>
    <row r="112" spans="1:11" x14ac:dyDescent="0.35">
      <c r="A112">
        <v>999904</v>
      </c>
      <c r="B112">
        <v>4</v>
      </c>
      <c r="C112" t="str">
        <f>VLOOKUP(A112,Texte!A:G,7,0)</f>
        <v>Brot und Backwaren</v>
      </c>
      <c r="D112" t="str">
        <f>VLOOKUP(A112,Texte!A:H,8,0)</f>
        <v xml:space="preserve">Brot und Backwaren </v>
      </c>
      <c r="E112">
        <f>VLOOKUP(A112,Texte!A:I,9,0)</f>
        <v>0</v>
      </c>
      <c r="F112" t="str">
        <f>VLOOKUP(A112,Texte!A:J,10,0)</f>
        <v>Pain et produits de boulang.</v>
      </c>
      <c r="G112" t="str">
        <f>VLOOKUP(A112,Texte!A:K,11,0)</f>
        <v xml:space="preserve">Pain et produits de boulang. </v>
      </c>
      <c r="H112">
        <f>VLOOKUP(A112,Texte!A:L,12,0)</f>
        <v>0</v>
      </c>
      <c r="I112" t="str">
        <f>VLOOKUP(A112,Texte!A:M,13,0)</f>
        <v>Pane e articoli da forno</v>
      </c>
      <c r="J112" t="str">
        <f>VLOOKUP(A112,Texte!A:N,14,0)</f>
        <v xml:space="preserve">Pane e articoli da forno </v>
      </c>
      <c r="K112">
        <f>VLOOKUP(A112,Texte!A:O,15,0)</f>
        <v>0</v>
      </c>
    </row>
    <row r="113" spans="1:11" x14ac:dyDescent="0.35">
      <c r="A113">
        <v>999905</v>
      </c>
      <c r="B113">
        <v>5</v>
      </c>
      <c r="C113" t="str">
        <f>VLOOKUP(A113,Texte!A:G,7,0)</f>
        <v xml:space="preserve">Biscuit </v>
      </c>
      <c r="D113" t="str">
        <f>VLOOKUP(A113,Texte!A:H,8,0)</f>
        <v xml:space="preserve">Biscuit </v>
      </c>
      <c r="E113">
        <f>VLOOKUP(A113,Texte!A:I,9,0)</f>
        <v>0</v>
      </c>
      <c r="F113" t="str">
        <f>VLOOKUP(A113,Texte!A:J,10,0)</f>
        <v xml:space="preserve">Biscuits </v>
      </c>
      <c r="G113" t="str">
        <f>VLOOKUP(A113,Texte!A:K,11,0)</f>
        <v xml:space="preserve">Biscuits </v>
      </c>
      <c r="H113">
        <f>VLOOKUP(A113,Texte!A:L,12,0)</f>
        <v>0</v>
      </c>
      <c r="I113" t="str">
        <f>VLOOKUP(A113,Texte!A:M,13,0)</f>
        <v xml:space="preserve">Biscotti </v>
      </c>
      <c r="J113" t="str">
        <f>VLOOKUP(A113,Texte!A:N,14,0)</f>
        <v xml:space="preserve">Biscotti </v>
      </c>
      <c r="K113">
        <f>VLOOKUP(A113,Texte!A:O,15,0)</f>
        <v>0</v>
      </c>
    </row>
    <row r="114" spans="1:11" x14ac:dyDescent="0.35">
      <c r="A114">
        <v>999906</v>
      </c>
      <c r="B114">
        <v>6</v>
      </c>
      <c r="C114" t="str">
        <f>VLOOKUP(A114,Texte!A:G,7,0)</f>
        <v xml:space="preserve">Früchte und Gemüse </v>
      </c>
      <c r="D114" t="str">
        <f>VLOOKUP(A114,Texte!A:H,8,0)</f>
        <v xml:space="preserve">Früchte und Gemüse </v>
      </c>
      <c r="E114">
        <f>VLOOKUP(A114,Texte!A:I,9,0)</f>
        <v>0</v>
      </c>
      <c r="F114" t="str">
        <f>VLOOKUP(A114,Texte!A:J,10,0)</f>
        <v xml:space="preserve">Fruits et légumes </v>
      </c>
      <c r="G114" t="str">
        <f>VLOOKUP(A114,Texte!A:K,11,0)</f>
        <v xml:space="preserve">Fruits et légumes </v>
      </c>
      <c r="H114">
        <f>VLOOKUP(A114,Texte!A:L,12,0)</f>
        <v>0</v>
      </c>
      <c r="I114" t="str">
        <f>VLOOKUP(A114,Texte!A:M,13,0)</f>
        <v xml:space="preserve">Frutta e verdura </v>
      </c>
      <c r="J114" t="str">
        <f>VLOOKUP(A114,Texte!A:N,14,0)</f>
        <v xml:space="preserve">Frutta e verdura </v>
      </c>
      <c r="K114">
        <f>VLOOKUP(A114,Texte!A:O,15,0)</f>
        <v>0</v>
      </c>
    </row>
    <row r="115" spans="1:11" x14ac:dyDescent="0.35">
      <c r="A115">
        <v>999906</v>
      </c>
      <c r="B115">
        <v>80</v>
      </c>
      <c r="C115" t="str">
        <f>VLOOKUP(A115,Texte!A:G,7,0)</f>
        <v xml:space="preserve">Früchte und Gemüse </v>
      </c>
      <c r="D115" t="str">
        <f>VLOOKUP(A115,Texte!A:H,8,0)</f>
        <v xml:space="preserve">Früchte und Gemüse </v>
      </c>
      <c r="E115">
        <f>VLOOKUP(A115,Texte!A:I,9,0)</f>
        <v>0</v>
      </c>
      <c r="F115" t="str">
        <f>VLOOKUP(A115,Texte!A:J,10,0)</f>
        <v xml:space="preserve">Fruits et légumes </v>
      </c>
      <c r="G115" t="str">
        <f>VLOOKUP(A115,Texte!A:K,11,0)</f>
        <v xml:space="preserve">Fruits et légumes </v>
      </c>
      <c r="H115">
        <f>VLOOKUP(A115,Texte!A:L,12,0)</f>
        <v>0</v>
      </c>
      <c r="I115" t="str">
        <f>VLOOKUP(A115,Texte!A:M,13,0)</f>
        <v xml:space="preserve">Frutta e verdura </v>
      </c>
      <c r="J115" t="str">
        <f>VLOOKUP(A115,Texte!A:N,14,0)</f>
        <v xml:space="preserve">Frutta e verdura </v>
      </c>
      <c r="K115">
        <f>VLOOKUP(A115,Texte!A:O,15,0)</f>
        <v>0</v>
      </c>
    </row>
    <row r="116" spans="1:11" x14ac:dyDescent="0.35">
      <c r="A116">
        <v>999907</v>
      </c>
      <c r="B116">
        <v>7</v>
      </c>
      <c r="C116" t="str">
        <f>VLOOKUP(A116,Texte!A:G,7,0)</f>
        <v xml:space="preserve">Tiefkühlprodukte </v>
      </c>
      <c r="D116" t="str">
        <f>VLOOKUP(A116,Texte!A:H,8,0)</f>
        <v xml:space="preserve">Tiefkühlprodukte </v>
      </c>
      <c r="E116">
        <f>VLOOKUP(A116,Texte!A:I,9,0)</f>
        <v>0</v>
      </c>
      <c r="F116" t="str">
        <f>VLOOKUP(A116,Texte!A:J,10,0)</f>
        <v xml:space="preserve">Surgelés </v>
      </c>
      <c r="G116" t="str">
        <f>VLOOKUP(A116,Texte!A:K,11,0)</f>
        <v xml:space="preserve">Surgelés </v>
      </c>
      <c r="H116">
        <f>VLOOKUP(A116,Texte!A:L,12,0)</f>
        <v>0</v>
      </c>
      <c r="I116" t="str">
        <f>VLOOKUP(A116,Texte!A:M,13,0)</f>
        <v xml:space="preserve">Prodotti surgelati </v>
      </c>
      <c r="J116" t="str">
        <f>VLOOKUP(A116,Texte!A:N,14,0)</f>
        <v xml:space="preserve">Prodotti surgelati </v>
      </c>
      <c r="K116">
        <f>VLOOKUP(A116,Texte!A:O,15,0)</f>
        <v>0</v>
      </c>
    </row>
    <row r="117" spans="1:11" x14ac:dyDescent="0.35">
      <c r="A117">
        <v>999908</v>
      </c>
      <c r="B117">
        <v>8</v>
      </c>
      <c r="C117" t="str">
        <f>VLOOKUP(A117,Texte!A:G,7,0)</f>
        <v xml:space="preserve">Fleisch- und Wurstwaren </v>
      </c>
      <c r="D117" t="str">
        <f>VLOOKUP(A117,Texte!A:H,8,0)</f>
        <v xml:space="preserve">Fleisch- und Wurstwaren </v>
      </c>
      <c r="E117">
        <f>VLOOKUP(A117,Texte!A:I,9,0)</f>
        <v>0</v>
      </c>
      <c r="F117" t="str">
        <f>VLOOKUP(A117,Texte!A:J,10,0)</f>
        <v xml:space="preserve">Froduits carnés et charcut. </v>
      </c>
      <c r="G117" t="str">
        <f>VLOOKUP(A117,Texte!A:K,11,0)</f>
        <v xml:space="preserve">Froduits carnés et charcut. </v>
      </c>
      <c r="H117">
        <f>VLOOKUP(A117,Texte!A:L,12,0)</f>
        <v>0</v>
      </c>
      <c r="I117" t="str">
        <f>VLOOKUP(A117,Texte!A:M,13,0)</f>
        <v>Prod. di macelleria e insac.</v>
      </c>
      <c r="J117" t="str">
        <f>VLOOKUP(A117,Texte!A:N,14,0)</f>
        <v>Prodotti di macelleria e insac</v>
      </c>
      <c r="K117">
        <f>VLOOKUP(A117,Texte!A:O,15,0)</f>
        <v>0</v>
      </c>
    </row>
    <row r="118" spans="1:11" x14ac:dyDescent="0.35">
      <c r="A118">
        <v>999909</v>
      </c>
      <c r="B118">
        <v>9</v>
      </c>
      <c r="C118" t="str">
        <f>VLOOKUP(A118,Texte!A:G,7,0)</f>
        <v xml:space="preserve">SB - Fleisch </v>
      </c>
      <c r="D118" t="str">
        <f>VLOOKUP(A118,Texte!A:H,8,0)</f>
        <v xml:space="preserve">SB - Fleisch </v>
      </c>
      <c r="E118">
        <f>VLOOKUP(A118,Texte!A:I,9,0)</f>
        <v>0</v>
      </c>
      <c r="F118" t="str">
        <f>VLOOKUP(A118,Texte!A:J,10,0)</f>
        <v xml:space="preserve">Viande LB </v>
      </c>
      <c r="G118" t="str">
        <f>VLOOKUP(A118,Texte!A:K,11,0)</f>
        <v xml:space="preserve">Viande LB </v>
      </c>
      <c r="H118">
        <f>VLOOKUP(A118,Texte!A:L,12,0)</f>
        <v>0</v>
      </c>
      <c r="I118" t="str">
        <f>VLOOKUP(A118,Texte!A:M,13,0)</f>
        <v xml:space="preserve">Carne a libero servizio </v>
      </c>
      <c r="J118" t="str">
        <f>VLOOKUP(A118,Texte!A:N,14,0)</f>
        <v xml:space="preserve">Carne a libero servizio </v>
      </c>
      <c r="K118">
        <f>VLOOKUP(A118,Texte!A:O,15,0)</f>
        <v>0</v>
      </c>
    </row>
    <row r="119" spans="1:11" x14ac:dyDescent="0.35">
      <c r="A119">
        <v>999910</v>
      </c>
      <c r="B119">
        <v>10</v>
      </c>
      <c r="C119" t="str">
        <f>VLOOKUP(A119,Texte!A:G,7,0)</f>
        <v xml:space="preserve">Convenience-Produkte </v>
      </c>
      <c r="D119" t="str">
        <f>VLOOKUP(A119,Texte!A:H,8,0)</f>
        <v xml:space="preserve">Convenience-Produkte </v>
      </c>
      <c r="E119">
        <f>VLOOKUP(A119,Texte!A:I,9,0)</f>
        <v>0</v>
      </c>
      <c r="F119" t="str">
        <f>VLOOKUP(A119,Texte!A:J,10,0)</f>
        <v xml:space="preserve">Produits convenience </v>
      </c>
      <c r="G119" t="str">
        <f>VLOOKUP(A119,Texte!A:K,11,0)</f>
        <v xml:space="preserve">Produits convenience </v>
      </c>
      <c r="H119">
        <f>VLOOKUP(A119,Texte!A:L,12,0)</f>
        <v>0</v>
      </c>
      <c r="I119" t="str">
        <f>VLOOKUP(A119,Texte!A:M,13,0)</f>
        <v xml:space="preserve">Prodotti convenience </v>
      </c>
      <c r="J119" t="str">
        <f>VLOOKUP(A119,Texte!A:N,14,0)</f>
        <v xml:space="preserve">Prodotti convenience </v>
      </c>
      <c r="K119">
        <f>VLOOKUP(A119,Texte!A:O,15,0)</f>
        <v>0</v>
      </c>
    </row>
    <row r="120" spans="1:11" x14ac:dyDescent="0.35">
      <c r="A120">
        <v>999920</v>
      </c>
      <c r="B120">
        <v>20</v>
      </c>
      <c r="C120" t="str">
        <f>VLOOKUP(A120,Texte!A:G,7,0)</f>
        <v xml:space="preserve">Sonderangebote Non Food </v>
      </c>
      <c r="D120" t="str">
        <f>VLOOKUP(A120,Texte!A:H,8,0)</f>
        <v xml:space="preserve">Sonderangebote Non Food </v>
      </c>
      <c r="E120">
        <f>VLOOKUP(A120,Texte!A:I,9,0)</f>
        <v>0</v>
      </c>
      <c r="F120" t="str">
        <f>VLOOKUP(A120,Texte!A:J,10,0)</f>
        <v xml:space="preserve">Offres spéciales Non Food </v>
      </c>
      <c r="G120" t="str">
        <f>VLOOKUP(A120,Texte!A:K,11,0)</f>
        <v xml:space="preserve">Offres spéciales Non Food </v>
      </c>
      <c r="H120">
        <f>VLOOKUP(A120,Texte!A:L,12,0)</f>
        <v>0</v>
      </c>
      <c r="I120" t="str">
        <f>VLOOKUP(A120,Texte!A:M,13,0)</f>
        <v xml:space="preserve">Offerte speciali Non Food </v>
      </c>
      <c r="J120" t="str">
        <f>VLOOKUP(A120,Texte!A:N,14,0)</f>
        <v xml:space="preserve">Offerte speciali Non Food </v>
      </c>
      <c r="K120">
        <f>VLOOKUP(A120,Texte!A:O,15,0)</f>
        <v>0</v>
      </c>
    </row>
    <row r="121" spans="1:11" x14ac:dyDescent="0.35">
      <c r="A121">
        <v>999931</v>
      </c>
      <c r="B121">
        <v>31</v>
      </c>
      <c r="C121" t="str">
        <f>VLOOKUP(A121,Texte!A:G,7,0)</f>
        <v xml:space="preserve">Kaffee und Tee </v>
      </c>
      <c r="D121" t="str">
        <f>VLOOKUP(A121,Texte!A:H,8,0)</f>
        <v xml:space="preserve">Kaffee und Tee </v>
      </c>
      <c r="E121">
        <f>VLOOKUP(A121,Texte!A:I,9,0)</f>
        <v>0</v>
      </c>
      <c r="F121" t="str">
        <f>VLOOKUP(A121,Texte!A:J,10,0)</f>
        <v xml:space="preserve">Café et thé </v>
      </c>
      <c r="G121" t="str">
        <f>VLOOKUP(A121,Texte!A:K,11,0)</f>
        <v xml:space="preserve">Café et thé </v>
      </c>
      <c r="H121">
        <f>VLOOKUP(A121,Texte!A:L,12,0)</f>
        <v>0</v>
      </c>
      <c r="I121" t="str">
        <f>VLOOKUP(A121,Texte!A:M,13,0)</f>
        <v xml:space="preserve">Caffè e tè </v>
      </c>
      <c r="J121" t="str">
        <f>VLOOKUP(A121,Texte!A:N,14,0)</f>
        <v xml:space="preserve">Caffè e tè </v>
      </c>
      <c r="K121">
        <f>VLOOKUP(A121,Texte!A:O,15,0)</f>
        <v>0</v>
      </c>
    </row>
    <row r="122" spans="1:11" x14ac:dyDescent="0.35">
      <c r="A122">
        <v>999935</v>
      </c>
      <c r="B122">
        <v>35</v>
      </c>
      <c r="C122" t="str">
        <f>VLOOKUP(A122,Texte!A:G,7,0)</f>
        <v xml:space="preserve">Zucker </v>
      </c>
      <c r="D122" t="str">
        <f>VLOOKUP(A122,Texte!A:H,8,0)</f>
        <v xml:space="preserve">Zucker </v>
      </c>
      <c r="E122">
        <f>VLOOKUP(A122,Texte!A:I,9,0)</f>
        <v>0</v>
      </c>
      <c r="F122" t="str">
        <f>VLOOKUP(A122,Texte!A:J,10,0)</f>
        <v xml:space="preserve">Sucre </v>
      </c>
      <c r="G122" t="str">
        <f>VLOOKUP(A122,Texte!A:K,11,0)</f>
        <v xml:space="preserve">Sucre </v>
      </c>
      <c r="H122">
        <f>VLOOKUP(A122,Texte!A:L,12,0)</f>
        <v>0</v>
      </c>
      <c r="I122" t="str">
        <f>VLOOKUP(A122,Texte!A:M,13,0)</f>
        <v xml:space="preserve">Zucchero </v>
      </c>
      <c r="J122" t="str">
        <f>VLOOKUP(A122,Texte!A:N,14,0)</f>
        <v xml:space="preserve">Zucchero </v>
      </c>
      <c r="K122">
        <f>VLOOKUP(A122,Texte!A:O,15,0)</f>
        <v>0</v>
      </c>
    </row>
    <row r="123" spans="1:11" x14ac:dyDescent="0.35">
      <c r="A123">
        <v>999936</v>
      </c>
      <c r="B123">
        <v>36</v>
      </c>
      <c r="C123" t="str">
        <f>VLOOKUP(A123,Texte!A:G,7,0)</f>
        <v xml:space="preserve">Gewürze </v>
      </c>
      <c r="D123" t="str">
        <f>VLOOKUP(A123,Texte!A:H,8,0)</f>
        <v xml:space="preserve">Gewürze </v>
      </c>
      <c r="E123">
        <f>VLOOKUP(A123,Texte!A:I,9,0)</f>
        <v>0</v>
      </c>
      <c r="F123" t="str">
        <f>VLOOKUP(A123,Texte!A:J,10,0)</f>
        <v xml:space="preserve">Epices </v>
      </c>
      <c r="G123" t="str">
        <f>VLOOKUP(A123,Texte!A:K,11,0)</f>
        <v xml:space="preserve">Epices </v>
      </c>
      <c r="H123">
        <f>VLOOKUP(A123,Texte!A:L,12,0)</f>
        <v>0</v>
      </c>
      <c r="I123" t="str">
        <f>VLOOKUP(A123,Texte!A:M,13,0)</f>
        <v xml:space="preserve">Spezie </v>
      </c>
      <c r="J123" t="str">
        <f>VLOOKUP(A123,Texte!A:N,14,0)</f>
        <v xml:space="preserve">Spezie </v>
      </c>
      <c r="K123">
        <f>VLOOKUP(A123,Texte!A:O,15,0)</f>
        <v>0</v>
      </c>
    </row>
    <row r="124" spans="1:11" x14ac:dyDescent="0.35">
      <c r="A124">
        <v>999938</v>
      </c>
      <c r="B124">
        <v>38</v>
      </c>
      <c r="C124" t="str">
        <f>VLOOKUP(A124,Texte!A:G,7,0)</f>
        <v xml:space="preserve">Getr./Trockenfrüchte </v>
      </c>
      <c r="D124" t="str">
        <f>VLOOKUP(A124,Texte!A:H,8,0)</f>
        <v xml:space="preserve">Getr./Trockenfrüchte </v>
      </c>
      <c r="E124">
        <f>VLOOKUP(A124,Texte!A:I,9,0)</f>
        <v>0</v>
      </c>
      <c r="F124" t="str">
        <f>VLOOKUP(A124,Texte!A:J,10,0)</f>
        <v xml:space="preserve">fruits séchés </v>
      </c>
      <c r="G124" t="str">
        <f>VLOOKUP(A124,Texte!A:K,11,0)</f>
        <v xml:space="preserve">fruits séchés </v>
      </c>
      <c r="H124">
        <f>VLOOKUP(A124,Texte!A:L,12,0)</f>
        <v>0</v>
      </c>
      <c r="I124" t="str">
        <f>VLOOKUP(A124,Texte!A:M,13,0)</f>
        <v xml:space="preserve">Cereali / frutta secca </v>
      </c>
      <c r="J124" t="str">
        <f>VLOOKUP(A124,Texte!A:N,14,0)</f>
        <v xml:space="preserve">Cereali / frutta secca </v>
      </c>
      <c r="K124">
        <f>VLOOKUP(A124,Texte!A:O,15,0)</f>
        <v>0</v>
      </c>
    </row>
    <row r="125" spans="1:11" x14ac:dyDescent="0.35">
      <c r="A125">
        <v>999940</v>
      </c>
      <c r="B125">
        <v>40</v>
      </c>
      <c r="C125" t="str">
        <f>VLOOKUP(A125,Texte!A:G,7,0)</f>
        <v xml:space="preserve">Teigwaren </v>
      </c>
      <c r="D125" t="str">
        <f>VLOOKUP(A125,Texte!A:H,8,0)</f>
        <v xml:space="preserve">Teigwaren </v>
      </c>
      <c r="E125">
        <f>VLOOKUP(A125,Texte!A:I,9,0)</f>
        <v>0</v>
      </c>
      <c r="F125" t="str">
        <f>VLOOKUP(A125,Texte!A:J,10,0)</f>
        <v xml:space="preserve">Pâtes </v>
      </c>
      <c r="G125" t="str">
        <f>VLOOKUP(A125,Texte!A:K,11,0)</f>
        <v xml:space="preserve">Pâtes </v>
      </c>
      <c r="H125">
        <f>VLOOKUP(A125,Texte!A:L,12,0)</f>
        <v>0</v>
      </c>
      <c r="I125" t="str">
        <f>VLOOKUP(A125,Texte!A:M,13,0)</f>
        <v xml:space="preserve">Pasta </v>
      </c>
      <c r="J125" t="str">
        <f>VLOOKUP(A125,Texte!A:N,14,0)</f>
        <v xml:space="preserve">Pasta </v>
      </c>
      <c r="K125">
        <f>VLOOKUP(A125,Texte!A:O,15,0)</f>
        <v>0</v>
      </c>
    </row>
    <row r="126" spans="1:11" x14ac:dyDescent="0.35">
      <c r="A126">
        <v>999941</v>
      </c>
      <c r="B126">
        <v>41</v>
      </c>
      <c r="C126" t="str">
        <f>VLOOKUP(A126,Texte!A:G,7,0)</f>
        <v xml:space="preserve">Schokolade </v>
      </c>
      <c r="D126" t="str">
        <f>VLOOKUP(A126,Texte!A:H,8,0)</f>
        <v xml:space="preserve">Schokolade </v>
      </c>
      <c r="E126">
        <f>VLOOKUP(A126,Texte!A:I,9,0)</f>
        <v>0</v>
      </c>
      <c r="F126" t="str">
        <f>VLOOKUP(A126,Texte!A:J,10,0)</f>
        <v xml:space="preserve">Chocolat </v>
      </c>
      <c r="G126" t="str">
        <f>VLOOKUP(A126,Texte!A:K,11,0)</f>
        <v xml:space="preserve">Chocolat </v>
      </c>
      <c r="H126">
        <f>VLOOKUP(A126,Texte!A:L,12,0)</f>
        <v>0</v>
      </c>
      <c r="I126" t="str">
        <f>VLOOKUP(A126,Texte!A:M,13,0)</f>
        <v xml:space="preserve">Cioccolato </v>
      </c>
      <c r="J126" t="str">
        <f>VLOOKUP(A126,Texte!A:N,14,0)</f>
        <v xml:space="preserve">Cioccolato </v>
      </c>
      <c r="K126">
        <f>VLOOKUP(A126,Texte!A:O,15,0)</f>
        <v>0</v>
      </c>
    </row>
    <row r="127" spans="1:11" x14ac:dyDescent="0.35">
      <c r="A127">
        <v>999942</v>
      </c>
      <c r="B127">
        <v>42</v>
      </c>
      <c r="C127" t="str">
        <f>VLOOKUP(A127,Texte!A:G,7,0)</f>
        <v xml:space="preserve">Apero Produkte </v>
      </c>
      <c r="D127" t="str">
        <f>VLOOKUP(A127,Texte!A:H,8,0)</f>
        <v xml:space="preserve">Apero Produkte </v>
      </c>
      <c r="E127">
        <f>VLOOKUP(A127,Texte!A:I,9,0)</f>
        <v>0</v>
      </c>
      <c r="F127" t="str">
        <f>VLOOKUP(A127,Texte!A:J,10,0)</f>
        <v xml:space="preserve">produits Apéritif </v>
      </c>
      <c r="G127" t="str">
        <f>VLOOKUP(A127,Texte!A:K,11,0)</f>
        <v xml:space="preserve">produits Apéritif </v>
      </c>
      <c r="H127">
        <f>VLOOKUP(A127,Texte!A:L,12,0)</f>
        <v>0</v>
      </c>
      <c r="I127" t="str">
        <f>VLOOKUP(A127,Texte!A:M,13,0)</f>
        <v xml:space="preserve">prodotti aperitivo </v>
      </c>
      <c r="J127" t="str">
        <f>VLOOKUP(A127,Texte!A:N,14,0)</f>
        <v xml:space="preserve">prodotti aperitivo </v>
      </c>
      <c r="K127">
        <f>VLOOKUP(A127,Texte!A:O,15,0)</f>
        <v>0</v>
      </c>
    </row>
    <row r="128" spans="1:11" x14ac:dyDescent="0.35">
      <c r="A128">
        <v>999943</v>
      </c>
      <c r="B128">
        <v>43</v>
      </c>
      <c r="C128" t="str">
        <f>VLOOKUP(A128,Texte!A:G,7,0)</f>
        <v xml:space="preserve">Zuckerwaren </v>
      </c>
      <c r="D128" t="str">
        <f>VLOOKUP(A128,Texte!A:H,8,0)</f>
        <v xml:space="preserve">Zuckerwaren </v>
      </c>
      <c r="E128">
        <f>VLOOKUP(A128,Texte!A:I,9,0)</f>
        <v>0</v>
      </c>
      <c r="F128" t="str">
        <f>VLOOKUP(A128,Texte!A:J,10,0)</f>
        <v xml:space="preserve">Sucreries </v>
      </c>
      <c r="G128" t="str">
        <f>VLOOKUP(A128,Texte!A:K,11,0)</f>
        <v xml:space="preserve">Sucreries </v>
      </c>
      <c r="H128">
        <f>VLOOKUP(A128,Texte!A:L,12,0)</f>
        <v>0</v>
      </c>
      <c r="I128" t="str">
        <f>VLOOKUP(A128,Texte!A:M,13,0)</f>
        <v xml:space="preserve">Dociumi </v>
      </c>
      <c r="J128" t="str">
        <f>VLOOKUP(A128,Texte!A:N,14,0)</f>
        <v xml:space="preserve">Dociumi </v>
      </c>
      <c r="K128">
        <f>VLOOKUP(A128,Texte!A:O,15,0)</f>
        <v>0</v>
      </c>
    </row>
    <row r="129" spans="1:11" x14ac:dyDescent="0.35">
      <c r="A129">
        <v>999944</v>
      </c>
      <c r="B129">
        <v>44</v>
      </c>
      <c r="C129" t="str">
        <f>VLOOKUP(A129,Texte!A:G,7,0)</f>
        <v xml:space="preserve">Nährpräparate </v>
      </c>
      <c r="D129" t="str">
        <f>VLOOKUP(A129,Texte!A:H,8,0)</f>
        <v xml:space="preserve">Nährpräparate </v>
      </c>
      <c r="E129">
        <f>VLOOKUP(A129,Texte!A:I,9,0)</f>
        <v>0</v>
      </c>
      <c r="F129" t="str">
        <f>VLOOKUP(A129,Texte!A:J,10,0)</f>
        <v xml:space="preserve">Préparations vitaminées </v>
      </c>
      <c r="G129" t="str">
        <f>VLOOKUP(A129,Texte!A:K,11,0)</f>
        <v xml:space="preserve">Préparations vitaminées </v>
      </c>
      <c r="H129">
        <f>VLOOKUP(A129,Texte!A:L,12,0)</f>
        <v>0</v>
      </c>
      <c r="I129" t="str">
        <f>VLOOKUP(A129,Texte!A:M,13,0)</f>
        <v xml:space="preserve">Preparati alimentari </v>
      </c>
      <c r="J129" t="str">
        <f>VLOOKUP(A129,Texte!A:N,14,0)</f>
        <v xml:space="preserve">Preparati alimentari </v>
      </c>
      <c r="K129">
        <f>VLOOKUP(A129,Texte!A:O,15,0)</f>
        <v>0</v>
      </c>
    </row>
    <row r="130" spans="1:11" x14ac:dyDescent="0.35">
      <c r="A130">
        <v>999945</v>
      </c>
      <c r="B130">
        <v>45</v>
      </c>
      <c r="C130" t="str">
        <f>VLOOKUP(A130,Texte!A:G,7,0)</f>
        <v xml:space="preserve">Konserven </v>
      </c>
      <c r="D130" t="str">
        <f>VLOOKUP(A130,Texte!A:H,8,0)</f>
        <v xml:space="preserve">Konserven </v>
      </c>
      <c r="E130">
        <f>VLOOKUP(A130,Texte!A:I,9,0)</f>
        <v>0</v>
      </c>
      <c r="F130" t="str">
        <f>VLOOKUP(A130,Texte!A:J,10,0)</f>
        <v xml:space="preserve">Conserves </v>
      </c>
      <c r="G130" t="str">
        <f>VLOOKUP(A130,Texte!A:K,11,0)</f>
        <v xml:space="preserve">Conserves </v>
      </c>
      <c r="H130">
        <f>VLOOKUP(A130,Texte!A:L,12,0)</f>
        <v>0</v>
      </c>
      <c r="I130" t="str">
        <f>VLOOKUP(A130,Texte!A:M,13,0)</f>
        <v xml:space="preserve">Conserve </v>
      </c>
      <c r="J130" t="str">
        <f>VLOOKUP(A130,Texte!A:N,14,0)</f>
        <v xml:space="preserve">Conserve </v>
      </c>
      <c r="K130">
        <f>VLOOKUP(A130,Texte!A:O,15,0)</f>
        <v>0</v>
      </c>
    </row>
    <row r="131" spans="1:11" x14ac:dyDescent="0.35">
      <c r="A131">
        <v>999948</v>
      </c>
      <c r="B131">
        <v>48</v>
      </c>
      <c r="C131" t="str">
        <f>VLOOKUP(A131,Texte!A:G,7,0)</f>
        <v xml:space="preserve">Öl/Essig/Salat-Saucen </v>
      </c>
      <c r="D131" t="str">
        <f>VLOOKUP(A131,Texte!A:H,8,0)</f>
        <v xml:space="preserve">Öl/Essig/Salat-Saucen </v>
      </c>
      <c r="E131">
        <f>VLOOKUP(A131,Texte!A:I,9,0)</f>
        <v>0</v>
      </c>
      <c r="F131" t="str">
        <f>VLOOKUP(A131,Texte!A:J,10,0)</f>
        <v xml:space="preserve">huile/Vinaigre/Sauce à sala </v>
      </c>
      <c r="G131" t="str">
        <f>VLOOKUP(A131,Texte!A:K,11,0)</f>
        <v>huile/Vinaigre/Sauce à salade</v>
      </c>
      <c r="H131">
        <f>VLOOKUP(A131,Texte!A:L,12,0)</f>
        <v>0</v>
      </c>
      <c r="I131" t="str">
        <f>VLOOKUP(A131,Texte!A:M,13,0)</f>
        <v>Olio/aceto/condim. per insal</v>
      </c>
      <c r="J131" t="str">
        <f>VLOOKUP(A131,Texte!A:N,14,0)</f>
        <v>Olio/aceto/condimenti per insa</v>
      </c>
      <c r="K131">
        <f>VLOOKUP(A131,Texte!A:O,15,0)</f>
        <v>0</v>
      </c>
    </row>
    <row r="132" spans="1:11" x14ac:dyDescent="0.35">
      <c r="A132">
        <v>999949</v>
      </c>
      <c r="B132">
        <v>49</v>
      </c>
      <c r="C132" t="str">
        <f>VLOOKUP(A132,Texte!A:G,7,0)</f>
        <v xml:space="preserve">Suppen-Artikel </v>
      </c>
      <c r="D132" t="str">
        <f>VLOOKUP(A132,Texte!A:H,8,0)</f>
        <v xml:space="preserve">Suppen-Artikel </v>
      </c>
      <c r="E132">
        <f>VLOOKUP(A132,Texte!A:I,9,0)</f>
        <v>0</v>
      </c>
      <c r="F132" t="str">
        <f>VLOOKUP(A132,Texte!A:J,10,0)</f>
        <v xml:space="preserve">Potages </v>
      </c>
      <c r="G132" t="str">
        <f>VLOOKUP(A132,Texte!A:K,11,0)</f>
        <v xml:space="preserve">Potages </v>
      </c>
      <c r="H132">
        <f>VLOOKUP(A132,Texte!A:L,12,0)</f>
        <v>0</v>
      </c>
      <c r="I132" t="str">
        <f>VLOOKUP(A132,Texte!A:M,13,0)</f>
        <v xml:space="preserve">Minestre </v>
      </c>
      <c r="J132" t="str">
        <f>VLOOKUP(A132,Texte!A:N,14,0)</f>
        <v xml:space="preserve">Minestre </v>
      </c>
      <c r="K132">
        <f>VLOOKUP(A132,Texte!A:O,15,0)</f>
        <v>0</v>
      </c>
    </row>
    <row r="133" spans="1:11" x14ac:dyDescent="0.35">
      <c r="A133">
        <v>999959</v>
      </c>
      <c r="B133">
        <v>59</v>
      </c>
      <c r="C133" t="str">
        <f>VLOOKUP(A133,Texte!A:G,7,0)</f>
        <v xml:space="preserve">Schaum- und Süssweine </v>
      </c>
      <c r="D133" t="str">
        <f>VLOOKUP(A133,Texte!A:H,8,0)</f>
        <v xml:space="preserve">Schaum- und Süssweine </v>
      </c>
      <c r="E133">
        <f>VLOOKUP(A133,Texte!A:I,9,0)</f>
        <v>0</v>
      </c>
      <c r="F133" t="str">
        <f>VLOOKUP(A133,Texte!A:J,10,0)</f>
        <v xml:space="preserve">Vins doux et mousseux </v>
      </c>
      <c r="G133" t="str">
        <f>VLOOKUP(A133,Texte!A:K,11,0)</f>
        <v xml:space="preserve">Vins doux et mousseux </v>
      </c>
      <c r="H133">
        <f>VLOOKUP(A133,Texte!A:L,12,0)</f>
        <v>0</v>
      </c>
      <c r="I133" t="str">
        <f>VLOOKUP(A133,Texte!A:M,13,0)</f>
        <v xml:space="preserve">Vini dolci e spumanti </v>
      </c>
      <c r="J133" t="str">
        <f>VLOOKUP(A133,Texte!A:N,14,0)</f>
        <v xml:space="preserve">Vini dolci e spumanti </v>
      </c>
      <c r="K133">
        <f>VLOOKUP(A133,Texte!A:O,15,0)</f>
        <v>0</v>
      </c>
    </row>
    <row r="134" spans="1:11" x14ac:dyDescent="0.35">
      <c r="A134">
        <v>999960</v>
      </c>
      <c r="B134">
        <v>60</v>
      </c>
      <c r="C134" t="str">
        <f>VLOOKUP(A134,Texte!A:G,7,0)</f>
        <v xml:space="preserve">Weine </v>
      </c>
      <c r="D134" t="str">
        <f>VLOOKUP(A134,Texte!A:H,8,0)</f>
        <v xml:space="preserve">Weine </v>
      </c>
      <c r="E134">
        <f>VLOOKUP(A134,Texte!A:I,9,0)</f>
        <v>0</v>
      </c>
      <c r="F134" t="str">
        <f>VLOOKUP(A134,Texte!A:J,10,0)</f>
        <v xml:space="preserve">Vin </v>
      </c>
      <c r="G134" t="str">
        <f>VLOOKUP(A134,Texte!A:K,11,0)</f>
        <v xml:space="preserve">Vin </v>
      </c>
      <c r="H134">
        <f>VLOOKUP(A134,Texte!A:L,12,0)</f>
        <v>0</v>
      </c>
      <c r="I134" t="str">
        <f>VLOOKUP(A134,Texte!A:M,13,0)</f>
        <v xml:space="preserve">Vino </v>
      </c>
      <c r="J134" t="str">
        <f>VLOOKUP(A134,Texte!A:N,14,0)</f>
        <v xml:space="preserve">Vino </v>
      </c>
      <c r="K134">
        <f>VLOOKUP(A134,Texte!A:O,15,0)</f>
        <v>0</v>
      </c>
    </row>
    <row r="135" spans="1:11" x14ac:dyDescent="0.35">
      <c r="A135">
        <v>999961</v>
      </c>
      <c r="B135">
        <v>61</v>
      </c>
      <c r="C135" t="str">
        <f>VLOOKUP(A135,Texte!A:G,7,0)</f>
        <v xml:space="preserve">Spirituosen </v>
      </c>
      <c r="D135" t="str">
        <f>VLOOKUP(A135,Texte!A:H,8,0)</f>
        <v xml:space="preserve">Spirituosen </v>
      </c>
      <c r="E135">
        <f>VLOOKUP(A135,Texte!A:I,9,0)</f>
        <v>0</v>
      </c>
      <c r="F135" t="str">
        <f>VLOOKUP(A135,Texte!A:J,10,0)</f>
        <v xml:space="preserve">Spiritueux </v>
      </c>
      <c r="G135" t="str">
        <f>VLOOKUP(A135,Texte!A:K,11,0)</f>
        <v xml:space="preserve">Spiritueux </v>
      </c>
      <c r="H135">
        <f>VLOOKUP(A135,Texte!A:L,12,0)</f>
        <v>0</v>
      </c>
      <c r="I135" t="str">
        <f>VLOOKUP(A135,Texte!A:M,13,0)</f>
        <v xml:space="preserve">Superalcolici </v>
      </c>
      <c r="J135" t="str">
        <f>VLOOKUP(A135,Texte!A:N,14,0)</f>
        <v xml:space="preserve">Superalcolici </v>
      </c>
      <c r="K135">
        <f>VLOOKUP(A135,Texte!A:O,15,0)</f>
        <v>0</v>
      </c>
    </row>
    <row r="136" spans="1:11" x14ac:dyDescent="0.35">
      <c r="A136">
        <v>999962</v>
      </c>
      <c r="B136">
        <v>62</v>
      </c>
      <c r="C136" t="str">
        <f>VLOOKUP(A136,Texte!A:G,7,0)</f>
        <v xml:space="preserve">Bier </v>
      </c>
      <c r="D136" t="str">
        <f>VLOOKUP(A136,Texte!A:H,8,0)</f>
        <v xml:space="preserve">Bier </v>
      </c>
      <c r="E136">
        <f>VLOOKUP(A136,Texte!A:I,9,0)</f>
        <v>0</v>
      </c>
      <c r="F136" t="str">
        <f>VLOOKUP(A136,Texte!A:J,10,0)</f>
        <v xml:space="preserve">Bière </v>
      </c>
      <c r="G136" t="str">
        <f>VLOOKUP(A136,Texte!A:K,11,0)</f>
        <v xml:space="preserve">Bière </v>
      </c>
      <c r="H136">
        <f>VLOOKUP(A136,Texte!A:L,12,0)</f>
        <v>0</v>
      </c>
      <c r="I136" t="str">
        <f>VLOOKUP(A136,Texte!A:M,13,0)</f>
        <v xml:space="preserve">Birra </v>
      </c>
      <c r="J136" t="str">
        <f>VLOOKUP(A136,Texte!A:N,14,0)</f>
        <v xml:space="preserve">Birra </v>
      </c>
      <c r="K136">
        <f>VLOOKUP(A136,Texte!A:O,15,0)</f>
        <v>0</v>
      </c>
    </row>
    <row r="137" spans="1:11" x14ac:dyDescent="0.35">
      <c r="A137">
        <v>999964</v>
      </c>
      <c r="B137">
        <v>64</v>
      </c>
      <c r="C137" t="str">
        <f>VLOOKUP(A137,Texte!A:G,7,0)</f>
        <v xml:space="preserve">Tafelgetränke </v>
      </c>
      <c r="D137" t="str">
        <f>VLOOKUP(A137,Texte!A:H,8,0)</f>
        <v xml:space="preserve">Tafelgetränke </v>
      </c>
      <c r="E137">
        <f>VLOOKUP(A137,Texte!A:I,9,0)</f>
        <v>0</v>
      </c>
      <c r="F137" t="str">
        <f>VLOOKUP(A137,Texte!A:J,10,0)</f>
        <v xml:space="preserve">Boissons de table </v>
      </c>
      <c r="G137" t="str">
        <f>VLOOKUP(A137,Texte!A:K,11,0)</f>
        <v xml:space="preserve">Boissons de table </v>
      </c>
      <c r="H137">
        <f>VLOOKUP(A137,Texte!A:L,12,0)</f>
        <v>0</v>
      </c>
      <c r="I137" t="str">
        <f>VLOOKUP(A137,Texte!A:M,13,0)</f>
        <v xml:space="preserve">Bevande da tavola </v>
      </c>
      <c r="J137" t="str">
        <f>VLOOKUP(A137,Texte!A:N,14,0)</f>
        <v xml:space="preserve">Bevande da tavola </v>
      </c>
      <c r="K137">
        <f>VLOOKUP(A137,Texte!A:O,15,0)</f>
        <v>0</v>
      </c>
    </row>
    <row r="138" spans="1:11" x14ac:dyDescent="0.35">
      <c r="A138">
        <v>999970</v>
      </c>
      <c r="B138">
        <v>70</v>
      </c>
      <c r="C138" t="str">
        <f>VLOOKUP(A138,Texte!A:G,7,0)</f>
        <v xml:space="preserve">Körperpflege </v>
      </c>
      <c r="D138" t="str">
        <f>VLOOKUP(A138,Texte!A:H,8,0)</f>
        <v xml:space="preserve">Körperpflege </v>
      </c>
      <c r="E138">
        <f>VLOOKUP(A138,Texte!A:I,9,0)</f>
        <v>0</v>
      </c>
      <c r="F138" t="str">
        <f>VLOOKUP(A138,Texte!A:J,10,0)</f>
        <v xml:space="preserve">Soins corporels </v>
      </c>
      <c r="G138" t="str">
        <f>VLOOKUP(A138,Texte!A:K,11,0)</f>
        <v xml:space="preserve">Soins corporels </v>
      </c>
      <c r="H138">
        <f>VLOOKUP(A138,Texte!A:L,12,0)</f>
        <v>0</v>
      </c>
      <c r="I138" t="str">
        <f>VLOOKUP(A138,Texte!A:M,13,0)</f>
        <v xml:space="preserve">Cura del corpo </v>
      </c>
      <c r="J138" t="str">
        <f>VLOOKUP(A138,Texte!A:N,14,0)</f>
        <v xml:space="preserve">Cura del corpo </v>
      </c>
      <c r="K138">
        <f>VLOOKUP(A138,Texte!A:O,15,0)</f>
        <v>0</v>
      </c>
    </row>
    <row r="139" spans="1:11" x14ac:dyDescent="0.35">
      <c r="A139">
        <v>999971</v>
      </c>
      <c r="B139">
        <v>71</v>
      </c>
      <c r="C139" t="str">
        <f>VLOOKUP(A139,Texte!A:G,7,0)</f>
        <v xml:space="preserve">Gebrauchsartikel </v>
      </c>
      <c r="D139" t="str">
        <f>VLOOKUP(A139,Texte!A:H,8,0)</f>
        <v xml:space="preserve">Gebrauchsartikel </v>
      </c>
      <c r="E139">
        <f>VLOOKUP(A139,Texte!A:I,9,0)</f>
        <v>0</v>
      </c>
      <c r="F139" t="str">
        <f>VLOOKUP(A139,Texte!A:J,10,0)</f>
        <v xml:space="preserve">Articles d'usage courant </v>
      </c>
      <c r="G139" t="str">
        <f>VLOOKUP(A139,Texte!A:K,11,0)</f>
        <v xml:space="preserve">Articles d'usage courant </v>
      </c>
      <c r="H139">
        <f>VLOOKUP(A139,Texte!A:L,12,0)</f>
        <v>0</v>
      </c>
      <c r="I139" t="str">
        <f>VLOOKUP(A139,Texte!A:M,13,0)</f>
        <v xml:space="preserve">Articoli di consumo </v>
      </c>
      <c r="J139" t="str">
        <f>VLOOKUP(A139,Texte!A:N,14,0)</f>
        <v xml:space="preserve">Articoli di consumo </v>
      </c>
      <c r="K139">
        <f>VLOOKUP(A139,Texte!A:O,15,0)</f>
        <v>0</v>
      </c>
    </row>
    <row r="140" spans="1:11" x14ac:dyDescent="0.35">
      <c r="A140">
        <v>999971</v>
      </c>
      <c r="B140">
        <v>712</v>
      </c>
      <c r="C140" t="str">
        <f>VLOOKUP(A140,Texte!A:G,7,0)</f>
        <v xml:space="preserve">Gebrauchsartikel </v>
      </c>
      <c r="D140" t="str">
        <f>VLOOKUP(A140,Texte!A:H,8,0)</f>
        <v xml:space="preserve">Gebrauchsartikel </v>
      </c>
      <c r="E140">
        <f>VLOOKUP(A140,Texte!A:I,9,0)</f>
        <v>0</v>
      </c>
      <c r="F140" t="str">
        <f>VLOOKUP(A140,Texte!A:J,10,0)</f>
        <v xml:space="preserve">Articles d'usage courant </v>
      </c>
      <c r="G140" t="str">
        <f>VLOOKUP(A140,Texte!A:K,11,0)</f>
        <v xml:space="preserve">Articles d'usage courant </v>
      </c>
      <c r="H140">
        <f>VLOOKUP(A140,Texte!A:L,12,0)</f>
        <v>0</v>
      </c>
      <c r="I140" t="str">
        <f>VLOOKUP(A140,Texte!A:M,13,0)</f>
        <v xml:space="preserve">Articoli di consumo </v>
      </c>
      <c r="J140" t="str">
        <f>VLOOKUP(A140,Texte!A:N,14,0)</f>
        <v xml:space="preserve">Articoli di consumo </v>
      </c>
      <c r="K140">
        <f>VLOOKUP(A140,Texte!A:O,15,0)</f>
        <v>0</v>
      </c>
    </row>
    <row r="141" spans="1:11" x14ac:dyDescent="0.35">
      <c r="A141">
        <v>999972</v>
      </c>
      <c r="B141">
        <v>72</v>
      </c>
      <c r="C141" t="str">
        <f>VLOOKUP(A141,Texte!A:G,7,0)</f>
        <v xml:space="preserve">Textil und Windeln </v>
      </c>
      <c r="D141" t="str">
        <f>VLOOKUP(A141,Texte!A:H,8,0)</f>
        <v xml:space="preserve">Textil und Windeln </v>
      </c>
      <c r="E141">
        <f>VLOOKUP(A141,Texte!A:I,9,0)</f>
        <v>0</v>
      </c>
      <c r="F141" t="str">
        <f>VLOOKUP(A141,Texte!A:J,10,0)</f>
        <v xml:space="preserve">Textiles et couches </v>
      </c>
      <c r="G141" t="str">
        <f>VLOOKUP(A141,Texte!A:K,11,0)</f>
        <v xml:space="preserve">Textiles et couches </v>
      </c>
      <c r="H141">
        <f>VLOOKUP(A141,Texte!A:L,12,0)</f>
        <v>0</v>
      </c>
      <c r="I141" t="str">
        <f>VLOOKUP(A141,Texte!A:M,13,0)</f>
        <v xml:space="preserve">Articoli tessili e pannolin </v>
      </c>
      <c r="J141" t="str">
        <f>VLOOKUP(A141,Texte!A:N,14,0)</f>
        <v xml:space="preserve">Articoli tessili e pannolini </v>
      </c>
      <c r="K141">
        <f>VLOOKUP(A141,Texte!A:O,15,0)</f>
        <v>0</v>
      </c>
    </row>
    <row r="142" spans="1:11" x14ac:dyDescent="0.35">
      <c r="A142">
        <v>999973</v>
      </c>
      <c r="B142">
        <v>73</v>
      </c>
      <c r="C142" t="str">
        <f>VLOOKUP(A142,Texte!A:G,7,0)</f>
        <v xml:space="preserve">Reinigungs/Putzmittel </v>
      </c>
      <c r="D142" t="str">
        <f>VLOOKUP(A142,Texte!A:H,8,0)</f>
        <v xml:space="preserve">Reinigungs/Putzmittel </v>
      </c>
      <c r="E142">
        <f>VLOOKUP(A142,Texte!A:I,9,0)</f>
        <v>0</v>
      </c>
      <c r="F142" t="str">
        <f>VLOOKUP(A142,Texte!A:J,10,0)</f>
        <v>Nettoyants/Prod. d'enttetien</v>
      </c>
      <c r="G142" t="str">
        <f>VLOOKUP(A142,Texte!A:K,11,0)</f>
        <v>Nettoyants / Produits d'entret</v>
      </c>
      <c r="H142">
        <f>VLOOKUP(A142,Texte!A:L,12,0)</f>
        <v>0</v>
      </c>
      <c r="I142" t="str">
        <f>VLOOKUP(A142,Texte!A:M,13,0)</f>
        <v>Detergenti/prod. p la pulizi</v>
      </c>
      <c r="J142" t="str">
        <f>VLOOKUP(A142,Texte!A:N,14,0)</f>
        <v>Detergenti / prodotti per la p</v>
      </c>
      <c r="K142">
        <f>VLOOKUP(A142,Texte!A:O,15,0)</f>
        <v>0</v>
      </c>
    </row>
    <row r="143" spans="1:11" x14ac:dyDescent="0.35">
      <c r="A143">
        <v>999974</v>
      </c>
      <c r="B143">
        <v>74</v>
      </c>
      <c r="C143" t="str">
        <f>VLOOKUP(A143,Texte!A:G,7,0)</f>
        <v xml:space="preserve">Wasch- und Spülmittel </v>
      </c>
      <c r="D143" t="str">
        <f>VLOOKUP(A143,Texte!A:H,8,0)</f>
        <v xml:space="preserve">Wasch- und Spülmittel </v>
      </c>
      <c r="E143">
        <f>VLOOKUP(A143,Texte!A:I,9,0)</f>
        <v>0</v>
      </c>
      <c r="F143" t="str">
        <f>VLOOKUP(A143,Texte!A:J,10,0)</f>
        <v xml:space="preserve">Lessives et produits vaisse </v>
      </c>
      <c r="G143" t="str">
        <f>VLOOKUP(A143,Texte!A:K,11,0)</f>
        <v>Lessives et produits vaisselle</v>
      </c>
      <c r="H143">
        <f>VLOOKUP(A143,Texte!A:L,12,0)</f>
        <v>0</v>
      </c>
      <c r="I143" t="str">
        <f>VLOOKUP(A143,Texte!A:M,13,0)</f>
        <v>Detersivi bucato/ per piatti</v>
      </c>
      <c r="J143" t="str">
        <f>VLOOKUP(A143,Texte!A:N,14,0)</f>
        <v>Detersivi per bucato/ per piat</v>
      </c>
      <c r="K143">
        <f>VLOOKUP(A143,Texte!A:O,15,0)</f>
        <v>0</v>
      </c>
    </row>
    <row r="144" spans="1:11" x14ac:dyDescent="0.35">
      <c r="A144">
        <v>999976</v>
      </c>
      <c r="B144">
        <v>76</v>
      </c>
      <c r="C144" t="str">
        <f>VLOOKUP(A144,Texte!A:G,7,0)</f>
        <v xml:space="preserve">Toiletten-/HH-Papier </v>
      </c>
      <c r="D144" t="str">
        <f>VLOOKUP(A144,Texte!A:H,8,0)</f>
        <v xml:space="preserve">Toiletten-/HH-Papier </v>
      </c>
      <c r="E144">
        <f>VLOOKUP(A144,Texte!A:I,9,0)</f>
        <v>0</v>
      </c>
      <c r="F144" t="str">
        <f>VLOOKUP(A144,Texte!A:J,10,0)</f>
        <v xml:space="preserve">Papier hygiénique/ménage </v>
      </c>
      <c r="G144" t="str">
        <f>VLOOKUP(A144,Texte!A:K,11,0)</f>
        <v xml:space="preserve">Papier hygiénique/ménage </v>
      </c>
      <c r="H144">
        <f>VLOOKUP(A144,Texte!A:L,12,0)</f>
        <v>0</v>
      </c>
      <c r="I144" t="str">
        <f>VLOOKUP(A144,Texte!A:M,13,0)</f>
        <v>Carta igienica/carta domesti</v>
      </c>
      <c r="J144" t="str">
        <f>VLOOKUP(A144,Texte!A:N,14,0)</f>
        <v>Carta igienica/carta per uso d</v>
      </c>
      <c r="K144">
        <f>VLOOKUP(A144,Texte!A:O,15,0)</f>
        <v>0</v>
      </c>
    </row>
    <row r="145" spans="1:11" x14ac:dyDescent="0.35">
      <c r="A145">
        <v>999977</v>
      </c>
      <c r="B145">
        <v>77</v>
      </c>
      <c r="C145" t="str">
        <f>VLOOKUP(A145,Texte!A:G,7,0)</f>
        <v xml:space="preserve">Parfüm </v>
      </c>
      <c r="D145" t="str">
        <f>VLOOKUP(A145,Texte!A:H,8,0)</f>
        <v xml:space="preserve">Parfüm </v>
      </c>
      <c r="E145">
        <f>VLOOKUP(A145,Texte!A:I,9,0)</f>
        <v>0</v>
      </c>
      <c r="F145" t="str">
        <f>VLOOKUP(A145,Texte!A:J,10,0)</f>
        <v xml:space="preserve">Parfums </v>
      </c>
      <c r="G145" t="str">
        <f>VLOOKUP(A145,Texte!A:K,11,0)</f>
        <v xml:space="preserve">Parfums </v>
      </c>
      <c r="H145">
        <f>VLOOKUP(A145,Texte!A:L,12,0)</f>
        <v>0</v>
      </c>
      <c r="I145" t="str">
        <f>VLOOKUP(A145,Texte!A:M,13,0)</f>
        <v xml:space="preserve">Profumi </v>
      </c>
      <c r="J145" t="str">
        <f>VLOOKUP(A145,Texte!A:N,14,0)</f>
        <v xml:space="preserve">Profumi </v>
      </c>
      <c r="K145">
        <f>VLOOKUP(A145,Texte!A:O,15,0)</f>
        <v>0</v>
      </c>
    </row>
    <row r="146" spans="1:11" x14ac:dyDescent="0.35">
      <c r="A146">
        <v>999978</v>
      </c>
      <c r="B146">
        <v>78</v>
      </c>
      <c r="C146" t="str">
        <f>VLOOKUP(A146,Texte!A:G,7,0)</f>
        <v xml:space="preserve">Tierfutter </v>
      </c>
      <c r="D146" t="str">
        <f>VLOOKUP(A146,Texte!A:H,8,0)</f>
        <v xml:space="preserve">Tierfutter </v>
      </c>
      <c r="E146">
        <f>VLOOKUP(A146,Texte!A:I,9,0)</f>
        <v>0</v>
      </c>
      <c r="F146" t="str">
        <f>VLOOKUP(A146,Texte!A:J,10,0)</f>
        <v xml:space="preserve">Nourriture pour animaux </v>
      </c>
      <c r="G146" t="str">
        <f>VLOOKUP(A146,Texte!A:K,11,0)</f>
        <v xml:space="preserve">Nourriture pour animaux </v>
      </c>
      <c r="H146">
        <f>VLOOKUP(A146,Texte!A:L,12,0)</f>
        <v>0</v>
      </c>
      <c r="I146" t="str">
        <f>VLOOKUP(A146,Texte!A:M,13,0)</f>
        <v xml:space="preserve">Alimenti per animali </v>
      </c>
      <c r="J146" t="str">
        <f>VLOOKUP(A146,Texte!A:N,14,0)</f>
        <v xml:space="preserve">Alimenti per animali </v>
      </c>
      <c r="K146">
        <f>VLOOKUP(A146,Texte!A:O,15,0)</f>
        <v>0</v>
      </c>
    </row>
    <row r="147" spans="1:11" x14ac:dyDescent="0.35">
      <c r="A147">
        <v>999979</v>
      </c>
      <c r="B147">
        <v>79</v>
      </c>
      <c r="C147" t="str">
        <f>VLOOKUP(A147,Texte!A:G,7,0)</f>
        <v xml:space="preserve">Rauchwaren </v>
      </c>
      <c r="D147" t="str">
        <f>VLOOKUP(A147,Texte!A:H,8,0)</f>
        <v xml:space="preserve">Rauchwaren </v>
      </c>
      <c r="E147">
        <f>VLOOKUP(A147,Texte!A:I,9,0)</f>
        <v>0</v>
      </c>
      <c r="F147" t="str">
        <f>VLOOKUP(A147,Texte!A:J,10,0)</f>
        <v xml:space="preserve">Tabac </v>
      </c>
      <c r="G147" t="str">
        <f>VLOOKUP(A147,Texte!A:K,11,0)</f>
        <v xml:space="preserve">Tabac </v>
      </c>
      <c r="H147">
        <f>VLOOKUP(A147,Texte!A:L,12,0)</f>
        <v>0</v>
      </c>
      <c r="I147" t="str">
        <f>VLOOKUP(A147,Texte!A:M,13,0)</f>
        <v xml:space="preserve">Tabacchi </v>
      </c>
      <c r="J147" t="str">
        <f>VLOOKUP(A147,Texte!A:N,14,0)</f>
        <v xml:space="preserve">Tabacchi </v>
      </c>
      <c r="K147">
        <f>VLOOKUP(A147,Texte!A:O,15,0)</f>
        <v>0</v>
      </c>
    </row>
    <row r="148" spans="1:11" x14ac:dyDescent="0.35">
      <c r="A148">
        <v>999987</v>
      </c>
      <c r="B148">
        <v>87</v>
      </c>
      <c r="C148" t="str">
        <f>VLOOKUP(A148,Texte!A:G,7,0)</f>
        <v>Sammel Artikel MwSt Normal</v>
      </c>
      <c r="D148" t="str">
        <f>VLOOKUP(A148,Texte!A:H,8,0)</f>
        <v>Sammel Artikel MwSt Normal</v>
      </c>
      <c r="E148">
        <f>VLOOKUP(A148,Texte!A:I,9,0)</f>
        <v>0</v>
      </c>
      <c r="F148" t="str">
        <f>VLOOKUP(A148,Texte!A:J,10,0)</f>
        <v>Articles TVA normale</v>
      </c>
      <c r="G148" t="str">
        <f>VLOOKUP(A148,Texte!A:K,11,0)</f>
        <v>Articles TVA normale</v>
      </c>
      <c r="H148">
        <f>VLOOKUP(A148,Texte!A:L,12,0)</f>
        <v>0</v>
      </c>
      <c r="I148" t="str">
        <f>VLOOKUP(A148,Texte!A:M,13,0)</f>
        <v>Articoli IVA normale</v>
      </c>
      <c r="J148" t="str">
        <f>VLOOKUP(A148,Texte!A:N,14,0)</f>
        <v>Articoli IVA normale</v>
      </c>
      <c r="K148">
        <f>VLOOKUP(A148,Texte!A:O,15,0)</f>
        <v>0</v>
      </c>
    </row>
    <row r="149" spans="1:11" x14ac:dyDescent="0.35">
      <c r="A149">
        <v>999996</v>
      </c>
      <c r="B149">
        <v>96</v>
      </c>
      <c r="C149" t="str">
        <f>VLOOKUP(A149,Texte!A:G,7,0)</f>
        <v xml:space="preserve">Büro-/Pack-Material </v>
      </c>
      <c r="D149" t="str">
        <f>VLOOKUP(A149,Texte!A:H,8,0)</f>
        <v xml:space="preserve">Büro-/Pack-Material </v>
      </c>
      <c r="E149">
        <f>VLOOKUP(A149,Texte!A:I,9,0)</f>
        <v>0</v>
      </c>
      <c r="F149" t="str">
        <f>VLOOKUP(A149,Texte!A:J,10,0)</f>
        <v>Matériel de bureau/emballage</v>
      </c>
      <c r="G149" t="str">
        <f>VLOOKUP(A149,Texte!A:K,11,0)</f>
        <v>Matériel de bureau / e</v>
      </c>
      <c r="H149">
        <f>VLOOKUP(A149,Texte!A:L,12,0)</f>
        <v>0</v>
      </c>
      <c r="I149" t="str">
        <f>VLOOKUP(A149,Texte!A:M,13,0)</f>
        <v>Materiale d'ufficio/d'imball</v>
      </c>
      <c r="J149" t="str">
        <f>VLOOKUP(A149,Texte!A:N,14,0)</f>
        <v xml:space="preserve">Materiale d'ufficio / </v>
      </c>
      <c r="K149">
        <f>VLOOKUP(A149,Texte!A:O,15,0)</f>
        <v>0</v>
      </c>
    </row>
    <row r="150" spans="1:11" x14ac:dyDescent="0.35">
      <c r="A150">
        <v>999999</v>
      </c>
      <c r="B150">
        <v>99</v>
      </c>
      <c r="C150" t="str">
        <f>VLOOKUP(A150,Texte!A:G,7,0)</f>
        <v xml:space="preserve">Gebinde </v>
      </c>
      <c r="D150" t="str">
        <f>VLOOKUP(A150,Texte!A:H,8,0)</f>
        <v xml:space="preserve">Gebinde </v>
      </c>
      <c r="E150">
        <f>VLOOKUP(A150,Texte!A:I,9,0)</f>
        <v>0</v>
      </c>
      <c r="F150" t="str">
        <f>VLOOKUP(A150,Texte!A:J,10,0)</f>
        <v xml:space="preserve">Emballages </v>
      </c>
      <c r="G150" t="str">
        <f>VLOOKUP(A150,Texte!A:K,11,0)</f>
        <v xml:space="preserve">Emballages </v>
      </c>
      <c r="H150">
        <f>VLOOKUP(A150,Texte!A:L,12,0)</f>
        <v>0</v>
      </c>
      <c r="I150" t="str">
        <f>VLOOKUP(A150,Texte!A:M,13,0)</f>
        <v xml:space="preserve">Contenitori </v>
      </c>
      <c r="J150" t="str">
        <f>VLOOKUP(A150,Texte!A:N,14,0)</f>
        <v xml:space="preserve">Contenitori </v>
      </c>
      <c r="K150">
        <f>VLOOKUP(A150,Texte!A:O,15,0)</f>
        <v>0</v>
      </c>
    </row>
  </sheetData>
  <autoFilter ref="A1:B201" xr:uid="{47FD57AF-08D1-4DEF-90BE-F2EDAFE685B6}"/>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2D359-D4FF-45EE-B2F6-30D90DE4FEE9}">
  <dimension ref="A1:O148"/>
  <sheetViews>
    <sheetView workbookViewId="0"/>
  </sheetViews>
  <sheetFormatPr defaultColWidth="11.46484375" defaultRowHeight="12.75" x14ac:dyDescent="0.35"/>
  <cols>
    <col min="1" max="1" width="9.33203125" bestFit="1" customWidth="1"/>
    <col min="2" max="2" width="12" bestFit="1" customWidth="1"/>
    <col min="3" max="3" width="6.46484375" bestFit="1" customWidth="1"/>
    <col min="4" max="4" width="10.86328125" bestFit="1" customWidth="1"/>
    <col min="5" max="5" width="6.6640625" bestFit="1" customWidth="1"/>
    <col min="6" max="6" width="16.1328125" bestFit="1" customWidth="1"/>
    <col min="7" max="7" width="26.86328125" bestFit="1" customWidth="1"/>
    <col min="8" max="8" width="29.1328125" bestFit="1" customWidth="1"/>
    <col min="9" max="9" width="18.53125" bestFit="1" customWidth="1"/>
    <col min="10" max="10" width="29" bestFit="1" customWidth="1"/>
    <col min="11" max="11" width="29.33203125" bestFit="1" customWidth="1"/>
    <col min="12" max="12" width="20.53125" bestFit="1" customWidth="1"/>
    <col min="13" max="13" width="26.6640625" bestFit="1" customWidth="1"/>
    <col min="14" max="14" width="29.1328125" bestFit="1" customWidth="1"/>
    <col min="15" max="15" width="19.53125" bestFit="1" customWidth="1"/>
  </cols>
  <sheetData>
    <row r="1" spans="1:15" x14ac:dyDescent="0.35">
      <c r="A1" t="s">
        <v>1044</v>
      </c>
      <c r="B1" t="s">
        <v>1031</v>
      </c>
      <c r="C1" t="s">
        <v>1033</v>
      </c>
      <c r="D1" t="s">
        <v>1045</v>
      </c>
      <c r="E1" t="s">
        <v>1046</v>
      </c>
      <c r="F1" t="s">
        <v>1036</v>
      </c>
      <c r="G1" t="s">
        <v>1043</v>
      </c>
      <c r="H1" t="s">
        <v>879</v>
      </c>
      <c r="I1" t="s">
        <v>881</v>
      </c>
      <c r="J1" t="s">
        <v>1043</v>
      </c>
      <c r="K1" t="s">
        <v>879</v>
      </c>
      <c r="L1" t="s">
        <v>881</v>
      </c>
      <c r="M1" t="s">
        <v>1043</v>
      </c>
      <c r="N1" t="s">
        <v>879</v>
      </c>
      <c r="O1" t="s">
        <v>881</v>
      </c>
    </row>
    <row r="2" spans="1:15" x14ac:dyDescent="0.35">
      <c r="A2">
        <v>640332</v>
      </c>
      <c r="B2">
        <v>60</v>
      </c>
      <c r="C2">
        <v>96</v>
      </c>
      <c r="D2" t="s">
        <v>1047</v>
      </c>
      <c r="E2" t="s">
        <v>922</v>
      </c>
      <c r="F2">
        <v>1</v>
      </c>
      <c r="G2" t="s">
        <v>1048</v>
      </c>
      <c r="H2" t="s">
        <v>1049</v>
      </c>
      <c r="J2" t="s">
        <v>1048</v>
      </c>
      <c r="K2" t="s">
        <v>1049</v>
      </c>
      <c r="M2" t="s">
        <v>1048</v>
      </c>
      <c r="N2" t="s">
        <v>1049</v>
      </c>
    </row>
    <row r="3" spans="1:15" x14ac:dyDescent="0.35">
      <c r="A3">
        <v>661105</v>
      </c>
      <c r="B3">
        <v>6</v>
      </c>
      <c r="C3">
        <v>7</v>
      </c>
      <c r="D3" t="s">
        <v>1047</v>
      </c>
      <c r="E3" t="s">
        <v>922</v>
      </c>
      <c r="F3">
        <v>1</v>
      </c>
      <c r="G3" t="s">
        <v>924</v>
      </c>
      <c r="H3" t="s">
        <v>1050</v>
      </c>
      <c r="J3" t="s">
        <v>1051</v>
      </c>
      <c r="K3" t="s">
        <v>1052</v>
      </c>
      <c r="M3" t="s">
        <v>1053</v>
      </c>
      <c r="N3" t="s">
        <v>1054</v>
      </c>
    </row>
    <row r="4" spans="1:15" x14ac:dyDescent="0.35">
      <c r="A4">
        <v>661334</v>
      </c>
      <c r="B4">
        <v>6</v>
      </c>
      <c r="C4">
        <v>0</v>
      </c>
      <c r="D4" t="s">
        <v>1047</v>
      </c>
      <c r="E4" t="s">
        <v>922</v>
      </c>
      <c r="F4">
        <v>1</v>
      </c>
      <c r="G4" t="s">
        <v>926</v>
      </c>
      <c r="H4" t="s">
        <v>1055</v>
      </c>
      <c r="J4" t="s">
        <v>1056</v>
      </c>
      <c r="K4" t="s">
        <v>1057</v>
      </c>
      <c r="M4" t="s">
        <v>1058</v>
      </c>
      <c r="N4" t="s">
        <v>1059</v>
      </c>
    </row>
    <row r="5" spans="1:15" x14ac:dyDescent="0.35">
      <c r="A5">
        <v>661455</v>
      </c>
      <c r="B5">
        <v>6</v>
      </c>
      <c r="C5">
        <v>7</v>
      </c>
      <c r="D5" t="s">
        <v>1047</v>
      </c>
      <c r="E5" t="s">
        <v>922</v>
      </c>
      <c r="F5">
        <v>1</v>
      </c>
      <c r="G5" t="s">
        <v>927</v>
      </c>
      <c r="H5" t="s">
        <v>1060</v>
      </c>
      <c r="J5" t="s">
        <v>1061</v>
      </c>
      <c r="K5" t="s">
        <v>1062</v>
      </c>
      <c r="M5" t="s">
        <v>1063</v>
      </c>
      <c r="N5" t="s">
        <v>1064</v>
      </c>
    </row>
    <row r="6" spans="1:15" x14ac:dyDescent="0.35">
      <c r="A6">
        <v>790004</v>
      </c>
      <c r="B6">
        <v>6</v>
      </c>
      <c r="C6">
        <v>92</v>
      </c>
      <c r="D6" t="s">
        <v>1047</v>
      </c>
      <c r="E6" t="s">
        <v>922</v>
      </c>
      <c r="F6">
        <v>1</v>
      </c>
      <c r="G6" t="s">
        <v>928</v>
      </c>
      <c r="H6" t="s">
        <v>1065</v>
      </c>
      <c r="I6" t="s">
        <v>1066</v>
      </c>
      <c r="J6" t="s">
        <v>1067</v>
      </c>
      <c r="K6" t="s">
        <v>1065</v>
      </c>
      <c r="L6" t="s">
        <v>1066</v>
      </c>
      <c r="M6" t="s">
        <v>1067</v>
      </c>
      <c r="N6" t="s">
        <v>1065</v>
      </c>
      <c r="O6" t="s">
        <v>1066</v>
      </c>
    </row>
    <row r="7" spans="1:15" x14ac:dyDescent="0.35">
      <c r="A7">
        <v>790005</v>
      </c>
      <c r="B7">
        <v>6</v>
      </c>
      <c r="C7">
        <v>92</v>
      </c>
      <c r="D7" t="s">
        <v>1047</v>
      </c>
      <c r="E7" t="s">
        <v>922</v>
      </c>
      <c r="F7">
        <v>1</v>
      </c>
      <c r="G7" t="s">
        <v>929</v>
      </c>
      <c r="H7" t="s">
        <v>1068</v>
      </c>
      <c r="I7" t="s">
        <v>1066</v>
      </c>
      <c r="J7" t="s">
        <v>1069</v>
      </c>
      <c r="K7" t="s">
        <v>1068</v>
      </c>
      <c r="L7" t="s">
        <v>1066</v>
      </c>
      <c r="M7" t="s">
        <v>1069</v>
      </c>
      <c r="N7" t="s">
        <v>1068</v>
      </c>
      <c r="O7" t="s">
        <v>1066</v>
      </c>
    </row>
    <row r="8" spans="1:15" x14ac:dyDescent="0.35">
      <c r="A8">
        <v>800269</v>
      </c>
      <c r="B8">
        <v>6</v>
      </c>
      <c r="C8">
        <v>0</v>
      </c>
      <c r="D8" t="s">
        <v>1047</v>
      </c>
      <c r="E8" t="s">
        <v>922</v>
      </c>
      <c r="F8">
        <v>1</v>
      </c>
      <c r="G8" t="s">
        <v>930</v>
      </c>
      <c r="H8" t="s">
        <v>1070</v>
      </c>
      <c r="J8" t="s">
        <v>1071</v>
      </c>
      <c r="K8" t="s">
        <v>1072</v>
      </c>
      <c r="M8" t="s">
        <v>1073</v>
      </c>
      <c r="N8" t="s">
        <v>1074</v>
      </c>
    </row>
    <row r="9" spans="1:15" x14ac:dyDescent="0.35">
      <c r="A9">
        <v>800471</v>
      </c>
      <c r="B9">
        <v>6</v>
      </c>
      <c r="C9">
        <v>92</v>
      </c>
      <c r="D9" t="s">
        <v>1047</v>
      </c>
      <c r="E9" t="s">
        <v>922</v>
      </c>
      <c r="F9">
        <v>1</v>
      </c>
      <c r="G9" t="s">
        <v>932</v>
      </c>
      <c r="H9" t="s">
        <v>1075</v>
      </c>
      <c r="I9" t="s">
        <v>1066</v>
      </c>
      <c r="J9" t="s">
        <v>1076</v>
      </c>
      <c r="K9" t="s">
        <v>1077</v>
      </c>
      <c r="L9" t="s">
        <v>1078</v>
      </c>
      <c r="M9" t="s">
        <v>1079</v>
      </c>
      <c r="N9" t="s">
        <v>1080</v>
      </c>
      <c r="O9" t="s">
        <v>1081</v>
      </c>
    </row>
    <row r="10" spans="1:15" x14ac:dyDescent="0.35">
      <c r="A10">
        <v>800693</v>
      </c>
      <c r="B10">
        <v>6</v>
      </c>
      <c r="C10">
        <v>0</v>
      </c>
      <c r="D10" t="s">
        <v>1047</v>
      </c>
      <c r="E10" t="s">
        <v>922</v>
      </c>
      <c r="F10">
        <v>1</v>
      </c>
      <c r="G10" t="s">
        <v>933</v>
      </c>
      <c r="H10" t="s">
        <v>1082</v>
      </c>
      <c r="J10" t="s">
        <v>1083</v>
      </c>
      <c r="K10" t="s">
        <v>1084</v>
      </c>
      <c r="M10" t="s">
        <v>1085</v>
      </c>
      <c r="N10" t="s">
        <v>1086</v>
      </c>
    </row>
    <row r="11" spans="1:15" x14ac:dyDescent="0.35">
      <c r="A11">
        <v>800705</v>
      </c>
      <c r="B11">
        <v>6</v>
      </c>
      <c r="C11">
        <v>0</v>
      </c>
      <c r="D11" t="s">
        <v>1047</v>
      </c>
      <c r="E11" t="s">
        <v>922</v>
      </c>
      <c r="F11">
        <v>1</v>
      </c>
      <c r="G11" t="s">
        <v>934</v>
      </c>
      <c r="H11" t="s">
        <v>1087</v>
      </c>
      <c r="I11" t="s">
        <v>1088</v>
      </c>
      <c r="J11" t="s">
        <v>1089</v>
      </c>
      <c r="K11" t="s">
        <v>1090</v>
      </c>
      <c r="L11" t="s">
        <v>1091</v>
      </c>
      <c r="M11" t="s">
        <v>1092</v>
      </c>
      <c r="N11" t="s">
        <v>1093</v>
      </c>
      <c r="O11" t="s">
        <v>1094</v>
      </c>
    </row>
    <row r="12" spans="1:15" x14ac:dyDescent="0.35">
      <c r="A12">
        <v>800708</v>
      </c>
      <c r="B12">
        <v>6</v>
      </c>
      <c r="C12">
        <v>7</v>
      </c>
      <c r="D12" t="s">
        <v>1047</v>
      </c>
      <c r="E12" t="s">
        <v>922</v>
      </c>
      <c r="F12">
        <v>1</v>
      </c>
      <c r="G12" t="s">
        <v>935</v>
      </c>
      <c r="H12" t="s">
        <v>1095</v>
      </c>
      <c r="J12" t="s">
        <v>1096</v>
      </c>
      <c r="K12" t="s">
        <v>1097</v>
      </c>
      <c r="M12" t="s">
        <v>1098</v>
      </c>
      <c r="N12" t="s">
        <v>1086</v>
      </c>
    </row>
    <row r="13" spans="1:15" x14ac:dyDescent="0.35">
      <c r="A13">
        <v>800709</v>
      </c>
      <c r="B13">
        <v>6</v>
      </c>
      <c r="C13">
        <v>0</v>
      </c>
      <c r="D13" t="s">
        <v>1047</v>
      </c>
      <c r="E13" t="s">
        <v>922</v>
      </c>
      <c r="F13">
        <v>1</v>
      </c>
      <c r="G13" t="s">
        <v>936</v>
      </c>
      <c r="H13" t="s">
        <v>1099</v>
      </c>
      <c r="J13" t="s">
        <v>1100</v>
      </c>
      <c r="K13" t="s">
        <v>1101</v>
      </c>
      <c r="M13" t="s">
        <v>1102</v>
      </c>
      <c r="N13" t="s">
        <v>1103</v>
      </c>
    </row>
    <row r="14" spans="1:15" x14ac:dyDescent="0.35">
      <c r="A14">
        <v>800717</v>
      </c>
      <c r="B14">
        <v>6</v>
      </c>
      <c r="C14">
        <v>0</v>
      </c>
      <c r="D14" t="s">
        <v>1047</v>
      </c>
      <c r="E14" t="s">
        <v>922</v>
      </c>
      <c r="F14">
        <v>1</v>
      </c>
      <c r="G14" t="s">
        <v>937</v>
      </c>
      <c r="H14" t="s">
        <v>1104</v>
      </c>
      <c r="J14" t="s">
        <v>1105</v>
      </c>
      <c r="K14" t="s">
        <v>1106</v>
      </c>
      <c r="M14" t="s">
        <v>1107</v>
      </c>
      <c r="N14" t="s">
        <v>1108</v>
      </c>
    </row>
    <row r="15" spans="1:15" x14ac:dyDescent="0.35">
      <c r="A15">
        <v>800719</v>
      </c>
      <c r="B15">
        <v>6</v>
      </c>
      <c r="C15">
        <v>15</v>
      </c>
      <c r="D15" t="s">
        <v>1047</v>
      </c>
      <c r="E15" t="s">
        <v>922</v>
      </c>
      <c r="F15">
        <v>1</v>
      </c>
      <c r="G15" t="s">
        <v>938</v>
      </c>
      <c r="H15" t="s">
        <v>1109</v>
      </c>
      <c r="I15" t="s">
        <v>1066</v>
      </c>
      <c r="J15" t="s">
        <v>938</v>
      </c>
      <c r="K15" t="s">
        <v>1109</v>
      </c>
      <c r="L15" t="s">
        <v>1066</v>
      </c>
      <c r="M15" t="s">
        <v>938</v>
      </c>
      <c r="N15" t="s">
        <v>1109</v>
      </c>
      <c r="O15" t="s">
        <v>1066</v>
      </c>
    </row>
    <row r="16" spans="1:15" x14ac:dyDescent="0.35">
      <c r="A16">
        <v>800753</v>
      </c>
      <c r="B16">
        <v>6</v>
      </c>
      <c r="C16">
        <v>15</v>
      </c>
      <c r="D16" t="s">
        <v>1047</v>
      </c>
      <c r="E16" t="s">
        <v>922</v>
      </c>
      <c r="F16">
        <v>1</v>
      </c>
      <c r="G16" t="s">
        <v>939</v>
      </c>
      <c r="H16" t="s">
        <v>939</v>
      </c>
      <c r="I16" t="s">
        <v>1066</v>
      </c>
      <c r="J16" t="s">
        <v>1110</v>
      </c>
      <c r="K16" t="s">
        <v>1110</v>
      </c>
      <c r="L16" t="s">
        <v>1078</v>
      </c>
      <c r="M16" t="s">
        <v>939</v>
      </c>
      <c r="N16" t="s">
        <v>939</v>
      </c>
      <c r="O16" t="s">
        <v>1081</v>
      </c>
    </row>
    <row r="17" spans="1:15" x14ac:dyDescent="0.35">
      <c r="A17">
        <v>800754</v>
      </c>
      <c r="B17">
        <v>6</v>
      </c>
      <c r="C17">
        <v>15</v>
      </c>
      <c r="D17" t="s">
        <v>1047</v>
      </c>
      <c r="E17" t="s">
        <v>922</v>
      </c>
      <c r="F17">
        <v>1</v>
      </c>
      <c r="G17" t="s">
        <v>940</v>
      </c>
      <c r="H17" t="s">
        <v>940</v>
      </c>
      <c r="I17" t="s">
        <v>1066</v>
      </c>
      <c r="J17" t="s">
        <v>1111</v>
      </c>
      <c r="K17" t="s">
        <v>1111</v>
      </c>
      <c r="L17" t="s">
        <v>1078</v>
      </c>
      <c r="M17" t="s">
        <v>1112</v>
      </c>
      <c r="N17" t="s">
        <v>1112</v>
      </c>
      <c r="O17" t="s">
        <v>1081</v>
      </c>
    </row>
    <row r="18" spans="1:15" x14ac:dyDescent="0.35">
      <c r="A18">
        <v>800755</v>
      </c>
      <c r="B18">
        <v>6</v>
      </c>
      <c r="C18">
        <v>0</v>
      </c>
      <c r="D18" t="s">
        <v>1047</v>
      </c>
      <c r="E18" t="s">
        <v>922</v>
      </c>
      <c r="F18">
        <v>1</v>
      </c>
      <c r="G18" t="s">
        <v>941</v>
      </c>
      <c r="H18" t="s">
        <v>1113</v>
      </c>
      <c r="I18" t="s">
        <v>1114</v>
      </c>
      <c r="J18" t="s">
        <v>1115</v>
      </c>
      <c r="K18" t="s">
        <v>1116</v>
      </c>
      <c r="L18" t="s">
        <v>1078</v>
      </c>
      <c r="M18" t="s">
        <v>1117</v>
      </c>
      <c r="N18" t="s">
        <v>1118</v>
      </c>
      <c r="O18" t="s">
        <v>1081</v>
      </c>
    </row>
    <row r="19" spans="1:15" x14ac:dyDescent="0.35">
      <c r="A19">
        <v>800785</v>
      </c>
      <c r="B19">
        <v>6</v>
      </c>
      <c r="C19">
        <v>15</v>
      </c>
      <c r="D19" t="s">
        <v>1047</v>
      </c>
      <c r="E19" t="s">
        <v>922</v>
      </c>
      <c r="F19">
        <v>1</v>
      </c>
      <c r="G19" t="s">
        <v>942</v>
      </c>
      <c r="H19" t="s">
        <v>1109</v>
      </c>
      <c r="I19" t="s">
        <v>1066</v>
      </c>
      <c r="J19" t="s">
        <v>1119</v>
      </c>
      <c r="K19" t="s">
        <v>1120</v>
      </c>
      <c r="L19" t="s">
        <v>1078</v>
      </c>
      <c r="M19" t="s">
        <v>1121</v>
      </c>
      <c r="N19" t="s">
        <v>1122</v>
      </c>
      <c r="O19" t="s">
        <v>1081</v>
      </c>
    </row>
    <row r="20" spans="1:15" x14ac:dyDescent="0.35">
      <c r="A20">
        <v>800806</v>
      </c>
      <c r="B20">
        <v>6</v>
      </c>
      <c r="C20">
        <v>7</v>
      </c>
      <c r="D20" t="s">
        <v>1047</v>
      </c>
      <c r="E20" t="s">
        <v>922</v>
      </c>
      <c r="F20">
        <v>1</v>
      </c>
      <c r="G20" t="s">
        <v>943</v>
      </c>
      <c r="H20" t="s">
        <v>932</v>
      </c>
      <c r="J20" t="s">
        <v>1123</v>
      </c>
      <c r="K20" t="s">
        <v>1124</v>
      </c>
      <c r="M20" t="s">
        <v>1125</v>
      </c>
      <c r="N20" t="s">
        <v>1079</v>
      </c>
    </row>
    <row r="21" spans="1:15" x14ac:dyDescent="0.35">
      <c r="A21">
        <v>800807</v>
      </c>
      <c r="B21">
        <v>6</v>
      </c>
      <c r="C21">
        <v>0</v>
      </c>
      <c r="D21" t="s">
        <v>1047</v>
      </c>
      <c r="E21" t="s">
        <v>922</v>
      </c>
      <c r="F21">
        <v>1</v>
      </c>
      <c r="G21" t="s">
        <v>944</v>
      </c>
      <c r="H21" t="s">
        <v>1023</v>
      </c>
      <c r="I21" t="s">
        <v>1114</v>
      </c>
      <c r="J21" t="s">
        <v>1126</v>
      </c>
      <c r="K21" t="s">
        <v>1127</v>
      </c>
      <c r="L21" t="s">
        <v>1078</v>
      </c>
      <c r="M21" t="s">
        <v>1128</v>
      </c>
      <c r="N21" t="s">
        <v>1129</v>
      </c>
      <c r="O21" t="s">
        <v>1081</v>
      </c>
    </row>
    <row r="22" spans="1:15" x14ac:dyDescent="0.35">
      <c r="A22">
        <v>800816</v>
      </c>
      <c r="B22">
        <v>6</v>
      </c>
      <c r="C22">
        <v>15</v>
      </c>
      <c r="D22" t="s">
        <v>1047</v>
      </c>
      <c r="E22" t="s">
        <v>922</v>
      </c>
      <c r="F22">
        <v>1</v>
      </c>
      <c r="G22" t="s">
        <v>945</v>
      </c>
      <c r="H22" t="s">
        <v>1130</v>
      </c>
      <c r="I22" t="s">
        <v>1066</v>
      </c>
      <c r="J22" t="s">
        <v>1131</v>
      </c>
      <c r="K22" t="s">
        <v>1132</v>
      </c>
      <c r="L22" t="s">
        <v>1078</v>
      </c>
      <c r="M22" t="s">
        <v>1133</v>
      </c>
      <c r="N22" t="s">
        <v>1134</v>
      </c>
      <c r="O22" t="s">
        <v>1081</v>
      </c>
    </row>
    <row r="23" spans="1:15" x14ac:dyDescent="0.35">
      <c r="A23">
        <v>800822</v>
      </c>
      <c r="B23">
        <v>6</v>
      </c>
      <c r="C23">
        <v>0</v>
      </c>
      <c r="D23" t="s">
        <v>1047</v>
      </c>
      <c r="E23" t="s">
        <v>922</v>
      </c>
      <c r="F23">
        <v>1</v>
      </c>
      <c r="G23" t="s">
        <v>946</v>
      </c>
      <c r="H23" t="s">
        <v>1135</v>
      </c>
      <c r="J23" t="s">
        <v>1136</v>
      </c>
      <c r="K23" t="s">
        <v>1137</v>
      </c>
      <c r="M23" t="s">
        <v>1138</v>
      </c>
      <c r="N23" t="s">
        <v>1139</v>
      </c>
    </row>
    <row r="24" spans="1:15" x14ac:dyDescent="0.35">
      <c r="A24">
        <v>800826</v>
      </c>
      <c r="B24">
        <v>6</v>
      </c>
      <c r="C24">
        <v>15</v>
      </c>
      <c r="D24" t="s">
        <v>1047</v>
      </c>
      <c r="E24" t="s">
        <v>922</v>
      </c>
      <c r="F24">
        <v>1</v>
      </c>
      <c r="G24" t="s">
        <v>947</v>
      </c>
      <c r="H24" t="s">
        <v>1140</v>
      </c>
      <c r="I24" t="s">
        <v>1066</v>
      </c>
      <c r="J24" t="s">
        <v>1141</v>
      </c>
      <c r="K24" t="s">
        <v>1142</v>
      </c>
      <c r="L24" t="s">
        <v>1078</v>
      </c>
      <c r="M24" t="s">
        <v>1143</v>
      </c>
      <c r="N24" t="s">
        <v>1144</v>
      </c>
      <c r="O24" t="s">
        <v>1081</v>
      </c>
    </row>
    <row r="25" spans="1:15" x14ac:dyDescent="0.35">
      <c r="A25">
        <v>800827</v>
      </c>
      <c r="B25">
        <v>6</v>
      </c>
      <c r="C25">
        <v>15</v>
      </c>
      <c r="D25" t="s">
        <v>1047</v>
      </c>
      <c r="E25" t="s">
        <v>922</v>
      </c>
      <c r="F25">
        <v>1</v>
      </c>
      <c r="G25" t="s">
        <v>948</v>
      </c>
      <c r="H25" t="s">
        <v>1145</v>
      </c>
      <c r="I25" t="s">
        <v>1066</v>
      </c>
      <c r="J25" t="s">
        <v>948</v>
      </c>
      <c r="K25" t="s">
        <v>1146</v>
      </c>
      <c r="L25" t="s">
        <v>1147</v>
      </c>
      <c r="M25" t="s">
        <v>948</v>
      </c>
      <c r="N25" t="s">
        <v>1148</v>
      </c>
      <c r="O25" t="s">
        <v>1081</v>
      </c>
    </row>
    <row r="26" spans="1:15" x14ac:dyDescent="0.35">
      <c r="A26">
        <v>800828</v>
      </c>
      <c r="B26">
        <v>6</v>
      </c>
      <c r="C26">
        <v>92</v>
      </c>
      <c r="D26" t="s">
        <v>1047</v>
      </c>
      <c r="E26" t="s">
        <v>922</v>
      </c>
      <c r="F26">
        <v>1</v>
      </c>
      <c r="G26" t="s">
        <v>949</v>
      </c>
      <c r="H26" t="s">
        <v>1149</v>
      </c>
      <c r="I26" t="s">
        <v>1066</v>
      </c>
      <c r="J26" t="s">
        <v>1150</v>
      </c>
      <c r="K26" t="s">
        <v>1151</v>
      </c>
      <c r="L26" t="s">
        <v>1078</v>
      </c>
      <c r="M26" t="s">
        <v>1152</v>
      </c>
      <c r="N26" t="s">
        <v>1153</v>
      </c>
      <c r="O26" t="s">
        <v>1081</v>
      </c>
    </row>
    <row r="27" spans="1:15" x14ac:dyDescent="0.35">
      <c r="A27">
        <v>800834</v>
      </c>
      <c r="B27">
        <v>6</v>
      </c>
      <c r="C27">
        <v>7</v>
      </c>
      <c r="D27" t="s">
        <v>1047</v>
      </c>
      <c r="E27" t="s">
        <v>922</v>
      </c>
      <c r="F27">
        <v>1</v>
      </c>
      <c r="G27" t="s">
        <v>950</v>
      </c>
      <c r="H27" t="s">
        <v>1154</v>
      </c>
      <c r="I27" t="s">
        <v>1155</v>
      </c>
      <c r="J27" t="s">
        <v>1156</v>
      </c>
      <c r="K27" t="s">
        <v>1154</v>
      </c>
      <c r="L27" t="s">
        <v>1157</v>
      </c>
      <c r="M27" t="s">
        <v>1158</v>
      </c>
      <c r="N27" t="s">
        <v>1154</v>
      </c>
      <c r="O27" t="s">
        <v>1159</v>
      </c>
    </row>
    <row r="28" spans="1:15" x14ac:dyDescent="0.35">
      <c r="A28">
        <v>800855</v>
      </c>
      <c r="B28">
        <v>6</v>
      </c>
      <c r="C28">
        <v>15</v>
      </c>
      <c r="D28" t="s">
        <v>1047</v>
      </c>
      <c r="E28" t="s">
        <v>922</v>
      </c>
      <c r="F28">
        <v>1</v>
      </c>
      <c r="G28" t="s">
        <v>951</v>
      </c>
      <c r="H28" t="s">
        <v>1160</v>
      </c>
      <c r="I28" t="s">
        <v>1066</v>
      </c>
      <c r="J28" t="s">
        <v>951</v>
      </c>
      <c r="K28" t="s">
        <v>1161</v>
      </c>
      <c r="L28" t="s">
        <v>1147</v>
      </c>
      <c r="M28" t="s">
        <v>951</v>
      </c>
      <c r="N28" t="s">
        <v>1162</v>
      </c>
      <c r="O28" t="s">
        <v>1081</v>
      </c>
    </row>
    <row r="29" spans="1:15" x14ac:dyDescent="0.35">
      <c r="A29">
        <v>800882</v>
      </c>
      <c r="B29">
        <v>6</v>
      </c>
      <c r="C29">
        <v>0</v>
      </c>
      <c r="D29" t="s">
        <v>1047</v>
      </c>
      <c r="E29" t="s">
        <v>922</v>
      </c>
      <c r="F29">
        <v>1</v>
      </c>
      <c r="G29" t="s">
        <v>952</v>
      </c>
      <c r="H29" t="s">
        <v>1163</v>
      </c>
      <c r="J29" t="s">
        <v>1164</v>
      </c>
      <c r="K29" t="s">
        <v>1165</v>
      </c>
      <c r="M29" t="s">
        <v>1166</v>
      </c>
      <c r="N29" t="s">
        <v>1167</v>
      </c>
    </row>
    <row r="30" spans="1:15" x14ac:dyDescent="0.35">
      <c r="A30">
        <v>800883</v>
      </c>
      <c r="B30">
        <v>6</v>
      </c>
      <c r="C30">
        <v>15</v>
      </c>
      <c r="D30" t="s">
        <v>1047</v>
      </c>
      <c r="E30" t="s">
        <v>922</v>
      </c>
      <c r="F30">
        <v>1</v>
      </c>
      <c r="G30" t="s">
        <v>953</v>
      </c>
      <c r="H30" t="s">
        <v>1168</v>
      </c>
      <c r="I30" t="s">
        <v>1066</v>
      </c>
      <c r="J30" t="s">
        <v>1169</v>
      </c>
      <c r="K30" t="s">
        <v>1170</v>
      </c>
      <c r="L30" t="s">
        <v>1078</v>
      </c>
      <c r="M30" t="s">
        <v>1171</v>
      </c>
      <c r="N30" t="s">
        <v>1172</v>
      </c>
      <c r="O30" t="s">
        <v>1173</v>
      </c>
    </row>
    <row r="31" spans="1:15" x14ac:dyDescent="0.35">
      <c r="A31">
        <v>800884</v>
      </c>
      <c r="B31">
        <v>6</v>
      </c>
      <c r="C31">
        <v>0</v>
      </c>
      <c r="D31" t="s">
        <v>1047</v>
      </c>
      <c r="E31" t="s">
        <v>922</v>
      </c>
      <c r="F31">
        <v>1</v>
      </c>
      <c r="G31" t="s">
        <v>954</v>
      </c>
      <c r="H31" t="s">
        <v>1174</v>
      </c>
      <c r="J31" t="s">
        <v>1175</v>
      </c>
      <c r="K31" t="s">
        <v>1176</v>
      </c>
      <c r="L31" t="s">
        <v>1177</v>
      </c>
      <c r="M31" t="s">
        <v>1178</v>
      </c>
      <c r="N31" t="s">
        <v>1179</v>
      </c>
      <c r="O31" t="s">
        <v>1180</v>
      </c>
    </row>
    <row r="32" spans="1:15" x14ac:dyDescent="0.35">
      <c r="A32">
        <v>800893</v>
      </c>
      <c r="B32">
        <v>6</v>
      </c>
      <c r="C32">
        <v>0</v>
      </c>
      <c r="D32" t="s">
        <v>1047</v>
      </c>
      <c r="E32" t="s">
        <v>922</v>
      </c>
      <c r="F32">
        <v>1</v>
      </c>
      <c r="G32" t="s">
        <v>955</v>
      </c>
      <c r="H32" t="s">
        <v>1181</v>
      </c>
      <c r="J32" t="s">
        <v>1182</v>
      </c>
      <c r="K32" t="s">
        <v>1176</v>
      </c>
      <c r="L32" t="s">
        <v>1183</v>
      </c>
      <c r="M32" t="s">
        <v>1184</v>
      </c>
      <c r="N32" t="s">
        <v>1179</v>
      </c>
      <c r="O32" t="s">
        <v>1185</v>
      </c>
    </row>
    <row r="33" spans="1:15" x14ac:dyDescent="0.35">
      <c r="A33">
        <v>800917</v>
      </c>
      <c r="B33">
        <v>6</v>
      </c>
      <c r="C33">
        <v>15</v>
      </c>
      <c r="D33" t="s">
        <v>1047</v>
      </c>
      <c r="E33" t="s">
        <v>922</v>
      </c>
      <c r="F33">
        <v>1</v>
      </c>
      <c r="G33" t="s">
        <v>956</v>
      </c>
      <c r="H33" t="s">
        <v>1186</v>
      </c>
      <c r="I33" t="s">
        <v>1066</v>
      </c>
      <c r="J33" t="s">
        <v>1187</v>
      </c>
      <c r="K33" t="s">
        <v>1186</v>
      </c>
      <c r="L33" t="s">
        <v>1078</v>
      </c>
      <c r="M33" t="s">
        <v>1188</v>
      </c>
      <c r="N33" t="s">
        <v>1186</v>
      </c>
      <c r="O33" t="s">
        <v>1081</v>
      </c>
    </row>
    <row r="34" spans="1:15" x14ac:dyDescent="0.35">
      <c r="A34">
        <v>800968</v>
      </c>
      <c r="B34">
        <v>6</v>
      </c>
      <c r="C34">
        <v>0</v>
      </c>
      <c r="D34" t="s">
        <v>1047</v>
      </c>
      <c r="E34" t="s">
        <v>922</v>
      </c>
      <c r="F34">
        <v>1</v>
      </c>
      <c r="G34" t="s">
        <v>957</v>
      </c>
      <c r="H34" t="s">
        <v>1189</v>
      </c>
      <c r="J34" t="s">
        <v>1190</v>
      </c>
      <c r="K34" t="s">
        <v>1191</v>
      </c>
      <c r="M34" t="s">
        <v>1192</v>
      </c>
      <c r="N34" t="s">
        <v>1193</v>
      </c>
    </row>
    <row r="35" spans="1:15" x14ac:dyDescent="0.35">
      <c r="A35">
        <v>800970</v>
      </c>
      <c r="B35">
        <v>6</v>
      </c>
      <c r="C35">
        <v>15</v>
      </c>
      <c r="D35" t="s">
        <v>1047</v>
      </c>
      <c r="E35" t="s">
        <v>922</v>
      </c>
      <c r="F35">
        <v>1</v>
      </c>
      <c r="G35" t="s">
        <v>958</v>
      </c>
      <c r="H35" t="s">
        <v>1194</v>
      </c>
      <c r="I35" t="s">
        <v>1066</v>
      </c>
      <c r="J35" t="s">
        <v>1195</v>
      </c>
      <c r="K35" t="s">
        <v>1196</v>
      </c>
      <c r="L35" t="s">
        <v>1078</v>
      </c>
      <c r="M35" t="s">
        <v>1197</v>
      </c>
      <c r="N35" t="s">
        <v>1198</v>
      </c>
      <c r="O35" t="s">
        <v>1199</v>
      </c>
    </row>
    <row r="36" spans="1:15" x14ac:dyDescent="0.35">
      <c r="A36">
        <v>800971</v>
      </c>
      <c r="B36">
        <v>6</v>
      </c>
      <c r="C36">
        <v>15</v>
      </c>
      <c r="D36" t="s">
        <v>1047</v>
      </c>
      <c r="E36" t="s">
        <v>922</v>
      </c>
      <c r="F36">
        <v>1</v>
      </c>
      <c r="G36" t="s">
        <v>959</v>
      </c>
      <c r="H36" t="s">
        <v>959</v>
      </c>
      <c r="I36" t="s">
        <v>1066</v>
      </c>
      <c r="J36" t="s">
        <v>1200</v>
      </c>
      <c r="K36" t="s">
        <v>1200</v>
      </c>
      <c r="L36" t="s">
        <v>1147</v>
      </c>
      <c r="M36" t="s">
        <v>1201</v>
      </c>
      <c r="N36" t="s">
        <v>1202</v>
      </c>
      <c r="O36" t="s">
        <v>1081</v>
      </c>
    </row>
    <row r="37" spans="1:15" x14ac:dyDescent="0.35">
      <c r="A37">
        <v>800972</v>
      </c>
      <c r="B37">
        <v>6</v>
      </c>
      <c r="C37">
        <v>15</v>
      </c>
      <c r="D37" t="s">
        <v>1047</v>
      </c>
      <c r="E37" t="s">
        <v>922</v>
      </c>
      <c r="F37">
        <v>1</v>
      </c>
      <c r="G37" t="s">
        <v>960</v>
      </c>
      <c r="H37" t="s">
        <v>1203</v>
      </c>
      <c r="I37" t="s">
        <v>1066</v>
      </c>
      <c r="J37" t="s">
        <v>1204</v>
      </c>
      <c r="K37" t="s">
        <v>1205</v>
      </c>
      <c r="L37" t="s">
        <v>1078</v>
      </c>
      <c r="M37" t="s">
        <v>1206</v>
      </c>
      <c r="N37" t="s">
        <v>1207</v>
      </c>
      <c r="O37" t="s">
        <v>1081</v>
      </c>
    </row>
    <row r="38" spans="1:15" x14ac:dyDescent="0.35">
      <c r="A38">
        <v>800975</v>
      </c>
      <c r="B38">
        <v>6</v>
      </c>
      <c r="C38">
        <v>0</v>
      </c>
      <c r="D38" t="s">
        <v>1047</v>
      </c>
      <c r="E38" t="s">
        <v>922</v>
      </c>
      <c r="F38">
        <v>1</v>
      </c>
      <c r="G38" t="s">
        <v>961</v>
      </c>
      <c r="H38" t="s">
        <v>1208</v>
      </c>
      <c r="J38" t="s">
        <v>1209</v>
      </c>
      <c r="K38" t="s">
        <v>1169</v>
      </c>
      <c r="M38" t="s">
        <v>1210</v>
      </c>
      <c r="N38" t="s">
        <v>1171</v>
      </c>
    </row>
    <row r="39" spans="1:15" x14ac:dyDescent="0.35">
      <c r="A39">
        <v>800976</v>
      </c>
      <c r="B39">
        <v>6</v>
      </c>
      <c r="C39">
        <v>15</v>
      </c>
      <c r="D39" t="s">
        <v>1047</v>
      </c>
      <c r="E39" t="s">
        <v>922</v>
      </c>
      <c r="F39">
        <v>1</v>
      </c>
      <c r="G39" t="s">
        <v>958</v>
      </c>
      <c r="H39" t="s">
        <v>958</v>
      </c>
      <c r="I39" t="s">
        <v>1066</v>
      </c>
      <c r="J39" t="s">
        <v>1195</v>
      </c>
      <c r="K39" t="s">
        <v>1195</v>
      </c>
      <c r="L39" t="s">
        <v>1078</v>
      </c>
      <c r="M39" t="s">
        <v>1197</v>
      </c>
      <c r="N39" t="s">
        <v>1197</v>
      </c>
      <c r="O39" t="s">
        <v>1199</v>
      </c>
    </row>
    <row r="40" spans="1:15" x14ac:dyDescent="0.35">
      <c r="A40">
        <v>800978</v>
      </c>
      <c r="B40">
        <v>6</v>
      </c>
      <c r="C40">
        <v>15</v>
      </c>
      <c r="D40" t="s">
        <v>1047</v>
      </c>
      <c r="E40" t="s">
        <v>922</v>
      </c>
      <c r="F40">
        <v>1</v>
      </c>
      <c r="G40" t="s">
        <v>962</v>
      </c>
      <c r="H40" t="s">
        <v>962</v>
      </c>
      <c r="I40" t="s">
        <v>1066</v>
      </c>
      <c r="J40" t="s">
        <v>1211</v>
      </c>
      <c r="K40" t="s">
        <v>1212</v>
      </c>
      <c r="L40" t="s">
        <v>1147</v>
      </c>
      <c r="M40" t="s">
        <v>1213</v>
      </c>
      <c r="N40" t="s">
        <v>1214</v>
      </c>
      <c r="O40" t="s">
        <v>1081</v>
      </c>
    </row>
    <row r="41" spans="1:15" x14ac:dyDescent="0.35">
      <c r="A41">
        <v>801071</v>
      </c>
      <c r="B41">
        <v>6</v>
      </c>
      <c r="C41">
        <v>7</v>
      </c>
      <c r="D41" t="s">
        <v>1047</v>
      </c>
      <c r="E41" t="s">
        <v>922</v>
      </c>
      <c r="F41">
        <v>1</v>
      </c>
      <c r="G41" t="s">
        <v>963</v>
      </c>
      <c r="H41" t="s">
        <v>1215</v>
      </c>
      <c r="J41" t="s">
        <v>1216</v>
      </c>
      <c r="K41" t="s">
        <v>1217</v>
      </c>
      <c r="M41" t="s">
        <v>1218</v>
      </c>
      <c r="N41" t="s">
        <v>1219</v>
      </c>
    </row>
    <row r="42" spans="1:15" x14ac:dyDescent="0.35">
      <c r="A42">
        <v>801072</v>
      </c>
      <c r="B42">
        <v>6</v>
      </c>
      <c r="C42">
        <v>15</v>
      </c>
      <c r="D42" t="s">
        <v>1047</v>
      </c>
      <c r="E42" t="s">
        <v>922</v>
      </c>
      <c r="F42">
        <v>1</v>
      </c>
      <c r="G42" t="s">
        <v>964</v>
      </c>
      <c r="H42" t="s">
        <v>1220</v>
      </c>
      <c r="I42" t="s">
        <v>1066</v>
      </c>
      <c r="J42" t="s">
        <v>1221</v>
      </c>
      <c r="K42" t="s">
        <v>1222</v>
      </c>
      <c r="L42" t="s">
        <v>1078</v>
      </c>
      <c r="M42" t="s">
        <v>1223</v>
      </c>
      <c r="N42" t="s">
        <v>1220</v>
      </c>
      <c r="O42" t="s">
        <v>1224</v>
      </c>
    </row>
    <row r="43" spans="1:15" x14ac:dyDescent="0.35">
      <c r="A43">
        <v>801073</v>
      </c>
      <c r="B43">
        <v>6</v>
      </c>
      <c r="C43">
        <v>0</v>
      </c>
      <c r="D43" t="s">
        <v>1047</v>
      </c>
      <c r="E43" t="s">
        <v>922</v>
      </c>
      <c r="F43">
        <v>1</v>
      </c>
      <c r="G43" t="s">
        <v>965</v>
      </c>
      <c r="H43" t="s">
        <v>1225</v>
      </c>
      <c r="J43" t="s">
        <v>1226</v>
      </c>
      <c r="K43" t="s">
        <v>1227</v>
      </c>
      <c r="M43" t="s">
        <v>1228</v>
      </c>
      <c r="N43" t="s">
        <v>1229</v>
      </c>
    </row>
    <row r="44" spans="1:15" x14ac:dyDescent="0.35">
      <c r="A44">
        <v>801074</v>
      </c>
      <c r="B44">
        <v>6</v>
      </c>
      <c r="C44">
        <v>0</v>
      </c>
      <c r="D44" t="s">
        <v>1047</v>
      </c>
      <c r="E44" t="s">
        <v>922</v>
      </c>
      <c r="F44">
        <v>1</v>
      </c>
      <c r="G44" t="s">
        <v>966</v>
      </c>
      <c r="H44" t="s">
        <v>956</v>
      </c>
      <c r="J44" t="s">
        <v>1230</v>
      </c>
      <c r="K44" t="s">
        <v>1187</v>
      </c>
      <c r="M44" t="s">
        <v>1231</v>
      </c>
      <c r="N44" t="s">
        <v>1188</v>
      </c>
    </row>
    <row r="45" spans="1:15" x14ac:dyDescent="0.35">
      <c r="A45">
        <v>801075</v>
      </c>
      <c r="B45">
        <v>6</v>
      </c>
      <c r="C45">
        <v>15</v>
      </c>
      <c r="D45" t="s">
        <v>1047</v>
      </c>
      <c r="E45" t="s">
        <v>922</v>
      </c>
      <c r="F45">
        <v>1</v>
      </c>
      <c r="G45" t="s">
        <v>967</v>
      </c>
      <c r="H45" t="s">
        <v>967</v>
      </c>
      <c r="I45" t="s">
        <v>1066</v>
      </c>
      <c r="J45" t="s">
        <v>1232</v>
      </c>
      <c r="K45" t="s">
        <v>1232</v>
      </c>
      <c r="L45" t="s">
        <v>1147</v>
      </c>
      <c r="M45" t="s">
        <v>1233</v>
      </c>
      <c r="N45" t="s">
        <v>1233</v>
      </c>
      <c r="O45" t="s">
        <v>1199</v>
      </c>
    </row>
    <row r="46" spans="1:15" x14ac:dyDescent="0.35">
      <c r="A46">
        <v>801088</v>
      </c>
      <c r="B46">
        <v>6</v>
      </c>
      <c r="C46">
        <v>15</v>
      </c>
      <c r="D46" t="s">
        <v>1047</v>
      </c>
      <c r="E46" t="s">
        <v>922</v>
      </c>
      <c r="F46">
        <v>1</v>
      </c>
      <c r="G46" t="s">
        <v>968</v>
      </c>
      <c r="H46" t="s">
        <v>1234</v>
      </c>
      <c r="I46" t="s">
        <v>1066</v>
      </c>
      <c r="J46" t="s">
        <v>1235</v>
      </c>
      <c r="K46" t="s">
        <v>1236</v>
      </c>
      <c r="L46" t="s">
        <v>1147</v>
      </c>
      <c r="M46" t="s">
        <v>1235</v>
      </c>
      <c r="N46" t="s">
        <v>1237</v>
      </c>
      <c r="O46" t="s">
        <v>1081</v>
      </c>
    </row>
    <row r="47" spans="1:15" x14ac:dyDescent="0.35">
      <c r="A47">
        <v>801091</v>
      </c>
      <c r="B47">
        <v>6</v>
      </c>
      <c r="C47">
        <v>15</v>
      </c>
      <c r="D47" t="s">
        <v>1047</v>
      </c>
      <c r="E47" t="s">
        <v>922</v>
      </c>
      <c r="F47">
        <v>1</v>
      </c>
      <c r="G47" t="s">
        <v>969</v>
      </c>
      <c r="H47" t="s">
        <v>969</v>
      </c>
      <c r="I47" t="s">
        <v>1066</v>
      </c>
      <c r="J47" t="s">
        <v>1238</v>
      </c>
      <c r="K47" t="s">
        <v>1239</v>
      </c>
      <c r="L47" t="s">
        <v>1078</v>
      </c>
      <c r="M47" t="s">
        <v>1240</v>
      </c>
      <c r="N47" t="s">
        <v>1240</v>
      </c>
      <c r="O47" t="s">
        <v>1081</v>
      </c>
    </row>
    <row r="48" spans="1:15" x14ac:dyDescent="0.35">
      <c r="A48">
        <v>801104</v>
      </c>
      <c r="B48">
        <v>6</v>
      </c>
      <c r="C48">
        <v>0</v>
      </c>
      <c r="D48" t="s">
        <v>1047</v>
      </c>
      <c r="E48" t="s">
        <v>922</v>
      </c>
      <c r="F48">
        <v>1</v>
      </c>
      <c r="G48" t="s">
        <v>970</v>
      </c>
      <c r="H48" t="s">
        <v>1241</v>
      </c>
      <c r="J48" t="s">
        <v>1242</v>
      </c>
      <c r="K48" t="s">
        <v>1243</v>
      </c>
      <c r="M48" t="s">
        <v>1244</v>
      </c>
      <c r="N48" t="s">
        <v>1245</v>
      </c>
    </row>
    <row r="49" spans="1:15" x14ac:dyDescent="0.35">
      <c r="A49">
        <v>801105</v>
      </c>
      <c r="B49">
        <v>6</v>
      </c>
      <c r="C49">
        <v>7</v>
      </c>
      <c r="D49" t="s">
        <v>1047</v>
      </c>
      <c r="E49" t="s">
        <v>922</v>
      </c>
      <c r="F49">
        <v>1</v>
      </c>
      <c r="G49" t="s">
        <v>971</v>
      </c>
      <c r="H49" t="s">
        <v>1246</v>
      </c>
      <c r="J49" t="s">
        <v>1247</v>
      </c>
      <c r="K49" t="s">
        <v>1248</v>
      </c>
      <c r="M49" t="s">
        <v>1249</v>
      </c>
      <c r="N49" t="s">
        <v>1250</v>
      </c>
    </row>
    <row r="50" spans="1:15" x14ac:dyDescent="0.35">
      <c r="A50">
        <v>801106</v>
      </c>
      <c r="B50">
        <v>6</v>
      </c>
      <c r="C50">
        <v>15</v>
      </c>
      <c r="D50" t="s">
        <v>1047</v>
      </c>
      <c r="E50" t="s">
        <v>922</v>
      </c>
      <c r="F50">
        <v>1</v>
      </c>
      <c r="G50" t="s">
        <v>972</v>
      </c>
      <c r="H50" t="s">
        <v>1251</v>
      </c>
      <c r="I50" t="s">
        <v>1066</v>
      </c>
      <c r="J50" t="s">
        <v>1252</v>
      </c>
      <c r="K50" t="s">
        <v>1253</v>
      </c>
      <c r="L50" t="s">
        <v>1078</v>
      </c>
      <c r="M50" t="s">
        <v>1254</v>
      </c>
      <c r="N50" t="s">
        <v>1255</v>
      </c>
      <c r="O50" t="s">
        <v>1081</v>
      </c>
    </row>
    <row r="51" spans="1:15" x14ac:dyDescent="0.35">
      <c r="A51">
        <v>801107</v>
      </c>
      <c r="B51">
        <v>6</v>
      </c>
      <c r="C51">
        <v>15</v>
      </c>
      <c r="D51" t="s">
        <v>1047</v>
      </c>
      <c r="E51" t="s">
        <v>922</v>
      </c>
      <c r="F51">
        <v>1</v>
      </c>
      <c r="G51" t="s">
        <v>973</v>
      </c>
      <c r="H51" t="s">
        <v>1256</v>
      </c>
      <c r="I51" t="s">
        <v>1066</v>
      </c>
      <c r="J51" t="s">
        <v>1257</v>
      </c>
      <c r="K51" t="s">
        <v>1258</v>
      </c>
      <c r="L51" t="s">
        <v>1078</v>
      </c>
      <c r="M51" t="s">
        <v>1259</v>
      </c>
      <c r="N51" t="s">
        <v>1260</v>
      </c>
      <c r="O51" t="s">
        <v>1081</v>
      </c>
    </row>
    <row r="52" spans="1:15" x14ac:dyDescent="0.35">
      <c r="A52">
        <v>801108</v>
      </c>
      <c r="B52">
        <v>6</v>
      </c>
      <c r="C52">
        <v>15</v>
      </c>
      <c r="D52" t="s">
        <v>1047</v>
      </c>
      <c r="E52" t="s">
        <v>922</v>
      </c>
      <c r="F52">
        <v>1</v>
      </c>
      <c r="G52" t="s">
        <v>974</v>
      </c>
      <c r="H52" t="s">
        <v>1261</v>
      </c>
      <c r="I52" t="s">
        <v>1066</v>
      </c>
      <c r="J52" t="s">
        <v>1262</v>
      </c>
      <c r="K52" t="s">
        <v>1263</v>
      </c>
      <c r="L52" t="s">
        <v>1078</v>
      </c>
      <c r="M52" t="s">
        <v>1264</v>
      </c>
      <c r="N52" t="s">
        <v>1265</v>
      </c>
      <c r="O52" t="s">
        <v>1081</v>
      </c>
    </row>
    <row r="53" spans="1:15" x14ac:dyDescent="0.35">
      <c r="A53">
        <v>801109</v>
      </c>
      <c r="B53">
        <v>6</v>
      </c>
      <c r="C53">
        <v>0</v>
      </c>
      <c r="D53" t="s">
        <v>1047</v>
      </c>
      <c r="E53" t="s">
        <v>922</v>
      </c>
      <c r="F53">
        <v>1</v>
      </c>
      <c r="G53" t="s">
        <v>975</v>
      </c>
      <c r="H53" t="s">
        <v>1266</v>
      </c>
      <c r="I53" t="s">
        <v>1267</v>
      </c>
      <c r="J53" t="s">
        <v>1268</v>
      </c>
      <c r="K53" t="s">
        <v>1269</v>
      </c>
      <c r="L53" t="s">
        <v>1267</v>
      </c>
      <c r="M53" t="s">
        <v>1270</v>
      </c>
      <c r="N53" t="s">
        <v>1271</v>
      </c>
      <c r="O53" t="s">
        <v>1267</v>
      </c>
    </row>
    <row r="54" spans="1:15" x14ac:dyDescent="0.35">
      <c r="A54">
        <v>801110</v>
      </c>
      <c r="B54">
        <v>6</v>
      </c>
      <c r="C54">
        <v>0</v>
      </c>
      <c r="D54" t="s">
        <v>1047</v>
      </c>
      <c r="E54" t="s">
        <v>922</v>
      </c>
      <c r="F54">
        <v>1</v>
      </c>
      <c r="G54" t="s">
        <v>976</v>
      </c>
      <c r="H54" t="s">
        <v>1272</v>
      </c>
      <c r="J54" t="s">
        <v>1273</v>
      </c>
      <c r="K54" t="s">
        <v>1274</v>
      </c>
      <c r="M54" t="s">
        <v>1275</v>
      </c>
      <c r="N54" t="s">
        <v>1272</v>
      </c>
    </row>
    <row r="55" spans="1:15" x14ac:dyDescent="0.35">
      <c r="A55">
        <v>801111</v>
      </c>
      <c r="B55">
        <v>6</v>
      </c>
      <c r="C55">
        <v>7</v>
      </c>
      <c r="D55" t="s">
        <v>1047</v>
      </c>
      <c r="E55" t="s">
        <v>922</v>
      </c>
      <c r="F55">
        <v>1</v>
      </c>
      <c r="G55" t="s">
        <v>977</v>
      </c>
      <c r="H55" t="s">
        <v>1276</v>
      </c>
      <c r="J55" t="s">
        <v>1277</v>
      </c>
      <c r="K55" t="s">
        <v>1278</v>
      </c>
      <c r="M55" t="s">
        <v>1279</v>
      </c>
      <c r="N55" t="s">
        <v>1280</v>
      </c>
    </row>
    <row r="56" spans="1:15" x14ac:dyDescent="0.35">
      <c r="A56">
        <v>801292</v>
      </c>
      <c r="B56">
        <v>6</v>
      </c>
      <c r="C56">
        <v>15</v>
      </c>
      <c r="D56" t="s">
        <v>1047</v>
      </c>
      <c r="E56" t="s">
        <v>922</v>
      </c>
      <c r="F56">
        <v>1</v>
      </c>
      <c r="G56" t="s">
        <v>978</v>
      </c>
      <c r="H56" t="s">
        <v>1281</v>
      </c>
      <c r="I56" t="s">
        <v>1066</v>
      </c>
      <c r="J56" t="s">
        <v>1282</v>
      </c>
      <c r="K56" t="s">
        <v>1283</v>
      </c>
      <c r="L56" t="s">
        <v>1078</v>
      </c>
      <c r="M56" t="s">
        <v>1284</v>
      </c>
      <c r="N56" t="s">
        <v>1285</v>
      </c>
      <c r="O56" t="s">
        <v>1224</v>
      </c>
    </row>
    <row r="57" spans="1:15" x14ac:dyDescent="0.35">
      <c r="A57">
        <v>801293</v>
      </c>
      <c r="B57">
        <v>6</v>
      </c>
      <c r="C57">
        <v>7</v>
      </c>
      <c r="D57" t="s">
        <v>1047</v>
      </c>
      <c r="E57" t="s">
        <v>922</v>
      </c>
      <c r="F57">
        <v>1</v>
      </c>
      <c r="G57" t="s">
        <v>979</v>
      </c>
      <c r="H57" t="s">
        <v>1286</v>
      </c>
      <c r="I57" t="s">
        <v>1287</v>
      </c>
      <c r="J57" t="s">
        <v>1288</v>
      </c>
      <c r="K57" t="s">
        <v>1289</v>
      </c>
      <c r="L57" t="s">
        <v>1287</v>
      </c>
      <c r="M57" t="s">
        <v>1290</v>
      </c>
      <c r="N57" t="s">
        <v>1291</v>
      </c>
      <c r="O57" t="s">
        <v>1287</v>
      </c>
    </row>
    <row r="58" spans="1:15" x14ac:dyDescent="0.35">
      <c r="A58">
        <v>801307</v>
      </c>
      <c r="B58">
        <v>6</v>
      </c>
      <c r="C58">
        <v>7</v>
      </c>
      <c r="D58" t="s">
        <v>1047</v>
      </c>
      <c r="E58" t="s">
        <v>922</v>
      </c>
      <c r="F58">
        <v>1</v>
      </c>
      <c r="G58" t="s">
        <v>980</v>
      </c>
      <c r="H58" t="s">
        <v>1286</v>
      </c>
      <c r="I58" t="s">
        <v>1292</v>
      </c>
      <c r="J58" t="s">
        <v>1293</v>
      </c>
      <c r="K58" t="s">
        <v>1289</v>
      </c>
      <c r="L58" t="s">
        <v>1294</v>
      </c>
      <c r="M58" t="s">
        <v>1295</v>
      </c>
      <c r="N58" t="s">
        <v>1291</v>
      </c>
      <c r="O58" t="s">
        <v>1296</v>
      </c>
    </row>
    <row r="59" spans="1:15" x14ac:dyDescent="0.35">
      <c r="A59">
        <v>801365</v>
      </c>
      <c r="B59">
        <v>6</v>
      </c>
      <c r="C59">
        <v>15</v>
      </c>
      <c r="D59" t="s">
        <v>1047</v>
      </c>
      <c r="E59" t="s">
        <v>922</v>
      </c>
      <c r="F59">
        <v>1</v>
      </c>
      <c r="G59" t="s">
        <v>981</v>
      </c>
      <c r="H59" t="s">
        <v>1297</v>
      </c>
      <c r="I59" t="s">
        <v>1066</v>
      </c>
      <c r="J59" t="s">
        <v>1298</v>
      </c>
      <c r="K59" t="s">
        <v>1299</v>
      </c>
      <c r="L59" t="s">
        <v>1078</v>
      </c>
      <c r="M59" t="s">
        <v>1300</v>
      </c>
      <c r="N59" t="s">
        <v>1301</v>
      </c>
      <c r="O59" t="s">
        <v>1081</v>
      </c>
    </row>
    <row r="60" spans="1:15" x14ac:dyDescent="0.35">
      <c r="A60">
        <v>801366</v>
      </c>
      <c r="B60">
        <v>6</v>
      </c>
      <c r="C60">
        <v>15</v>
      </c>
      <c r="D60" t="s">
        <v>1047</v>
      </c>
      <c r="E60" t="s">
        <v>922</v>
      </c>
      <c r="F60">
        <v>1</v>
      </c>
      <c r="G60" t="s">
        <v>982</v>
      </c>
      <c r="H60" t="s">
        <v>1302</v>
      </c>
      <c r="I60" t="s">
        <v>1066</v>
      </c>
      <c r="J60" t="s">
        <v>1303</v>
      </c>
      <c r="K60" t="s">
        <v>1304</v>
      </c>
      <c r="L60" t="s">
        <v>1078</v>
      </c>
      <c r="M60" t="s">
        <v>1305</v>
      </c>
      <c r="N60" t="s">
        <v>1306</v>
      </c>
      <c r="O60" t="s">
        <v>1081</v>
      </c>
    </row>
    <row r="61" spans="1:15" x14ac:dyDescent="0.35">
      <c r="A61">
        <v>801546</v>
      </c>
      <c r="B61">
        <v>6</v>
      </c>
      <c r="C61">
        <v>7</v>
      </c>
      <c r="D61" t="s">
        <v>1047</v>
      </c>
      <c r="E61" t="s">
        <v>922</v>
      </c>
      <c r="F61">
        <v>1</v>
      </c>
      <c r="G61" t="s">
        <v>983</v>
      </c>
      <c r="H61" t="s">
        <v>1307</v>
      </c>
      <c r="J61" t="s">
        <v>1308</v>
      </c>
      <c r="K61" t="s">
        <v>1309</v>
      </c>
      <c r="M61" t="s">
        <v>1310</v>
      </c>
      <c r="N61" t="s">
        <v>1311</v>
      </c>
    </row>
    <row r="62" spans="1:15" x14ac:dyDescent="0.35">
      <c r="A62">
        <v>801572</v>
      </c>
      <c r="B62">
        <v>6</v>
      </c>
      <c r="C62">
        <v>0</v>
      </c>
      <c r="D62" t="s">
        <v>1047</v>
      </c>
      <c r="E62" t="s">
        <v>922</v>
      </c>
      <c r="F62">
        <v>1</v>
      </c>
      <c r="G62" t="s">
        <v>984</v>
      </c>
      <c r="H62" t="s">
        <v>1312</v>
      </c>
      <c r="I62" t="s">
        <v>1066</v>
      </c>
      <c r="J62" t="s">
        <v>1313</v>
      </c>
      <c r="K62" t="s">
        <v>1314</v>
      </c>
      <c r="L62" t="s">
        <v>1078</v>
      </c>
      <c r="M62" t="s">
        <v>1315</v>
      </c>
      <c r="N62" t="s">
        <v>1316</v>
      </c>
      <c r="O62" t="s">
        <v>1081</v>
      </c>
    </row>
    <row r="63" spans="1:15" x14ac:dyDescent="0.35">
      <c r="A63">
        <v>801578</v>
      </c>
      <c r="B63">
        <v>6</v>
      </c>
      <c r="C63">
        <v>0</v>
      </c>
      <c r="D63" t="s">
        <v>1047</v>
      </c>
      <c r="E63" t="s">
        <v>922</v>
      </c>
      <c r="F63">
        <v>1</v>
      </c>
      <c r="G63" t="s">
        <v>985</v>
      </c>
      <c r="H63" t="s">
        <v>1317</v>
      </c>
      <c r="I63" t="s">
        <v>1155</v>
      </c>
      <c r="J63" t="s">
        <v>1318</v>
      </c>
      <c r="K63" t="s">
        <v>1317</v>
      </c>
      <c r="L63" t="s">
        <v>1157</v>
      </c>
      <c r="M63" t="s">
        <v>1319</v>
      </c>
      <c r="N63" t="s">
        <v>1317</v>
      </c>
      <c r="O63" t="s">
        <v>1320</v>
      </c>
    </row>
    <row r="64" spans="1:15" x14ac:dyDescent="0.35">
      <c r="A64">
        <v>801702</v>
      </c>
      <c r="B64">
        <v>6</v>
      </c>
      <c r="C64">
        <v>15</v>
      </c>
      <c r="D64" t="s">
        <v>1047</v>
      </c>
      <c r="E64" t="s">
        <v>922</v>
      </c>
      <c r="F64">
        <v>1</v>
      </c>
      <c r="G64" t="s">
        <v>986</v>
      </c>
      <c r="H64" t="s">
        <v>1321</v>
      </c>
      <c r="I64" t="s">
        <v>1066</v>
      </c>
      <c r="J64" t="s">
        <v>1322</v>
      </c>
      <c r="K64" t="s">
        <v>1323</v>
      </c>
      <c r="L64" t="s">
        <v>1078</v>
      </c>
      <c r="M64" t="s">
        <v>1324</v>
      </c>
      <c r="N64" t="s">
        <v>1325</v>
      </c>
      <c r="O64" t="s">
        <v>1081</v>
      </c>
    </row>
    <row r="65" spans="1:15" x14ac:dyDescent="0.35">
      <c r="A65">
        <v>801746</v>
      </c>
      <c r="B65">
        <v>6</v>
      </c>
      <c r="C65">
        <v>15</v>
      </c>
      <c r="D65" t="s">
        <v>1047</v>
      </c>
      <c r="E65" t="s">
        <v>922</v>
      </c>
      <c r="F65">
        <v>1</v>
      </c>
      <c r="G65" t="s">
        <v>987</v>
      </c>
      <c r="H65" t="s">
        <v>1326</v>
      </c>
      <c r="I65" t="s">
        <v>1066</v>
      </c>
      <c r="J65" t="s">
        <v>1327</v>
      </c>
      <c r="K65" t="s">
        <v>1328</v>
      </c>
      <c r="L65" t="s">
        <v>1078</v>
      </c>
      <c r="M65" t="s">
        <v>1329</v>
      </c>
      <c r="N65" t="s">
        <v>1330</v>
      </c>
      <c r="O65" t="s">
        <v>1199</v>
      </c>
    </row>
    <row r="66" spans="1:15" x14ac:dyDescent="0.35">
      <c r="A66">
        <v>801766</v>
      </c>
      <c r="B66">
        <v>6</v>
      </c>
      <c r="C66">
        <v>7</v>
      </c>
      <c r="D66" t="s">
        <v>1047</v>
      </c>
      <c r="E66" t="s">
        <v>922</v>
      </c>
      <c r="F66">
        <v>1</v>
      </c>
      <c r="G66" t="s">
        <v>988</v>
      </c>
      <c r="H66" t="s">
        <v>1331</v>
      </c>
      <c r="J66" t="s">
        <v>1332</v>
      </c>
      <c r="K66" t="s">
        <v>1333</v>
      </c>
      <c r="M66" t="s">
        <v>1334</v>
      </c>
      <c r="N66" t="s">
        <v>1335</v>
      </c>
    </row>
    <row r="67" spans="1:15" x14ac:dyDescent="0.35">
      <c r="A67">
        <v>801773</v>
      </c>
      <c r="B67">
        <v>6</v>
      </c>
      <c r="C67">
        <v>7</v>
      </c>
      <c r="D67" t="s">
        <v>1047</v>
      </c>
      <c r="E67" t="s">
        <v>922</v>
      </c>
      <c r="F67">
        <v>1</v>
      </c>
      <c r="G67" t="s">
        <v>989</v>
      </c>
      <c r="H67" t="s">
        <v>1336</v>
      </c>
      <c r="J67" t="s">
        <v>1337</v>
      </c>
      <c r="K67" t="s">
        <v>1338</v>
      </c>
      <c r="M67" t="s">
        <v>1339</v>
      </c>
      <c r="N67" t="s">
        <v>1340</v>
      </c>
    </row>
    <row r="68" spans="1:15" x14ac:dyDescent="0.35">
      <c r="A68">
        <v>801793</v>
      </c>
      <c r="B68">
        <v>6</v>
      </c>
      <c r="C68">
        <v>0</v>
      </c>
      <c r="D68" t="s">
        <v>1047</v>
      </c>
      <c r="E68" t="s">
        <v>922</v>
      </c>
      <c r="F68">
        <v>1</v>
      </c>
      <c r="G68" t="s">
        <v>990</v>
      </c>
      <c r="H68" t="s">
        <v>1341</v>
      </c>
      <c r="I68" t="s">
        <v>932</v>
      </c>
      <c r="J68" t="s">
        <v>1342</v>
      </c>
      <c r="K68" t="s">
        <v>1341</v>
      </c>
      <c r="L68" t="s">
        <v>1124</v>
      </c>
      <c r="M68" t="s">
        <v>1343</v>
      </c>
      <c r="N68" t="s">
        <v>1341</v>
      </c>
      <c r="O68" t="s">
        <v>1079</v>
      </c>
    </row>
    <row r="69" spans="1:15" x14ac:dyDescent="0.35">
      <c r="A69">
        <v>801800</v>
      </c>
      <c r="B69">
        <v>6</v>
      </c>
      <c r="C69">
        <v>7</v>
      </c>
      <c r="D69" t="s">
        <v>1047</v>
      </c>
      <c r="E69" t="s">
        <v>922</v>
      </c>
      <c r="F69">
        <v>1</v>
      </c>
      <c r="G69" t="s">
        <v>991</v>
      </c>
      <c r="H69" t="s">
        <v>1344</v>
      </c>
      <c r="J69" t="s">
        <v>1345</v>
      </c>
      <c r="K69" t="s">
        <v>1346</v>
      </c>
      <c r="M69" t="s">
        <v>1347</v>
      </c>
      <c r="N69" t="s">
        <v>1348</v>
      </c>
    </row>
    <row r="70" spans="1:15" x14ac:dyDescent="0.35">
      <c r="A70">
        <v>801806</v>
      </c>
      <c r="B70">
        <v>6</v>
      </c>
      <c r="C70">
        <v>7</v>
      </c>
      <c r="D70" t="s">
        <v>1047</v>
      </c>
      <c r="E70" t="s">
        <v>922</v>
      </c>
      <c r="F70">
        <v>1</v>
      </c>
      <c r="G70" t="s">
        <v>992</v>
      </c>
      <c r="H70" t="s">
        <v>1349</v>
      </c>
      <c r="J70" t="s">
        <v>1350</v>
      </c>
      <c r="K70" t="s">
        <v>1351</v>
      </c>
      <c r="M70" t="s">
        <v>1352</v>
      </c>
      <c r="N70" t="s">
        <v>1353</v>
      </c>
    </row>
    <row r="71" spans="1:15" x14ac:dyDescent="0.35">
      <c r="A71">
        <v>801911</v>
      </c>
      <c r="B71">
        <v>6</v>
      </c>
      <c r="C71">
        <v>0</v>
      </c>
      <c r="D71" t="s">
        <v>1047</v>
      </c>
      <c r="E71" t="s">
        <v>922</v>
      </c>
      <c r="F71">
        <v>1</v>
      </c>
      <c r="G71" t="s">
        <v>993</v>
      </c>
      <c r="H71" t="s">
        <v>1354</v>
      </c>
      <c r="I71" t="s">
        <v>1155</v>
      </c>
      <c r="J71" t="s">
        <v>1355</v>
      </c>
      <c r="K71" t="s">
        <v>1354</v>
      </c>
      <c r="L71" t="s">
        <v>1157</v>
      </c>
      <c r="M71" t="s">
        <v>1356</v>
      </c>
      <c r="N71" t="s">
        <v>1354</v>
      </c>
      <c r="O71" t="s">
        <v>1159</v>
      </c>
    </row>
    <row r="72" spans="1:15" x14ac:dyDescent="0.35">
      <c r="A72">
        <v>802051</v>
      </c>
      <c r="B72">
        <v>6</v>
      </c>
      <c r="C72">
        <v>15</v>
      </c>
      <c r="D72" t="s">
        <v>1047</v>
      </c>
      <c r="E72" t="s">
        <v>922</v>
      </c>
      <c r="F72">
        <v>1</v>
      </c>
      <c r="G72" t="s">
        <v>994</v>
      </c>
      <c r="H72" t="s">
        <v>1357</v>
      </c>
      <c r="I72" t="s">
        <v>1066</v>
      </c>
      <c r="J72" t="s">
        <v>1358</v>
      </c>
      <c r="K72" t="s">
        <v>1359</v>
      </c>
      <c r="L72" t="s">
        <v>1078</v>
      </c>
      <c r="M72" t="s">
        <v>1360</v>
      </c>
      <c r="N72" t="s">
        <v>1361</v>
      </c>
      <c r="O72" t="s">
        <v>1081</v>
      </c>
    </row>
    <row r="73" spans="1:15" x14ac:dyDescent="0.35">
      <c r="A73">
        <v>802082</v>
      </c>
      <c r="B73">
        <v>6</v>
      </c>
      <c r="C73">
        <v>15</v>
      </c>
      <c r="D73" t="s">
        <v>1047</v>
      </c>
      <c r="E73" t="s">
        <v>922</v>
      </c>
      <c r="F73">
        <v>1</v>
      </c>
      <c r="G73" t="s">
        <v>995</v>
      </c>
      <c r="H73" t="s">
        <v>1362</v>
      </c>
      <c r="I73" t="s">
        <v>1066</v>
      </c>
      <c r="J73" t="s">
        <v>995</v>
      </c>
      <c r="K73" t="s">
        <v>1363</v>
      </c>
      <c r="L73" t="s">
        <v>1078</v>
      </c>
      <c r="M73" t="s">
        <v>995</v>
      </c>
      <c r="N73" t="s">
        <v>1364</v>
      </c>
      <c r="O73" t="s">
        <v>1081</v>
      </c>
    </row>
    <row r="74" spans="1:15" x14ac:dyDescent="0.35">
      <c r="A74">
        <v>802083</v>
      </c>
      <c r="B74">
        <v>6</v>
      </c>
      <c r="C74">
        <v>7</v>
      </c>
      <c r="D74" t="s">
        <v>1047</v>
      </c>
      <c r="E74" t="s">
        <v>922</v>
      </c>
      <c r="F74">
        <v>1</v>
      </c>
      <c r="G74" t="s">
        <v>996</v>
      </c>
      <c r="H74" t="s">
        <v>1365</v>
      </c>
      <c r="J74" t="s">
        <v>1366</v>
      </c>
      <c r="K74" t="s">
        <v>1367</v>
      </c>
      <c r="M74" t="s">
        <v>1368</v>
      </c>
      <c r="N74" t="s">
        <v>1369</v>
      </c>
    </row>
    <row r="75" spans="1:15" x14ac:dyDescent="0.35">
      <c r="A75">
        <v>802171</v>
      </c>
      <c r="B75">
        <v>6</v>
      </c>
      <c r="C75">
        <v>15</v>
      </c>
      <c r="D75" t="s">
        <v>1047</v>
      </c>
      <c r="E75" t="s">
        <v>922</v>
      </c>
      <c r="F75">
        <v>1</v>
      </c>
      <c r="G75" t="s">
        <v>997</v>
      </c>
      <c r="H75" t="s">
        <v>1370</v>
      </c>
      <c r="I75" t="s">
        <v>1066</v>
      </c>
      <c r="J75" t="s">
        <v>1371</v>
      </c>
      <c r="K75" t="s">
        <v>1372</v>
      </c>
      <c r="L75" t="s">
        <v>1147</v>
      </c>
      <c r="M75" t="s">
        <v>1373</v>
      </c>
      <c r="N75" t="s">
        <v>1374</v>
      </c>
      <c r="O75" t="s">
        <v>1081</v>
      </c>
    </row>
    <row r="76" spans="1:15" x14ac:dyDescent="0.35">
      <c r="A76">
        <v>802173</v>
      </c>
      <c r="B76">
        <v>6</v>
      </c>
      <c r="C76">
        <v>15</v>
      </c>
      <c r="D76" t="s">
        <v>1047</v>
      </c>
      <c r="E76" t="s">
        <v>922</v>
      </c>
      <c r="F76">
        <v>1</v>
      </c>
      <c r="G76" t="s">
        <v>998</v>
      </c>
      <c r="H76" t="s">
        <v>1375</v>
      </c>
      <c r="I76" t="s">
        <v>1066</v>
      </c>
      <c r="J76" t="s">
        <v>1376</v>
      </c>
      <c r="K76" t="s">
        <v>1377</v>
      </c>
      <c r="L76" t="s">
        <v>1078</v>
      </c>
      <c r="M76" t="s">
        <v>1378</v>
      </c>
      <c r="N76" t="s">
        <v>1379</v>
      </c>
      <c r="O76" t="s">
        <v>1081</v>
      </c>
    </row>
    <row r="77" spans="1:15" x14ac:dyDescent="0.35">
      <c r="A77">
        <v>802175</v>
      </c>
      <c r="B77">
        <v>6</v>
      </c>
      <c r="C77">
        <v>0</v>
      </c>
      <c r="D77" t="s">
        <v>1047</v>
      </c>
      <c r="E77" t="s">
        <v>922</v>
      </c>
      <c r="F77">
        <v>1</v>
      </c>
      <c r="G77" t="s">
        <v>999</v>
      </c>
      <c r="H77" t="s">
        <v>1380</v>
      </c>
      <c r="I77" t="s">
        <v>1381</v>
      </c>
      <c r="J77" t="s">
        <v>1382</v>
      </c>
      <c r="K77" t="s">
        <v>1383</v>
      </c>
      <c r="L77" t="s">
        <v>1384</v>
      </c>
      <c r="M77" t="s">
        <v>1385</v>
      </c>
      <c r="N77" t="s">
        <v>1386</v>
      </c>
      <c r="O77" t="s">
        <v>1387</v>
      </c>
    </row>
    <row r="78" spans="1:15" x14ac:dyDescent="0.35">
      <c r="A78">
        <v>802189</v>
      </c>
      <c r="B78">
        <v>6</v>
      </c>
      <c r="C78">
        <v>7</v>
      </c>
      <c r="D78" t="s">
        <v>1047</v>
      </c>
      <c r="E78" t="s">
        <v>922</v>
      </c>
      <c r="F78">
        <v>1</v>
      </c>
      <c r="G78" t="s">
        <v>1000</v>
      </c>
      <c r="H78" t="s">
        <v>1388</v>
      </c>
      <c r="I78" t="s">
        <v>1066</v>
      </c>
      <c r="J78" t="s">
        <v>1389</v>
      </c>
      <c r="K78" t="s">
        <v>1390</v>
      </c>
      <c r="L78" t="s">
        <v>1078</v>
      </c>
      <c r="M78" t="s">
        <v>1391</v>
      </c>
      <c r="N78" t="s">
        <v>1392</v>
      </c>
      <c r="O78" t="s">
        <v>1081</v>
      </c>
    </row>
    <row r="79" spans="1:15" x14ac:dyDescent="0.35">
      <c r="A79">
        <v>802317</v>
      </c>
      <c r="B79">
        <v>6</v>
      </c>
      <c r="C79">
        <v>0</v>
      </c>
      <c r="D79" t="s">
        <v>1047</v>
      </c>
      <c r="E79" t="s">
        <v>922</v>
      </c>
      <c r="F79">
        <v>1</v>
      </c>
      <c r="G79" t="s">
        <v>1001</v>
      </c>
      <c r="H79" t="s">
        <v>1341</v>
      </c>
      <c r="I79" t="s">
        <v>1286</v>
      </c>
      <c r="J79" t="s">
        <v>1393</v>
      </c>
      <c r="K79" t="s">
        <v>1341</v>
      </c>
      <c r="L79" t="s">
        <v>1289</v>
      </c>
      <c r="M79" t="s">
        <v>1394</v>
      </c>
      <c r="N79" t="s">
        <v>1341</v>
      </c>
      <c r="O79" t="s">
        <v>1291</v>
      </c>
    </row>
    <row r="80" spans="1:15" x14ac:dyDescent="0.35">
      <c r="A80">
        <v>802328</v>
      </c>
      <c r="B80">
        <v>6</v>
      </c>
      <c r="C80">
        <v>10</v>
      </c>
      <c r="D80" t="s">
        <v>1047</v>
      </c>
      <c r="E80" t="s">
        <v>922</v>
      </c>
      <c r="F80">
        <v>1</v>
      </c>
      <c r="G80" t="s">
        <v>1002</v>
      </c>
      <c r="H80" t="s">
        <v>1354</v>
      </c>
      <c r="I80" t="s">
        <v>1286</v>
      </c>
      <c r="J80" t="s">
        <v>1395</v>
      </c>
      <c r="K80" t="s">
        <v>1354</v>
      </c>
      <c r="L80" t="s">
        <v>1289</v>
      </c>
      <c r="M80" t="s">
        <v>1396</v>
      </c>
      <c r="N80" t="s">
        <v>1354</v>
      </c>
      <c r="O80" t="s">
        <v>1291</v>
      </c>
    </row>
    <row r="81" spans="1:15" x14ac:dyDescent="0.35">
      <c r="A81">
        <v>802412</v>
      </c>
      <c r="B81">
        <v>6</v>
      </c>
      <c r="C81">
        <v>7</v>
      </c>
      <c r="D81" t="s">
        <v>1047</v>
      </c>
      <c r="E81" t="s">
        <v>922</v>
      </c>
      <c r="F81">
        <v>1</v>
      </c>
      <c r="G81" t="s">
        <v>1001</v>
      </c>
      <c r="H81" t="s">
        <v>1341</v>
      </c>
      <c r="I81" t="s">
        <v>1286</v>
      </c>
      <c r="J81" t="s">
        <v>1397</v>
      </c>
      <c r="K81" t="s">
        <v>1341</v>
      </c>
      <c r="L81" t="s">
        <v>1289</v>
      </c>
      <c r="M81" t="s">
        <v>1394</v>
      </c>
      <c r="N81" t="s">
        <v>1341</v>
      </c>
      <c r="O81" t="s">
        <v>1291</v>
      </c>
    </row>
    <row r="82" spans="1:15" x14ac:dyDescent="0.35">
      <c r="A82">
        <v>802515</v>
      </c>
      <c r="B82">
        <v>6</v>
      </c>
      <c r="C82">
        <v>7</v>
      </c>
      <c r="D82" t="s">
        <v>1047</v>
      </c>
      <c r="E82" t="s">
        <v>922</v>
      </c>
      <c r="F82">
        <v>1</v>
      </c>
      <c r="G82" t="s">
        <v>1003</v>
      </c>
      <c r="H82" t="s">
        <v>1398</v>
      </c>
      <c r="I82" t="s">
        <v>1388</v>
      </c>
      <c r="J82" t="s">
        <v>1399</v>
      </c>
      <c r="K82" t="s">
        <v>1398</v>
      </c>
      <c r="L82" t="s">
        <v>1400</v>
      </c>
      <c r="M82" t="s">
        <v>1401</v>
      </c>
      <c r="N82" t="s">
        <v>1398</v>
      </c>
      <c r="O82" t="s">
        <v>1392</v>
      </c>
    </row>
    <row r="83" spans="1:15" x14ac:dyDescent="0.35">
      <c r="A83">
        <v>802780</v>
      </c>
      <c r="B83">
        <v>6</v>
      </c>
      <c r="C83">
        <v>15</v>
      </c>
      <c r="D83" t="s">
        <v>1047</v>
      </c>
      <c r="E83" t="s">
        <v>922</v>
      </c>
      <c r="F83">
        <v>1</v>
      </c>
      <c r="G83" t="s">
        <v>1004</v>
      </c>
      <c r="H83" t="s">
        <v>1402</v>
      </c>
      <c r="I83" t="s">
        <v>1066</v>
      </c>
      <c r="J83" t="s">
        <v>1403</v>
      </c>
      <c r="K83" t="s">
        <v>1404</v>
      </c>
      <c r="L83" t="s">
        <v>1147</v>
      </c>
      <c r="M83" t="s">
        <v>1405</v>
      </c>
      <c r="N83" t="s">
        <v>1406</v>
      </c>
      <c r="O83" t="s">
        <v>1081</v>
      </c>
    </row>
    <row r="84" spans="1:15" x14ac:dyDescent="0.35">
      <c r="A84">
        <v>802781</v>
      </c>
      <c r="B84">
        <v>6</v>
      </c>
      <c r="C84">
        <v>15</v>
      </c>
      <c r="D84" t="s">
        <v>1047</v>
      </c>
      <c r="E84" t="s">
        <v>922</v>
      </c>
      <c r="F84">
        <v>1</v>
      </c>
      <c r="G84" t="s">
        <v>1005</v>
      </c>
      <c r="H84" t="s">
        <v>1407</v>
      </c>
      <c r="I84" t="s">
        <v>1066</v>
      </c>
      <c r="J84" t="s">
        <v>1408</v>
      </c>
      <c r="K84" t="s">
        <v>1409</v>
      </c>
      <c r="L84" t="s">
        <v>1078</v>
      </c>
      <c r="M84" t="s">
        <v>1410</v>
      </c>
      <c r="N84" t="s">
        <v>1411</v>
      </c>
      <c r="O84" t="s">
        <v>1081</v>
      </c>
    </row>
    <row r="85" spans="1:15" x14ac:dyDescent="0.35">
      <c r="A85">
        <v>802782</v>
      </c>
      <c r="B85">
        <v>6</v>
      </c>
      <c r="C85">
        <v>15</v>
      </c>
      <c r="D85" t="s">
        <v>1047</v>
      </c>
      <c r="E85" t="s">
        <v>922</v>
      </c>
      <c r="F85">
        <v>1</v>
      </c>
      <c r="G85" t="s">
        <v>1006</v>
      </c>
      <c r="H85" t="s">
        <v>1412</v>
      </c>
      <c r="I85" t="s">
        <v>1066</v>
      </c>
      <c r="J85" t="s">
        <v>1413</v>
      </c>
      <c r="K85" t="s">
        <v>1414</v>
      </c>
      <c r="L85" t="s">
        <v>1078</v>
      </c>
      <c r="M85" t="s">
        <v>1415</v>
      </c>
      <c r="N85" t="s">
        <v>1416</v>
      </c>
      <c r="O85" t="s">
        <v>1081</v>
      </c>
    </row>
    <row r="86" spans="1:15" x14ac:dyDescent="0.35">
      <c r="A86">
        <v>802783</v>
      </c>
      <c r="B86">
        <v>6</v>
      </c>
      <c r="C86">
        <v>15</v>
      </c>
      <c r="D86" t="s">
        <v>1047</v>
      </c>
      <c r="E86" t="s">
        <v>922</v>
      </c>
      <c r="F86">
        <v>1</v>
      </c>
      <c r="G86" t="s">
        <v>1007</v>
      </c>
      <c r="H86" t="s">
        <v>1417</v>
      </c>
      <c r="I86" t="s">
        <v>1066</v>
      </c>
      <c r="J86" t="s">
        <v>1418</v>
      </c>
      <c r="K86" t="s">
        <v>1419</v>
      </c>
      <c r="L86" t="s">
        <v>1078</v>
      </c>
      <c r="M86" t="s">
        <v>1420</v>
      </c>
      <c r="N86" t="s">
        <v>1421</v>
      </c>
      <c r="O86" t="s">
        <v>1224</v>
      </c>
    </row>
    <row r="87" spans="1:15" x14ac:dyDescent="0.35">
      <c r="A87">
        <v>802784</v>
      </c>
      <c r="B87">
        <v>6</v>
      </c>
      <c r="C87">
        <v>0</v>
      </c>
      <c r="D87" t="s">
        <v>1047</v>
      </c>
      <c r="E87" t="s">
        <v>922</v>
      </c>
      <c r="F87">
        <v>1</v>
      </c>
      <c r="G87" t="s">
        <v>1008</v>
      </c>
      <c r="H87" t="s">
        <v>1341</v>
      </c>
      <c r="I87" t="s">
        <v>1286</v>
      </c>
      <c r="J87" t="s">
        <v>1422</v>
      </c>
      <c r="K87" t="s">
        <v>1341</v>
      </c>
      <c r="L87" t="s">
        <v>1289</v>
      </c>
      <c r="M87" t="s">
        <v>1423</v>
      </c>
      <c r="N87" t="s">
        <v>1341</v>
      </c>
      <c r="O87" t="s">
        <v>1291</v>
      </c>
    </row>
    <row r="88" spans="1:15" x14ac:dyDescent="0.35">
      <c r="A88">
        <v>802806</v>
      </c>
      <c r="B88">
        <v>6</v>
      </c>
      <c r="C88">
        <v>15</v>
      </c>
      <c r="D88" t="s">
        <v>1047</v>
      </c>
      <c r="E88" t="s">
        <v>922</v>
      </c>
      <c r="F88">
        <v>1</v>
      </c>
      <c r="G88" t="s">
        <v>1009</v>
      </c>
      <c r="H88" t="s">
        <v>1424</v>
      </c>
      <c r="I88" t="s">
        <v>1066</v>
      </c>
      <c r="J88" t="s">
        <v>1425</v>
      </c>
      <c r="K88" t="s">
        <v>1426</v>
      </c>
      <c r="L88" t="s">
        <v>1078</v>
      </c>
      <c r="M88" t="s">
        <v>1427</v>
      </c>
      <c r="N88" t="s">
        <v>1428</v>
      </c>
      <c r="O88" t="s">
        <v>1081</v>
      </c>
    </row>
    <row r="89" spans="1:15" x14ac:dyDescent="0.35">
      <c r="A89">
        <v>802807</v>
      </c>
      <c r="B89">
        <v>6</v>
      </c>
      <c r="C89">
        <v>15</v>
      </c>
      <c r="D89" t="s">
        <v>1047</v>
      </c>
      <c r="E89" t="s">
        <v>922</v>
      </c>
      <c r="F89">
        <v>1</v>
      </c>
      <c r="G89" t="s">
        <v>1010</v>
      </c>
      <c r="H89" t="s">
        <v>1010</v>
      </c>
      <c r="I89" t="s">
        <v>1066</v>
      </c>
      <c r="J89" t="s">
        <v>1429</v>
      </c>
      <c r="K89" t="s">
        <v>1429</v>
      </c>
      <c r="L89" t="s">
        <v>1078</v>
      </c>
      <c r="M89" t="s">
        <v>1430</v>
      </c>
      <c r="N89" t="s">
        <v>1431</v>
      </c>
      <c r="O89" t="s">
        <v>1081</v>
      </c>
    </row>
    <row r="90" spans="1:15" x14ac:dyDescent="0.35">
      <c r="A90">
        <v>802808</v>
      </c>
      <c r="B90">
        <v>6</v>
      </c>
      <c r="C90">
        <v>15</v>
      </c>
      <c r="D90" t="s">
        <v>1047</v>
      </c>
      <c r="E90" t="s">
        <v>922</v>
      </c>
      <c r="F90">
        <v>1</v>
      </c>
      <c r="G90" t="s">
        <v>1011</v>
      </c>
      <c r="H90" t="s">
        <v>1432</v>
      </c>
      <c r="I90" t="s">
        <v>1066</v>
      </c>
      <c r="J90" t="s">
        <v>1433</v>
      </c>
      <c r="K90" t="s">
        <v>1434</v>
      </c>
      <c r="L90" t="s">
        <v>1078</v>
      </c>
      <c r="M90" t="s">
        <v>1435</v>
      </c>
      <c r="N90" t="s">
        <v>1436</v>
      </c>
      <c r="O90" t="s">
        <v>1081</v>
      </c>
    </row>
    <row r="91" spans="1:15" x14ac:dyDescent="0.35">
      <c r="A91">
        <v>802842</v>
      </c>
      <c r="B91">
        <v>6</v>
      </c>
      <c r="C91">
        <v>0</v>
      </c>
      <c r="D91" t="s">
        <v>1047</v>
      </c>
      <c r="E91" t="s">
        <v>922</v>
      </c>
      <c r="F91">
        <v>1</v>
      </c>
      <c r="G91" t="s">
        <v>1012</v>
      </c>
      <c r="H91" t="s">
        <v>1341</v>
      </c>
      <c r="I91" t="s">
        <v>1307</v>
      </c>
      <c r="J91" t="s">
        <v>1437</v>
      </c>
      <c r="K91" t="s">
        <v>1341</v>
      </c>
      <c r="L91" t="s">
        <v>1309</v>
      </c>
      <c r="M91" t="s">
        <v>1438</v>
      </c>
      <c r="N91" t="s">
        <v>1341</v>
      </c>
      <c r="O91" t="s">
        <v>1311</v>
      </c>
    </row>
    <row r="92" spans="1:15" x14ac:dyDescent="0.35">
      <c r="A92">
        <v>803113</v>
      </c>
      <c r="B92">
        <v>6</v>
      </c>
      <c r="C92">
        <v>15</v>
      </c>
      <c r="D92" t="s">
        <v>1047</v>
      </c>
      <c r="E92" t="s">
        <v>922</v>
      </c>
      <c r="F92">
        <v>1</v>
      </c>
      <c r="G92" t="s">
        <v>1013</v>
      </c>
      <c r="H92" t="s">
        <v>1439</v>
      </c>
      <c r="I92" t="s">
        <v>1440</v>
      </c>
      <c r="J92" t="s">
        <v>1441</v>
      </c>
      <c r="K92" t="s">
        <v>1442</v>
      </c>
      <c r="L92" t="s">
        <v>1443</v>
      </c>
      <c r="M92" t="s">
        <v>1444</v>
      </c>
      <c r="N92" t="s">
        <v>1445</v>
      </c>
      <c r="O92" t="s">
        <v>1446</v>
      </c>
    </row>
    <row r="93" spans="1:15" x14ac:dyDescent="0.35">
      <c r="A93">
        <v>803116</v>
      </c>
      <c r="B93">
        <v>6</v>
      </c>
      <c r="C93">
        <v>15</v>
      </c>
      <c r="D93" t="s">
        <v>1047</v>
      </c>
      <c r="E93" t="s">
        <v>922</v>
      </c>
      <c r="F93">
        <v>1</v>
      </c>
      <c r="G93" t="s">
        <v>1014</v>
      </c>
      <c r="H93" t="s">
        <v>1014</v>
      </c>
      <c r="I93" t="s">
        <v>1447</v>
      </c>
      <c r="J93" t="s">
        <v>1448</v>
      </c>
      <c r="K93" t="s">
        <v>1448</v>
      </c>
      <c r="L93" t="s">
        <v>1449</v>
      </c>
      <c r="M93" t="s">
        <v>1014</v>
      </c>
      <c r="N93" t="s">
        <v>1450</v>
      </c>
      <c r="O93" t="s">
        <v>1451</v>
      </c>
    </row>
    <row r="94" spans="1:15" x14ac:dyDescent="0.35">
      <c r="A94">
        <v>803119</v>
      </c>
      <c r="B94">
        <v>6</v>
      </c>
      <c r="C94">
        <v>90</v>
      </c>
      <c r="D94" t="s">
        <v>1047</v>
      </c>
      <c r="E94" t="s">
        <v>922</v>
      </c>
      <c r="F94">
        <v>1</v>
      </c>
      <c r="G94" t="s">
        <v>1015</v>
      </c>
      <c r="H94" t="s">
        <v>1452</v>
      </c>
      <c r="I94" t="s">
        <v>1114</v>
      </c>
      <c r="J94" t="s">
        <v>1453</v>
      </c>
      <c r="K94" t="s">
        <v>1454</v>
      </c>
      <c r="L94" t="s">
        <v>1078</v>
      </c>
      <c r="M94" t="s">
        <v>1455</v>
      </c>
      <c r="N94" t="s">
        <v>1456</v>
      </c>
      <c r="O94" t="s">
        <v>1457</v>
      </c>
    </row>
    <row r="95" spans="1:15" x14ac:dyDescent="0.35">
      <c r="A95">
        <v>803120</v>
      </c>
      <c r="B95">
        <v>6</v>
      </c>
      <c r="C95">
        <v>90</v>
      </c>
      <c r="D95" t="s">
        <v>1047</v>
      </c>
      <c r="E95" t="s">
        <v>922</v>
      </c>
      <c r="F95">
        <v>1</v>
      </c>
      <c r="G95" t="s">
        <v>1016</v>
      </c>
      <c r="H95" t="s">
        <v>1458</v>
      </c>
      <c r="I95" t="s">
        <v>1114</v>
      </c>
      <c r="J95" t="s">
        <v>1016</v>
      </c>
      <c r="K95" t="s">
        <v>1458</v>
      </c>
      <c r="L95" t="s">
        <v>1114</v>
      </c>
      <c r="M95" t="s">
        <v>1016</v>
      </c>
      <c r="N95" t="s">
        <v>1458</v>
      </c>
      <c r="O95" t="s">
        <v>1114</v>
      </c>
    </row>
    <row r="96" spans="1:15" x14ac:dyDescent="0.35">
      <c r="A96">
        <v>803122</v>
      </c>
      <c r="B96">
        <v>6</v>
      </c>
      <c r="C96">
        <v>15</v>
      </c>
      <c r="D96" t="s">
        <v>1047</v>
      </c>
      <c r="E96" t="s">
        <v>922</v>
      </c>
      <c r="F96">
        <v>1</v>
      </c>
      <c r="G96" t="s">
        <v>1017</v>
      </c>
      <c r="H96" t="s">
        <v>1459</v>
      </c>
      <c r="I96" t="s">
        <v>1440</v>
      </c>
      <c r="J96" t="s">
        <v>1460</v>
      </c>
      <c r="K96" t="s">
        <v>1459</v>
      </c>
      <c r="M96" t="s">
        <v>1461</v>
      </c>
      <c r="N96" t="s">
        <v>1462</v>
      </c>
      <c r="O96" t="s">
        <v>1446</v>
      </c>
    </row>
    <row r="97" spans="1:15" x14ac:dyDescent="0.35">
      <c r="A97">
        <v>803123</v>
      </c>
      <c r="B97">
        <v>6</v>
      </c>
      <c r="C97">
        <v>15</v>
      </c>
      <c r="D97" t="s">
        <v>1047</v>
      </c>
      <c r="E97" t="s">
        <v>922</v>
      </c>
      <c r="F97">
        <v>1</v>
      </c>
      <c r="G97" t="s">
        <v>1018</v>
      </c>
      <c r="H97" t="s">
        <v>1459</v>
      </c>
      <c r="I97" t="s">
        <v>1463</v>
      </c>
      <c r="J97" t="s">
        <v>1018</v>
      </c>
      <c r="K97" t="s">
        <v>1459</v>
      </c>
      <c r="L97" t="s">
        <v>1463</v>
      </c>
      <c r="M97" t="s">
        <v>1464</v>
      </c>
      <c r="N97" t="s">
        <v>1462</v>
      </c>
      <c r="O97" t="s">
        <v>1465</v>
      </c>
    </row>
    <row r="98" spans="1:15" x14ac:dyDescent="0.35">
      <c r="A98">
        <v>803124</v>
      </c>
      <c r="B98">
        <v>6</v>
      </c>
      <c r="C98">
        <v>15</v>
      </c>
      <c r="D98" t="s">
        <v>1047</v>
      </c>
      <c r="E98" t="s">
        <v>922</v>
      </c>
      <c r="F98">
        <v>1</v>
      </c>
      <c r="G98" t="s">
        <v>1019</v>
      </c>
      <c r="H98" t="s">
        <v>1466</v>
      </c>
      <c r="I98" t="s">
        <v>1440</v>
      </c>
      <c r="J98" t="s">
        <v>1467</v>
      </c>
      <c r="K98" t="s">
        <v>1468</v>
      </c>
      <c r="L98" t="s">
        <v>1443</v>
      </c>
      <c r="M98" t="s">
        <v>1469</v>
      </c>
      <c r="N98" t="s">
        <v>1470</v>
      </c>
      <c r="O98" t="s">
        <v>1446</v>
      </c>
    </row>
    <row r="99" spans="1:15" x14ac:dyDescent="0.35">
      <c r="A99">
        <v>803125</v>
      </c>
      <c r="B99">
        <v>6</v>
      </c>
      <c r="C99">
        <v>15</v>
      </c>
      <c r="D99" t="s">
        <v>1047</v>
      </c>
      <c r="E99" t="s">
        <v>922</v>
      </c>
      <c r="F99">
        <v>1</v>
      </c>
      <c r="G99" t="s">
        <v>1020</v>
      </c>
      <c r="H99" t="s">
        <v>1471</v>
      </c>
      <c r="I99" t="s">
        <v>1440</v>
      </c>
      <c r="J99" t="s">
        <v>1472</v>
      </c>
      <c r="K99" t="s">
        <v>1473</v>
      </c>
      <c r="L99" t="s">
        <v>1443</v>
      </c>
      <c r="M99" t="s">
        <v>1474</v>
      </c>
      <c r="N99" t="s">
        <v>1475</v>
      </c>
      <c r="O99" t="s">
        <v>1446</v>
      </c>
    </row>
    <row r="100" spans="1:15" x14ac:dyDescent="0.35">
      <c r="A100">
        <v>803126</v>
      </c>
      <c r="B100">
        <v>6</v>
      </c>
      <c r="C100">
        <v>15</v>
      </c>
      <c r="D100" t="s">
        <v>1047</v>
      </c>
      <c r="E100" t="s">
        <v>922</v>
      </c>
      <c r="F100">
        <v>1</v>
      </c>
      <c r="G100" t="s">
        <v>1021</v>
      </c>
      <c r="H100" t="s">
        <v>1466</v>
      </c>
      <c r="I100" t="s">
        <v>1476</v>
      </c>
      <c r="J100" t="s">
        <v>1477</v>
      </c>
      <c r="K100" t="s">
        <v>1468</v>
      </c>
      <c r="L100" t="s">
        <v>1478</v>
      </c>
      <c r="M100" t="s">
        <v>1479</v>
      </c>
      <c r="N100" t="s">
        <v>1470</v>
      </c>
      <c r="O100" t="s">
        <v>1480</v>
      </c>
    </row>
    <row r="101" spans="1:15" x14ac:dyDescent="0.35">
      <c r="A101">
        <v>803127</v>
      </c>
      <c r="B101">
        <v>6</v>
      </c>
      <c r="C101">
        <v>15</v>
      </c>
      <c r="D101" t="s">
        <v>1047</v>
      </c>
      <c r="E101" t="s">
        <v>922</v>
      </c>
      <c r="F101">
        <v>1</v>
      </c>
      <c r="G101" t="s">
        <v>1022</v>
      </c>
      <c r="H101" t="s">
        <v>1466</v>
      </c>
      <c r="I101" t="s">
        <v>1481</v>
      </c>
      <c r="J101" t="s">
        <v>1482</v>
      </c>
      <c r="K101" t="s">
        <v>1468</v>
      </c>
      <c r="L101" t="s">
        <v>1483</v>
      </c>
      <c r="M101" t="s">
        <v>1484</v>
      </c>
      <c r="N101" t="s">
        <v>1470</v>
      </c>
      <c r="O101" t="s">
        <v>1485</v>
      </c>
    </row>
    <row r="102" spans="1:15" x14ac:dyDescent="0.35">
      <c r="A102">
        <v>803129</v>
      </c>
      <c r="B102">
        <v>6</v>
      </c>
      <c r="C102">
        <v>10</v>
      </c>
      <c r="D102" t="s">
        <v>1047</v>
      </c>
      <c r="E102" t="s">
        <v>922</v>
      </c>
      <c r="F102">
        <v>1</v>
      </c>
      <c r="G102" t="s">
        <v>1023</v>
      </c>
      <c r="H102" t="s">
        <v>1486</v>
      </c>
      <c r="J102" t="s">
        <v>1127</v>
      </c>
      <c r="K102" t="s">
        <v>1487</v>
      </c>
      <c r="M102" t="s">
        <v>1129</v>
      </c>
      <c r="N102" t="s">
        <v>1488</v>
      </c>
    </row>
    <row r="103" spans="1:15" x14ac:dyDescent="0.35">
      <c r="A103">
        <v>803132</v>
      </c>
      <c r="B103">
        <v>6</v>
      </c>
      <c r="C103">
        <v>15</v>
      </c>
      <c r="D103" t="s">
        <v>1047</v>
      </c>
      <c r="E103" t="s">
        <v>922</v>
      </c>
      <c r="F103">
        <v>1</v>
      </c>
      <c r="G103" t="s">
        <v>1024</v>
      </c>
      <c r="H103" t="s">
        <v>1489</v>
      </c>
      <c r="I103" t="s">
        <v>1463</v>
      </c>
      <c r="J103" t="s">
        <v>1490</v>
      </c>
      <c r="K103" t="s">
        <v>1491</v>
      </c>
      <c r="L103" t="s">
        <v>1463</v>
      </c>
      <c r="M103" t="s">
        <v>1492</v>
      </c>
      <c r="N103" t="s">
        <v>1493</v>
      </c>
      <c r="O103" t="s">
        <v>1465</v>
      </c>
    </row>
    <row r="104" spans="1:15" x14ac:dyDescent="0.35">
      <c r="A104">
        <v>803133</v>
      </c>
      <c r="B104">
        <v>6</v>
      </c>
      <c r="C104">
        <v>15</v>
      </c>
      <c r="D104" t="s">
        <v>1047</v>
      </c>
      <c r="E104" t="s">
        <v>922</v>
      </c>
      <c r="F104">
        <v>1</v>
      </c>
      <c r="G104" t="s">
        <v>1025</v>
      </c>
      <c r="H104" t="s">
        <v>1489</v>
      </c>
      <c r="I104" t="s">
        <v>1494</v>
      </c>
      <c r="J104" t="s">
        <v>1495</v>
      </c>
      <c r="K104" t="s">
        <v>1491</v>
      </c>
      <c r="L104" t="s">
        <v>1496</v>
      </c>
      <c r="M104" t="s">
        <v>1497</v>
      </c>
      <c r="N104" t="s">
        <v>1493</v>
      </c>
      <c r="O104" t="s">
        <v>1485</v>
      </c>
    </row>
    <row r="105" spans="1:15" x14ac:dyDescent="0.35">
      <c r="A105">
        <v>803155</v>
      </c>
      <c r="B105">
        <v>6</v>
      </c>
      <c r="C105">
        <v>0</v>
      </c>
      <c r="D105" t="s">
        <v>1047</v>
      </c>
      <c r="E105" t="s">
        <v>922</v>
      </c>
      <c r="F105">
        <v>1</v>
      </c>
      <c r="G105" t="s">
        <v>1026</v>
      </c>
      <c r="H105" t="s">
        <v>1498</v>
      </c>
      <c r="I105" t="s">
        <v>1066</v>
      </c>
      <c r="J105" t="s">
        <v>1499</v>
      </c>
      <c r="K105" t="s">
        <v>1500</v>
      </c>
      <c r="L105" t="s">
        <v>1078</v>
      </c>
      <c r="M105" t="s">
        <v>1501</v>
      </c>
      <c r="N105" t="s">
        <v>1502</v>
      </c>
      <c r="O105" t="s">
        <v>1081</v>
      </c>
    </row>
    <row r="106" spans="1:15" x14ac:dyDescent="0.35">
      <c r="A106">
        <v>803456</v>
      </c>
      <c r="B106">
        <v>6</v>
      </c>
      <c r="C106">
        <v>7</v>
      </c>
      <c r="D106" t="s">
        <v>1047</v>
      </c>
      <c r="E106" t="s">
        <v>922</v>
      </c>
      <c r="F106">
        <v>1</v>
      </c>
      <c r="G106" t="s">
        <v>1027</v>
      </c>
      <c r="H106" t="s">
        <v>1503</v>
      </c>
      <c r="J106" t="s">
        <v>1504</v>
      </c>
      <c r="K106" t="s">
        <v>1505</v>
      </c>
      <c r="M106" t="s">
        <v>1506</v>
      </c>
      <c r="N106" t="s">
        <v>1507</v>
      </c>
    </row>
    <row r="107" spans="1:15" x14ac:dyDescent="0.35">
      <c r="A107">
        <v>999892</v>
      </c>
      <c r="B107">
        <v>87</v>
      </c>
      <c r="C107">
        <v>20</v>
      </c>
      <c r="D107" t="s">
        <v>1047</v>
      </c>
      <c r="E107" t="s">
        <v>1039</v>
      </c>
      <c r="F107">
        <v>1</v>
      </c>
      <c r="G107" t="s">
        <v>1508</v>
      </c>
      <c r="H107" t="s">
        <v>1509</v>
      </c>
      <c r="J107" t="s">
        <v>1508</v>
      </c>
      <c r="K107" t="s">
        <v>1509</v>
      </c>
      <c r="M107" t="s">
        <v>1508</v>
      </c>
      <c r="N107" t="s">
        <v>1509</v>
      </c>
    </row>
    <row r="108" spans="1:15" x14ac:dyDescent="0.35">
      <c r="A108">
        <v>999893</v>
      </c>
      <c r="B108">
        <v>87</v>
      </c>
      <c r="C108">
        <v>90</v>
      </c>
      <c r="D108" t="s">
        <v>1047</v>
      </c>
      <c r="E108" t="s">
        <v>922</v>
      </c>
      <c r="F108">
        <v>1</v>
      </c>
      <c r="G108" t="s">
        <v>1510</v>
      </c>
      <c r="H108" t="s">
        <v>1511</v>
      </c>
      <c r="J108" t="s">
        <v>1510</v>
      </c>
      <c r="K108" t="s">
        <v>1511</v>
      </c>
      <c r="M108" t="s">
        <v>1510</v>
      </c>
      <c r="N108" t="s">
        <v>1511</v>
      </c>
    </row>
    <row r="109" spans="1:15" x14ac:dyDescent="0.35">
      <c r="A109">
        <v>999894</v>
      </c>
      <c r="B109">
        <v>79</v>
      </c>
      <c r="C109">
        <v>90</v>
      </c>
      <c r="D109" t="s">
        <v>1047</v>
      </c>
      <c r="E109" t="s">
        <v>1039</v>
      </c>
      <c r="F109">
        <v>1</v>
      </c>
      <c r="G109" t="s">
        <v>1512</v>
      </c>
      <c r="H109" t="s">
        <v>1513</v>
      </c>
      <c r="J109" t="s">
        <v>1512</v>
      </c>
      <c r="K109" t="s">
        <v>1513</v>
      </c>
      <c r="M109" t="s">
        <v>1512</v>
      </c>
      <c r="N109" t="s">
        <v>1513</v>
      </c>
    </row>
    <row r="110" spans="1:15" x14ac:dyDescent="0.35">
      <c r="A110">
        <v>999901</v>
      </c>
      <c r="B110">
        <v>1</v>
      </c>
      <c r="C110">
        <v>7</v>
      </c>
      <c r="D110" t="s">
        <v>1047</v>
      </c>
      <c r="E110" t="s">
        <v>1039</v>
      </c>
      <c r="F110">
        <v>1</v>
      </c>
      <c r="G110" t="s">
        <v>315</v>
      </c>
      <c r="H110" t="s">
        <v>315</v>
      </c>
      <c r="J110" t="s">
        <v>1514</v>
      </c>
      <c r="K110" t="s">
        <v>1514</v>
      </c>
      <c r="M110" t="s">
        <v>1515</v>
      </c>
      <c r="N110" t="s">
        <v>1515</v>
      </c>
    </row>
    <row r="111" spans="1:15" x14ac:dyDescent="0.35">
      <c r="A111">
        <v>999903</v>
      </c>
      <c r="B111">
        <v>3</v>
      </c>
      <c r="C111">
        <v>7</v>
      </c>
      <c r="D111" t="s">
        <v>1047</v>
      </c>
      <c r="E111" t="s">
        <v>1039</v>
      </c>
      <c r="F111">
        <v>1</v>
      </c>
      <c r="G111" t="s">
        <v>1516</v>
      </c>
      <c r="H111" t="s">
        <v>1516</v>
      </c>
      <c r="J111" t="s">
        <v>1517</v>
      </c>
      <c r="K111" t="s">
        <v>1517</v>
      </c>
      <c r="M111" t="s">
        <v>1518</v>
      </c>
      <c r="N111" t="s">
        <v>1518</v>
      </c>
    </row>
    <row r="112" spans="1:15" x14ac:dyDescent="0.35">
      <c r="A112">
        <v>999904</v>
      </c>
      <c r="B112">
        <v>4</v>
      </c>
      <c r="C112">
        <v>15</v>
      </c>
      <c r="D112" t="s">
        <v>1047</v>
      </c>
      <c r="E112" t="s">
        <v>1039</v>
      </c>
      <c r="F112">
        <v>1</v>
      </c>
      <c r="G112" t="s">
        <v>47</v>
      </c>
      <c r="H112" t="s">
        <v>1519</v>
      </c>
      <c r="J112" t="s">
        <v>1520</v>
      </c>
      <c r="K112" t="s">
        <v>1521</v>
      </c>
      <c r="M112" t="s">
        <v>1522</v>
      </c>
      <c r="N112" t="s">
        <v>1523</v>
      </c>
    </row>
    <row r="113" spans="1:14" x14ac:dyDescent="0.35">
      <c r="A113">
        <v>999905</v>
      </c>
      <c r="B113">
        <v>5</v>
      </c>
      <c r="C113">
        <v>7</v>
      </c>
      <c r="D113" t="s">
        <v>1047</v>
      </c>
      <c r="E113" t="s">
        <v>1039</v>
      </c>
      <c r="F113">
        <v>1</v>
      </c>
      <c r="G113" t="s">
        <v>1524</v>
      </c>
      <c r="H113" t="s">
        <v>1524</v>
      </c>
      <c r="J113" t="s">
        <v>1525</v>
      </c>
      <c r="K113" t="s">
        <v>1525</v>
      </c>
      <c r="M113" t="s">
        <v>1526</v>
      </c>
      <c r="N113" t="s">
        <v>1526</v>
      </c>
    </row>
    <row r="114" spans="1:14" x14ac:dyDescent="0.35">
      <c r="A114">
        <v>999906</v>
      </c>
      <c r="B114">
        <v>6</v>
      </c>
      <c r="C114">
        <v>15</v>
      </c>
      <c r="D114" t="s">
        <v>1047</v>
      </c>
      <c r="E114" t="s">
        <v>1039</v>
      </c>
      <c r="F114">
        <v>1</v>
      </c>
      <c r="G114" t="s">
        <v>1527</v>
      </c>
      <c r="H114" t="s">
        <v>1527</v>
      </c>
      <c r="J114" t="s">
        <v>1528</v>
      </c>
      <c r="K114" t="s">
        <v>1528</v>
      </c>
      <c r="M114" t="s">
        <v>1529</v>
      </c>
      <c r="N114" t="s">
        <v>1529</v>
      </c>
    </row>
    <row r="115" spans="1:14" x14ac:dyDescent="0.35">
      <c r="A115">
        <v>999907</v>
      </c>
      <c r="B115">
        <v>7</v>
      </c>
      <c r="C115">
        <v>7</v>
      </c>
      <c r="D115" t="s">
        <v>1047</v>
      </c>
      <c r="E115" t="s">
        <v>1039</v>
      </c>
      <c r="F115">
        <v>1</v>
      </c>
      <c r="G115" t="s">
        <v>1530</v>
      </c>
      <c r="H115" t="s">
        <v>1530</v>
      </c>
      <c r="J115" t="s">
        <v>1531</v>
      </c>
      <c r="K115" t="s">
        <v>1531</v>
      </c>
      <c r="M115" t="s">
        <v>1532</v>
      </c>
      <c r="N115" t="s">
        <v>1532</v>
      </c>
    </row>
    <row r="116" spans="1:14" x14ac:dyDescent="0.35">
      <c r="A116">
        <v>999908</v>
      </c>
      <c r="B116">
        <v>8</v>
      </c>
      <c r="C116">
        <v>7</v>
      </c>
      <c r="D116" t="s">
        <v>1047</v>
      </c>
      <c r="E116" t="s">
        <v>1039</v>
      </c>
      <c r="F116">
        <v>1</v>
      </c>
      <c r="G116" t="s">
        <v>1533</v>
      </c>
      <c r="H116" t="s">
        <v>1533</v>
      </c>
      <c r="J116" t="s">
        <v>1534</v>
      </c>
      <c r="K116" t="s">
        <v>1534</v>
      </c>
      <c r="M116" t="s">
        <v>1535</v>
      </c>
      <c r="N116" t="s">
        <v>1536</v>
      </c>
    </row>
    <row r="117" spans="1:14" x14ac:dyDescent="0.35">
      <c r="A117">
        <v>999909</v>
      </c>
      <c r="B117">
        <v>9</v>
      </c>
      <c r="C117">
        <v>7</v>
      </c>
      <c r="D117" t="s">
        <v>1047</v>
      </c>
      <c r="E117" t="s">
        <v>1039</v>
      </c>
      <c r="F117">
        <v>1</v>
      </c>
      <c r="G117" t="s">
        <v>1537</v>
      </c>
      <c r="H117" t="s">
        <v>1537</v>
      </c>
      <c r="J117" t="s">
        <v>1538</v>
      </c>
      <c r="K117" t="s">
        <v>1538</v>
      </c>
      <c r="M117" t="s">
        <v>1539</v>
      </c>
      <c r="N117" t="s">
        <v>1539</v>
      </c>
    </row>
    <row r="118" spans="1:14" x14ac:dyDescent="0.35">
      <c r="A118">
        <v>999910</v>
      </c>
      <c r="B118">
        <v>10</v>
      </c>
      <c r="C118">
        <v>7</v>
      </c>
      <c r="D118" t="s">
        <v>1047</v>
      </c>
      <c r="E118" t="s">
        <v>1039</v>
      </c>
      <c r="F118">
        <v>1</v>
      </c>
      <c r="G118" t="s">
        <v>1540</v>
      </c>
      <c r="H118" t="s">
        <v>1540</v>
      </c>
      <c r="J118" t="s">
        <v>1541</v>
      </c>
      <c r="K118" t="s">
        <v>1541</v>
      </c>
      <c r="M118" t="s">
        <v>1542</v>
      </c>
      <c r="N118" t="s">
        <v>1542</v>
      </c>
    </row>
    <row r="119" spans="1:14" x14ac:dyDescent="0.35">
      <c r="A119">
        <v>999920</v>
      </c>
      <c r="B119">
        <v>20</v>
      </c>
      <c r="C119">
        <v>7</v>
      </c>
      <c r="D119" t="s">
        <v>1047</v>
      </c>
      <c r="E119" t="s">
        <v>1039</v>
      </c>
      <c r="F119">
        <v>1</v>
      </c>
      <c r="G119" t="s">
        <v>1543</v>
      </c>
      <c r="H119" t="s">
        <v>1543</v>
      </c>
      <c r="J119" t="s">
        <v>1544</v>
      </c>
      <c r="K119" t="s">
        <v>1544</v>
      </c>
      <c r="M119" t="s">
        <v>1545</v>
      </c>
      <c r="N119" t="s">
        <v>1545</v>
      </c>
    </row>
    <row r="120" spans="1:14" x14ac:dyDescent="0.35">
      <c r="A120">
        <v>999931</v>
      </c>
      <c r="B120">
        <v>31</v>
      </c>
      <c r="C120">
        <v>7</v>
      </c>
      <c r="D120" t="s">
        <v>1047</v>
      </c>
      <c r="E120" t="s">
        <v>1039</v>
      </c>
      <c r="F120">
        <v>1</v>
      </c>
      <c r="G120" t="s">
        <v>1546</v>
      </c>
      <c r="H120" t="s">
        <v>1546</v>
      </c>
      <c r="J120" t="s">
        <v>1547</v>
      </c>
      <c r="K120" t="s">
        <v>1547</v>
      </c>
      <c r="M120" t="s">
        <v>1548</v>
      </c>
      <c r="N120" t="s">
        <v>1548</v>
      </c>
    </row>
    <row r="121" spans="1:14" x14ac:dyDescent="0.35">
      <c r="A121">
        <v>999935</v>
      </c>
      <c r="B121">
        <v>35</v>
      </c>
      <c r="C121">
        <v>7</v>
      </c>
      <c r="D121" t="s">
        <v>1047</v>
      </c>
      <c r="E121" t="s">
        <v>1039</v>
      </c>
      <c r="F121">
        <v>1</v>
      </c>
      <c r="G121" t="s">
        <v>1549</v>
      </c>
      <c r="H121" t="s">
        <v>1549</v>
      </c>
      <c r="J121" t="s">
        <v>1550</v>
      </c>
      <c r="K121" t="s">
        <v>1550</v>
      </c>
      <c r="M121" t="s">
        <v>1551</v>
      </c>
      <c r="N121" t="s">
        <v>1551</v>
      </c>
    </row>
    <row r="122" spans="1:14" x14ac:dyDescent="0.35">
      <c r="A122">
        <v>999936</v>
      </c>
      <c r="B122">
        <v>36</v>
      </c>
      <c r="C122">
        <v>7</v>
      </c>
      <c r="D122" t="s">
        <v>1047</v>
      </c>
      <c r="E122" t="s">
        <v>1039</v>
      </c>
      <c r="F122">
        <v>1</v>
      </c>
      <c r="G122" t="s">
        <v>1552</v>
      </c>
      <c r="H122" t="s">
        <v>1552</v>
      </c>
      <c r="J122" t="s">
        <v>1553</v>
      </c>
      <c r="K122" t="s">
        <v>1553</v>
      </c>
      <c r="M122" t="s">
        <v>1554</v>
      </c>
      <c r="N122" t="s">
        <v>1554</v>
      </c>
    </row>
    <row r="123" spans="1:14" x14ac:dyDescent="0.35">
      <c r="A123">
        <v>999938</v>
      </c>
      <c r="B123">
        <v>38</v>
      </c>
      <c r="C123">
        <v>7</v>
      </c>
      <c r="D123" t="s">
        <v>1047</v>
      </c>
      <c r="E123" t="s">
        <v>1039</v>
      </c>
      <c r="F123">
        <v>1</v>
      </c>
      <c r="G123" t="s">
        <v>1555</v>
      </c>
      <c r="H123" t="s">
        <v>1555</v>
      </c>
      <c r="J123" t="s">
        <v>1556</v>
      </c>
      <c r="K123" t="s">
        <v>1556</v>
      </c>
      <c r="M123" t="s">
        <v>1557</v>
      </c>
      <c r="N123" t="s">
        <v>1557</v>
      </c>
    </row>
    <row r="124" spans="1:14" x14ac:dyDescent="0.35">
      <c r="A124">
        <v>999940</v>
      </c>
      <c r="B124">
        <v>40</v>
      </c>
      <c r="C124">
        <v>7</v>
      </c>
      <c r="D124" t="s">
        <v>1047</v>
      </c>
      <c r="E124" t="s">
        <v>1039</v>
      </c>
      <c r="F124">
        <v>1</v>
      </c>
      <c r="G124" t="s">
        <v>1558</v>
      </c>
      <c r="H124" t="s">
        <v>1558</v>
      </c>
      <c r="J124" t="s">
        <v>1559</v>
      </c>
      <c r="K124" t="s">
        <v>1559</v>
      </c>
      <c r="M124" t="s">
        <v>1560</v>
      </c>
      <c r="N124" t="s">
        <v>1560</v>
      </c>
    </row>
    <row r="125" spans="1:14" x14ac:dyDescent="0.35">
      <c r="A125">
        <v>999941</v>
      </c>
      <c r="B125">
        <v>41</v>
      </c>
      <c r="C125">
        <v>7</v>
      </c>
      <c r="D125" t="s">
        <v>1047</v>
      </c>
      <c r="E125" t="s">
        <v>1039</v>
      </c>
      <c r="F125">
        <v>1</v>
      </c>
      <c r="G125" t="s">
        <v>1561</v>
      </c>
      <c r="H125" t="s">
        <v>1561</v>
      </c>
      <c r="J125" t="s">
        <v>1562</v>
      </c>
      <c r="K125" t="s">
        <v>1562</v>
      </c>
      <c r="M125" t="s">
        <v>1563</v>
      </c>
      <c r="N125" t="s">
        <v>1563</v>
      </c>
    </row>
    <row r="126" spans="1:14" x14ac:dyDescent="0.35">
      <c r="A126">
        <v>999942</v>
      </c>
      <c r="B126">
        <v>42</v>
      </c>
      <c r="C126">
        <v>7</v>
      </c>
      <c r="D126" t="s">
        <v>1047</v>
      </c>
      <c r="E126" t="s">
        <v>1039</v>
      </c>
      <c r="F126">
        <v>1</v>
      </c>
      <c r="G126" t="s">
        <v>1564</v>
      </c>
      <c r="H126" t="s">
        <v>1564</v>
      </c>
      <c r="J126" t="s">
        <v>1565</v>
      </c>
      <c r="K126" t="s">
        <v>1565</v>
      </c>
      <c r="M126" t="s">
        <v>1566</v>
      </c>
      <c r="N126" t="s">
        <v>1566</v>
      </c>
    </row>
    <row r="127" spans="1:14" x14ac:dyDescent="0.35">
      <c r="A127">
        <v>999943</v>
      </c>
      <c r="B127">
        <v>43</v>
      </c>
      <c r="C127">
        <v>7</v>
      </c>
      <c r="D127" t="s">
        <v>1047</v>
      </c>
      <c r="E127" t="s">
        <v>1039</v>
      </c>
      <c r="F127">
        <v>1</v>
      </c>
      <c r="G127" t="s">
        <v>1567</v>
      </c>
      <c r="H127" t="s">
        <v>1567</v>
      </c>
      <c r="J127" t="s">
        <v>1568</v>
      </c>
      <c r="K127" t="s">
        <v>1568</v>
      </c>
      <c r="M127" t="s">
        <v>1569</v>
      </c>
      <c r="N127" t="s">
        <v>1569</v>
      </c>
    </row>
    <row r="128" spans="1:14" x14ac:dyDescent="0.35">
      <c r="A128">
        <v>999944</v>
      </c>
      <c r="B128">
        <v>44</v>
      </c>
      <c r="C128">
        <v>7</v>
      </c>
      <c r="D128" t="s">
        <v>1047</v>
      </c>
      <c r="E128" t="s">
        <v>1039</v>
      </c>
      <c r="F128">
        <v>1</v>
      </c>
      <c r="G128" t="s">
        <v>1570</v>
      </c>
      <c r="H128" t="s">
        <v>1570</v>
      </c>
      <c r="J128" t="s">
        <v>1571</v>
      </c>
      <c r="K128" t="s">
        <v>1571</v>
      </c>
      <c r="M128" t="s">
        <v>1572</v>
      </c>
      <c r="N128" t="s">
        <v>1572</v>
      </c>
    </row>
    <row r="129" spans="1:14" x14ac:dyDescent="0.35">
      <c r="A129">
        <v>999945</v>
      </c>
      <c r="B129">
        <v>45</v>
      </c>
      <c r="C129">
        <v>7</v>
      </c>
      <c r="D129" t="s">
        <v>1047</v>
      </c>
      <c r="E129" t="s">
        <v>1039</v>
      </c>
      <c r="F129">
        <v>1</v>
      </c>
      <c r="G129" t="s">
        <v>1573</v>
      </c>
      <c r="H129" t="s">
        <v>1573</v>
      </c>
      <c r="J129" t="s">
        <v>1574</v>
      </c>
      <c r="K129" t="s">
        <v>1574</v>
      </c>
      <c r="M129" t="s">
        <v>1575</v>
      </c>
      <c r="N129" t="s">
        <v>1575</v>
      </c>
    </row>
    <row r="130" spans="1:14" x14ac:dyDescent="0.35">
      <c r="A130">
        <v>999948</v>
      </c>
      <c r="B130">
        <v>48</v>
      </c>
      <c r="C130">
        <v>7</v>
      </c>
      <c r="D130" t="s">
        <v>1047</v>
      </c>
      <c r="E130" t="s">
        <v>1039</v>
      </c>
      <c r="F130">
        <v>1</v>
      </c>
      <c r="G130" t="s">
        <v>1576</v>
      </c>
      <c r="H130" t="s">
        <v>1576</v>
      </c>
      <c r="J130" t="s">
        <v>1577</v>
      </c>
      <c r="K130" t="s">
        <v>1578</v>
      </c>
      <c r="M130" t="s">
        <v>1579</v>
      </c>
      <c r="N130" t="s">
        <v>1580</v>
      </c>
    </row>
    <row r="131" spans="1:14" x14ac:dyDescent="0.35">
      <c r="A131">
        <v>999949</v>
      </c>
      <c r="B131">
        <v>49</v>
      </c>
      <c r="C131">
        <v>7</v>
      </c>
      <c r="D131" t="s">
        <v>1047</v>
      </c>
      <c r="E131" t="s">
        <v>1039</v>
      </c>
      <c r="F131">
        <v>1</v>
      </c>
      <c r="G131" t="s">
        <v>1581</v>
      </c>
      <c r="H131" t="s">
        <v>1581</v>
      </c>
      <c r="J131" t="s">
        <v>1582</v>
      </c>
      <c r="K131" t="s">
        <v>1582</v>
      </c>
      <c r="M131" t="s">
        <v>1583</v>
      </c>
      <c r="N131" t="s">
        <v>1583</v>
      </c>
    </row>
    <row r="132" spans="1:14" x14ac:dyDescent="0.35">
      <c r="A132">
        <v>999959</v>
      </c>
      <c r="B132">
        <v>59</v>
      </c>
      <c r="C132">
        <v>7</v>
      </c>
      <c r="D132" t="s">
        <v>1047</v>
      </c>
      <c r="E132" t="s">
        <v>1039</v>
      </c>
      <c r="F132">
        <v>1</v>
      </c>
      <c r="G132" t="s">
        <v>1584</v>
      </c>
      <c r="H132" t="s">
        <v>1584</v>
      </c>
      <c r="J132" t="s">
        <v>1585</v>
      </c>
      <c r="K132" t="s">
        <v>1585</v>
      </c>
      <c r="M132" t="s">
        <v>1586</v>
      </c>
      <c r="N132" t="s">
        <v>1586</v>
      </c>
    </row>
    <row r="133" spans="1:14" x14ac:dyDescent="0.35">
      <c r="A133">
        <v>999960</v>
      </c>
      <c r="B133">
        <v>60</v>
      </c>
      <c r="C133">
        <v>7</v>
      </c>
      <c r="D133" t="s">
        <v>1047</v>
      </c>
      <c r="E133" t="s">
        <v>1039</v>
      </c>
      <c r="F133">
        <v>1</v>
      </c>
      <c r="G133" t="s">
        <v>1587</v>
      </c>
      <c r="H133" t="s">
        <v>1587</v>
      </c>
      <c r="J133" t="s">
        <v>806</v>
      </c>
      <c r="K133" t="s">
        <v>806</v>
      </c>
      <c r="M133" t="s">
        <v>1588</v>
      </c>
      <c r="N133" t="s">
        <v>1588</v>
      </c>
    </row>
    <row r="134" spans="1:14" x14ac:dyDescent="0.35">
      <c r="A134">
        <v>999961</v>
      </c>
      <c r="B134">
        <v>61</v>
      </c>
      <c r="C134">
        <v>7</v>
      </c>
      <c r="D134" t="s">
        <v>1047</v>
      </c>
      <c r="E134" t="s">
        <v>1039</v>
      </c>
      <c r="F134">
        <v>1</v>
      </c>
      <c r="G134" t="s">
        <v>1589</v>
      </c>
      <c r="H134" t="s">
        <v>1589</v>
      </c>
      <c r="J134" t="s">
        <v>1590</v>
      </c>
      <c r="K134" t="s">
        <v>1590</v>
      </c>
      <c r="M134" t="s">
        <v>1591</v>
      </c>
      <c r="N134" t="s">
        <v>1591</v>
      </c>
    </row>
    <row r="135" spans="1:14" x14ac:dyDescent="0.35">
      <c r="A135">
        <v>999962</v>
      </c>
      <c r="B135">
        <v>62</v>
      </c>
      <c r="C135">
        <v>7</v>
      </c>
      <c r="D135" t="s">
        <v>1047</v>
      </c>
      <c r="E135" t="s">
        <v>1039</v>
      </c>
      <c r="F135">
        <v>1</v>
      </c>
      <c r="G135" t="s">
        <v>1592</v>
      </c>
      <c r="H135" t="s">
        <v>1592</v>
      </c>
      <c r="J135" t="s">
        <v>1593</v>
      </c>
      <c r="K135" t="s">
        <v>1593</v>
      </c>
      <c r="M135" t="s">
        <v>1594</v>
      </c>
      <c r="N135" t="s">
        <v>1594</v>
      </c>
    </row>
    <row r="136" spans="1:14" x14ac:dyDescent="0.35">
      <c r="A136">
        <v>999964</v>
      </c>
      <c r="B136">
        <v>64</v>
      </c>
      <c r="C136">
        <v>7</v>
      </c>
      <c r="D136" t="s">
        <v>1047</v>
      </c>
      <c r="E136" t="s">
        <v>1039</v>
      </c>
      <c r="F136">
        <v>1</v>
      </c>
      <c r="G136" t="s">
        <v>1595</v>
      </c>
      <c r="H136" t="s">
        <v>1595</v>
      </c>
      <c r="J136" t="s">
        <v>1596</v>
      </c>
      <c r="K136" t="s">
        <v>1596</v>
      </c>
      <c r="M136" t="s">
        <v>1597</v>
      </c>
      <c r="N136" t="s">
        <v>1597</v>
      </c>
    </row>
    <row r="137" spans="1:14" x14ac:dyDescent="0.35">
      <c r="A137">
        <v>999970</v>
      </c>
      <c r="B137">
        <v>70</v>
      </c>
      <c r="C137">
        <v>7</v>
      </c>
      <c r="D137" t="s">
        <v>1047</v>
      </c>
      <c r="E137" t="s">
        <v>1039</v>
      </c>
      <c r="F137">
        <v>1</v>
      </c>
      <c r="G137" t="s">
        <v>1598</v>
      </c>
      <c r="H137" t="s">
        <v>1598</v>
      </c>
      <c r="J137" t="s">
        <v>1599</v>
      </c>
      <c r="K137" t="s">
        <v>1599</v>
      </c>
      <c r="M137" t="s">
        <v>1600</v>
      </c>
      <c r="N137" t="s">
        <v>1600</v>
      </c>
    </row>
    <row r="138" spans="1:14" x14ac:dyDescent="0.35">
      <c r="A138">
        <v>999971</v>
      </c>
      <c r="B138">
        <v>71</v>
      </c>
      <c r="C138">
        <v>7</v>
      </c>
      <c r="D138" t="s">
        <v>1047</v>
      </c>
      <c r="E138" t="s">
        <v>1039</v>
      </c>
      <c r="F138">
        <v>1</v>
      </c>
      <c r="G138" t="s">
        <v>1601</v>
      </c>
      <c r="H138" t="s">
        <v>1601</v>
      </c>
      <c r="J138" t="s">
        <v>1602</v>
      </c>
      <c r="K138" t="s">
        <v>1602</v>
      </c>
      <c r="M138" t="s">
        <v>1603</v>
      </c>
      <c r="N138" t="s">
        <v>1603</v>
      </c>
    </row>
    <row r="139" spans="1:14" x14ac:dyDescent="0.35">
      <c r="A139">
        <v>999972</v>
      </c>
      <c r="B139">
        <v>72</v>
      </c>
      <c r="C139">
        <v>7</v>
      </c>
      <c r="D139" t="s">
        <v>1047</v>
      </c>
      <c r="E139" t="s">
        <v>1039</v>
      </c>
      <c r="F139">
        <v>1</v>
      </c>
      <c r="G139" t="s">
        <v>1604</v>
      </c>
      <c r="H139" t="s">
        <v>1604</v>
      </c>
      <c r="J139" t="s">
        <v>1605</v>
      </c>
      <c r="K139" t="s">
        <v>1605</v>
      </c>
      <c r="M139" t="s">
        <v>1606</v>
      </c>
      <c r="N139" t="s">
        <v>1607</v>
      </c>
    </row>
    <row r="140" spans="1:14" x14ac:dyDescent="0.35">
      <c r="A140">
        <v>999973</v>
      </c>
      <c r="B140">
        <v>73</v>
      </c>
      <c r="C140">
        <v>7</v>
      </c>
      <c r="D140" t="s">
        <v>1047</v>
      </c>
      <c r="E140" t="s">
        <v>1039</v>
      </c>
      <c r="F140">
        <v>1</v>
      </c>
      <c r="G140" t="s">
        <v>1608</v>
      </c>
      <c r="H140" t="s">
        <v>1608</v>
      </c>
      <c r="J140" t="s">
        <v>1609</v>
      </c>
      <c r="K140" t="s">
        <v>1610</v>
      </c>
      <c r="M140" t="s">
        <v>1611</v>
      </c>
      <c r="N140" t="s">
        <v>1612</v>
      </c>
    </row>
    <row r="141" spans="1:14" x14ac:dyDescent="0.35">
      <c r="A141">
        <v>999974</v>
      </c>
      <c r="B141">
        <v>74</v>
      </c>
      <c r="C141">
        <v>7</v>
      </c>
      <c r="D141" t="s">
        <v>1047</v>
      </c>
      <c r="E141" t="s">
        <v>1039</v>
      </c>
      <c r="F141">
        <v>1</v>
      </c>
      <c r="G141" t="s">
        <v>1613</v>
      </c>
      <c r="H141" t="s">
        <v>1613</v>
      </c>
      <c r="J141" t="s">
        <v>1614</v>
      </c>
      <c r="K141" t="s">
        <v>1615</v>
      </c>
      <c r="M141" t="s">
        <v>1616</v>
      </c>
      <c r="N141" t="s">
        <v>1617</v>
      </c>
    </row>
    <row r="142" spans="1:14" x14ac:dyDescent="0.35">
      <c r="A142">
        <v>999976</v>
      </c>
      <c r="B142">
        <v>76</v>
      </c>
      <c r="C142">
        <v>7</v>
      </c>
      <c r="D142" t="s">
        <v>1047</v>
      </c>
      <c r="E142" t="s">
        <v>1039</v>
      </c>
      <c r="F142">
        <v>1</v>
      </c>
      <c r="G142" t="s">
        <v>1618</v>
      </c>
      <c r="H142" t="s">
        <v>1618</v>
      </c>
      <c r="J142" t="s">
        <v>1619</v>
      </c>
      <c r="K142" t="s">
        <v>1619</v>
      </c>
      <c r="M142" t="s">
        <v>1620</v>
      </c>
      <c r="N142" t="s">
        <v>1621</v>
      </c>
    </row>
    <row r="143" spans="1:14" x14ac:dyDescent="0.35">
      <c r="A143">
        <v>999977</v>
      </c>
      <c r="B143">
        <v>77</v>
      </c>
      <c r="C143">
        <v>7</v>
      </c>
      <c r="D143" t="s">
        <v>1047</v>
      </c>
      <c r="E143" t="s">
        <v>1039</v>
      </c>
      <c r="F143">
        <v>1</v>
      </c>
      <c r="G143" t="s">
        <v>1622</v>
      </c>
      <c r="H143" t="s">
        <v>1622</v>
      </c>
      <c r="J143" t="s">
        <v>1623</v>
      </c>
      <c r="K143" t="s">
        <v>1623</v>
      </c>
      <c r="M143" t="s">
        <v>1624</v>
      </c>
      <c r="N143" t="s">
        <v>1624</v>
      </c>
    </row>
    <row r="144" spans="1:14" x14ac:dyDescent="0.35">
      <c r="A144">
        <v>999978</v>
      </c>
      <c r="B144">
        <v>78</v>
      </c>
      <c r="C144">
        <v>7</v>
      </c>
      <c r="D144" t="s">
        <v>1047</v>
      </c>
      <c r="E144" t="s">
        <v>1039</v>
      </c>
      <c r="F144">
        <v>1</v>
      </c>
      <c r="G144" t="s">
        <v>1625</v>
      </c>
      <c r="H144" t="s">
        <v>1625</v>
      </c>
      <c r="J144" t="s">
        <v>1626</v>
      </c>
      <c r="K144" t="s">
        <v>1626</v>
      </c>
      <c r="M144" t="s">
        <v>1627</v>
      </c>
      <c r="N144" t="s">
        <v>1627</v>
      </c>
    </row>
    <row r="145" spans="1:14" x14ac:dyDescent="0.35">
      <c r="A145">
        <v>999979</v>
      </c>
      <c r="B145">
        <v>79</v>
      </c>
      <c r="C145">
        <v>7</v>
      </c>
      <c r="D145" t="s">
        <v>1047</v>
      </c>
      <c r="E145" t="s">
        <v>1039</v>
      </c>
      <c r="F145">
        <v>1</v>
      </c>
      <c r="G145" t="s">
        <v>1628</v>
      </c>
      <c r="H145" t="s">
        <v>1628</v>
      </c>
      <c r="J145" t="s">
        <v>1629</v>
      </c>
      <c r="K145" t="s">
        <v>1629</v>
      </c>
      <c r="M145" t="s">
        <v>1630</v>
      </c>
      <c r="N145" t="s">
        <v>1630</v>
      </c>
    </row>
    <row r="146" spans="1:14" x14ac:dyDescent="0.35">
      <c r="A146">
        <v>999987</v>
      </c>
      <c r="B146">
        <v>87</v>
      </c>
      <c r="C146">
        <v>7</v>
      </c>
      <c r="D146" t="s">
        <v>1047</v>
      </c>
      <c r="E146" t="s">
        <v>1039</v>
      </c>
      <c r="F146">
        <v>1</v>
      </c>
      <c r="G146" t="s">
        <v>1631</v>
      </c>
      <c r="H146" t="s">
        <v>1631</v>
      </c>
      <c r="J146" t="s">
        <v>1632</v>
      </c>
      <c r="K146" t="s">
        <v>1632</v>
      </c>
      <c r="M146" t="s">
        <v>1633</v>
      </c>
      <c r="N146" t="s">
        <v>1633</v>
      </c>
    </row>
    <row r="147" spans="1:14" x14ac:dyDescent="0.35">
      <c r="A147">
        <v>999996</v>
      </c>
      <c r="B147">
        <v>96</v>
      </c>
      <c r="C147">
        <v>7</v>
      </c>
      <c r="D147" t="s">
        <v>1047</v>
      </c>
      <c r="E147" t="s">
        <v>1039</v>
      </c>
      <c r="F147">
        <v>1</v>
      </c>
      <c r="G147" t="s">
        <v>1634</v>
      </c>
      <c r="H147" t="s">
        <v>1634</v>
      </c>
      <c r="J147" t="s">
        <v>1635</v>
      </c>
      <c r="K147" t="s">
        <v>1636</v>
      </c>
      <c r="M147" t="s">
        <v>1637</v>
      </c>
      <c r="N147" t="s">
        <v>1638</v>
      </c>
    </row>
    <row r="148" spans="1:14" x14ac:dyDescent="0.35">
      <c r="A148">
        <v>999999</v>
      </c>
      <c r="B148">
        <v>99</v>
      </c>
      <c r="C148">
        <v>7</v>
      </c>
      <c r="D148" t="s">
        <v>1047</v>
      </c>
      <c r="E148" t="s">
        <v>1039</v>
      </c>
      <c r="F148">
        <v>1</v>
      </c>
      <c r="G148" t="s">
        <v>1639</v>
      </c>
      <c r="H148" t="s">
        <v>1639</v>
      </c>
      <c r="J148" t="s">
        <v>1640</v>
      </c>
      <c r="K148" t="s">
        <v>1640</v>
      </c>
      <c r="M148" t="s">
        <v>1641</v>
      </c>
      <c r="N148" t="s">
        <v>1641</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7ACE3CC169BD409B2324F3F0D64773" ma:contentTypeVersion="9" ma:contentTypeDescription="Ein neues Dokument erstellen." ma:contentTypeScope="" ma:versionID="e632607388fa321210d72deea70a6321">
  <xsd:schema xmlns:xsd="http://www.w3.org/2001/XMLSchema" xmlns:xs="http://www.w3.org/2001/XMLSchema" xmlns:p="http://schemas.microsoft.com/office/2006/metadata/properties" xmlns:ns2="b5dd9254-6a80-4550-b647-acdc8f5cf066" xmlns:ns3="9f573000-1803-4063-935f-650b3da64931" xmlns:ns4="1a3513a1-f8f9-433c-9b2a-5ef469d764af" xmlns:ns5="c58b33ff-7e07-4eb2-a566-ce2576b11ca3" targetNamespace="http://schemas.microsoft.com/office/2006/metadata/properties" ma:root="true" ma:fieldsID="6e01e551c58c56c63c57e939cb4b8bf4" ns2:_="" ns3:_="" ns4:_="" ns5:_="">
    <xsd:import namespace="b5dd9254-6a80-4550-b647-acdc8f5cf066"/>
    <xsd:import namespace="9f573000-1803-4063-935f-650b3da64931"/>
    <xsd:import namespace="1a3513a1-f8f9-433c-9b2a-5ef469d764af"/>
    <xsd:import namespace="c58b33ff-7e07-4eb2-a566-ce2576b11ca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Location" minOccurs="0"/>
                <xsd:element ref="ns2:Datum" minOccurs="0"/>
                <xsd:element ref="ns4:MediaLengthInSeconds" minOccurs="0"/>
                <xsd:element ref="ns4:lcf76f155ced4ddcb4097134ff3c332f" minOccurs="0"/>
                <xsd:element ref="ns5:TaxCatchAll"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dd9254-6a80-4550-b647-acdc8f5cf0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Datum" ma:index="20" nillable="true" ma:displayName="Datum" ma:format="DateOnly" ma:internalName="Datum">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9f573000-1803-4063-935f-650b3da64931" elementFormDefault="qualified">
    <xsd:import namespace="http://schemas.microsoft.com/office/2006/documentManagement/types"/>
    <xsd:import namespace="http://schemas.microsoft.com/office/infopath/2007/PartnerControls"/>
    <xsd:element name="SharedWithUsers" ma:index="14"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3513a1-f8f9-433c-9b2a-5ef469d764af" elementFormDefault="qualified">
    <xsd:import namespace="http://schemas.microsoft.com/office/2006/documentManagement/types"/>
    <xsd:import namespace="http://schemas.microsoft.com/office/infopath/2007/PartnerControls"/>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346e7db-a292-4863-a434-38aa85db71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8b33ff-7e07-4eb2-a566-ce2576b11ca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5054b212-5da8-44ce-b389-6b92dc54e683}" ma:internalName="TaxCatchAll" ma:showField="CatchAllData" ma:web="c58b33ff-7e07-4eb2-a566-ce2576b11c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um xmlns="b5dd9254-6a80-4550-b647-acdc8f5cf066" xsi:nil="true"/>
    <TaxCatchAll xmlns="c58b33ff-7e07-4eb2-a566-ce2576b11ca3" xsi:nil="true"/>
    <lcf76f155ced4ddcb4097134ff3c332f xmlns="1a3513a1-f8f9-433c-9b2a-5ef469d764a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96EA6CB-F8CC-446C-9795-0C9EB5E58C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dd9254-6a80-4550-b647-acdc8f5cf066"/>
    <ds:schemaRef ds:uri="9f573000-1803-4063-935f-650b3da64931"/>
    <ds:schemaRef ds:uri="1a3513a1-f8f9-433c-9b2a-5ef469d764af"/>
    <ds:schemaRef ds:uri="c58b33ff-7e07-4eb2-a566-ce2576b11c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C8E11B5-DD57-436C-9D2C-B4F470CC558B}">
  <ds:schemaRefs>
    <ds:schemaRef ds:uri="http://schemas.microsoft.com/sharepoint/v3/contenttype/forms"/>
  </ds:schemaRefs>
</ds:datastoreItem>
</file>

<file path=customXml/itemProps3.xml><?xml version="1.0" encoding="utf-8"?>
<ds:datastoreItem xmlns:ds="http://schemas.openxmlformats.org/officeDocument/2006/customXml" ds:itemID="{81DA5B8C-1231-4870-AFB4-548559A9CFF1}">
  <ds:schemaRefs>
    <ds:schemaRef ds:uri="http://schemas.microsoft.com/office/2006/metadata/properties"/>
    <ds:schemaRef ds:uri="http://schemas.microsoft.com/office/infopath/2007/PartnerControls"/>
    <ds:schemaRef ds:uri="b5dd9254-6a80-4550-b647-acdc8f5cf066"/>
    <ds:schemaRef ds:uri="c58b33ff-7e07-4eb2-a566-ce2576b11ca3"/>
    <ds:schemaRef ds:uri="1a3513a1-f8f9-433c-9b2a-5ef469d764af"/>
  </ds:schemaRefs>
</ds:datastoreItem>
</file>

<file path=docMetadata/LabelInfo.xml><?xml version="1.0" encoding="utf-8"?>
<clbl:labelList xmlns:clbl="http://schemas.microsoft.com/office/2020/mipLabelMetadata">
  <clbl:label id="{4bad0d50-9cbb-471c-bae7-38b20ec0f1f9}" enabled="1" method="Standard" siteId="{35aa8c5b-ac0a-4b15-9788-ff6dfa22901f}"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Abkürzungen_WG</vt:lpstr>
      <vt:lpstr>Migrationsartikel</vt:lpstr>
      <vt:lpstr>Stückartikel_Nat._Bearbeitung</vt:lpstr>
      <vt:lpstr>System-Informationen</vt:lpstr>
      <vt:lpstr>Einheiten Nav</vt:lpstr>
      <vt:lpstr>Barcodes Nav</vt:lpstr>
      <vt:lpstr>Alle PLU Nav ohne DPB PLU</vt:lpstr>
      <vt:lpstr>Texte</vt:lpstr>
      <vt:lpstr>Migrationsartikel!Print_Area</vt:lpstr>
      <vt:lpstr>Stückartikel_Nat._Bearbeitung!Print_Area</vt:lpstr>
      <vt:lpstr>Stückartikel_Nat._Bearbeitung!Print_Titles</vt:lpstr>
    </vt:vector>
  </TitlesOfParts>
  <Manager/>
  <Company>Denner 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Egli, Roger-DEN</dc:creator>
  <cp:keywords/>
  <dc:description/>
  <cp:lastModifiedBy>Otto Mischler</cp:lastModifiedBy>
  <cp:revision/>
  <dcterms:created xsi:type="dcterms:W3CDTF">2024-09-04T06:56:57Z</dcterms:created>
  <dcterms:modified xsi:type="dcterms:W3CDTF">2025-12-15T16:31:10Z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0x010100D97ACE3CC169BD409B2324F3F0D64773</vt:lpwstr>
  </property>
  <property fmtid="{D5CDD505-2E9C-101B-9397-08002B2CF9AE}" pid="3" name="MediaServiceImageTags">
    <vt:lpwstr/>
  </property>
</Properties>
</file>