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gitlab.osp-dd.de/trixx/doc/"/>
    </mc:Choice>
  </mc:AlternateContent>
  <xr:revisionPtr revIDLastSave="0" documentId="8_{513CE80E-651E-5B4F-BABD-A209A64001AB}" xr6:coauthVersionLast="45" xr6:coauthVersionMax="45" xr10:uidLastSave="{00000000-0000-0000-0000-000000000000}"/>
  <bookViews>
    <workbookView xWindow="720" yWindow="460" windowWidth="29040" windowHeight="17640" xr2:uid="{3A48A010-4E3D-4BEB-B11D-A097B9B09D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26" i="1" l="1"/>
  <c r="B17" i="1"/>
  <c r="B18" i="1" s="1"/>
  <c r="B19" i="1" s="1"/>
  <c r="B16" i="1"/>
  <c r="B15" i="1"/>
  <c r="B20" i="1" l="1"/>
  <c r="B21" i="1"/>
  <c r="B22" i="1" l="1"/>
  <c r="B26" i="1" s="1"/>
</calcChain>
</file>

<file path=xl/sharedStrings.xml><?xml version="1.0" encoding="utf-8"?>
<sst xmlns="http://schemas.openxmlformats.org/spreadsheetml/2006/main" count="31" uniqueCount="31">
  <si>
    <t>Was</t>
  </si>
  <si>
    <t>PT</t>
  </si>
  <si>
    <t>Kommentar</t>
  </si>
  <si>
    <t>Konzeption</t>
  </si>
  <si>
    <t>Konfigrationsdatenstrukturen entwickeln</t>
  </si>
  <si>
    <t>GUI</t>
  </si>
  <si>
    <t>Triggergenerierung</t>
  </si>
  <si>
    <t>Job Transfer</t>
  </si>
  <si>
    <t>Export/Import</t>
  </si>
  <si>
    <t>HealthCheck</t>
  </si>
  <si>
    <t>Housekeeping</t>
  </si>
  <si>
    <t>Initialisierung</t>
  </si>
  <si>
    <t>Protokollierung</t>
  </si>
  <si>
    <t>KafkaUnterstützung</t>
  </si>
  <si>
    <t>Administration OSP-TRIXX beim ersten Deployment</t>
  </si>
  <si>
    <t>jedesmal wenn neues LVS angebunden wird</t>
  </si>
  <si>
    <t>Administration Kafka</t>
  </si>
  <si>
    <t>Betrieb regelmäßig</t>
  </si>
  <si>
    <t>1 PT</t>
  </si>
  <si>
    <t>pro Monat</t>
  </si>
  <si>
    <t>Test</t>
  </si>
  <si>
    <t>Hypercare</t>
  </si>
  <si>
    <t>Summe ohne PM</t>
  </si>
  <si>
    <t>Projektmanagement</t>
  </si>
  <si>
    <t>Gesamt Summe</t>
  </si>
  <si>
    <t>Puffer</t>
  </si>
  <si>
    <t>Projektaufwand Gesamt</t>
  </si>
  <si>
    <t>Kosten 800€ Tagessatz</t>
  </si>
  <si>
    <t>Return on Invest in Jahren</t>
  </si>
  <si>
    <t>Anzahl Systeme (Oracle)</t>
  </si>
  <si>
    <t>Monatliche Lizenz pro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</si>
</sst>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44" fontId="2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23E7-8EA8-479E-B4EC-B8623858103A}">
  <dimension ref="A1:E26"/>
  <sheetViews>
    <sheetView tabSelected="1" workbookViewId="0">
      <selection activeCell="B25" sqref="B25"/>
    </sheetView>
  </sheetViews>
  <sheetFormatPr baseColWidth="10" defaultColWidth="11.5" defaultRowHeight="15" x14ac:dyDescent="0.2"/>
  <cols>
    <col min="1" max="1" width="48" bestFit="1" customWidth="1"/>
    <col min="2" max="2" width="12.33203125" bestFit="1" customWidth="1"/>
    <col min="3" max="3" width="18.66406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5</v>
      </c>
    </row>
    <row r="3" spans="1:5" x14ac:dyDescent="0.2">
      <c r="A3" t="s">
        <v>4</v>
      </c>
      <c r="B3">
        <v>3</v>
      </c>
    </row>
    <row r="4" spans="1:5" x14ac:dyDescent="0.2">
      <c r="A4" t="s">
        <v>5</v>
      </c>
      <c r="B4">
        <v>30</v>
      </c>
    </row>
    <row r="5" spans="1:5" x14ac:dyDescent="0.2">
      <c r="A5" t="s">
        <v>6</v>
      </c>
      <c r="B5">
        <v>10</v>
      </c>
    </row>
    <row r="6" spans="1:5" x14ac:dyDescent="0.2">
      <c r="A6" t="s">
        <v>7</v>
      </c>
      <c r="B6">
        <v>10</v>
      </c>
    </row>
    <row r="7" spans="1:5" x14ac:dyDescent="0.2">
      <c r="A7" t="s">
        <v>8</v>
      </c>
      <c r="B7">
        <v>5</v>
      </c>
    </row>
    <row r="8" spans="1:5" x14ac:dyDescent="0.2">
      <c r="A8" t="s">
        <v>9</v>
      </c>
      <c r="B8">
        <v>3</v>
      </c>
    </row>
    <row r="9" spans="1:5" x14ac:dyDescent="0.2">
      <c r="A9" t="s">
        <v>10</v>
      </c>
      <c r="B9">
        <v>3</v>
      </c>
    </row>
    <row r="10" spans="1:5" x14ac:dyDescent="0.2">
      <c r="A10" t="s">
        <v>11</v>
      </c>
      <c r="B10">
        <v>5</v>
      </c>
    </row>
    <row r="11" spans="1:5" x14ac:dyDescent="0.2">
      <c r="A11" t="s">
        <v>12</v>
      </c>
      <c r="B11">
        <v>5</v>
      </c>
    </row>
    <row r="12" spans="1:5" x14ac:dyDescent="0.2">
      <c r="A12" t="s">
        <v>13</v>
      </c>
      <c r="B12">
        <v>10</v>
      </c>
    </row>
    <row r="13" spans="1:5" x14ac:dyDescent="0.2">
      <c r="A13" t="s">
        <v>14</v>
      </c>
      <c r="B13">
        <v>2</v>
      </c>
      <c r="C13" t="s">
        <v>15</v>
      </c>
    </row>
    <row r="14" spans="1:5" x14ac:dyDescent="0.2">
      <c r="A14" t="s">
        <v>16</v>
      </c>
      <c r="B14">
        <v>2</v>
      </c>
      <c r="C14" t="s">
        <v>17</v>
      </c>
      <c r="D14" t="s">
        <v>18</v>
      </c>
      <c r="E14" t="s">
        <v>19</v>
      </c>
    </row>
    <row r="15" spans="1:5" x14ac:dyDescent="0.2">
      <c r="A15" t="s">
        <v>20</v>
      </c>
      <c r="B15">
        <f>SUM(B2:B14)*C15</f>
        <v>23.25</v>
      </c>
      <c r="C15" s="1">
        <v>0.25</v>
      </c>
    </row>
    <row r="16" spans="1:5" x14ac:dyDescent="0.2">
      <c r="A16" t="s">
        <v>21</v>
      </c>
      <c r="B16">
        <f>SUM(B2:B14)*C16</f>
        <v>9.3000000000000007</v>
      </c>
      <c r="C16" s="1">
        <v>0.1</v>
      </c>
    </row>
    <row r="17" spans="1:3" x14ac:dyDescent="0.2">
      <c r="A17" t="s">
        <v>22</v>
      </c>
      <c r="B17">
        <f>SUM(B2:B16)</f>
        <v>125.55</v>
      </c>
    </row>
    <row r="18" spans="1:3" x14ac:dyDescent="0.2">
      <c r="A18" t="s">
        <v>23</v>
      </c>
      <c r="B18">
        <f>B17*C18</f>
        <v>6.2774999999999999</v>
      </c>
      <c r="C18" s="1">
        <v>0.05</v>
      </c>
    </row>
    <row r="19" spans="1:3" x14ac:dyDescent="0.2">
      <c r="A19" t="s">
        <v>24</v>
      </c>
      <c r="B19">
        <f>SUM(B17:B18)</f>
        <v>131.82749999999999</v>
      </c>
    </row>
    <row r="20" spans="1:3" x14ac:dyDescent="0.2">
      <c r="A20" t="s">
        <v>25</v>
      </c>
      <c r="B20">
        <f>150-B19</f>
        <v>18.172500000000014</v>
      </c>
      <c r="C20">
        <f>B21/20</f>
        <v>7.5</v>
      </c>
    </row>
    <row r="21" spans="1:3" x14ac:dyDescent="0.2">
      <c r="A21" t="s">
        <v>26</v>
      </c>
      <c r="B21">
        <f>SUM(B19:B20)</f>
        <v>150</v>
      </c>
    </row>
    <row r="22" spans="1:3" s="2" customFormat="1" x14ac:dyDescent="0.2">
      <c r="A22" s="2" t="s">
        <v>27</v>
      </c>
      <c r="B22" s="3">
        <f>B21*C22</f>
        <v>120000</v>
      </c>
      <c r="C22" s="2">
        <v>800</v>
      </c>
    </row>
    <row r="24" spans="1:3" x14ac:dyDescent="0.2">
      <c r="A24" t="s">
        <v>28</v>
      </c>
      <c r="B24">
        <v>2</v>
      </c>
    </row>
    <row r="25" spans="1:3" x14ac:dyDescent="0.2">
      <c r="A25" t="s">
        <v>29</v>
      </c>
      <c r="B25">
        <v>4</v>
      </c>
    </row>
    <row r="26" spans="1:3" x14ac:dyDescent="0.2">
      <c r="A26" t="s">
        <v>30</v>
      </c>
      <c r="B26">
        <f>B22/(B24*12)/B25</f>
        <v>1250</v>
      </c>
      <c r="C26" t="str">
        <f>"+ Server Kafka + Betrieb s.o."</f>
        <v>+ Server Kafka + Betrieb s.o.</v>
      </c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3509453-6c22-4c06-90c9-7d0a84eb359b">
      <UserInfo>
        <DisplayName>Gruhl, Jens</DisplayName>
        <AccountId>18</AccountId>
        <AccountType/>
      </UserInfo>
      <UserInfo>
        <DisplayName>Lange, Dirk</DisplayName>
        <AccountId>21</AccountId>
        <AccountType/>
      </UserInfo>
      <UserInfo>
        <DisplayName>Ramm, Peter</DisplayName>
        <AccountId>22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ABDEC5B409ED4CA23C4960606148D6" ma:contentTypeVersion="10" ma:contentTypeDescription="Ein neues Dokument erstellen." ma:contentTypeScope="" ma:versionID="0759b56098a8b7ddfcfbf64061926d1d">
  <xsd:schema xmlns:xsd="http://www.w3.org/2001/XMLSchema" xmlns:xs="http://www.w3.org/2001/XMLSchema" xmlns:p="http://schemas.microsoft.com/office/2006/metadata/properties" xmlns:ns2="fd14cef1-59d9-4055-bade-d2dfd49ff1df" xmlns:ns3="d3509453-6c22-4c06-90c9-7d0a84eb359b" targetNamespace="http://schemas.microsoft.com/office/2006/metadata/properties" ma:root="true" ma:fieldsID="8c4e7be07f3daa11cf86bf9f8594012c" ns2:_="" ns3:_="">
    <xsd:import namespace="fd14cef1-59d9-4055-bade-d2dfd49ff1df"/>
    <xsd:import namespace="d3509453-6c22-4c06-90c9-7d0a84eb35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4cef1-59d9-4055-bade-d2dfd49ff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9453-6c22-4c06-90c9-7d0a84eb359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46F09-BF73-4FCB-8CE2-903579C1A0BD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d3509453-6c22-4c06-90c9-7d0a84eb359b"/>
    <ds:schemaRef ds:uri="http://purl.org/dc/dcmitype/"/>
    <ds:schemaRef ds:uri="http://schemas.microsoft.com/office/2006/documentManagement/types"/>
    <ds:schemaRef ds:uri="http://schemas.microsoft.com/office/infopath/2007/PartnerControls"/>
    <ds:schemaRef ds:uri="fd14cef1-59d9-4055-bade-d2dfd49ff1d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F6DC07-3DF8-4771-9235-FE071F65D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4cef1-59d9-4055-bade-d2dfd49ff1df"/>
    <ds:schemaRef ds:uri="d3509453-6c22-4c06-90c9-7d0a84eb35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1D4422-44AC-4518-B6B6-D2C1A18D8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 Klimpel</dc:creator>
  <cp:keywords/>
  <dc:description/>
  <cp:lastModifiedBy>Ramm, Peter</cp:lastModifiedBy>
  <cp:revision/>
  <dcterms:created xsi:type="dcterms:W3CDTF">2019-09-12T13:20:53Z</dcterms:created>
  <dcterms:modified xsi:type="dcterms:W3CDTF">2019-12-04T16:20:33Z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0x0101003DABDEC5B409ED4CA23C4960606148D6</vt:lpwstr>
  </property>
</Properties>
</file>