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_folder\"/>
    </mc:Choice>
  </mc:AlternateContent>
  <xr:revisionPtr revIDLastSave="0" documentId="13_ncr:1_{084C6C20-AF53-456D-A71E-D74C9419291C}" xr6:coauthVersionLast="47" xr6:coauthVersionMax="47" xr10:uidLastSave="{00000000-0000-0000-0000-000000000000}"/>
  <bookViews>
    <workbookView xWindow="-120" yWindow="-120" windowWidth="20730" windowHeight="11310" activeTab="2" xr2:uid="{40B37EA7-0F64-41A0-984E-9D321B88DA97}"/>
  </bookViews>
  <sheets>
    <sheet name="From Part 1" sheetId="2" r:id="rId1"/>
    <sheet name="From Part 3" sheetId="1" r:id="rId2"/>
    <sheet name="Part 6" sheetId="3" r:id="rId3"/>
  </sheets>
  <definedNames>
    <definedName name="_xlchart.v1.0" hidden="1">'Part 6'!$A$1</definedName>
    <definedName name="_xlchart.v1.1" hidden="1">'Part 6'!$A$2:$A$351</definedName>
    <definedName name="_xlchart.v1.2" hidden="1">'Part 6'!$A$1</definedName>
    <definedName name="_xlchart.v1.3" hidden="1">'Part 6'!$A$2:$A$351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" i="3" l="1"/>
  <c r="M22" i="3"/>
  <c r="M21" i="3"/>
  <c r="M18" i="1"/>
  <c r="M17" i="1"/>
  <c r="M16" i="1"/>
  <c r="M12" i="1"/>
  <c r="M10" i="1"/>
  <c r="M9" i="1"/>
  <c r="M5" i="1"/>
  <c r="M3" i="1"/>
  <c r="M2" i="1"/>
  <c r="I14" i="2"/>
  <c r="I13" i="2"/>
  <c r="I12" i="2"/>
  <c r="C4" i="2"/>
  <c r="C5" i="2"/>
  <c r="C6" i="2"/>
  <c r="C7" i="2"/>
  <c r="C3" i="2"/>
  <c r="I3" i="2" l="1"/>
  <c r="D5" i="2" l="1"/>
  <c r="E5" i="2" s="1"/>
  <c r="D6" i="2"/>
  <c r="E6" i="2" s="1"/>
  <c r="D7" i="2"/>
  <c r="E7" i="2" s="1"/>
  <c r="D4" i="2"/>
  <c r="E4" i="2" s="1"/>
  <c r="D3" i="2"/>
  <c r="E3" i="2" s="1"/>
  <c r="I4" i="2" l="1"/>
  <c r="I5" i="2" s="1"/>
  <c r="I6" i="2" s="1"/>
</calcChain>
</file>

<file path=xl/sharedStrings.xml><?xml version="1.0" encoding="utf-8"?>
<sst xmlns="http://schemas.openxmlformats.org/spreadsheetml/2006/main" count="37" uniqueCount="36">
  <si>
    <t>Cell Phone</t>
  </si>
  <si>
    <t>Scratches</t>
  </si>
  <si>
    <t xml:space="preserve">Lead Time in Weeks
 </t>
  </si>
  <si>
    <t xml:space="preserve">     P(X)                                      </t>
  </si>
  <si>
    <t>Price</t>
  </si>
  <si>
    <t>Expected Lead Time (Mean):</t>
  </si>
  <si>
    <t>Lead Times</t>
  </si>
  <si>
    <t>squared difference</t>
  </si>
  <si>
    <t>sqd diff. * P(X)</t>
  </si>
  <si>
    <t>Variance:</t>
  </si>
  <si>
    <t>Standard deviation:</t>
  </si>
  <si>
    <t xml:space="preserve">Coefficient of variation: </t>
  </si>
  <si>
    <t>PART 1</t>
  </si>
  <si>
    <t>PART 2</t>
  </si>
  <si>
    <t>Probability of Entire Shipment Being Returned with 10% Defective Microprocessors: Assuming 10% defective microprocessors</t>
  </si>
  <si>
    <t>Probability of Entire Shipment Being Returned with 5% Defective Chips: Assuming 5% defective microprocessors</t>
  </si>
  <si>
    <t>Probability of Entire Shipment Being Accepted with 10% Defective Microprocessors: Assuming 10% defective microprocessors</t>
  </si>
  <si>
    <t>PART 3</t>
  </si>
  <si>
    <t>The number of scratches in the sample:</t>
  </si>
  <si>
    <t>The average number of scratches for 48 phones if the company has met its goal:</t>
  </si>
  <si>
    <t>The probability that there would be at least as many scratches observed per box</t>
  </si>
  <si>
    <t xml:space="preserve"> of cell phones if the company is meeting its goal:</t>
  </si>
  <si>
    <t>PART 4</t>
  </si>
  <si>
    <t>Probability that only 1 of the 5 hard drives is defective:</t>
  </si>
  <si>
    <t>Probability that 3 of the 5 hard drives are NOT defective:</t>
  </si>
  <si>
    <t xml:space="preserve">Probability that the technician will have enough hard drives to replace 3 defective </t>
  </si>
  <si>
    <t>hard drives at the repair sites:</t>
  </si>
  <si>
    <t>PART 5</t>
  </si>
  <si>
    <t>Probability within the next minute:</t>
  </si>
  <si>
    <t>Probability between 5 and 8 minutes:</t>
  </si>
  <si>
    <t>Probability more than 10 minutes:</t>
  </si>
  <si>
    <t>PART 6</t>
  </si>
  <si>
    <t>Produce the relative frequency histogram:</t>
  </si>
  <si>
    <t>The mean and standard deviation:</t>
  </si>
  <si>
    <t xml:space="preserve">Mean </t>
  </si>
  <si>
    <t>The probability of a price of $2.21 or less: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</si>
</sst>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"/>
    <numFmt numFmtId="171" formatCode="0.0000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8"/>
      <color theme="0"/>
      <name val="Arial"/>
      <family val="2"/>
    </font>
    <font>
      <sz val="12"/>
      <color theme="1"/>
      <name val="Segoe UI"/>
      <family val="2"/>
    </font>
    <font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2" fontId="2" fillId="0" borderId="0" xfId="0" applyNumberFormat="1" applyFont="1" applyAlignment="1">
      <alignment wrapText="1"/>
    </xf>
    <xf numFmtId="2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4" fillId="3" borderId="0" xfId="1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2" fontId="2" fillId="0" borderId="0" xfId="0" applyNumberFormat="1" applyFont="1" applyAlignment="1">
      <alignment vertical="center"/>
    </xf>
    <xf numFmtId="0" fontId="5" fillId="0" borderId="0" xfId="0" applyFont="1"/>
    <xf numFmtId="0" fontId="6" fillId="3" borderId="0" xfId="1" applyFont="1" applyAlignment="1">
      <alignment horizontal="center"/>
    </xf>
  </cellXfs>
  <cellStyles count="2">
    <cellStyle name="Accent6" xfId="1" builtinId="49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Relative Frequency for the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Relative Frequency for the Data</a:t>
          </a:r>
        </a:p>
      </cx:txPr>
    </cx:title>
    <cx:plotArea>
      <cx:plotAreaRegion>
        <cx:series layoutId="clusteredColumn" uniqueId="{7C69DA7F-A311-4F6D-807D-F418E6A64F49}">
          <cx:tx>
            <cx:txData>
              <cx:f>_xlchart.v1.0</cx:f>
              <cx:v>Price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3</xdr:row>
      <xdr:rowOff>157162</xdr:rowOff>
    </xdr:from>
    <xdr:to>
      <xdr:col>13</xdr:col>
      <xdr:colOff>295275</xdr:colOff>
      <xdr:row>18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D8AE62F-1327-4F78-8B54-82D4542548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9275" y="766762"/>
              <a:ext cx="64008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D43B6-E059-40EF-93CF-97D2BE239150}" name="Table1" displayName="Table1" ref="A2:E7" totalsRowShown="0">
  <autoFilter ref="A2:E7" xr:uid="{B05D43B6-E059-40EF-93CF-97D2BE239150}"/>
  <tableColumns count="5">
    <tableColumn id="1" xr3:uid="{77E43C7A-CBA4-40C0-B0D5-CBF7D20A264F}" name="Lead Time in Weeks_x000a_ "/>
    <tableColumn id="2" xr3:uid="{0374312A-8E56-4918-B9BB-45BE15658A7B}" name="     P(X)                                      " dataDxfId="0"/>
    <tableColumn id="3" xr3:uid="{E4986B4E-FD91-4A98-989C-8B5A0FE158B8}" name="Lead Times">
      <calculatedColumnFormula>A3*B3</calculatedColumnFormula>
    </tableColumn>
    <tableColumn id="4" xr3:uid="{9A850971-3F70-4D7A-92C1-327295604C85}" name="squared difference">
      <calculatedColumnFormula>(A3-$I$3)^2</calculatedColumnFormula>
    </tableColumn>
    <tableColumn id="5" xr3:uid="{7354568B-09AC-463C-A301-0556E7642DBB}" name="sqd diff. * P(X)">
      <calculatedColumnFormula>D3*B3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1C88-9BBB-481A-A161-13D5EACA0AE7}">
  <dimension ref="A1:I14"/>
  <sheetViews>
    <sheetView workbookViewId="0">
      <selection activeCell="J14" sqref="A1:J14"/>
    </sheetView>
  </sheetViews>
  <sheetFormatPr defaultRowHeight="15" x14ac:dyDescent="0.25"/>
  <cols>
    <col min="1" max="1" width="13.28515625" customWidth="1"/>
    <col min="2" max="2" width="14.85546875" customWidth="1"/>
    <col min="3" max="3" width="13" customWidth="1"/>
    <col min="4" max="4" width="20" customWidth="1"/>
    <col min="5" max="5" width="16" customWidth="1"/>
    <col min="6" max="6" width="10.42578125" customWidth="1"/>
    <col min="8" max="8" width="26.5703125" bestFit="1" customWidth="1"/>
    <col min="9" max="9" width="10" bestFit="1" customWidth="1"/>
    <col min="12" max="12" width="11.7109375" customWidth="1"/>
  </cols>
  <sheetData>
    <row r="1" spans="1:9" ht="23.25" x14ac:dyDescent="0.35">
      <c r="A1" s="7" t="s">
        <v>12</v>
      </c>
      <c r="B1" s="7"/>
      <c r="C1" s="7"/>
      <c r="D1" s="7"/>
      <c r="E1" s="7"/>
      <c r="F1" s="7"/>
      <c r="G1" s="7"/>
      <c r="H1" s="7"/>
      <c r="I1" s="7"/>
    </row>
    <row r="2" spans="1:9" ht="41.25" customHeight="1" x14ac:dyDescent="0.25">
      <c r="A2" s="3" t="s">
        <v>2</v>
      </c>
      <c r="B2" s="10" t="s">
        <v>3</v>
      </c>
      <c r="C2" s="9" t="s">
        <v>6</v>
      </c>
      <c r="D2" s="8" t="s">
        <v>7</v>
      </c>
      <c r="E2" s="8" t="s">
        <v>8</v>
      </c>
    </row>
    <row r="3" spans="1:9" x14ac:dyDescent="0.25">
      <c r="A3">
        <v>3</v>
      </c>
      <c r="B3" s="4">
        <v>0.2</v>
      </c>
      <c r="C3">
        <f>A3*B3</f>
        <v>0.60000000000000009</v>
      </c>
      <c r="D3">
        <f>(A3-$I$3)^2</f>
        <v>2.1024999999999978</v>
      </c>
      <c r="E3">
        <f>D3*B3</f>
        <v>0.4204999999999996</v>
      </c>
      <c r="H3" t="s">
        <v>5</v>
      </c>
      <c r="I3" s="6">
        <f>SUM(C3:C7)</f>
        <v>4.4499999999999993</v>
      </c>
    </row>
    <row r="4" spans="1:9" x14ac:dyDescent="0.25">
      <c r="A4">
        <v>4</v>
      </c>
      <c r="B4" s="4">
        <v>0.35</v>
      </c>
      <c r="C4">
        <f t="shared" ref="C4:C7" si="0">A4*B4</f>
        <v>1.4</v>
      </c>
      <c r="D4">
        <f>(A4-$I$3)^2</f>
        <v>0.20249999999999935</v>
      </c>
      <c r="E4">
        <f t="shared" ref="E4:E7" si="1">D4*B4</f>
        <v>7.0874999999999772E-2</v>
      </c>
      <c r="H4" t="s">
        <v>9</v>
      </c>
      <c r="I4" s="6">
        <f>SUM(E3:E7)</f>
        <v>1.1475</v>
      </c>
    </row>
    <row r="5" spans="1:9" x14ac:dyDescent="0.25">
      <c r="A5">
        <v>5</v>
      </c>
      <c r="B5" s="4">
        <v>0.3</v>
      </c>
      <c r="C5">
        <f t="shared" si="0"/>
        <v>1.5</v>
      </c>
      <c r="D5">
        <f>(A5-$I$3)^2</f>
        <v>0.30250000000000077</v>
      </c>
      <c r="E5">
        <f t="shared" si="1"/>
        <v>9.0750000000000233E-2</v>
      </c>
      <c r="H5" t="s">
        <v>10</v>
      </c>
      <c r="I5" s="6">
        <f>SQRT(I4)</f>
        <v>1.0712142642814275</v>
      </c>
    </row>
    <row r="6" spans="1:9" x14ac:dyDescent="0.25">
      <c r="A6">
        <v>6</v>
      </c>
      <c r="B6" s="4">
        <v>0.1</v>
      </c>
      <c r="C6">
        <f t="shared" si="0"/>
        <v>0.60000000000000009</v>
      </c>
      <c r="D6">
        <f>(A6-$I$3)^2</f>
        <v>2.4025000000000021</v>
      </c>
      <c r="E6">
        <f t="shared" si="1"/>
        <v>0.24025000000000021</v>
      </c>
      <c r="H6" t="s">
        <v>11</v>
      </c>
      <c r="I6" s="6">
        <f>(I5/I3) * 100</f>
        <v>24.072230658009612</v>
      </c>
    </row>
    <row r="7" spans="1:9" x14ac:dyDescent="0.25">
      <c r="A7">
        <v>7</v>
      </c>
      <c r="B7" s="4">
        <v>0.05</v>
      </c>
      <c r="C7">
        <f t="shared" si="0"/>
        <v>0.35000000000000003</v>
      </c>
      <c r="D7">
        <f>(A7-$I$3)^2</f>
        <v>6.5025000000000039</v>
      </c>
      <c r="E7">
        <f t="shared" si="1"/>
        <v>0.32512500000000022</v>
      </c>
    </row>
    <row r="11" spans="1:9" ht="23.25" x14ac:dyDescent="0.35">
      <c r="A11" s="7" t="s">
        <v>13</v>
      </c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t="s">
        <v>14</v>
      </c>
      <c r="I12">
        <f>_xlfn.BINOM.DIST(5, 5, 0.1, FALSE)</f>
        <v>1.0000000000000016E-5</v>
      </c>
    </row>
    <row r="13" spans="1:9" x14ac:dyDescent="0.25">
      <c r="A13" t="s">
        <v>15</v>
      </c>
      <c r="I13">
        <f>_xlfn.BINOM.DIST(5, 5, 0.05, FALSE)</f>
        <v>3.1250000000000034E-7</v>
      </c>
    </row>
    <row r="14" spans="1:9" x14ac:dyDescent="0.25">
      <c r="A14" t="s">
        <v>16</v>
      </c>
      <c r="I14">
        <f>_xlfn.BINOM.DIST(0, 5, 0.1, TRUE)</f>
        <v>0.59048999999999996</v>
      </c>
    </row>
  </sheetData>
  <mergeCells count="2">
    <mergeCell ref="A1:I1"/>
    <mergeCell ref="A11:I1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A499-D5F2-45DF-92A6-C6E0FBBA8AEC}">
  <dimension ref="A1:M49"/>
  <sheetViews>
    <sheetView workbookViewId="0">
      <selection activeCell="E1" sqref="E1:M18"/>
    </sheetView>
  </sheetViews>
  <sheetFormatPr defaultRowHeight="15" x14ac:dyDescent="0.25"/>
  <cols>
    <col min="1" max="1" width="10" customWidth="1"/>
  </cols>
  <sheetData>
    <row r="1" spans="1:13" ht="18" x14ac:dyDescent="0.25">
      <c r="A1" s="1" t="s">
        <v>0</v>
      </c>
      <c r="B1" s="2" t="s">
        <v>1</v>
      </c>
      <c r="E1" s="12" t="s">
        <v>17</v>
      </c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>
        <v>1</v>
      </c>
      <c r="B2">
        <v>0</v>
      </c>
      <c r="D2">
        <v>1</v>
      </c>
      <c r="E2" t="s">
        <v>18</v>
      </c>
      <c r="M2">
        <f>COUNTIF(B2:B49, "&gt;0")</f>
        <v>6</v>
      </c>
    </row>
    <row r="3" spans="1:13" x14ac:dyDescent="0.25">
      <c r="A3">
        <v>2</v>
      </c>
      <c r="B3">
        <v>0</v>
      </c>
      <c r="D3">
        <v>2</v>
      </c>
      <c r="E3" t="s">
        <v>19</v>
      </c>
      <c r="M3">
        <f>AVERAGE(B2:B49)</f>
        <v>0.16666666666666666</v>
      </c>
    </row>
    <row r="4" spans="1:13" x14ac:dyDescent="0.25">
      <c r="A4">
        <v>3</v>
      </c>
      <c r="B4">
        <v>1</v>
      </c>
      <c r="D4">
        <v>3</v>
      </c>
      <c r="E4" t="s">
        <v>20</v>
      </c>
    </row>
    <row r="5" spans="1:13" x14ac:dyDescent="0.25">
      <c r="A5">
        <v>4</v>
      </c>
      <c r="B5">
        <v>0</v>
      </c>
      <c r="E5" t="s">
        <v>21</v>
      </c>
      <c r="M5">
        <f>_xlfn.POISSON.DIST(M3, 1, TRUE)</f>
        <v>0.36787944117144233</v>
      </c>
    </row>
    <row r="6" spans="1:13" x14ac:dyDescent="0.25">
      <c r="A6">
        <v>5</v>
      </c>
      <c r="B6">
        <v>0</v>
      </c>
    </row>
    <row r="7" spans="1:13" x14ac:dyDescent="0.25">
      <c r="A7">
        <v>6</v>
      </c>
      <c r="B7">
        <v>3</v>
      </c>
    </row>
    <row r="8" spans="1:13" ht="18" x14ac:dyDescent="0.25">
      <c r="A8">
        <v>7</v>
      </c>
      <c r="B8">
        <v>0</v>
      </c>
      <c r="E8" s="12" t="s">
        <v>22</v>
      </c>
      <c r="F8" s="12"/>
      <c r="G8" s="12"/>
      <c r="H8" s="12"/>
      <c r="I8" s="12"/>
      <c r="J8" s="12"/>
      <c r="K8" s="12"/>
      <c r="L8" s="12"/>
      <c r="M8" s="12"/>
    </row>
    <row r="9" spans="1:13" x14ac:dyDescent="0.25">
      <c r="A9">
        <v>8</v>
      </c>
      <c r="B9">
        <v>0</v>
      </c>
      <c r="E9" t="s">
        <v>23</v>
      </c>
      <c r="M9">
        <f>_xlfn.BINOM.DIST(1, 5, 4/20, FALSE)</f>
        <v>0.40959999999999996</v>
      </c>
    </row>
    <row r="10" spans="1:13" x14ac:dyDescent="0.25">
      <c r="A10">
        <v>9</v>
      </c>
      <c r="B10">
        <v>0</v>
      </c>
      <c r="E10" t="s">
        <v>24</v>
      </c>
      <c r="M10">
        <f>1 - _xlfn.BINOM.DIST(2, 5, 4/20, TRUE)</f>
        <v>5.7919999999999972E-2</v>
      </c>
    </row>
    <row r="11" spans="1:13" x14ac:dyDescent="0.25">
      <c r="A11">
        <v>10</v>
      </c>
      <c r="B11">
        <v>0</v>
      </c>
      <c r="E11" t="s">
        <v>25</v>
      </c>
    </row>
    <row r="12" spans="1:13" x14ac:dyDescent="0.25">
      <c r="A12">
        <v>11</v>
      </c>
      <c r="B12">
        <v>0</v>
      </c>
      <c r="E12" t="s">
        <v>26</v>
      </c>
      <c r="M12">
        <f>_xlfn.BINOM.DIST(0, 5, 4/20, TRUE) + _xlfn.BINOM.DIST(1, 5, 4/20, TRUE) + _xlfn.BINOM.DIST(2, 5, 4/20, TRUE)</f>
        <v>2.0070399999999999</v>
      </c>
    </row>
    <row r="13" spans="1:13" x14ac:dyDescent="0.25">
      <c r="A13">
        <v>12</v>
      </c>
      <c r="B13">
        <v>0</v>
      </c>
    </row>
    <row r="14" spans="1:13" x14ac:dyDescent="0.25">
      <c r="A14">
        <v>13</v>
      </c>
      <c r="B14">
        <v>0</v>
      </c>
    </row>
    <row r="15" spans="1:13" ht="18" x14ac:dyDescent="0.25">
      <c r="A15">
        <v>14</v>
      </c>
      <c r="B15">
        <v>0</v>
      </c>
      <c r="E15" s="12" t="s">
        <v>27</v>
      </c>
      <c r="F15" s="12"/>
      <c r="G15" s="12"/>
      <c r="H15" s="12"/>
      <c r="I15" s="12"/>
      <c r="J15" s="12"/>
      <c r="K15" s="12"/>
      <c r="L15" s="12"/>
      <c r="M15" s="12"/>
    </row>
    <row r="16" spans="1:13" x14ac:dyDescent="0.25">
      <c r="A16">
        <v>15</v>
      </c>
      <c r="B16">
        <v>0</v>
      </c>
      <c r="E16" t="s">
        <v>28</v>
      </c>
      <c r="M16">
        <f>1 - EXP(-16/120 * 1)</f>
        <v>0.12482668095705252</v>
      </c>
    </row>
    <row r="17" spans="1:13" x14ac:dyDescent="0.25">
      <c r="A17">
        <v>16</v>
      </c>
      <c r="B17">
        <v>0</v>
      </c>
      <c r="E17" t="s">
        <v>29</v>
      </c>
      <c r="M17">
        <f>EXP(-16/120 * 5) - EXP(-16/120 * 8)</f>
        <v>0.16926333216717965</v>
      </c>
    </row>
    <row r="18" spans="1:13" x14ac:dyDescent="0.25">
      <c r="A18">
        <v>17</v>
      </c>
      <c r="B18">
        <v>0</v>
      </c>
      <c r="E18" t="s">
        <v>30</v>
      </c>
      <c r="M18">
        <f>1 - EXP(-16/120 * 10)</f>
        <v>0.73640286188427329</v>
      </c>
    </row>
    <row r="19" spans="1:13" x14ac:dyDescent="0.25">
      <c r="A19">
        <v>18</v>
      </c>
      <c r="B19">
        <v>0</v>
      </c>
    </row>
    <row r="20" spans="1:13" x14ac:dyDescent="0.25">
      <c r="A20">
        <v>19</v>
      </c>
      <c r="B20">
        <v>1</v>
      </c>
    </row>
    <row r="21" spans="1:13" x14ac:dyDescent="0.25">
      <c r="A21">
        <v>20</v>
      </c>
      <c r="B21">
        <v>0</v>
      </c>
    </row>
    <row r="22" spans="1:13" x14ac:dyDescent="0.25">
      <c r="A22">
        <v>21</v>
      </c>
      <c r="B22">
        <v>0</v>
      </c>
    </row>
    <row r="23" spans="1:13" x14ac:dyDescent="0.25">
      <c r="A23">
        <v>22</v>
      </c>
      <c r="B23">
        <v>0</v>
      </c>
    </row>
    <row r="24" spans="1:13" x14ac:dyDescent="0.25">
      <c r="A24">
        <v>23</v>
      </c>
      <c r="B24">
        <v>0</v>
      </c>
    </row>
    <row r="25" spans="1:13" x14ac:dyDescent="0.25">
      <c r="A25">
        <v>24</v>
      </c>
      <c r="B25">
        <v>0</v>
      </c>
    </row>
    <row r="26" spans="1:13" x14ac:dyDescent="0.25">
      <c r="A26">
        <v>25</v>
      </c>
      <c r="B26">
        <v>0</v>
      </c>
    </row>
    <row r="27" spans="1:13" x14ac:dyDescent="0.25">
      <c r="A27">
        <v>26</v>
      </c>
      <c r="B27">
        <v>0</v>
      </c>
    </row>
    <row r="28" spans="1:13" x14ac:dyDescent="0.25">
      <c r="A28">
        <v>27</v>
      </c>
      <c r="B28">
        <v>0</v>
      </c>
    </row>
    <row r="29" spans="1:13" x14ac:dyDescent="0.25">
      <c r="A29">
        <v>28</v>
      </c>
      <c r="B29">
        <v>0</v>
      </c>
    </row>
    <row r="30" spans="1:13" x14ac:dyDescent="0.25">
      <c r="A30">
        <v>29</v>
      </c>
      <c r="B30">
        <v>1</v>
      </c>
    </row>
    <row r="31" spans="1:13" x14ac:dyDescent="0.25">
      <c r="A31">
        <v>30</v>
      </c>
      <c r="B31">
        <v>0</v>
      </c>
    </row>
    <row r="32" spans="1:13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</sheetData>
  <mergeCells count="3">
    <mergeCell ref="E1:M1"/>
    <mergeCell ref="E8:M8"/>
    <mergeCell ref="E15:M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B20D-B342-4A2D-866B-206BA671FB42}">
  <dimension ref="A1:O351"/>
  <sheetViews>
    <sheetView tabSelected="1" topLeftCell="A20" workbookViewId="0">
      <selection activeCell="H30" sqref="H30"/>
    </sheetView>
  </sheetViews>
  <sheetFormatPr defaultRowHeight="15" x14ac:dyDescent="0.25"/>
  <sheetData>
    <row r="1" spans="1:15" ht="18" x14ac:dyDescent="0.25">
      <c r="A1" s="1" t="s">
        <v>4</v>
      </c>
      <c r="D1" s="12" t="s">
        <v>31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>
        <v>2.2799999999999998</v>
      </c>
    </row>
    <row r="3" spans="1:15" x14ac:dyDescent="0.25">
      <c r="A3">
        <v>2.5499999999999998</v>
      </c>
      <c r="C3">
        <v>1</v>
      </c>
      <c r="D3" t="s">
        <v>32</v>
      </c>
    </row>
    <row r="4" spans="1:15" x14ac:dyDescent="0.25">
      <c r="A4">
        <v>2.4300000000000002</v>
      </c>
    </row>
    <row r="5" spans="1:15" x14ac:dyDescent="0.25">
      <c r="A5">
        <v>2.6</v>
      </c>
    </row>
    <row r="6" spans="1:15" x14ac:dyDescent="0.25">
      <c r="A6">
        <v>2.63</v>
      </c>
    </row>
    <row r="7" spans="1:15" x14ac:dyDescent="0.25">
      <c r="A7">
        <v>2.64</v>
      </c>
    </row>
    <row r="8" spans="1:15" x14ac:dyDescent="0.25">
      <c r="A8">
        <v>2.46</v>
      </c>
    </row>
    <row r="9" spans="1:15" x14ac:dyDescent="0.25">
      <c r="A9">
        <v>2.5</v>
      </c>
    </row>
    <row r="10" spans="1:15" x14ac:dyDescent="0.25">
      <c r="A10">
        <v>2.56</v>
      </c>
    </row>
    <row r="11" spans="1:15" x14ac:dyDescent="0.25">
      <c r="A11">
        <v>2.57</v>
      </c>
    </row>
    <row r="12" spans="1:15" x14ac:dyDescent="0.25">
      <c r="A12">
        <v>2.4500000000000002</v>
      </c>
    </row>
    <row r="13" spans="1:15" x14ac:dyDescent="0.25">
      <c r="A13">
        <v>2.56</v>
      </c>
    </row>
    <row r="14" spans="1:15" x14ac:dyDescent="0.25">
      <c r="A14">
        <v>2.44</v>
      </c>
    </row>
    <row r="15" spans="1:15" x14ac:dyDescent="0.25">
      <c r="A15">
        <v>2.36</v>
      </c>
    </row>
    <row r="16" spans="1:15" x14ac:dyDescent="0.25">
      <c r="A16">
        <v>2.29</v>
      </c>
    </row>
    <row r="17" spans="1:13" x14ac:dyDescent="0.25">
      <c r="A17">
        <v>2.33</v>
      </c>
    </row>
    <row r="18" spans="1:13" x14ac:dyDescent="0.25">
      <c r="A18">
        <v>2.4900000000000002</v>
      </c>
    </row>
    <row r="19" spans="1:13" x14ac:dyDescent="0.25">
      <c r="A19">
        <v>2.63</v>
      </c>
    </row>
    <row r="20" spans="1:13" x14ac:dyDescent="0.25">
      <c r="A20">
        <v>2.39</v>
      </c>
      <c r="C20">
        <v>2</v>
      </c>
      <c r="D20" t="s">
        <v>33</v>
      </c>
    </row>
    <row r="21" spans="1:13" ht="17.25" x14ac:dyDescent="0.3">
      <c r="A21">
        <v>2.66</v>
      </c>
      <c r="F21" s="11" t="s">
        <v>34</v>
      </c>
      <c r="M21" s="5">
        <f>AVERAGE(A1:A351)</f>
        <v>2.5051714285714288</v>
      </c>
    </row>
    <row r="22" spans="1:13" ht="17.25" x14ac:dyDescent="0.3">
      <c r="A22">
        <v>2.54</v>
      </c>
      <c r="F22" s="11" t="s">
        <v>10</v>
      </c>
      <c r="M22" s="5">
        <f>_xlfn.STDEV.S(A1:A351)</f>
        <v>9.613951947173989E-2</v>
      </c>
    </row>
    <row r="23" spans="1:13" x14ac:dyDescent="0.25">
      <c r="A23">
        <v>2.35</v>
      </c>
    </row>
    <row r="24" spans="1:13" x14ac:dyDescent="0.25">
      <c r="A24">
        <v>2.52</v>
      </c>
      <c r="C24">
        <v>3</v>
      </c>
      <c r="D24" t="s">
        <v>35</v>
      </c>
      <c r="M24" s="5">
        <f>_xlfn.NORM.DIST(2.21, M21, M22, TRUE)</f>
        <v>1.0694329795178628E-3</v>
      </c>
    </row>
    <row r="25" spans="1:13" x14ac:dyDescent="0.25">
      <c r="A25">
        <v>2.39</v>
      </c>
    </row>
    <row r="26" spans="1:13" x14ac:dyDescent="0.25">
      <c r="A26">
        <v>2.37</v>
      </c>
    </row>
    <row r="27" spans="1:13" x14ac:dyDescent="0.25">
      <c r="A27">
        <v>2.4700000000000002</v>
      </c>
    </row>
    <row r="28" spans="1:13" x14ac:dyDescent="0.25">
      <c r="A28">
        <v>2.42</v>
      </c>
    </row>
    <row r="29" spans="1:13" x14ac:dyDescent="0.25">
      <c r="A29">
        <v>2.52</v>
      </c>
    </row>
    <row r="30" spans="1:13" x14ac:dyDescent="0.25">
      <c r="A30">
        <v>2.4900000000000002</v>
      </c>
    </row>
    <row r="31" spans="1:13" x14ac:dyDescent="0.25">
      <c r="A31">
        <v>2.59</v>
      </c>
    </row>
    <row r="32" spans="1:13" x14ac:dyDescent="0.25">
      <c r="A32">
        <v>2.5499999999999998</v>
      </c>
    </row>
    <row r="33" spans="1:1" x14ac:dyDescent="0.25">
      <c r="A33">
        <v>2.54</v>
      </c>
    </row>
    <row r="34" spans="1:1" x14ac:dyDescent="0.25">
      <c r="A34">
        <v>2.56</v>
      </c>
    </row>
    <row r="35" spans="1:1" x14ac:dyDescent="0.25">
      <c r="A35">
        <v>2.34</v>
      </c>
    </row>
    <row r="36" spans="1:1" x14ac:dyDescent="0.25">
      <c r="A36">
        <v>2.52</v>
      </c>
    </row>
    <row r="37" spans="1:1" x14ac:dyDescent="0.25">
      <c r="A37">
        <v>2.5299999999999998</v>
      </c>
    </row>
    <row r="38" spans="1:1" x14ac:dyDescent="0.25">
      <c r="A38">
        <v>2.39</v>
      </c>
    </row>
    <row r="39" spans="1:1" x14ac:dyDescent="0.25">
      <c r="A39">
        <v>2.62</v>
      </c>
    </row>
    <row r="40" spans="1:1" x14ac:dyDescent="0.25">
      <c r="A40">
        <v>2.5099999999999998</v>
      </c>
    </row>
    <row r="41" spans="1:1" x14ac:dyDescent="0.25">
      <c r="A41">
        <v>2.59</v>
      </c>
    </row>
    <row r="42" spans="1:1" x14ac:dyDescent="0.25">
      <c r="A42">
        <v>2.59</v>
      </c>
    </row>
    <row r="43" spans="1:1" x14ac:dyDescent="0.25">
      <c r="A43">
        <v>2.5099999999999998</v>
      </c>
    </row>
    <row r="44" spans="1:1" x14ac:dyDescent="0.25">
      <c r="A44">
        <v>2.52</v>
      </c>
    </row>
    <row r="45" spans="1:1" x14ac:dyDescent="0.25">
      <c r="A45">
        <v>2.4500000000000002</v>
      </c>
    </row>
    <row r="46" spans="1:1" x14ac:dyDescent="0.25">
      <c r="A46">
        <v>2.37</v>
      </c>
    </row>
    <row r="47" spans="1:1" x14ac:dyDescent="0.25">
      <c r="A47">
        <v>2.4300000000000002</v>
      </c>
    </row>
    <row r="48" spans="1:1" x14ac:dyDescent="0.25">
      <c r="A48">
        <v>2.5299999999999998</v>
      </c>
    </row>
    <row r="49" spans="1:1" x14ac:dyDescent="0.25">
      <c r="A49">
        <v>2.4</v>
      </c>
    </row>
    <row r="50" spans="1:1" x14ac:dyDescent="0.25">
      <c r="A50">
        <v>2.58</v>
      </c>
    </row>
    <row r="51" spans="1:1" x14ac:dyDescent="0.25">
      <c r="A51">
        <v>2.31</v>
      </c>
    </row>
    <row r="52" spans="1:1" x14ac:dyDescent="0.25">
      <c r="A52">
        <v>2.42</v>
      </c>
    </row>
    <row r="53" spans="1:1" x14ac:dyDescent="0.25">
      <c r="A53">
        <v>2.4300000000000002</v>
      </c>
    </row>
    <row r="54" spans="1:1" x14ac:dyDescent="0.25">
      <c r="A54">
        <v>2.69</v>
      </c>
    </row>
    <row r="55" spans="1:1" x14ac:dyDescent="0.25">
      <c r="A55">
        <v>2.65</v>
      </c>
    </row>
    <row r="56" spans="1:1" x14ac:dyDescent="0.25">
      <c r="A56">
        <v>2.64</v>
      </c>
    </row>
    <row r="57" spans="1:1" x14ac:dyDescent="0.25">
      <c r="A57">
        <v>2.71</v>
      </c>
    </row>
    <row r="58" spans="1:1" x14ac:dyDescent="0.25">
      <c r="A58">
        <v>2.48</v>
      </c>
    </row>
    <row r="59" spans="1:1" x14ac:dyDescent="0.25">
      <c r="A59">
        <v>2.56</v>
      </c>
    </row>
    <row r="60" spans="1:1" x14ac:dyDescent="0.25">
      <c r="A60">
        <v>2.31</v>
      </c>
    </row>
    <row r="61" spans="1:1" x14ac:dyDescent="0.25">
      <c r="A61">
        <v>2.59</v>
      </c>
    </row>
    <row r="62" spans="1:1" x14ac:dyDescent="0.25">
      <c r="A62">
        <v>2.48</v>
      </c>
    </row>
    <row r="63" spans="1:1" x14ac:dyDescent="0.25">
      <c r="A63">
        <v>2.4700000000000002</v>
      </c>
    </row>
    <row r="64" spans="1:1" x14ac:dyDescent="0.25">
      <c r="A64">
        <v>2.36</v>
      </c>
    </row>
    <row r="65" spans="1:1" x14ac:dyDescent="0.25">
      <c r="A65">
        <v>2.5299999999999998</v>
      </c>
    </row>
    <row r="66" spans="1:1" x14ac:dyDescent="0.25">
      <c r="A66">
        <v>2.61</v>
      </c>
    </row>
    <row r="67" spans="1:1" x14ac:dyDescent="0.25">
      <c r="A67">
        <v>2.58</v>
      </c>
    </row>
    <row r="68" spans="1:1" x14ac:dyDescent="0.25">
      <c r="A68">
        <v>2.65</v>
      </c>
    </row>
    <row r="69" spans="1:1" x14ac:dyDescent="0.25">
      <c r="A69">
        <v>2.46</v>
      </c>
    </row>
    <row r="70" spans="1:1" x14ac:dyDescent="0.25">
      <c r="A70">
        <v>2.59</v>
      </c>
    </row>
    <row r="71" spans="1:1" x14ac:dyDescent="0.25">
      <c r="A71">
        <v>2.4900000000000002</v>
      </c>
    </row>
    <row r="72" spans="1:1" x14ac:dyDescent="0.25">
      <c r="A72">
        <v>2.4300000000000002</v>
      </c>
    </row>
    <row r="73" spans="1:1" x14ac:dyDescent="0.25">
      <c r="A73">
        <v>2.71</v>
      </c>
    </row>
    <row r="74" spans="1:1" x14ac:dyDescent="0.25">
      <c r="A74">
        <v>2.54</v>
      </c>
    </row>
    <row r="75" spans="1:1" x14ac:dyDescent="0.25">
      <c r="A75">
        <v>2.41</v>
      </c>
    </row>
    <row r="76" spans="1:1" x14ac:dyDescent="0.25">
      <c r="A76">
        <v>2.2999999999999998</v>
      </c>
    </row>
    <row r="77" spans="1:1" x14ac:dyDescent="0.25">
      <c r="A77">
        <v>2.58</v>
      </c>
    </row>
    <row r="78" spans="1:1" x14ac:dyDescent="0.25">
      <c r="A78">
        <v>2.36</v>
      </c>
    </row>
    <row r="79" spans="1:1" x14ac:dyDescent="0.25">
      <c r="A79">
        <v>2.69</v>
      </c>
    </row>
    <row r="80" spans="1:1" x14ac:dyDescent="0.25">
      <c r="A80">
        <v>2.61</v>
      </c>
    </row>
    <row r="81" spans="1:1" x14ac:dyDescent="0.25">
      <c r="A81">
        <v>2.52</v>
      </c>
    </row>
    <row r="82" spans="1:1" x14ac:dyDescent="0.25">
      <c r="A82">
        <v>2.5499999999999998</v>
      </c>
    </row>
    <row r="83" spans="1:1" x14ac:dyDescent="0.25">
      <c r="A83">
        <v>2.4300000000000002</v>
      </c>
    </row>
    <row r="84" spans="1:1" x14ac:dyDescent="0.25">
      <c r="A84">
        <v>2.6</v>
      </c>
    </row>
    <row r="85" spans="1:1" x14ac:dyDescent="0.25">
      <c r="A85">
        <v>2.5299999999999998</v>
      </c>
    </row>
    <row r="86" spans="1:1" x14ac:dyDescent="0.25">
      <c r="A86">
        <v>2.56</v>
      </c>
    </row>
    <row r="87" spans="1:1" x14ac:dyDescent="0.25">
      <c r="A87">
        <v>2.7</v>
      </c>
    </row>
    <row r="88" spans="1:1" x14ac:dyDescent="0.25">
      <c r="A88">
        <v>2.52</v>
      </c>
    </row>
    <row r="89" spans="1:1" x14ac:dyDescent="0.25">
      <c r="A89">
        <v>2.5</v>
      </c>
    </row>
    <row r="90" spans="1:1" x14ac:dyDescent="0.25">
      <c r="A90">
        <v>2.48</v>
      </c>
    </row>
    <row r="91" spans="1:1" x14ac:dyDescent="0.25">
      <c r="A91">
        <v>2.46</v>
      </c>
    </row>
    <row r="92" spans="1:1" x14ac:dyDescent="0.25">
      <c r="A92">
        <v>2.6</v>
      </c>
    </row>
    <row r="93" spans="1:1" x14ac:dyDescent="0.25">
      <c r="A93">
        <v>2.5299999999999998</v>
      </c>
    </row>
    <row r="94" spans="1:1" x14ac:dyDescent="0.25">
      <c r="A94">
        <v>2.64</v>
      </c>
    </row>
    <row r="95" spans="1:1" x14ac:dyDescent="0.25">
      <c r="A95">
        <v>2.39</v>
      </c>
    </row>
    <row r="96" spans="1:1" x14ac:dyDescent="0.25">
      <c r="A96">
        <v>2.52</v>
      </c>
    </row>
    <row r="97" spans="1:1" x14ac:dyDescent="0.25">
      <c r="A97">
        <v>2.64</v>
      </c>
    </row>
    <row r="98" spans="1:1" x14ac:dyDescent="0.25">
      <c r="A98">
        <v>2.4900000000000002</v>
      </c>
    </row>
    <row r="99" spans="1:1" x14ac:dyDescent="0.25">
      <c r="A99">
        <v>2.39</v>
      </c>
    </row>
    <row r="100" spans="1:1" x14ac:dyDescent="0.25">
      <c r="A100">
        <v>2.4</v>
      </c>
    </row>
    <row r="101" spans="1:1" x14ac:dyDescent="0.25">
      <c r="A101">
        <v>2.62</v>
      </c>
    </row>
    <row r="102" spans="1:1" x14ac:dyDescent="0.25">
      <c r="A102">
        <v>2.54</v>
      </c>
    </row>
    <row r="103" spans="1:1" x14ac:dyDescent="0.25">
      <c r="A103">
        <v>2.48</v>
      </c>
    </row>
    <row r="104" spans="1:1" x14ac:dyDescent="0.25">
      <c r="A104">
        <v>2.5099999999999998</v>
      </c>
    </row>
    <row r="105" spans="1:1" x14ac:dyDescent="0.25">
      <c r="A105">
        <v>2.57</v>
      </c>
    </row>
    <row r="106" spans="1:1" x14ac:dyDescent="0.25">
      <c r="A106">
        <v>2.2999999999999998</v>
      </c>
    </row>
    <row r="107" spans="1:1" x14ac:dyDescent="0.25">
      <c r="A107">
        <v>2.5299999999999998</v>
      </c>
    </row>
    <row r="108" spans="1:1" x14ac:dyDescent="0.25">
      <c r="A108">
        <v>2.5299999999999998</v>
      </c>
    </row>
    <row r="109" spans="1:1" x14ac:dyDescent="0.25">
      <c r="A109">
        <v>2.5</v>
      </c>
    </row>
    <row r="110" spans="1:1" x14ac:dyDescent="0.25">
      <c r="A110">
        <v>2.37</v>
      </c>
    </row>
    <row r="111" spans="1:1" x14ac:dyDescent="0.25">
      <c r="A111">
        <v>2.4500000000000002</v>
      </c>
    </row>
    <row r="112" spans="1:1" x14ac:dyDescent="0.25">
      <c r="A112">
        <v>2.4300000000000002</v>
      </c>
    </row>
    <row r="113" spans="1:1" x14ac:dyDescent="0.25">
      <c r="A113">
        <v>2.4300000000000002</v>
      </c>
    </row>
    <row r="114" spans="1:1" x14ac:dyDescent="0.25">
      <c r="A114">
        <v>2.5099999999999998</v>
      </c>
    </row>
    <row r="115" spans="1:1" x14ac:dyDescent="0.25">
      <c r="A115">
        <v>2.4</v>
      </c>
    </row>
    <row r="116" spans="1:1" x14ac:dyDescent="0.25">
      <c r="A116">
        <v>2.59</v>
      </c>
    </row>
    <row r="117" spans="1:1" x14ac:dyDescent="0.25">
      <c r="A117">
        <v>2.52</v>
      </c>
    </row>
    <row r="118" spans="1:1" x14ac:dyDescent="0.25">
      <c r="A118">
        <v>2.5499999999999998</v>
      </c>
    </row>
    <row r="119" spans="1:1" x14ac:dyDescent="0.25">
      <c r="A119">
        <v>2.7</v>
      </c>
    </row>
    <row r="120" spans="1:1" x14ac:dyDescent="0.25">
      <c r="A120">
        <v>2.4300000000000002</v>
      </c>
    </row>
    <row r="121" spans="1:1" x14ac:dyDescent="0.25">
      <c r="A121">
        <v>2.57</v>
      </c>
    </row>
    <row r="122" spans="1:1" x14ac:dyDescent="0.25">
      <c r="A122">
        <v>2.4700000000000002</v>
      </c>
    </row>
    <row r="123" spans="1:1" x14ac:dyDescent="0.25">
      <c r="A123">
        <v>2.57</v>
      </c>
    </row>
    <row r="124" spans="1:1" x14ac:dyDescent="0.25">
      <c r="A124">
        <v>2.44</v>
      </c>
    </row>
    <row r="125" spans="1:1" x14ac:dyDescent="0.25">
      <c r="A125">
        <v>2.38</v>
      </c>
    </row>
    <row r="126" spans="1:1" x14ac:dyDescent="0.25">
      <c r="A126">
        <v>2.2999999999999998</v>
      </c>
    </row>
    <row r="127" spans="1:1" x14ac:dyDescent="0.25">
      <c r="A127">
        <v>2.5</v>
      </c>
    </row>
    <row r="128" spans="1:1" x14ac:dyDescent="0.25">
      <c r="A128">
        <v>2.58</v>
      </c>
    </row>
    <row r="129" spans="1:1" x14ac:dyDescent="0.25">
      <c r="A129">
        <v>2.5099999999999998</v>
      </c>
    </row>
    <row r="130" spans="1:1" x14ac:dyDescent="0.25">
      <c r="A130">
        <v>2.52</v>
      </c>
    </row>
    <row r="131" spans="1:1" x14ac:dyDescent="0.25">
      <c r="A131">
        <v>2.39</v>
      </c>
    </row>
    <row r="132" spans="1:1" x14ac:dyDescent="0.25">
      <c r="A132">
        <v>2.4900000000000002</v>
      </c>
    </row>
    <row r="133" spans="1:1" x14ac:dyDescent="0.25">
      <c r="A133">
        <v>2.38</v>
      </c>
    </row>
    <row r="134" spans="1:1" x14ac:dyDescent="0.25">
      <c r="A134">
        <v>2.48</v>
      </c>
    </row>
    <row r="135" spans="1:1" x14ac:dyDescent="0.25">
      <c r="A135">
        <v>2.54</v>
      </c>
    </row>
    <row r="136" spans="1:1" x14ac:dyDescent="0.25">
      <c r="A136">
        <v>2.54</v>
      </c>
    </row>
    <row r="137" spans="1:1" x14ac:dyDescent="0.25">
      <c r="A137">
        <v>2.41</v>
      </c>
    </row>
    <row r="138" spans="1:1" x14ac:dyDescent="0.25">
      <c r="A138">
        <v>2.4500000000000002</v>
      </c>
    </row>
    <row r="139" spans="1:1" x14ac:dyDescent="0.25">
      <c r="A139">
        <v>2.4700000000000002</v>
      </c>
    </row>
    <row r="140" spans="1:1" x14ac:dyDescent="0.25">
      <c r="A140">
        <v>2.5499999999999998</v>
      </c>
    </row>
    <row r="141" spans="1:1" x14ac:dyDescent="0.25">
      <c r="A141">
        <v>2.5099999999999998</v>
      </c>
    </row>
    <row r="142" spans="1:1" x14ac:dyDescent="0.25">
      <c r="A142">
        <v>2.39</v>
      </c>
    </row>
    <row r="143" spans="1:1" x14ac:dyDescent="0.25">
      <c r="A143">
        <v>2.5299999999999998</v>
      </c>
    </row>
    <row r="144" spans="1:1" x14ac:dyDescent="0.25">
      <c r="A144">
        <v>2.4</v>
      </c>
    </row>
    <row r="145" spans="1:1" x14ac:dyDescent="0.25">
      <c r="A145">
        <v>2.5</v>
      </c>
    </row>
    <row r="146" spans="1:1" x14ac:dyDescent="0.25">
      <c r="A146">
        <v>2.7</v>
      </c>
    </row>
    <row r="147" spans="1:1" x14ac:dyDescent="0.25">
      <c r="A147">
        <v>2.42</v>
      </c>
    </row>
    <row r="148" spans="1:1" x14ac:dyDescent="0.25">
      <c r="A148">
        <v>2.58</v>
      </c>
    </row>
    <row r="149" spans="1:1" x14ac:dyDescent="0.25">
      <c r="A149">
        <v>2.35</v>
      </c>
    </row>
    <row r="150" spans="1:1" x14ac:dyDescent="0.25">
      <c r="A150">
        <v>2.42</v>
      </c>
    </row>
    <row r="151" spans="1:1" x14ac:dyDescent="0.25">
      <c r="A151">
        <v>2.46</v>
      </c>
    </row>
    <row r="152" spans="1:1" x14ac:dyDescent="0.25">
      <c r="A152">
        <v>2.44</v>
      </c>
    </row>
    <row r="153" spans="1:1" x14ac:dyDescent="0.25">
      <c r="A153">
        <v>2.44</v>
      </c>
    </row>
    <row r="154" spans="1:1" x14ac:dyDescent="0.25">
      <c r="A154">
        <v>2.44</v>
      </c>
    </row>
    <row r="155" spans="1:1" x14ac:dyDescent="0.25">
      <c r="A155">
        <v>2.56</v>
      </c>
    </row>
    <row r="156" spans="1:1" x14ac:dyDescent="0.25">
      <c r="A156">
        <v>2.36</v>
      </c>
    </row>
    <row r="157" spans="1:1" x14ac:dyDescent="0.25">
      <c r="A157">
        <v>2.48</v>
      </c>
    </row>
    <row r="158" spans="1:1" x14ac:dyDescent="0.25">
      <c r="A158">
        <v>2.59</v>
      </c>
    </row>
    <row r="159" spans="1:1" x14ac:dyDescent="0.25">
      <c r="A159">
        <v>2.61</v>
      </c>
    </row>
    <row r="160" spans="1:1" x14ac:dyDescent="0.25">
      <c r="A160">
        <v>2.35</v>
      </c>
    </row>
    <row r="161" spans="1:1" x14ac:dyDescent="0.25">
      <c r="A161">
        <v>2.58</v>
      </c>
    </row>
    <row r="162" spans="1:1" x14ac:dyDescent="0.25">
      <c r="A162">
        <v>2.61</v>
      </c>
    </row>
    <row r="163" spans="1:1" x14ac:dyDescent="0.25">
      <c r="A163">
        <v>2.56</v>
      </c>
    </row>
    <row r="164" spans="1:1" x14ac:dyDescent="0.25">
      <c r="A164">
        <v>2.5</v>
      </c>
    </row>
    <row r="165" spans="1:1" x14ac:dyDescent="0.25">
      <c r="A165">
        <v>2.5499999999999998</v>
      </c>
    </row>
    <row r="166" spans="1:1" x14ac:dyDescent="0.25">
      <c r="A166">
        <v>2.37</v>
      </c>
    </row>
    <row r="167" spans="1:1" x14ac:dyDescent="0.25">
      <c r="A167">
        <v>2.4500000000000002</v>
      </c>
    </row>
    <row r="168" spans="1:1" x14ac:dyDescent="0.25">
      <c r="A168">
        <v>2.35</v>
      </c>
    </row>
    <row r="169" spans="1:1" x14ac:dyDescent="0.25">
      <c r="A169">
        <v>2.33</v>
      </c>
    </row>
    <row r="170" spans="1:1" x14ac:dyDescent="0.25">
      <c r="A170">
        <v>2.54</v>
      </c>
    </row>
    <row r="171" spans="1:1" x14ac:dyDescent="0.25">
      <c r="A171">
        <v>2.52</v>
      </c>
    </row>
    <row r="172" spans="1:1" x14ac:dyDescent="0.25">
      <c r="A172">
        <v>2.48</v>
      </c>
    </row>
    <row r="173" spans="1:1" x14ac:dyDescent="0.25">
      <c r="A173">
        <v>2.58</v>
      </c>
    </row>
    <row r="174" spans="1:1" x14ac:dyDescent="0.25">
      <c r="A174">
        <v>2.64</v>
      </c>
    </row>
    <row r="175" spans="1:1" x14ac:dyDescent="0.25">
      <c r="A175">
        <v>2.57</v>
      </c>
    </row>
    <row r="176" spans="1:1" x14ac:dyDescent="0.25">
      <c r="A176">
        <v>2.5499999999999998</v>
      </c>
    </row>
    <row r="177" spans="1:1" x14ac:dyDescent="0.25">
      <c r="A177">
        <v>2.42</v>
      </c>
    </row>
    <row r="178" spans="1:1" x14ac:dyDescent="0.25">
      <c r="A178">
        <v>2.48</v>
      </c>
    </row>
    <row r="179" spans="1:1" x14ac:dyDescent="0.25">
      <c r="A179">
        <v>2.68</v>
      </c>
    </row>
    <row r="180" spans="1:1" x14ac:dyDescent="0.25">
      <c r="A180">
        <v>2.63</v>
      </c>
    </row>
    <row r="181" spans="1:1" x14ac:dyDescent="0.25">
      <c r="A181">
        <v>2.56</v>
      </c>
    </row>
    <row r="182" spans="1:1" x14ac:dyDescent="0.25">
      <c r="A182">
        <v>2.48</v>
      </c>
    </row>
    <row r="183" spans="1:1" x14ac:dyDescent="0.25">
      <c r="A183">
        <v>2.56</v>
      </c>
    </row>
    <row r="184" spans="1:1" x14ac:dyDescent="0.25">
      <c r="A184">
        <v>2.61</v>
      </c>
    </row>
    <row r="185" spans="1:1" x14ac:dyDescent="0.25">
      <c r="A185">
        <v>2.59</v>
      </c>
    </row>
    <row r="186" spans="1:1" x14ac:dyDescent="0.25">
      <c r="A186">
        <v>2.75</v>
      </c>
    </row>
    <row r="187" spans="1:1" x14ac:dyDescent="0.25">
      <c r="A187">
        <v>2.63</v>
      </c>
    </row>
    <row r="188" spans="1:1" x14ac:dyDescent="0.25">
      <c r="A188">
        <v>2.4500000000000002</v>
      </c>
    </row>
    <row r="189" spans="1:1" x14ac:dyDescent="0.25">
      <c r="A189">
        <v>2.48</v>
      </c>
    </row>
    <row r="190" spans="1:1" x14ac:dyDescent="0.25">
      <c r="A190">
        <v>2.4</v>
      </c>
    </row>
    <row r="191" spans="1:1" x14ac:dyDescent="0.25">
      <c r="A191">
        <v>2.4500000000000002</v>
      </c>
    </row>
    <row r="192" spans="1:1" x14ac:dyDescent="0.25">
      <c r="A192">
        <v>2.52</v>
      </c>
    </row>
    <row r="193" spans="1:1" x14ac:dyDescent="0.25">
      <c r="A193">
        <v>2.4700000000000002</v>
      </c>
    </row>
    <row r="194" spans="1:1" x14ac:dyDescent="0.25">
      <c r="A194">
        <v>2.4500000000000002</v>
      </c>
    </row>
    <row r="195" spans="1:1" x14ac:dyDescent="0.25">
      <c r="A195">
        <v>2.73</v>
      </c>
    </row>
    <row r="196" spans="1:1" x14ac:dyDescent="0.25">
      <c r="A196">
        <v>2.4700000000000002</v>
      </c>
    </row>
    <row r="197" spans="1:1" x14ac:dyDescent="0.25">
      <c r="A197">
        <v>2.4900000000000002</v>
      </c>
    </row>
    <row r="198" spans="1:1" x14ac:dyDescent="0.25">
      <c r="A198">
        <v>2.5099999999999998</v>
      </c>
    </row>
    <row r="199" spans="1:1" x14ac:dyDescent="0.25">
      <c r="A199">
        <v>2.35</v>
      </c>
    </row>
    <row r="200" spans="1:1" x14ac:dyDescent="0.25">
      <c r="A200">
        <v>2.68</v>
      </c>
    </row>
    <row r="201" spans="1:1" x14ac:dyDescent="0.25">
      <c r="A201">
        <v>2.62</v>
      </c>
    </row>
    <row r="202" spans="1:1" x14ac:dyDescent="0.25">
      <c r="A202">
        <v>2.56</v>
      </c>
    </row>
    <row r="203" spans="1:1" x14ac:dyDescent="0.25">
      <c r="A203">
        <v>2.57</v>
      </c>
    </row>
    <row r="204" spans="1:1" x14ac:dyDescent="0.25">
      <c r="A204">
        <v>2.48</v>
      </c>
    </row>
    <row r="205" spans="1:1" x14ac:dyDescent="0.25">
      <c r="A205">
        <v>2.64</v>
      </c>
    </row>
    <row r="206" spans="1:1" x14ac:dyDescent="0.25">
      <c r="A206">
        <v>2.4900000000000002</v>
      </c>
    </row>
    <row r="207" spans="1:1" x14ac:dyDescent="0.25">
      <c r="A207">
        <v>2.4700000000000002</v>
      </c>
    </row>
    <row r="208" spans="1:1" x14ac:dyDescent="0.25">
      <c r="A208">
        <v>2.42</v>
      </c>
    </row>
    <row r="209" spans="1:1" x14ac:dyDescent="0.25">
      <c r="A209">
        <v>2.34</v>
      </c>
    </row>
    <row r="210" spans="1:1" x14ac:dyDescent="0.25">
      <c r="A210">
        <v>2.4700000000000002</v>
      </c>
    </row>
    <row r="211" spans="1:1" x14ac:dyDescent="0.25">
      <c r="A211">
        <v>2.4300000000000002</v>
      </c>
    </row>
    <row r="212" spans="1:1" x14ac:dyDescent="0.25">
      <c r="A212">
        <v>2.46</v>
      </c>
    </row>
    <row r="213" spans="1:1" x14ac:dyDescent="0.25">
      <c r="A213">
        <v>2.5</v>
      </c>
    </row>
    <row r="214" spans="1:1" x14ac:dyDescent="0.25">
      <c r="A214">
        <v>2.4300000000000002</v>
      </c>
    </row>
    <row r="215" spans="1:1" x14ac:dyDescent="0.25">
      <c r="A215">
        <v>2.48</v>
      </c>
    </row>
    <row r="216" spans="1:1" x14ac:dyDescent="0.25">
      <c r="A216">
        <v>2.62</v>
      </c>
    </row>
    <row r="217" spans="1:1" x14ac:dyDescent="0.25">
      <c r="A217">
        <v>2.52</v>
      </c>
    </row>
    <row r="218" spans="1:1" x14ac:dyDescent="0.25">
      <c r="A218">
        <v>2.4900000000000002</v>
      </c>
    </row>
    <row r="219" spans="1:1" x14ac:dyDescent="0.25">
      <c r="A219">
        <v>2.4300000000000002</v>
      </c>
    </row>
    <row r="220" spans="1:1" x14ac:dyDescent="0.25">
      <c r="A220">
        <v>2.44</v>
      </c>
    </row>
    <row r="221" spans="1:1" x14ac:dyDescent="0.25">
      <c r="A221">
        <v>2.42</v>
      </c>
    </row>
    <row r="222" spans="1:1" x14ac:dyDescent="0.25">
      <c r="A222">
        <v>2.5</v>
      </c>
    </row>
    <row r="223" spans="1:1" x14ac:dyDescent="0.25">
      <c r="A223">
        <v>2.54</v>
      </c>
    </row>
    <row r="224" spans="1:1" x14ac:dyDescent="0.25">
      <c r="A224">
        <v>2.4</v>
      </c>
    </row>
    <row r="225" spans="1:1" x14ac:dyDescent="0.25">
      <c r="A225">
        <v>2.4900000000000002</v>
      </c>
    </row>
    <row r="226" spans="1:1" x14ac:dyDescent="0.25">
      <c r="A226">
        <v>2.4300000000000002</v>
      </c>
    </row>
    <row r="227" spans="1:1" x14ac:dyDescent="0.25">
      <c r="A227">
        <v>2.61</v>
      </c>
    </row>
    <row r="228" spans="1:1" x14ac:dyDescent="0.25">
      <c r="A228">
        <v>2.4900000000000002</v>
      </c>
    </row>
    <row r="229" spans="1:1" x14ac:dyDescent="0.25">
      <c r="A229">
        <v>2.65</v>
      </c>
    </row>
    <row r="230" spans="1:1" x14ac:dyDescent="0.25">
      <c r="A230">
        <v>2.35</v>
      </c>
    </row>
    <row r="231" spans="1:1" x14ac:dyDescent="0.25">
      <c r="A231">
        <v>2.75</v>
      </c>
    </row>
    <row r="232" spans="1:1" x14ac:dyDescent="0.25">
      <c r="A232">
        <v>2.67</v>
      </c>
    </row>
    <row r="233" spans="1:1" x14ac:dyDescent="0.25">
      <c r="A233">
        <v>2.39</v>
      </c>
    </row>
    <row r="234" spans="1:1" x14ac:dyDescent="0.25">
      <c r="A234">
        <v>2.48</v>
      </c>
    </row>
    <row r="235" spans="1:1" x14ac:dyDescent="0.25">
      <c r="A235">
        <v>2.6</v>
      </c>
    </row>
    <row r="236" spans="1:1" x14ac:dyDescent="0.25">
      <c r="A236">
        <v>2.48</v>
      </c>
    </row>
    <row r="237" spans="1:1" x14ac:dyDescent="0.25">
      <c r="A237">
        <v>2.48</v>
      </c>
    </row>
    <row r="238" spans="1:1" x14ac:dyDescent="0.25">
      <c r="A238">
        <v>2.57</v>
      </c>
    </row>
    <row r="239" spans="1:1" x14ac:dyDescent="0.25">
      <c r="A239">
        <v>2.4700000000000002</v>
      </c>
    </row>
    <row r="240" spans="1:1" x14ac:dyDescent="0.25">
      <c r="A240">
        <v>2.5</v>
      </c>
    </row>
    <row r="241" spans="1:1" x14ac:dyDescent="0.25">
      <c r="A241">
        <v>2.58</v>
      </c>
    </row>
    <row r="242" spans="1:1" x14ac:dyDescent="0.25">
      <c r="A242">
        <v>2.41</v>
      </c>
    </row>
    <row r="243" spans="1:1" x14ac:dyDescent="0.25">
      <c r="A243">
        <v>2.54</v>
      </c>
    </row>
    <row r="244" spans="1:1" x14ac:dyDescent="0.25">
      <c r="A244">
        <v>2.63</v>
      </c>
    </row>
    <row r="245" spans="1:1" x14ac:dyDescent="0.25">
      <c r="A245">
        <v>2.67</v>
      </c>
    </row>
    <row r="246" spans="1:1" x14ac:dyDescent="0.25">
      <c r="A246">
        <v>2.5299999999999998</v>
      </c>
    </row>
    <row r="247" spans="1:1" x14ac:dyDescent="0.25">
      <c r="A247">
        <v>2.5099999999999998</v>
      </c>
    </row>
    <row r="248" spans="1:1" x14ac:dyDescent="0.25">
      <c r="A248">
        <v>2.58</v>
      </c>
    </row>
    <row r="249" spans="1:1" x14ac:dyDescent="0.25">
      <c r="A249">
        <v>2.61</v>
      </c>
    </row>
    <row r="250" spans="1:1" x14ac:dyDescent="0.25">
      <c r="A250">
        <v>2.31</v>
      </c>
    </row>
    <row r="251" spans="1:1" x14ac:dyDescent="0.25">
      <c r="A251">
        <v>2.62</v>
      </c>
    </row>
    <row r="252" spans="1:1" x14ac:dyDescent="0.25">
      <c r="A252">
        <v>2.39</v>
      </c>
    </row>
    <row r="253" spans="1:1" x14ac:dyDescent="0.25">
      <c r="A253">
        <v>2.5499999999999998</v>
      </c>
    </row>
    <row r="254" spans="1:1" x14ac:dyDescent="0.25">
      <c r="A254">
        <v>2.2999999999999998</v>
      </c>
    </row>
    <row r="255" spans="1:1" x14ac:dyDescent="0.25">
      <c r="A255">
        <v>2.48</v>
      </c>
    </row>
    <row r="256" spans="1:1" x14ac:dyDescent="0.25">
      <c r="A256">
        <v>2.57</v>
      </c>
    </row>
    <row r="257" spans="1:1" x14ac:dyDescent="0.25">
      <c r="A257">
        <v>2.41</v>
      </c>
    </row>
    <row r="258" spans="1:1" x14ac:dyDescent="0.25">
      <c r="A258">
        <v>2.72</v>
      </c>
    </row>
    <row r="259" spans="1:1" x14ac:dyDescent="0.25">
      <c r="A259">
        <v>2.4500000000000002</v>
      </c>
    </row>
    <row r="260" spans="1:1" x14ac:dyDescent="0.25">
      <c r="A260">
        <v>2.5099999999999998</v>
      </c>
    </row>
    <row r="261" spans="1:1" x14ac:dyDescent="0.25">
      <c r="A261">
        <v>2.54</v>
      </c>
    </row>
    <row r="262" spans="1:1" x14ac:dyDescent="0.25">
      <c r="A262">
        <v>2.5</v>
      </c>
    </row>
    <row r="263" spans="1:1" x14ac:dyDescent="0.25">
      <c r="A263">
        <v>2.5499999999999998</v>
      </c>
    </row>
    <row r="264" spans="1:1" x14ac:dyDescent="0.25">
      <c r="A264">
        <v>2.65</v>
      </c>
    </row>
    <row r="265" spans="1:1" x14ac:dyDescent="0.25">
      <c r="A265">
        <v>2.4900000000000002</v>
      </c>
    </row>
    <row r="266" spans="1:1" x14ac:dyDescent="0.25">
      <c r="A266">
        <v>2.59</v>
      </c>
    </row>
    <row r="267" spans="1:1" x14ac:dyDescent="0.25">
      <c r="A267">
        <v>2.35</v>
      </c>
    </row>
    <row r="268" spans="1:1" x14ac:dyDescent="0.25">
      <c r="A268">
        <v>2.44</v>
      </c>
    </row>
    <row r="269" spans="1:1" x14ac:dyDescent="0.25">
      <c r="A269">
        <v>2.39</v>
      </c>
    </row>
    <row r="270" spans="1:1" x14ac:dyDescent="0.25">
      <c r="A270">
        <v>2.57</v>
      </c>
    </row>
    <row r="271" spans="1:1" x14ac:dyDescent="0.25">
      <c r="A271">
        <v>2.48</v>
      </c>
    </row>
    <row r="272" spans="1:1" x14ac:dyDescent="0.25">
      <c r="A272">
        <v>2.52</v>
      </c>
    </row>
    <row r="273" spans="1:1" x14ac:dyDescent="0.25">
      <c r="A273">
        <v>2.41</v>
      </c>
    </row>
    <row r="274" spans="1:1" x14ac:dyDescent="0.25">
      <c r="A274">
        <v>2.4900000000000002</v>
      </c>
    </row>
    <row r="275" spans="1:1" x14ac:dyDescent="0.25">
      <c r="A275">
        <v>2.33</v>
      </c>
    </row>
    <row r="276" spans="1:1" x14ac:dyDescent="0.25">
      <c r="A276">
        <v>2.59</v>
      </c>
    </row>
    <row r="277" spans="1:1" x14ac:dyDescent="0.25">
      <c r="A277">
        <v>2.52</v>
      </c>
    </row>
    <row r="278" spans="1:1" x14ac:dyDescent="0.25">
      <c r="A278">
        <v>2.52</v>
      </c>
    </row>
    <row r="279" spans="1:1" x14ac:dyDescent="0.25">
      <c r="A279">
        <v>2.52</v>
      </c>
    </row>
    <row r="280" spans="1:1" x14ac:dyDescent="0.25">
      <c r="A280">
        <v>2.4300000000000002</v>
      </c>
    </row>
    <row r="281" spans="1:1" x14ac:dyDescent="0.25">
      <c r="A281">
        <v>2.4500000000000002</v>
      </c>
    </row>
    <row r="282" spans="1:1" x14ac:dyDescent="0.25">
      <c r="A282">
        <v>2.58</v>
      </c>
    </row>
    <row r="283" spans="1:1" x14ac:dyDescent="0.25">
      <c r="A283">
        <v>2.61</v>
      </c>
    </row>
    <row r="284" spans="1:1" x14ac:dyDescent="0.25">
      <c r="A284">
        <v>2.62</v>
      </c>
    </row>
    <row r="285" spans="1:1" x14ac:dyDescent="0.25">
      <c r="A285">
        <v>2.33</v>
      </c>
    </row>
    <row r="286" spans="1:1" x14ac:dyDescent="0.25">
      <c r="A286">
        <v>2.52</v>
      </c>
    </row>
    <row r="287" spans="1:1" x14ac:dyDescent="0.25">
      <c r="A287">
        <v>2.6</v>
      </c>
    </row>
    <row r="288" spans="1:1" x14ac:dyDescent="0.25">
      <c r="A288">
        <v>2.57</v>
      </c>
    </row>
    <row r="289" spans="1:1" x14ac:dyDescent="0.25">
      <c r="A289">
        <v>2.5499999999999998</v>
      </c>
    </row>
    <row r="290" spans="1:1" x14ac:dyDescent="0.25">
      <c r="A290">
        <v>2.5499999999999998</v>
      </c>
    </row>
    <row r="291" spans="1:1" x14ac:dyDescent="0.25">
      <c r="A291">
        <v>2.4900000000000002</v>
      </c>
    </row>
    <row r="292" spans="1:1" x14ac:dyDescent="0.25">
      <c r="A292">
        <v>2.52</v>
      </c>
    </row>
    <row r="293" spans="1:1" x14ac:dyDescent="0.25">
      <c r="A293">
        <v>2.5099999999999998</v>
      </c>
    </row>
    <row r="294" spans="1:1" x14ac:dyDescent="0.25">
      <c r="A294">
        <v>2.58</v>
      </c>
    </row>
    <row r="295" spans="1:1" x14ac:dyDescent="0.25">
      <c r="A295">
        <v>2.44</v>
      </c>
    </row>
    <row r="296" spans="1:1" x14ac:dyDescent="0.25">
      <c r="A296">
        <v>2.44</v>
      </c>
    </row>
    <row r="297" spans="1:1" x14ac:dyDescent="0.25">
      <c r="A297">
        <v>2.5</v>
      </c>
    </row>
    <row r="298" spans="1:1" x14ac:dyDescent="0.25">
      <c r="A298">
        <v>2.5</v>
      </c>
    </row>
    <row r="299" spans="1:1" x14ac:dyDescent="0.25">
      <c r="A299">
        <v>2.66</v>
      </c>
    </row>
    <row r="300" spans="1:1" x14ac:dyDescent="0.25">
      <c r="A300">
        <v>2.44</v>
      </c>
    </row>
    <row r="301" spans="1:1" x14ac:dyDescent="0.25">
      <c r="A301">
        <v>2.31</v>
      </c>
    </row>
    <row r="302" spans="1:1" x14ac:dyDescent="0.25">
      <c r="A302">
        <v>2.42</v>
      </c>
    </row>
    <row r="303" spans="1:1" x14ac:dyDescent="0.25">
      <c r="A303">
        <v>2.52</v>
      </c>
    </row>
    <row r="304" spans="1:1" x14ac:dyDescent="0.25">
      <c r="A304">
        <v>2.48</v>
      </c>
    </row>
    <row r="305" spans="1:1" x14ac:dyDescent="0.25">
      <c r="A305">
        <v>2.44</v>
      </c>
    </row>
    <row r="306" spans="1:1" x14ac:dyDescent="0.25">
      <c r="A306">
        <v>2.4300000000000002</v>
      </c>
    </row>
    <row r="307" spans="1:1" x14ac:dyDescent="0.25">
      <c r="A307">
        <v>2.4900000000000002</v>
      </c>
    </row>
    <row r="308" spans="1:1" x14ac:dyDescent="0.25">
      <c r="A308">
        <v>2.4700000000000002</v>
      </c>
    </row>
    <row r="309" spans="1:1" x14ac:dyDescent="0.25">
      <c r="A309">
        <v>2.48</v>
      </c>
    </row>
    <row r="310" spans="1:1" x14ac:dyDescent="0.25">
      <c r="A310">
        <v>2.4300000000000002</v>
      </c>
    </row>
    <row r="311" spans="1:1" x14ac:dyDescent="0.25">
      <c r="A311">
        <v>2.65</v>
      </c>
    </row>
    <row r="312" spans="1:1" x14ac:dyDescent="0.25">
      <c r="A312">
        <v>2.4700000000000002</v>
      </c>
    </row>
    <row r="313" spans="1:1" x14ac:dyDescent="0.25">
      <c r="A313">
        <v>2.66</v>
      </c>
    </row>
    <row r="314" spans="1:1" x14ac:dyDescent="0.25">
      <c r="A314">
        <v>2.5099999999999998</v>
      </c>
    </row>
    <row r="315" spans="1:1" x14ac:dyDescent="0.25">
      <c r="A315">
        <v>2.5499999999999998</v>
      </c>
    </row>
    <row r="316" spans="1:1" x14ac:dyDescent="0.25">
      <c r="A316">
        <v>2.4700000000000002</v>
      </c>
    </row>
    <row r="317" spans="1:1" x14ac:dyDescent="0.25">
      <c r="A317">
        <v>2.56</v>
      </c>
    </row>
    <row r="318" spans="1:1" x14ac:dyDescent="0.25">
      <c r="A318">
        <v>2.66</v>
      </c>
    </row>
    <row r="319" spans="1:1" x14ac:dyDescent="0.25">
      <c r="A319">
        <v>2.42</v>
      </c>
    </row>
    <row r="320" spans="1:1" x14ac:dyDescent="0.25">
      <c r="A320">
        <v>2.7</v>
      </c>
    </row>
    <row r="321" spans="1:1" x14ac:dyDescent="0.25">
      <c r="A321">
        <v>2.46</v>
      </c>
    </row>
    <row r="322" spans="1:1" x14ac:dyDescent="0.25">
      <c r="A322">
        <v>2.62</v>
      </c>
    </row>
    <row r="323" spans="1:1" x14ac:dyDescent="0.25">
      <c r="A323">
        <v>2.5299999999999998</v>
      </c>
    </row>
    <row r="324" spans="1:1" x14ac:dyDescent="0.25">
      <c r="A324">
        <v>2.4900000000000002</v>
      </c>
    </row>
    <row r="325" spans="1:1" x14ac:dyDescent="0.25">
      <c r="A325">
        <v>2.58</v>
      </c>
    </row>
    <row r="326" spans="1:1" x14ac:dyDescent="0.25">
      <c r="A326">
        <v>2.54</v>
      </c>
    </row>
    <row r="327" spans="1:1" x14ac:dyDescent="0.25">
      <c r="A327">
        <v>2.46</v>
      </c>
    </row>
    <row r="328" spans="1:1" x14ac:dyDescent="0.25">
      <c r="A328">
        <v>2.38</v>
      </c>
    </row>
    <row r="329" spans="1:1" x14ac:dyDescent="0.25">
      <c r="A329">
        <v>2.29</v>
      </c>
    </row>
    <row r="330" spans="1:1" x14ac:dyDescent="0.25">
      <c r="A330">
        <v>2.56</v>
      </c>
    </row>
    <row r="331" spans="1:1" x14ac:dyDescent="0.25">
      <c r="A331">
        <v>2.73</v>
      </c>
    </row>
    <row r="332" spans="1:1" x14ac:dyDescent="0.25">
      <c r="A332">
        <v>2.5</v>
      </c>
    </row>
    <row r="333" spans="1:1" x14ac:dyDescent="0.25">
      <c r="A333">
        <v>2.4</v>
      </c>
    </row>
    <row r="334" spans="1:1" x14ac:dyDescent="0.25">
      <c r="A334">
        <v>2.5</v>
      </c>
    </row>
    <row r="335" spans="1:1" x14ac:dyDescent="0.25">
      <c r="A335">
        <v>2.5099999999999998</v>
      </c>
    </row>
    <row r="336" spans="1:1" x14ac:dyDescent="0.25">
      <c r="A336">
        <v>2.5499999999999998</v>
      </c>
    </row>
    <row r="337" spans="1:1" x14ac:dyDescent="0.25">
      <c r="A337">
        <v>2.4500000000000002</v>
      </c>
    </row>
    <row r="338" spans="1:1" x14ac:dyDescent="0.25">
      <c r="A338">
        <v>2.4700000000000002</v>
      </c>
    </row>
    <row r="339" spans="1:1" x14ac:dyDescent="0.25">
      <c r="A339">
        <v>2.37</v>
      </c>
    </row>
    <row r="340" spans="1:1" x14ac:dyDescent="0.25">
      <c r="A340">
        <v>2.4700000000000002</v>
      </c>
    </row>
    <row r="341" spans="1:1" x14ac:dyDescent="0.25">
      <c r="A341">
        <v>2.62</v>
      </c>
    </row>
    <row r="342" spans="1:1" x14ac:dyDescent="0.25">
      <c r="A342">
        <v>2.52</v>
      </c>
    </row>
    <row r="343" spans="1:1" x14ac:dyDescent="0.25">
      <c r="A343">
        <v>2.54</v>
      </c>
    </row>
    <row r="344" spans="1:1" x14ac:dyDescent="0.25">
      <c r="A344">
        <v>2.48</v>
      </c>
    </row>
    <row r="345" spans="1:1" x14ac:dyDescent="0.25">
      <c r="A345">
        <v>2.33</v>
      </c>
    </row>
    <row r="346" spans="1:1" x14ac:dyDescent="0.25">
      <c r="A346">
        <v>2.62</v>
      </c>
    </row>
    <row r="347" spans="1:1" x14ac:dyDescent="0.25">
      <c r="A347">
        <v>2.54</v>
      </c>
    </row>
    <row r="348" spans="1:1" x14ac:dyDescent="0.25">
      <c r="A348">
        <v>2.58</v>
      </c>
    </row>
    <row r="349" spans="1:1" x14ac:dyDescent="0.25">
      <c r="A349">
        <v>2.41</v>
      </c>
    </row>
    <row r="350" spans="1:1" x14ac:dyDescent="0.25">
      <c r="A350">
        <v>2.59</v>
      </c>
    </row>
    <row r="351" spans="1:1" x14ac:dyDescent="0.25">
      <c r="A351">
        <v>2.61</v>
      </c>
    </row>
  </sheetData>
  <mergeCells count="1">
    <mergeCell ref="D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 Part 1</vt:lpstr>
      <vt:lpstr>From Part 3</vt:lpstr>
      <vt:lpstr>Part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Pearson</dc:creator>
  <cp:lastModifiedBy>derrick</cp:lastModifiedBy>
  <dcterms:created xsi:type="dcterms:W3CDTF">2023-10-08T03:18:22Z</dcterms:created>
  <dcterms:modified xsi:type="dcterms:W3CDTF">2024-01-26T16:56:19Z</dcterms:modified>
</cp:coreProperties>
</file>