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hoummi\Desktop\Oumnia\Consolidation recette 2020\"/>
    </mc:Choice>
  </mc:AlternateContent>
  <xr:revisionPtr revIDLastSave="0" documentId="13_ncr:1_{30E974C7-5FBC-4D87-A842-3133A0433C2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SO" sheetId="1" r:id="rId1"/>
  </sheets>
  <definedNames>
    <definedName name="_xlnm._FilterDatabase" localSheetId="0" hidden="1">CONSO!$B$12:$AQ$29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Q14" i="1" l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13" i="1" l="1"/>
  <c r="C29" i="1" l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 l="1"/>
</calcChain>
</file>

<file path=xl/sharedStrings.xml><?xml version="1.0" encoding="utf-8"?>
<sst xmlns="http://schemas.openxmlformats.org/spreadsheetml/2006/main" count="54" uniqueCount="22">
  <si>
    <t>Ventes</t>
  </si>
  <si>
    <t>Chiffre d'affaire des ventes</t>
  </si>
  <si>
    <t>TOTAL CA</t>
  </si>
  <si>
    <t>DTT</t>
  </si>
  <si>
    <t>Agences</t>
  </si>
  <si>
    <t>Dépositaires</t>
  </si>
  <si>
    <t>PV</t>
  </si>
  <si>
    <t>Date</t>
  </si>
  <si>
    <t>Quantité support</t>
  </si>
  <si>
    <t>Quantité chargement</t>
  </si>
  <si>
    <t>Ab Hébdo.</t>
  </si>
  <si>
    <t>Ab Mens</t>
  </si>
  <si>
    <t>Ab Mens Etud.</t>
  </si>
  <si>
    <t>Support BSC</t>
  </si>
  <si>
    <t>Support CSC</t>
  </si>
  <si>
    <t>Voyage</t>
  </si>
  <si>
    <t>Montant Support</t>
  </si>
  <si>
    <t>Montant chargement</t>
  </si>
  <si>
    <t>Bancaire dtts</t>
  </si>
  <si>
    <t>Bancaire agences</t>
  </si>
  <si>
    <t>Total</t>
  </si>
  <si>
    <t>Consolidation des recettes Transport du 25/11/2020 au 01/12/2020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</si>
</sst>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\ _€_-;\-* #,##0.00\ _€_-;_-* &quot;-&quot;??\ _€_-;_-@_-"/>
    <numFmt numFmtId="165" formatCode="_-* #,##0\ _€_-;\-* #,##0\ _€_-;_-* &quot;-&quot;??\ _€_-;_-@_-"/>
    <numFmt numFmtId="166" formatCode="&quot; &quot;#,##0.00&quot;   &quot;;&quot;-&quot;#,##0.00&quot;   &quot;;&quot; -&quot;00&quot;   &quot;;&quot; &quot;@&quot; &quot;"/>
    <numFmt numFmtId="167" formatCode="&quot; &quot;[$€-40C]&quot; &quot;#,##0.00&quot; &quot;;&quot; &quot;[$€-40C]&quot; &quot;#,##0.00&quot;-&quot;;&quot; &quot;[$€-40C]&quot; -&quot;00&quot; &quot;;&quot; &quot;@&quot; &quot;"/>
    <numFmt numFmtId="168" formatCode="&quot; &quot;#,##0&quot;   &quot;;&quot;-&quot;#,##0&quot;   &quot;;&quot; -&quot;00&quot;   &quot;;&quot; &quot;@&quot; &quot;"/>
    <numFmt numFmtId="169" formatCode="mmm"/>
    <numFmt numFmtId="170" formatCode="0&quot; &quot;;&quot;-&quot;0&quot; &quot;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Arial Black"/>
      <family val="2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Helv"/>
    </font>
    <font>
      <sz val="10"/>
      <color rgb="FF000000"/>
      <name val="Arial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b/>
      <sz val="11"/>
      <color rgb="FFFF9900"/>
      <name val="Calibri"/>
      <family val="2"/>
    </font>
    <font>
      <sz val="11"/>
      <color rgb="FFFF9900"/>
      <name val="Calibri"/>
      <family val="2"/>
    </font>
    <font>
      <sz val="11"/>
      <color rgb="FF9C0006"/>
      <name val="Calibri"/>
      <family val="2"/>
    </font>
    <font>
      <sz val="11"/>
      <color rgb="FF333399"/>
      <name val="Calibri"/>
      <family val="2"/>
    </font>
    <font>
      <sz val="11"/>
      <color rgb="FF800080"/>
      <name val="Calibri"/>
      <family val="2"/>
    </font>
    <font>
      <sz val="18"/>
      <color rgb="FF262626"/>
      <name val="Cambria"/>
      <family val="1"/>
    </font>
    <font>
      <sz val="11"/>
      <color rgb="FF993300"/>
      <name val="Calibri"/>
      <family val="2"/>
    </font>
    <font>
      <sz val="10"/>
      <color rgb="FF262626"/>
      <name val="Calibri"/>
      <family val="2"/>
    </font>
    <font>
      <sz val="11"/>
      <color rgb="FF008000"/>
      <name val="Calibri"/>
      <family val="2"/>
    </font>
    <font>
      <b/>
      <sz val="11"/>
      <color rgb="FF333333"/>
      <name val="Calibri"/>
      <family val="2"/>
    </font>
    <font>
      <i/>
      <sz val="11"/>
      <color rgb="FF808080"/>
      <name val="Calibri"/>
      <family val="2"/>
    </font>
    <font>
      <b/>
      <sz val="18"/>
      <color rgb="FF003366"/>
      <name val="Cambria"/>
      <family val="1"/>
    </font>
    <font>
      <b/>
      <sz val="28"/>
      <color rgb="FF4F81BD"/>
      <name val="Cambria"/>
      <family val="1"/>
    </font>
    <font>
      <b/>
      <sz val="15"/>
      <color rgb="FF003366"/>
      <name val="Calibri"/>
      <family val="2"/>
    </font>
    <font>
      <sz val="11"/>
      <color rgb="FF262626"/>
      <name val="Cambria"/>
      <family val="1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b/>
      <sz val="11"/>
      <color rgb="FFFFFFFF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FFC7CE"/>
        <bgColor rgb="FFFFC7CE"/>
      </patternFill>
    </fill>
    <fill>
      <patternFill patternType="solid">
        <fgColor rgb="FFFFFFCC"/>
        <bgColor rgb="FFFFFFCC"/>
      </patternFill>
    </fill>
    <fill>
      <patternFill patternType="solid">
        <fgColor rgb="FFFFFF99"/>
        <bgColor rgb="FFFFFF99"/>
      </patternFill>
    </fill>
    <fill>
      <patternFill patternType="solid">
        <fgColor rgb="FFB8CCE4"/>
        <bgColor rgb="FFB8CCE4"/>
      </patternFill>
    </fill>
    <fill>
      <patternFill patternType="solid">
        <fgColor rgb="FF969696"/>
        <bgColor rgb="FF969696"/>
      </patternFill>
    </fill>
  </fills>
  <borders count="3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ashDot">
        <color theme="4" tint="-0.24994659260841701"/>
      </left>
      <right style="dashDot">
        <color theme="4" tint="-0.24994659260841701"/>
      </right>
      <top style="dashDot">
        <color theme="4" tint="-0.24994659260841701"/>
      </top>
      <bottom style="dashDot">
        <color theme="4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tted">
        <color rgb="FFA6A6A6"/>
      </left>
      <right style="dotted">
        <color rgb="FFA6A6A6"/>
      </right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dotted">
        <color rgb="FFA6A6A6"/>
      </left>
      <right style="dotted">
        <color rgb="FFA6A6A6"/>
      </right>
      <top/>
      <bottom style="medium">
        <color rgb="FF95B3D7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0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14" fontId="8" fillId="0" borderId="20" applyNumberFormat="0" applyFont="0" applyFill="0" applyAlignment="0" applyProtection="0"/>
    <xf numFmtId="0" fontId="3" fillId="0" borderId="0"/>
    <xf numFmtId="0" fontId="4" fillId="0" borderId="0"/>
    <xf numFmtId="0" fontId="10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0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4" fillId="10" borderId="0" applyNumberFormat="0" applyFont="0" applyBorder="0" applyAlignment="0" applyProtection="0"/>
    <xf numFmtId="0" fontId="4" fillId="11" borderId="0" applyNumberFormat="0" applyFont="0" applyBorder="0" applyAlignment="0" applyProtection="0"/>
    <xf numFmtId="0" fontId="4" fillId="12" borderId="0" applyNumberFormat="0" applyFont="0" applyBorder="0" applyAlignment="0" applyProtection="0"/>
    <xf numFmtId="0" fontId="4" fillId="13" borderId="0" applyNumberFormat="0" applyFont="0" applyBorder="0" applyAlignment="0" applyProtection="0"/>
    <xf numFmtId="0" fontId="4" fillId="14" borderId="0" applyNumberFormat="0" applyFont="0" applyBorder="0" applyAlignment="0" applyProtection="0"/>
    <xf numFmtId="0" fontId="4" fillId="15" borderId="0" applyNumberFormat="0" applyFont="0" applyBorder="0" applyAlignment="0" applyProtection="0"/>
    <xf numFmtId="0" fontId="4" fillId="16" borderId="0" applyNumberFormat="0" applyFont="0" applyBorder="0" applyAlignment="0" applyProtection="0"/>
    <xf numFmtId="0" fontId="4" fillId="17" borderId="0" applyNumberFormat="0" applyFont="0" applyBorder="0" applyAlignment="0" applyProtection="0"/>
    <xf numFmtId="0" fontId="4" fillId="18" borderId="0" applyNumberFormat="0" applyFont="0" applyBorder="0" applyAlignment="0" applyProtection="0"/>
    <xf numFmtId="0" fontId="4" fillId="13" borderId="0" applyNumberFormat="0" applyFont="0" applyBorder="0" applyAlignment="0" applyProtection="0"/>
    <xf numFmtId="0" fontId="4" fillId="16" borderId="0" applyNumberFormat="0" applyFont="0" applyBorder="0" applyAlignment="0" applyProtection="0"/>
    <xf numFmtId="0" fontId="4" fillId="19" borderId="0" applyNumberFormat="0" applyFont="0" applyBorder="0" applyAlignment="0" applyProtection="0"/>
    <xf numFmtId="0" fontId="12" fillId="20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7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28" borderId="21" applyNumberFormat="0" applyAlignment="0" applyProtection="0"/>
    <xf numFmtId="0" fontId="15" fillId="0" borderId="22" applyNumberFormat="0" applyFill="0" applyAlignment="0" applyProtection="0"/>
    <xf numFmtId="0" fontId="16" fillId="29" borderId="0" applyNumberFormat="0" applyBorder="0" applyAlignment="0" applyProtection="0"/>
    <xf numFmtId="166" fontId="4" fillId="0" borderId="0" applyFont="0" applyFill="0" applyBorder="0" applyAlignment="0" applyProtection="0"/>
    <xf numFmtId="0" fontId="4" fillId="30" borderId="23" applyNumberFormat="0" applyFont="0" applyAlignment="0" applyProtection="0"/>
    <xf numFmtId="0" fontId="17" fillId="15" borderId="21" applyNumberFormat="0" applyAlignment="0" applyProtection="0"/>
    <xf numFmtId="167" fontId="4" fillId="0" borderId="0" applyFont="0" applyFill="0" applyBorder="0" applyAlignment="0" applyProtection="0"/>
    <xf numFmtId="0" fontId="18" fillId="11" borderId="0" applyNumberFormat="0" applyBorder="0" applyAlignment="0" applyProtection="0"/>
    <xf numFmtId="168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9" fontId="19" fillId="0" borderId="24" applyProtection="0">
      <alignment horizontal="right" vertical="center" wrapText="1" indent="1"/>
    </xf>
    <xf numFmtId="0" fontId="20" fillId="31" borderId="0" applyNumberFormat="0" applyBorder="0" applyAlignment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21" fillId="0" borderId="0" applyNumberFormat="0" applyBorder="0" applyProtection="0">
      <alignment vertical="center"/>
    </xf>
    <xf numFmtId="0" fontId="11" fillId="0" borderId="0" applyNumberFormat="0" applyBorder="0" applyProtection="0"/>
    <xf numFmtId="0" fontId="11" fillId="0" borderId="0" applyNumberFormat="0" applyBorder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2" fillId="12" borderId="0" applyNumberFormat="0" applyBorder="0" applyAlignment="0" applyProtection="0"/>
    <xf numFmtId="0" fontId="23" fillId="28" borderId="25" applyNumberFormat="0" applyAlignment="0" applyProtection="0"/>
    <xf numFmtId="0" fontId="10" fillId="0" borderId="0" applyNumberFormat="0" applyBorder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26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27" applyNumberFormat="0" applyFill="0" applyAlignment="0" applyProtection="0"/>
    <xf numFmtId="0" fontId="30" fillId="0" borderId="28" applyNumberFormat="0" applyFill="0" applyAlignment="0" applyProtection="0"/>
    <xf numFmtId="0" fontId="30" fillId="0" borderId="0" applyNumberFormat="0" applyFill="0" applyBorder="0" applyAlignment="0" applyProtection="0"/>
    <xf numFmtId="0" fontId="9" fillId="0" borderId="29" applyNumberFormat="0" applyFill="0" applyAlignment="0" applyProtection="0"/>
    <xf numFmtId="170" fontId="4" fillId="32" borderId="30" applyFont="0" applyAlignment="0" applyProtection="0"/>
    <xf numFmtId="0" fontId="31" fillId="33" borderId="31" applyNumberFormat="0" applyAlignment="0" applyProtection="0"/>
  </cellStyleXfs>
  <cellXfs count="41">
    <xf numFmtId="0" fontId="0" fillId="0" borderId="0" xfId="0"/>
    <xf numFmtId="165" fontId="0" fillId="0" borderId="8" xfId="1" applyNumberFormat="1" applyFont="1" applyBorder="1" applyAlignment="1">
      <alignment horizontal="center"/>
    </xf>
    <xf numFmtId="164" fontId="0" fillId="0" borderId="8" xfId="1" applyFont="1" applyBorder="1" applyAlignment="1">
      <alignment horizontal="center"/>
    </xf>
    <xf numFmtId="164" fontId="0" fillId="9" borderId="8" xfId="0" applyNumberFormat="1" applyFill="1" applyBorder="1" applyAlignment="1">
      <alignment horizontal="center"/>
    </xf>
    <xf numFmtId="164" fontId="0" fillId="0" borderId="7" xfId="1" applyFont="1" applyBorder="1" applyAlignment="1">
      <alignment horizontal="center"/>
    </xf>
    <xf numFmtId="164" fontId="0" fillId="0" borderId="17" xfId="1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14" fontId="0" fillId="0" borderId="0" xfId="0" applyNumberFormat="1"/>
    <xf numFmtId="0" fontId="5" fillId="0" borderId="0" xfId="0" applyFont="1"/>
    <xf numFmtId="0" fontId="2" fillId="0" borderId="0" xfId="0" applyFont="1" applyAlignment="1">
      <alignment vertical="center"/>
    </xf>
    <xf numFmtId="0" fontId="2" fillId="5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7" fillId="0" borderId="18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14" fontId="2" fillId="0" borderId="16" xfId="0" applyNumberFormat="1" applyFont="1" applyBorder="1" applyAlignment="1">
      <alignment horizontal="center" vertical="center"/>
    </xf>
    <xf numFmtId="164" fontId="2" fillId="9" borderId="8" xfId="0" applyNumberFormat="1" applyFont="1" applyFill="1" applyBorder="1"/>
    <xf numFmtId="0" fontId="0" fillId="0" borderId="0" xfId="0" applyAlignment="1">
      <alignment horizontal="center" vertical="center"/>
    </xf>
    <xf numFmtId="164" fontId="2" fillId="9" borderId="8" xfId="0" applyNumberFormat="1" applyFont="1" applyFill="1" applyBorder="1" applyAlignment="1">
      <alignment horizontal="center" vertical="center"/>
    </xf>
    <xf numFmtId="164" fontId="0" fillId="0" borderId="0" xfId="0" applyNumberFormat="1"/>
    <xf numFmtId="14" fontId="6" fillId="0" borderId="19" xfId="0" applyNumberFormat="1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6" fillId="0" borderId="3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" fontId="2" fillId="0" borderId="3" xfId="0" applyNumberFormat="1" applyFont="1" applyBorder="1" applyAlignment="1">
      <alignment horizontal="center" vertical="center"/>
    </xf>
    <xf numFmtId="4" fontId="2" fillId="0" borderId="32" xfId="0" applyNumberFormat="1" applyFont="1" applyBorder="1" applyAlignment="1">
      <alignment horizontal="center" vertical="center"/>
    </xf>
    <xf numFmtId="4" fontId="2" fillId="0" borderId="15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</cellXfs>
  <cellStyles count="80">
    <cellStyle name="_Classeur1" xfId="9" xr:uid="{00000000-0005-0000-0000-000000000000}"/>
    <cellStyle name="_DECL_TVA_03_2007" xfId="10" xr:uid="{00000000-0005-0000-0000-000001000000}"/>
    <cellStyle name="_PREPARATION TVA 03-07" xfId="11" xr:uid="{00000000-0005-0000-0000-000002000000}"/>
    <cellStyle name="_PREPARATION TVA 03-07 2" xfId="12" xr:uid="{00000000-0005-0000-0000-000003000000}"/>
    <cellStyle name="_SIDECLTVA08 2006" xfId="13" xr:uid="{00000000-0005-0000-0000-000004000000}"/>
    <cellStyle name="_SIDECLTVA08 2006 2" xfId="14" xr:uid="{00000000-0005-0000-0000-000005000000}"/>
    <cellStyle name="_SUIVI DES INPUT" xfId="15" xr:uid="{00000000-0005-0000-0000-000006000000}"/>
    <cellStyle name="_SUIVI DES INPUT 2" xfId="16" xr:uid="{00000000-0005-0000-0000-000007000000}"/>
    <cellStyle name="_SUIVI NDF 03-2006" xfId="17" xr:uid="{00000000-0005-0000-0000-000008000000}"/>
    <cellStyle name="_SUIVI NDF 04-2006" xfId="18" xr:uid="{00000000-0005-0000-0000-000009000000}"/>
    <cellStyle name="0,0_x000a_NA_x000a_" xfId="19" xr:uid="{00000000-0005-0000-0000-00000A000000}"/>
    <cellStyle name="20 % - Accent1 2" xfId="20" xr:uid="{00000000-0005-0000-0000-00000B000000}"/>
    <cellStyle name="20 % - Accent2 2" xfId="21" xr:uid="{00000000-0005-0000-0000-00000C000000}"/>
    <cellStyle name="20 % - Accent3 2" xfId="22" xr:uid="{00000000-0005-0000-0000-00000D000000}"/>
    <cellStyle name="20 % - Accent4 2" xfId="23" xr:uid="{00000000-0005-0000-0000-00000E000000}"/>
    <cellStyle name="20 % - Accent5 2" xfId="24" xr:uid="{00000000-0005-0000-0000-00000F000000}"/>
    <cellStyle name="20 % - Accent6 2" xfId="25" xr:uid="{00000000-0005-0000-0000-000010000000}"/>
    <cellStyle name="40 % - Accent1 2" xfId="26" xr:uid="{00000000-0005-0000-0000-000011000000}"/>
    <cellStyle name="40 % - Accent2 2" xfId="27" xr:uid="{00000000-0005-0000-0000-000012000000}"/>
    <cellStyle name="40 % - Accent3 2" xfId="28" xr:uid="{00000000-0005-0000-0000-000013000000}"/>
    <cellStyle name="40 % - Accent4 2" xfId="29" xr:uid="{00000000-0005-0000-0000-000014000000}"/>
    <cellStyle name="40 % - Accent5 2" xfId="30" xr:uid="{00000000-0005-0000-0000-000015000000}"/>
    <cellStyle name="40 % - Accent6 2" xfId="31" xr:uid="{00000000-0005-0000-0000-000016000000}"/>
    <cellStyle name="60 % - Accent1 2" xfId="32" xr:uid="{00000000-0005-0000-0000-000017000000}"/>
    <cellStyle name="60 % - Accent2 2" xfId="33" xr:uid="{00000000-0005-0000-0000-000018000000}"/>
    <cellStyle name="60 % - Accent3 2" xfId="34" xr:uid="{00000000-0005-0000-0000-000019000000}"/>
    <cellStyle name="60 % - Accent4 2" xfId="35" xr:uid="{00000000-0005-0000-0000-00001A000000}"/>
    <cellStyle name="60 % - Accent5 2" xfId="36" xr:uid="{00000000-0005-0000-0000-00001B000000}"/>
    <cellStyle name="60 % - Accent6 2" xfId="37" xr:uid="{00000000-0005-0000-0000-00001C000000}"/>
    <cellStyle name="Accent1 2" xfId="38" xr:uid="{00000000-0005-0000-0000-00001D000000}"/>
    <cellStyle name="Accent2 2" xfId="39" xr:uid="{00000000-0005-0000-0000-00001E000000}"/>
    <cellStyle name="Accent3 2" xfId="40" xr:uid="{00000000-0005-0000-0000-00001F000000}"/>
    <cellStyle name="Accent4 2" xfId="41" xr:uid="{00000000-0005-0000-0000-000020000000}"/>
    <cellStyle name="Accent5 2" xfId="42" xr:uid="{00000000-0005-0000-0000-000021000000}"/>
    <cellStyle name="Accent6 2" xfId="43" xr:uid="{00000000-0005-0000-0000-000022000000}"/>
    <cellStyle name="Avertissement 2" xfId="44" xr:uid="{00000000-0005-0000-0000-000023000000}"/>
    <cellStyle name="Calcul 2" xfId="45" xr:uid="{00000000-0005-0000-0000-000024000000}"/>
    <cellStyle name="Cellule liée 2" xfId="46" xr:uid="{00000000-0005-0000-0000-000025000000}"/>
    <cellStyle name="cf1" xfId="47" xr:uid="{00000000-0005-0000-0000-000026000000}"/>
    <cellStyle name="Comma_Préparation Réglement DHL MAY08" xfId="48" xr:uid="{00000000-0005-0000-0000-000027000000}"/>
    <cellStyle name="Commentaire 2" xfId="49" xr:uid="{00000000-0005-0000-0000-000028000000}"/>
    <cellStyle name="Entrée 2" xfId="50" xr:uid="{00000000-0005-0000-0000-000029000000}"/>
    <cellStyle name="Euro" xfId="51" xr:uid="{00000000-0005-0000-0000-00002A000000}"/>
    <cellStyle name="Insatisfaisant 2" xfId="52" xr:uid="{00000000-0005-0000-0000-00002B000000}"/>
    <cellStyle name="Milliers" xfId="1" builtinId="3"/>
    <cellStyle name="Milliers 2" xfId="53" xr:uid="{00000000-0005-0000-0000-00002D000000}"/>
    <cellStyle name="Milliers 3" xfId="54" xr:uid="{00000000-0005-0000-0000-00002E000000}"/>
    <cellStyle name="Month" xfId="55" xr:uid="{00000000-0005-0000-0000-00002F000000}"/>
    <cellStyle name="Neutre 2" xfId="56" xr:uid="{00000000-0005-0000-0000-000030000000}"/>
    <cellStyle name="Normal" xfId="0" builtinId="0"/>
    <cellStyle name="Normal 10" xfId="57" xr:uid="{00000000-0005-0000-0000-000032000000}"/>
    <cellStyle name="Normal 11" xfId="58" xr:uid="{00000000-0005-0000-0000-000033000000}"/>
    <cellStyle name="Normal 2" xfId="2" xr:uid="{00000000-0005-0000-0000-000034000000}"/>
    <cellStyle name="Normal 2 2" xfId="3" xr:uid="{00000000-0005-0000-0000-000035000000}"/>
    <cellStyle name="Normal 2 2 2" xfId="59" xr:uid="{00000000-0005-0000-0000-000036000000}"/>
    <cellStyle name="Normal 2_ATW CASA V1-13 2008 11 03" xfId="60" xr:uid="{00000000-0005-0000-0000-000037000000}"/>
    <cellStyle name="Normal 3" xfId="4" xr:uid="{00000000-0005-0000-0000-000038000000}"/>
    <cellStyle name="Normal 3 2" xfId="8" xr:uid="{00000000-0005-0000-0000-000039000000}"/>
    <cellStyle name="Normal 4" xfId="61" xr:uid="{00000000-0005-0000-0000-00003A000000}"/>
    <cellStyle name="Normal 6" xfId="62" xr:uid="{00000000-0005-0000-0000-00003B000000}"/>
    <cellStyle name="Normal 72 4" xfId="5" xr:uid="{00000000-0005-0000-0000-00003C000000}"/>
    <cellStyle name="Normal 8" xfId="7" xr:uid="{00000000-0005-0000-0000-00003D000000}"/>
    <cellStyle name="Normal 9" xfId="63" xr:uid="{00000000-0005-0000-0000-00003E000000}"/>
    <cellStyle name="Pourcentage 2" xfId="64" xr:uid="{00000000-0005-0000-0000-00003F000000}"/>
    <cellStyle name="Pourcentage 3" xfId="65" xr:uid="{00000000-0005-0000-0000-000040000000}"/>
    <cellStyle name="Satisfaisant 2" xfId="66" xr:uid="{00000000-0005-0000-0000-000041000000}"/>
    <cellStyle name="Sortie 2" xfId="67" xr:uid="{00000000-0005-0000-0000-000042000000}"/>
    <cellStyle name="Style 1" xfId="68" xr:uid="{00000000-0005-0000-0000-000043000000}"/>
    <cellStyle name="Style 3" xfId="6" xr:uid="{00000000-0005-0000-0000-000044000000}"/>
    <cellStyle name="Texte explicatif 2" xfId="69" xr:uid="{00000000-0005-0000-0000-000045000000}"/>
    <cellStyle name="Titre 2" xfId="70" xr:uid="{00000000-0005-0000-0000-000046000000}"/>
    <cellStyle name="Titre 3" xfId="71" xr:uid="{00000000-0005-0000-0000-000047000000}"/>
    <cellStyle name="Titre 1 2" xfId="72" xr:uid="{00000000-0005-0000-0000-000048000000}"/>
    <cellStyle name="Titre 1 3" xfId="73" xr:uid="{00000000-0005-0000-0000-000049000000}"/>
    <cellStyle name="Titre 2 2" xfId="74" xr:uid="{00000000-0005-0000-0000-00004A000000}"/>
    <cellStyle name="Titre 3 2" xfId="75" xr:uid="{00000000-0005-0000-0000-00004B000000}"/>
    <cellStyle name="Titre 4 2" xfId="76" xr:uid="{00000000-0005-0000-0000-00004C000000}"/>
    <cellStyle name="Total 2" xfId="77" xr:uid="{00000000-0005-0000-0000-00004D000000}"/>
    <cellStyle name="Totals" xfId="78" xr:uid="{00000000-0005-0000-0000-00004E000000}"/>
    <cellStyle name="Vérification 2" xfId="79" xr:uid="{00000000-0005-0000-0000-00004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cid:image001.jpg@01D375D1.AA43A19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76200</xdr:rowOff>
    </xdr:from>
    <xdr:to>
      <xdr:col>2</xdr:col>
      <xdr:colOff>898619</xdr:colOff>
      <xdr:row>4</xdr:row>
      <xdr:rowOff>165008</xdr:rowOff>
    </xdr:to>
    <xdr:pic>
      <xdr:nvPicPr>
        <xdr:cNvPr id="2" name="Image 1" descr="logo signature">
          <a:extLst>
            <a:ext uri="{FF2B5EF4-FFF2-40B4-BE49-F238E27FC236}">
              <a16:creationId xmlns:a16="http://schemas.microsoft.com/office/drawing/2014/main" id="{DF4C3C84-5295-4B06-B758-ED0A9D5A5EF2}"/>
            </a:ext>
          </a:extLst>
        </xdr:cNvPr>
        <xdr:cNvPicPr/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762000"/>
          <a:ext cx="1951131" cy="50076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647700</xdr:colOff>
      <xdr:row>3</xdr:row>
      <xdr:rowOff>57150</xdr:rowOff>
    </xdr:from>
    <xdr:to>
      <xdr:col>44</xdr:col>
      <xdr:colOff>89707</xdr:colOff>
      <xdr:row>4</xdr:row>
      <xdr:rowOff>79022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FA1E7B98-BB79-43A8-9B34-4C56AA97C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738175" y="742950"/>
          <a:ext cx="2192351" cy="433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2:AQ36"/>
  <sheetViews>
    <sheetView tabSelected="1" topLeftCell="B4" zoomScale="80" zoomScaleNormal="80" workbookViewId="0">
      <pane xSplit="1" ySplit="9" topLeftCell="AF13" activePane="bottomRight" state="frozen"/>
      <selection activeCell="B4" sqref="B4"/>
      <selection pane="topRight" activeCell="C4" sqref="C4"/>
      <selection pane="bottomLeft" activeCell="B13" sqref="B13"/>
      <selection pane="bottomRight" activeCell="AQ13" sqref="AQ13:AQ29"/>
    </sheetView>
  </sheetViews>
  <sheetFormatPr baseColWidth="10" defaultRowHeight="15" x14ac:dyDescent="0.25"/>
  <cols>
    <col min="1" max="1" width="8.85546875" hidden="1" customWidth="1"/>
    <col min="2" max="2" width="16.42578125" customWidth="1"/>
    <col min="3" max="22" width="14.28515625" customWidth="1"/>
    <col min="23" max="23" width="17" bestFit="1" customWidth="1"/>
    <col min="24" max="42" width="14.28515625" customWidth="1"/>
    <col min="43" max="43" width="15.5703125" bestFit="1" customWidth="1"/>
  </cols>
  <sheetData>
    <row r="2" spans="2:43" ht="23.25" x14ac:dyDescent="0.35">
      <c r="B2" s="9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</row>
    <row r="3" spans="2:43" ht="15.75" thickBot="1" x14ac:dyDescent="0.3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</row>
    <row r="4" spans="2:43" ht="33" customHeight="1" thickBot="1" x14ac:dyDescent="0.3">
      <c r="B4" s="6"/>
      <c r="C4" s="6"/>
      <c r="D4" s="6"/>
      <c r="E4" s="6"/>
      <c r="F4" s="6"/>
      <c r="G4" s="6"/>
      <c r="H4" s="6"/>
      <c r="I4" s="25" t="s">
        <v>21</v>
      </c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</row>
    <row r="5" spans="2:43" ht="15.75" thickBot="1" x14ac:dyDescent="0.3">
      <c r="B5" s="6"/>
      <c r="C5" s="6"/>
      <c r="D5" s="6"/>
      <c r="E5" s="6"/>
      <c r="F5" s="6"/>
      <c r="G5" s="6"/>
      <c r="H5" s="6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6"/>
      <c r="AG5" s="6"/>
      <c r="AH5" s="6"/>
      <c r="AI5" s="6"/>
      <c r="AJ5" s="6"/>
      <c r="AK5" s="6"/>
      <c r="AL5" s="6"/>
      <c r="AM5" s="6"/>
      <c r="AN5" s="8"/>
      <c r="AO5" s="6"/>
      <c r="AP5" s="6"/>
      <c r="AQ5" s="6"/>
    </row>
    <row r="6" spans="2:43" ht="15.75" thickBot="1" x14ac:dyDescent="0.3">
      <c r="B6" s="6"/>
      <c r="C6" s="6"/>
      <c r="D6" s="6"/>
      <c r="E6" s="6"/>
      <c r="F6" s="6"/>
      <c r="G6" s="6"/>
      <c r="H6" s="6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8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</row>
    <row r="9" spans="2:43" ht="15.75" thickBot="1" x14ac:dyDescent="0.3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</row>
    <row r="10" spans="2:43" ht="15.75" thickBot="1" x14ac:dyDescent="0.3">
      <c r="B10" s="10"/>
      <c r="C10" s="29" t="s">
        <v>0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7"/>
      <c r="U10" s="7"/>
      <c r="V10" s="30" t="s">
        <v>1</v>
      </c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7"/>
      <c r="AP10" s="7"/>
      <c r="AQ10" s="31" t="s">
        <v>2</v>
      </c>
    </row>
    <row r="11" spans="2:43" x14ac:dyDescent="0.25">
      <c r="B11" s="10"/>
      <c r="C11" s="34" t="s">
        <v>3</v>
      </c>
      <c r="D11" s="34"/>
      <c r="E11" s="34"/>
      <c r="F11" s="34"/>
      <c r="G11" s="34"/>
      <c r="H11" s="35" t="s">
        <v>4</v>
      </c>
      <c r="I11" s="35"/>
      <c r="J11" s="35"/>
      <c r="K11" s="35"/>
      <c r="L11" s="35"/>
      <c r="M11" s="35"/>
      <c r="N11" s="36" t="s">
        <v>5</v>
      </c>
      <c r="O11" s="36"/>
      <c r="P11" s="36"/>
      <c r="Q11" s="36"/>
      <c r="R11" s="36"/>
      <c r="S11" s="36"/>
      <c r="T11" s="37" t="s">
        <v>6</v>
      </c>
      <c r="U11" s="37"/>
      <c r="V11" s="38" t="s">
        <v>3</v>
      </c>
      <c r="W11" s="38"/>
      <c r="X11" s="38"/>
      <c r="Y11" s="38"/>
      <c r="Z11" s="38"/>
      <c r="AA11" s="11"/>
      <c r="AB11" s="39" t="s">
        <v>4</v>
      </c>
      <c r="AC11" s="39"/>
      <c r="AD11" s="39"/>
      <c r="AE11" s="39"/>
      <c r="AF11" s="39"/>
      <c r="AG11" s="39"/>
      <c r="AH11" s="12"/>
      <c r="AI11" s="40" t="s">
        <v>5</v>
      </c>
      <c r="AJ11" s="40"/>
      <c r="AK11" s="40"/>
      <c r="AL11" s="40"/>
      <c r="AM11" s="40"/>
      <c r="AN11" s="40"/>
      <c r="AO11" s="37" t="s">
        <v>6</v>
      </c>
      <c r="AP11" s="37"/>
      <c r="AQ11" s="32"/>
    </row>
    <row r="12" spans="2:43" ht="26.25" thickBot="1" x14ac:dyDescent="0.3">
      <c r="B12" s="13" t="s">
        <v>7</v>
      </c>
      <c r="C12" s="14" t="s">
        <v>8</v>
      </c>
      <c r="D12" s="15" t="s">
        <v>9</v>
      </c>
      <c r="E12" s="16" t="s">
        <v>10</v>
      </c>
      <c r="F12" s="16" t="s">
        <v>11</v>
      </c>
      <c r="G12" s="17" t="s">
        <v>12</v>
      </c>
      <c r="H12" s="15" t="s">
        <v>13</v>
      </c>
      <c r="I12" s="15" t="s">
        <v>14</v>
      </c>
      <c r="J12" s="15" t="s">
        <v>15</v>
      </c>
      <c r="K12" s="15" t="s">
        <v>10</v>
      </c>
      <c r="L12" s="15" t="s">
        <v>11</v>
      </c>
      <c r="M12" s="15" t="s">
        <v>12</v>
      </c>
      <c r="N12" s="15" t="s">
        <v>13</v>
      </c>
      <c r="O12" s="15" t="s">
        <v>14</v>
      </c>
      <c r="P12" s="15" t="s">
        <v>15</v>
      </c>
      <c r="Q12" s="15" t="s">
        <v>10</v>
      </c>
      <c r="R12" s="15" t="s">
        <v>11</v>
      </c>
      <c r="S12" s="15" t="s">
        <v>12</v>
      </c>
      <c r="T12" s="15" t="s">
        <v>13</v>
      </c>
      <c r="U12" s="15" t="s">
        <v>15</v>
      </c>
      <c r="V12" s="15" t="s">
        <v>16</v>
      </c>
      <c r="W12" s="15" t="s">
        <v>17</v>
      </c>
      <c r="X12" s="16" t="s">
        <v>10</v>
      </c>
      <c r="Y12" s="16" t="s">
        <v>11</v>
      </c>
      <c r="Z12" s="17" t="s">
        <v>12</v>
      </c>
      <c r="AA12" s="14" t="s">
        <v>18</v>
      </c>
      <c r="AB12" s="14" t="s">
        <v>13</v>
      </c>
      <c r="AC12" s="18" t="s">
        <v>14</v>
      </c>
      <c r="AD12" s="16" t="s">
        <v>15</v>
      </c>
      <c r="AE12" s="16" t="s">
        <v>10</v>
      </c>
      <c r="AF12" s="16" t="s">
        <v>11</v>
      </c>
      <c r="AG12" s="17" t="s">
        <v>12</v>
      </c>
      <c r="AH12" s="14" t="s">
        <v>19</v>
      </c>
      <c r="AI12" s="15" t="s">
        <v>13</v>
      </c>
      <c r="AJ12" s="18" t="s">
        <v>14</v>
      </c>
      <c r="AK12" s="16" t="s">
        <v>15</v>
      </c>
      <c r="AL12" s="16" t="s">
        <v>10</v>
      </c>
      <c r="AM12" s="16" t="s">
        <v>11</v>
      </c>
      <c r="AN12" s="19" t="s">
        <v>12</v>
      </c>
      <c r="AO12" s="14" t="s">
        <v>13</v>
      </c>
      <c r="AP12" s="16" t="s">
        <v>15</v>
      </c>
      <c r="AQ12" s="33"/>
    </row>
    <row r="13" spans="2:43" s="6" customFormat="1" ht="15.75" thickBot="1" x14ac:dyDescent="0.3">
      <c r="B13" s="20">
        <v>44137</v>
      </c>
      <c r="C13" s="1">
        <v>28</v>
      </c>
      <c r="D13" s="1">
        <v>75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2">
        <v>56</v>
      </c>
      <c r="W13" s="2">
        <v>450</v>
      </c>
      <c r="X13" s="4">
        <v>0</v>
      </c>
      <c r="Y13" s="4">
        <v>0</v>
      </c>
      <c r="Z13" s="5">
        <v>0</v>
      </c>
      <c r="AA13" s="3">
        <v>-6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2">
        <v>0</v>
      </c>
      <c r="AP13" s="2">
        <v>0</v>
      </c>
      <c r="AQ13" s="21">
        <f>SUM(V13:AP13)</f>
        <v>500</v>
      </c>
    </row>
    <row r="14" spans="2:43" s="6" customFormat="1" ht="15.75" thickBot="1" x14ac:dyDescent="0.3">
      <c r="B14" s="20">
        <v>44151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2</v>
      </c>
      <c r="S14" s="1">
        <v>0</v>
      </c>
      <c r="T14" s="1">
        <v>0</v>
      </c>
      <c r="U14" s="1">
        <v>0</v>
      </c>
      <c r="V14" s="2">
        <v>0</v>
      </c>
      <c r="W14" s="2">
        <v>0</v>
      </c>
      <c r="X14" s="4">
        <v>0</v>
      </c>
      <c r="Y14" s="4">
        <v>0</v>
      </c>
      <c r="Z14" s="5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460</v>
      </c>
      <c r="AN14" s="3">
        <v>0</v>
      </c>
      <c r="AO14" s="2">
        <v>0</v>
      </c>
      <c r="AP14" s="2">
        <v>0</v>
      </c>
      <c r="AQ14" s="21">
        <f>SUM(V14:AP14)</f>
        <v>460</v>
      </c>
    </row>
    <row r="15" spans="2:43" s="6" customFormat="1" ht="15.75" thickBot="1" x14ac:dyDescent="0.3">
      <c r="B15" s="20">
        <v>44152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2</v>
      </c>
      <c r="O15" s="1">
        <v>0</v>
      </c>
      <c r="P15" s="1">
        <v>3</v>
      </c>
      <c r="Q15" s="1">
        <v>0</v>
      </c>
      <c r="R15" s="1">
        <v>0</v>
      </c>
      <c r="S15" s="1">
        <v>4</v>
      </c>
      <c r="T15" s="1">
        <v>0</v>
      </c>
      <c r="U15" s="1">
        <v>0</v>
      </c>
      <c r="V15" s="2">
        <v>0</v>
      </c>
      <c r="W15" s="2">
        <v>0</v>
      </c>
      <c r="X15" s="4">
        <v>0</v>
      </c>
      <c r="Y15" s="4">
        <v>0</v>
      </c>
      <c r="Z15" s="5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4</v>
      </c>
      <c r="AJ15" s="3">
        <v>0</v>
      </c>
      <c r="AK15" s="3">
        <v>18</v>
      </c>
      <c r="AL15" s="3">
        <v>0</v>
      </c>
      <c r="AM15" s="3">
        <v>0</v>
      </c>
      <c r="AN15" s="3">
        <v>600</v>
      </c>
      <c r="AO15" s="2">
        <v>0</v>
      </c>
      <c r="AP15" s="2">
        <v>0</v>
      </c>
      <c r="AQ15" s="21">
        <f>SUM(V15:AP15)</f>
        <v>622</v>
      </c>
    </row>
    <row r="16" spans="2:43" s="6" customFormat="1" ht="15.75" thickBot="1" x14ac:dyDescent="0.3">
      <c r="B16" s="20">
        <v>44153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1</v>
      </c>
      <c r="Q16" s="1">
        <v>0</v>
      </c>
      <c r="R16" s="1">
        <v>4</v>
      </c>
      <c r="S16" s="1">
        <v>0</v>
      </c>
      <c r="T16" s="1">
        <v>0</v>
      </c>
      <c r="U16" s="1">
        <v>0</v>
      </c>
      <c r="V16" s="2">
        <v>0</v>
      </c>
      <c r="W16" s="2">
        <v>0</v>
      </c>
      <c r="X16" s="4">
        <v>0</v>
      </c>
      <c r="Y16" s="4">
        <v>0</v>
      </c>
      <c r="Z16" s="5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2</v>
      </c>
      <c r="AJ16" s="3">
        <v>0</v>
      </c>
      <c r="AK16" s="3">
        <v>6</v>
      </c>
      <c r="AL16" s="3">
        <v>0</v>
      </c>
      <c r="AM16" s="3">
        <v>920</v>
      </c>
      <c r="AN16" s="3">
        <v>0</v>
      </c>
      <c r="AO16" s="2">
        <v>0</v>
      </c>
      <c r="AP16" s="2">
        <v>0</v>
      </c>
      <c r="AQ16" s="21">
        <f>SUM(V16:AP16)</f>
        <v>928</v>
      </c>
    </row>
    <row r="17" spans="1:43" s="6" customFormat="1" ht="15.75" thickBot="1" x14ac:dyDescent="0.3">
      <c r="B17" s="20">
        <v>44154</v>
      </c>
      <c r="C17" s="1">
        <v>53</v>
      </c>
      <c r="D17" s="1">
        <v>209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3</v>
      </c>
      <c r="O17" s="1">
        <v>2</v>
      </c>
      <c r="P17" s="1">
        <v>10</v>
      </c>
      <c r="Q17" s="1">
        <v>3</v>
      </c>
      <c r="R17" s="1">
        <v>0</v>
      </c>
      <c r="S17" s="1">
        <v>0</v>
      </c>
      <c r="T17" s="1">
        <v>0</v>
      </c>
      <c r="U17" s="1">
        <v>0</v>
      </c>
      <c r="V17" s="2">
        <v>106</v>
      </c>
      <c r="W17" s="2">
        <v>1254</v>
      </c>
      <c r="X17" s="4">
        <v>0</v>
      </c>
      <c r="Y17" s="4">
        <v>0</v>
      </c>
      <c r="Z17" s="5">
        <v>0</v>
      </c>
      <c r="AA17" s="3">
        <v>-24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6</v>
      </c>
      <c r="AJ17" s="3">
        <v>30</v>
      </c>
      <c r="AK17" s="3">
        <v>60</v>
      </c>
      <c r="AL17" s="3">
        <v>180</v>
      </c>
      <c r="AM17" s="3">
        <v>0</v>
      </c>
      <c r="AN17" s="3">
        <v>0</v>
      </c>
      <c r="AO17" s="2">
        <v>0</v>
      </c>
      <c r="AP17" s="2">
        <v>0</v>
      </c>
      <c r="AQ17" s="21">
        <f>SUM(V17:AP17)</f>
        <v>1612</v>
      </c>
    </row>
    <row r="18" spans="1:43" s="6" customFormat="1" ht="15.75" thickBot="1" x14ac:dyDescent="0.3">
      <c r="B18" s="20">
        <v>44156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4</v>
      </c>
      <c r="O18" s="1">
        <v>0</v>
      </c>
      <c r="P18" s="1">
        <v>18</v>
      </c>
      <c r="Q18" s="1">
        <v>0</v>
      </c>
      <c r="R18" s="1">
        <v>1</v>
      </c>
      <c r="S18" s="1">
        <v>0</v>
      </c>
      <c r="T18" s="1">
        <v>2</v>
      </c>
      <c r="U18" s="1">
        <v>2</v>
      </c>
      <c r="V18" s="2">
        <v>0</v>
      </c>
      <c r="W18" s="2">
        <v>0</v>
      </c>
      <c r="X18" s="4">
        <v>0</v>
      </c>
      <c r="Y18" s="4">
        <v>0</v>
      </c>
      <c r="Z18" s="5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8</v>
      </c>
      <c r="AJ18" s="3">
        <v>0</v>
      </c>
      <c r="AK18" s="3">
        <v>108</v>
      </c>
      <c r="AL18" s="3">
        <v>0</v>
      </c>
      <c r="AM18" s="3">
        <v>230</v>
      </c>
      <c r="AN18" s="3">
        <v>0</v>
      </c>
      <c r="AO18" s="2">
        <v>4</v>
      </c>
      <c r="AP18" s="2">
        <v>12</v>
      </c>
      <c r="AQ18" s="21">
        <f>SUM(V18:AP18)</f>
        <v>362</v>
      </c>
    </row>
    <row r="19" spans="1:43" s="6" customFormat="1" ht="15.75" thickBot="1" x14ac:dyDescent="0.3">
      <c r="B19" s="20">
        <v>44157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12</v>
      </c>
      <c r="Q19" s="1">
        <v>4</v>
      </c>
      <c r="R19" s="1">
        <v>0</v>
      </c>
      <c r="S19" s="1">
        <v>0</v>
      </c>
      <c r="T19" s="1">
        <v>0</v>
      </c>
      <c r="U19" s="1">
        <v>0</v>
      </c>
      <c r="V19" s="2">
        <v>0</v>
      </c>
      <c r="W19" s="2">
        <v>0</v>
      </c>
      <c r="X19" s="4">
        <v>0</v>
      </c>
      <c r="Y19" s="4">
        <v>0</v>
      </c>
      <c r="Z19" s="5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72</v>
      </c>
      <c r="AL19" s="3">
        <v>240</v>
      </c>
      <c r="AM19" s="3">
        <v>0</v>
      </c>
      <c r="AN19" s="3">
        <v>0</v>
      </c>
      <c r="AO19" s="2">
        <v>0</v>
      </c>
      <c r="AP19" s="2">
        <v>0</v>
      </c>
      <c r="AQ19" s="21">
        <f>SUM(V19:AP19)</f>
        <v>312</v>
      </c>
    </row>
    <row r="20" spans="1:43" s="6" customFormat="1" ht="15.75" thickBot="1" x14ac:dyDescent="0.3">
      <c r="B20" s="20">
        <v>44158</v>
      </c>
      <c r="C20" s="1">
        <v>0</v>
      </c>
      <c r="D20" s="1">
        <v>4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22</v>
      </c>
      <c r="O20" s="1">
        <v>1</v>
      </c>
      <c r="P20" s="1">
        <v>242</v>
      </c>
      <c r="Q20" s="1">
        <v>35</v>
      </c>
      <c r="R20" s="1">
        <v>8</v>
      </c>
      <c r="S20" s="1">
        <v>11</v>
      </c>
      <c r="T20" s="1">
        <v>0</v>
      </c>
      <c r="U20" s="1">
        <v>0</v>
      </c>
      <c r="V20" s="2">
        <v>0</v>
      </c>
      <c r="W20" s="2">
        <v>24</v>
      </c>
      <c r="X20" s="4">
        <v>0</v>
      </c>
      <c r="Y20" s="4">
        <v>0</v>
      </c>
      <c r="Z20" s="5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44</v>
      </c>
      <c r="AJ20" s="3">
        <v>15</v>
      </c>
      <c r="AK20" s="3">
        <v>1452</v>
      </c>
      <c r="AL20" s="3">
        <v>2100</v>
      </c>
      <c r="AM20" s="3">
        <v>1840</v>
      </c>
      <c r="AN20" s="3">
        <v>1650</v>
      </c>
      <c r="AO20" s="2">
        <v>0</v>
      </c>
      <c r="AP20" s="2">
        <v>0</v>
      </c>
      <c r="AQ20" s="21">
        <f>SUM(V20:AP20)</f>
        <v>7125</v>
      </c>
    </row>
    <row r="21" spans="1:43" s="6" customFormat="1" ht="15.75" thickBot="1" x14ac:dyDescent="0.3">
      <c r="B21" s="20">
        <v>44159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213</v>
      </c>
      <c r="O21" s="1">
        <v>1</v>
      </c>
      <c r="P21" s="1">
        <v>890</v>
      </c>
      <c r="Q21" s="1">
        <v>36</v>
      </c>
      <c r="R21" s="1">
        <v>18</v>
      </c>
      <c r="S21" s="1">
        <v>4</v>
      </c>
      <c r="T21" s="1">
        <v>0</v>
      </c>
      <c r="U21" s="1">
        <v>0</v>
      </c>
      <c r="V21" s="2">
        <v>0</v>
      </c>
      <c r="W21" s="2">
        <v>0</v>
      </c>
      <c r="X21" s="4">
        <v>0</v>
      </c>
      <c r="Y21" s="4">
        <v>0</v>
      </c>
      <c r="Z21" s="5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426</v>
      </c>
      <c r="AJ21" s="3">
        <v>15</v>
      </c>
      <c r="AK21" s="3">
        <v>5340</v>
      </c>
      <c r="AL21" s="3">
        <v>2160</v>
      </c>
      <c r="AM21" s="3">
        <v>4140</v>
      </c>
      <c r="AN21" s="3">
        <v>600</v>
      </c>
      <c r="AO21" s="2">
        <v>0</v>
      </c>
      <c r="AP21" s="2">
        <v>0</v>
      </c>
      <c r="AQ21" s="21">
        <f>SUM(V21:AP21)</f>
        <v>12681</v>
      </c>
    </row>
    <row r="22" spans="1:43" s="6" customFormat="1" ht="15.75" thickBot="1" x14ac:dyDescent="0.3">
      <c r="B22" s="20">
        <v>44160</v>
      </c>
      <c r="C22" s="1">
        <v>20195</v>
      </c>
      <c r="D22" s="1">
        <v>57862</v>
      </c>
      <c r="E22" s="1">
        <v>44</v>
      </c>
      <c r="F22" s="1">
        <v>16</v>
      </c>
      <c r="G22" s="1">
        <v>0</v>
      </c>
      <c r="H22" s="1">
        <v>203</v>
      </c>
      <c r="I22" s="1">
        <v>64</v>
      </c>
      <c r="J22" s="1">
        <v>1462</v>
      </c>
      <c r="K22" s="1">
        <v>41</v>
      </c>
      <c r="L22" s="1">
        <v>117</v>
      </c>
      <c r="M22" s="1">
        <v>119</v>
      </c>
      <c r="N22" s="1">
        <v>1252</v>
      </c>
      <c r="O22" s="1">
        <v>2</v>
      </c>
      <c r="P22" s="1">
        <v>5400</v>
      </c>
      <c r="Q22" s="1">
        <v>112</v>
      </c>
      <c r="R22" s="1">
        <v>77</v>
      </c>
      <c r="S22" s="1">
        <v>17</v>
      </c>
      <c r="T22" s="1">
        <v>2</v>
      </c>
      <c r="U22" s="1">
        <v>2</v>
      </c>
      <c r="V22" s="2">
        <v>40390</v>
      </c>
      <c r="W22" s="2">
        <v>347172</v>
      </c>
      <c r="X22" s="4">
        <v>2640</v>
      </c>
      <c r="Y22" s="4">
        <v>3680</v>
      </c>
      <c r="Z22" s="5">
        <v>0</v>
      </c>
      <c r="AA22" s="3">
        <v>-10332</v>
      </c>
      <c r="AB22" s="3">
        <v>406</v>
      </c>
      <c r="AC22" s="3">
        <v>960</v>
      </c>
      <c r="AD22" s="3">
        <v>8772</v>
      </c>
      <c r="AE22" s="3">
        <v>2460</v>
      </c>
      <c r="AF22" s="3">
        <v>26910</v>
      </c>
      <c r="AG22" s="3">
        <v>17850</v>
      </c>
      <c r="AH22" s="3">
        <v>-2132</v>
      </c>
      <c r="AI22" s="3">
        <v>2504</v>
      </c>
      <c r="AJ22" s="3">
        <v>30</v>
      </c>
      <c r="AK22" s="3">
        <v>32400</v>
      </c>
      <c r="AL22" s="3">
        <v>6720</v>
      </c>
      <c r="AM22" s="3">
        <v>17710</v>
      </c>
      <c r="AN22" s="3">
        <v>2550</v>
      </c>
      <c r="AO22" s="2">
        <v>4</v>
      </c>
      <c r="AP22" s="2">
        <v>12</v>
      </c>
      <c r="AQ22" s="21">
        <f>SUM(V22:AP22)</f>
        <v>500706</v>
      </c>
    </row>
    <row r="23" spans="1:43" s="6" customFormat="1" ht="15.75" thickBot="1" x14ac:dyDescent="0.3">
      <c r="B23" s="20">
        <v>44161</v>
      </c>
      <c r="C23" s="1">
        <v>17009</v>
      </c>
      <c r="D23" s="1">
        <v>51020</v>
      </c>
      <c r="E23" s="1">
        <v>40</v>
      </c>
      <c r="F23" s="1">
        <v>25</v>
      </c>
      <c r="G23" s="1">
        <v>4</v>
      </c>
      <c r="H23" s="1">
        <v>161</v>
      </c>
      <c r="I23" s="1">
        <v>66</v>
      </c>
      <c r="J23" s="1">
        <v>1365</v>
      </c>
      <c r="K23" s="1">
        <v>59</v>
      </c>
      <c r="L23" s="1">
        <v>126</v>
      </c>
      <c r="M23" s="1">
        <v>90</v>
      </c>
      <c r="N23" s="1">
        <v>1242</v>
      </c>
      <c r="O23" s="1">
        <v>1</v>
      </c>
      <c r="P23" s="1">
        <v>4952</v>
      </c>
      <c r="Q23" s="1">
        <v>118</v>
      </c>
      <c r="R23" s="1">
        <v>83</v>
      </c>
      <c r="S23" s="1">
        <v>10</v>
      </c>
      <c r="T23" s="1">
        <v>5</v>
      </c>
      <c r="U23" s="1">
        <v>5</v>
      </c>
      <c r="V23" s="2">
        <v>34018</v>
      </c>
      <c r="W23" s="2">
        <v>306120</v>
      </c>
      <c r="X23" s="4">
        <v>2400</v>
      </c>
      <c r="Y23" s="4">
        <v>5750</v>
      </c>
      <c r="Z23" s="5">
        <v>600</v>
      </c>
      <c r="AA23" s="3">
        <v>-13232</v>
      </c>
      <c r="AB23" s="3">
        <v>322</v>
      </c>
      <c r="AC23" s="3">
        <v>990</v>
      </c>
      <c r="AD23" s="3">
        <v>8190</v>
      </c>
      <c r="AE23" s="3">
        <v>3540</v>
      </c>
      <c r="AF23" s="3">
        <v>28980</v>
      </c>
      <c r="AG23" s="3">
        <v>13500</v>
      </c>
      <c r="AH23" s="3">
        <v>-1095</v>
      </c>
      <c r="AI23" s="3">
        <v>2484</v>
      </c>
      <c r="AJ23" s="3">
        <v>15</v>
      </c>
      <c r="AK23" s="3">
        <v>29712</v>
      </c>
      <c r="AL23" s="3">
        <v>7080</v>
      </c>
      <c r="AM23" s="3">
        <v>19090</v>
      </c>
      <c r="AN23" s="3">
        <v>1500</v>
      </c>
      <c r="AO23" s="2">
        <v>10</v>
      </c>
      <c r="AP23" s="2">
        <v>30</v>
      </c>
      <c r="AQ23" s="21">
        <f>SUM(V23:AP23)</f>
        <v>450004</v>
      </c>
    </row>
    <row r="24" spans="1:43" s="6" customFormat="1" ht="15.75" thickBot="1" x14ac:dyDescent="0.3">
      <c r="B24" s="20">
        <v>44162</v>
      </c>
      <c r="C24" s="1">
        <v>16990</v>
      </c>
      <c r="D24" s="1">
        <v>48122</v>
      </c>
      <c r="E24" s="1">
        <v>27</v>
      </c>
      <c r="F24" s="1">
        <v>6</v>
      </c>
      <c r="G24" s="1">
        <v>1</v>
      </c>
      <c r="H24" s="1">
        <v>173</v>
      </c>
      <c r="I24" s="1">
        <v>75</v>
      </c>
      <c r="J24" s="1">
        <v>1497</v>
      </c>
      <c r="K24" s="1">
        <v>49</v>
      </c>
      <c r="L24" s="1">
        <v>81</v>
      </c>
      <c r="M24" s="1">
        <v>73</v>
      </c>
      <c r="N24" s="1">
        <v>1134</v>
      </c>
      <c r="O24" s="1">
        <v>0</v>
      </c>
      <c r="P24" s="1">
        <v>4044</v>
      </c>
      <c r="Q24" s="1">
        <v>82</v>
      </c>
      <c r="R24" s="1">
        <v>52</v>
      </c>
      <c r="S24" s="1">
        <v>21</v>
      </c>
      <c r="T24" s="1">
        <v>2</v>
      </c>
      <c r="U24" s="1">
        <v>2</v>
      </c>
      <c r="V24" s="2">
        <v>33980</v>
      </c>
      <c r="W24" s="2">
        <v>288732</v>
      </c>
      <c r="X24" s="4">
        <v>1620</v>
      </c>
      <c r="Y24" s="4">
        <v>1380</v>
      </c>
      <c r="Z24" s="5">
        <v>150</v>
      </c>
      <c r="AA24" s="3">
        <v>-6874</v>
      </c>
      <c r="AB24" s="3">
        <v>346</v>
      </c>
      <c r="AC24" s="3">
        <v>1125</v>
      </c>
      <c r="AD24" s="3">
        <v>8982</v>
      </c>
      <c r="AE24" s="3">
        <v>2940</v>
      </c>
      <c r="AF24" s="3">
        <v>18630</v>
      </c>
      <c r="AG24" s="3">
        <v>10950</v>
      </c>
      <c r="AH24" s="3">
        <v>-1898</v>
      </c>
      <c r="AI24" s="3">
        <v>2268</v>
      </c>
      <c r="AJ24" s="3">
        <v>0</v>
      </c>
      <c r="AK24" s="3">
        <v>24264</v>
      </c>
      <c r="AL24" s="3">
        <v>4920</v>
      </c>
      <c r="AM24" s="3">
        <v>11960</v>
      </c>
      <c r="AN24" s="3">
        <v>3150</v>
      </c>
      <c r="AO24" s="2">
        <v>4</v>
      </c>
      <c r="AP24" s="2">
        <v>12</v>
      </c>
      <c r="AQ24" s="21">
        <f>SUM(V24:AP24)</f>
        <v>406641</v>
      </c>
    </row>
    <row r="25" spans="1:43" s="6" customFormat="1" ht="15.75" thickBot="1" x14ac:dyDescent="0.3">
      <c r="B25" s="20">
        <v>44163</v>
      </c>
      <c r="C25" s="1">
        <v>16764</v>
      </c>
      <c r="D25" s="1">
        <v>44540</v>
      </c>
      <c r="E25" s="1">
        <v>19</v>
      </c>
      <c r="F25" s="1">
        <v>5</v>
      </c>
      <c r="G25" s="1">
        <v>0</v>
      </c>
      <c r="H25" s="1">
        <v>189</v>
      </c>
      <c r="I25" s="1">
        <v>39</v>
      </c>
      <c r="J25" s="1">
        <v>1240</v>
      </c>
      <c r="K25" s="1">
        <v>47</v>
      </c>
      <c r="L25" s="1">
        <v>70</v>
      </c>
      <c r="M25" s="1">
        <v>27</v>
      </c>
      <c r="N25" s="1">
        <v>1188</v>
      </c>
      <c r="O25" s="1">
        <v>3</v>
      </c>
      <c r="P25" s="1">
        <v>4616</v>
      </c>
      <c r="Q25" s="1">
        <v>109</v>
      </c>
      <c r="R25" s="1">
        <v>50</v>
      </c>
      <c r="S25" s="1">
        <v>12</v>
      </c>
      <c r="T25" s="1">
        <v>8</v>
      </c>
      <c r="U25" s="1">
        <v>8</v>
      </c>
      <c r="V25" s="2">
        <v>33528</v>
      </c>
      <c r="W25" s="2">
        <v>267240</v>
      </c>
      <c r="X25" s="4">
        <v>1140</v>
      </c>
      <c r="Y25" s="4">
        <v>1150</v>
      </c>
      <c r="Z25" s="5">
        <v>0</v>
      </c>
      <c r="AA25" s="3">
        <v>-5872</v>
      </c>
      <c r="AB25" s="3">
        <v>378</v>
      </c>
      <c r="AC25" s="3">
        <v>585</v>
      </c>
      <c r="AD25" s="3">
        <v>7440</v>
      </c>
      <c r="AE25" s="3">
        <v>2820</v>
      </c>
      <c r="AF25" s="3">
        <v>16100</v>
      </c>
      <c r="AG25" s="3">
        <v>4050</v>
      </c>
      <c r="AH25" s="3">
        <v>-580</v>
      </c>
      <c r="AI25" s="3">
        <v>2376</v>
      </c>
      <c r="AJ25" s="3">
        <v>45</v>
      </c>
      <c r="AK25" s="3">
        <v>27696</v>
      </c>
      <c r="AL25" s="3">
        <v>6540</v>
      </c>
      <c r="AM25" s="3">
        <v>11500</v>
      </c>
      <c r="AN25" s="3">
        <v>1800</v>
      </c>
      <c r="AO25" s="2">
        <v>16</v>
      </c>
      <c r="AP25" s="2">
        <v>48</v>
      </c>
      <c r="AQ25" s="21">
        <f>SUM(V25:AP25)</f>
        <v>378000</v>
      </c>
    </row>
    <row r="26" spans="1:43" s="6" customFormat="1" ht="15.75" thickBot="1" x14ac:dyDescent="0.3">
      <c r="B26" s="20">
        <v>44164</v>
      </c>
      <c r="C26" s="1">
        <v>13473</v>
      </c>
      <c r="D26" s="1">
        <v>32716</v>
      </c>
      <c r="E26" s="1">
        <v>35</v>
      </c>
      <c r="F26" s="1">
        <v>8</v>
      </c>
      <c r="G26" s="1">
        <v>1</v>
      </c>
      <c r="H26" s="1">
        <v>108</v>
      </c>
      <c r="I26" s="1">
        <v>0</v>
      </c>
      <c r="J26" s="1">
        <v>389</v>
      </c>
      <c r="K26" s="1">
        <v>8</v>
      </c>
      <c r="L26" s="1">
        <v>8</v>
      </c>
      <c r="M26" s="1">
        <v>1</v>
      </c>
      <c r="N26" s="1">
        <v>1101</v>
      </c>
      <c r="O26" s="1">
        <v>2</v>
      </c>
      <c r="P26" s="1">
        <v>3228</v>
      </c>
      <c r="Q26" s="1">
        <v>195</v>
      </c>
      <c r="R26" s="1">
        <v>56</v>
      </c>
      <c r="S26" s="1">
        <v>9</v>
      </c>
      <c r="T26" s="1">
        <v>12</v>
      </c>
      <c r="U26" s="1">
        <v>12</v>
      </c>
      <c r="V26" s="2">
        <v>26946</v>
      </c>
      <c r="W26" s="2">
        <v>196296</v>
      </c>
      <c r="X26" s="4">
        <v>2100</v>
      </c>
      <c r="Y26" s="4">
        <v>1840</v>
      </c>
      <c r="Z26" s="5">
        <v>150</v>
      </c>
      <c r="AA26" s="3">
        <v>-6090</v>
      </c>
      <c r="AB26" s="3">
        <v>216</v>
      </c>
      <c r="AC26" s="3">
        <v>0</v>
      </c>
      <c r="AD26" s="3">
        <v>2334</v>
      </c>
      <c r="AE26" s="3">
        <v>480</v>
      </c>
      <c r="AF26" s="3">
        <v>1840</v>
      </c>
      <c r="AG26" s="3">
        <v>150</v>
      </c>
      <c r="AH26" s="3">
        <v>-270</v>
      </c>
      <c r="AI26" s="3">
        <v>2202</v>
      </c>
      <c r="AJ26" s="3">
        <v>30</v>
      </c>
      <c r="AK26" s="3">
        <v>19368</v>
      </c>
      <c r="AL26" s="3">
        <v>11700</v>
      </c>
      <c r="AM26" s="3">
        <v>12880</v>
      </c>
      <c r="AN26" s="3">
        <v>1350</v>
      </c>
      <c r="AO26" s="2">
        <v>24</v>
      </c>
      <c r="AP26" s="2">
        <v>72</v>
      </c>
      <c r="AQ26" s="21">
        <f>SUM(V26:AP26)</f>
        <v>273618</v>
      </c>
    </row>
    <row r="27" spans="1:43" s="6" customFormat="1" ht="15.75" thickBot="1" x14ac:dyDescent="0.3">
      <c r="B27" s="20">
        <v>44165</v>
      </c>
      <c r="C27" s="1">
        <v>20920</v>
      </c>
      <c r="D27" s="1">
        <v>61312</v>
      </c>
      <c r="E27" s="1">
        <v>145</v>
      </c>
      <c r="F27" s="1">
        <v>38</v>
      </c>
      <c r="G27" s="1">
        <v>3</v>
      </c>
      <c r="H27" s="1">
        <v>202</v>
      </c>
      <c r="I27" s="1">
        <v>141</v>
      </c>
      <c r="J27" s="1">
        <v>2625</v>
      </c>
      <c r="K27" s="1">
        <v>185</v>
      </c>
      <c r="L27" s="1">
        <v>295</v>
      </c>
      <c r="M27" s="1">
        <v>195</v>
      </c>
      <c r="N27" s="1">
        <v>1456</v>
      </c>
      <c r="O27" s="1">
        <v>1</v>
      </c>
      <c r="P27" s="1">
        <v>6785</v>
      </c>
      <c r="Q27" s="1">
        <v>371</v>
      </c>
      <c r="R27" s="1">
        <v>202</v>
      </c>
      <c r="S27" s="1">
        <v>38</v>
      </c>
      <c r="T27" s="1">
        <v>2</v>
      </c>
      <c r="U27" s="1">
        <v>2</v>
      </c>
      <c r="V27" s="2">
        <v>41840</v>
      </c>
      <c r="W27" s="2">
        <v>367872</v>
      </c>
      <c r="X27" s="4">
        <v>8700</v>
      </c>
      <c r="Y27" s="4">
        <v>8740</v>
      </c>
      <c r="Z27" s="5">
        <v>450</v>
      </c>
      <c r="AA27" s="3">
        <v>-21266</v>
      </c>
      <c r="AB27" s="3">
        <v>404</v>
      </c>
      <c r="AC27" s="3">
        <v>2115</v>
      </c>
      <c r="AD27" s="3">
        <v>15750</v>
      </c>
      <c r="AE27" s="3">
        <v>11100</v>
      </c>
      <c r="AF27" s="3">
        <v>67850</v>
      </c>
      <c r="AG27" s="3">
        <v>29250</v>
      </c>
      <c r="AH27" s="3">
        <v>-5502</v>
      </c>
      <c r="AI27" s="3">
        <v>2912</v>
      </c>
      <c r="AJ27" s="3">
        <v>15</v>
      </c>
      <c r="AK27" s="3">
        <v>40710</v>
      </c>
      <c r="AL27" s="3">
        <v>22260</v>
      </c>
      <c r="AM27" s="3">
        <v>46460</v>
      </c>
      <c r="AN27" s="3">
        <v>5700</v>
      </c>
      <c r="AO27" s="2">
        <v>4</v>
      </c>
      <c r="AP27" s="2">
        <v>12</v>
      </c>
      <c r="AQ27" s="21">
        <f>SUM(V27:AP27)</f>
        <v>645376</v>
      </c>
    </row>
    <row r="28" spans="1:43" s="6" customFormat="1" ht="15.75" thickBot="1" x14ac:dyDescent="0.3">
      <c r="B28" s="20">
        <v>44166</v>
      </c>
      <c r="C28" s="1">
        <v>19963</v>
      </c>
      <c r="D28" s="1">
        <v>58010</v>
      </c>
      <c r="E28" s="1">
        <v>64</v>
      </c>
      <c r="F28" s="1">
        <v>46</v>
      </c>
      <c r="G28" s="1">
        <v>1</v>
      </c>
      <c r="H28" s="1">
        <v>205</v>
      </c>
      <c r="I28" s="1">
        <v>214</v>
      </c>
      <c r="J28" s="1">
        <v>2751</v>
      </c>
      <c r="K28" s="1">
        <v>92</v>
      </c>
      <c r="L28" s="1">
        <v>303</v>
      </c>
      <c r="M28" s="1">
        <v>193</v>
      </c>
      <c r="N28" s="1">
        <v>1433</v>
      </c>
      <c r="O28" s="1">
        <v>0</v>
      </c>
      <c r="P28" s="1">
        <v>6261</v>
      </c>
      <c r="Q28" s="1">
        <v>186</v>
      </c>
      <c r="R28" s="1">
        <v>185</v>
      </c>
      <c r="S28" s="1">
        <v>29</v>
      </c>
      <c r="T28" s="1">
        <v>3</v>
      </c>
      <c r="U28" s="1">
        <v>3</v>
      </c>
      <c r="V28" s="2">
        <v>39926</v>
      </c>
      <c r="W28" s="2">
        <v>348060</v>
      </c>
      <c r="X28" s="4">
        <v>3840</v>
      </c>
      <c r="Y28" s="4">
        <v>10580</v>
      </c>
      <c r="Z28" s="5">
        <v>150</v>
      </c>
      <c r="AA28" s="3">
        <v>-20178</v>
      </c>
      <c r="AB28" s="3">
        <v>410</v>
      </c>
      <c r="AC28" s="3">
        <v>3210</v>
      </c>
      <c r="AD28" s="3">
        <v>16506</v>
      </c>
      <c r="AE28" s="3">
        <v>5520</v>
      </c>
      <c r="AF28" s="3">
        <v>69690</v>
      </c>
      <c r="AG28" s="3">
        <v>28950</v>
      </c>
      <c r="AH28" s="3">
        <v>-7197</v>
      </c>
      <c r="AI28" s="3">
        <v>2866</v>
      </c>
      <c r="AJ28" s="3">
        <v>0</v>
      </c>
      <c r="AK28" s="3">
        <v>37566</v>
      </c>
      <c r="AL28" s="3">
        <v>11160</v>
      </c>
      <c r="AM28" s="3">
        <v>42550</v>
      </c>
      <c r="AN28" s="3">
        <v>4350</v>
      </c>
      <c r="AO28" s="2">
        <v>6</v>
      </c>
      <c r="AP28" s="2">
        <v>18</v>
      </c>
      <c r="AQ28" s="21">
        <f>SUM(V28:AP28)</f>
        <v>597983</v>
      </c>
    </row>
    <row r="29" spans="1:43" ht="19.5" customHeight="1" x14ac:dyDescent="0.25">
      <c r="A29" s="22"/>
      <c r="B29" s="20" t="s">
        <v>20</v>
      </c>
      <c r="C29" s="23">
        <f t="shared" ref="C29:AP29" si="0">SUM(C13:C28)</f>
        <v>125395</v>
      </c>
      <c r="D29" s="23">
        <f t="shared" si="0"/>
        <v>353870</v>
      </c>
      <c r="E29" s="23">
        <f t="shared" si="0"/>
        <v>374</v>
      </c>
      <c r="F29" s="23">
        <f t="shared" si="0"/>
        <v>144</v>
      </c>
      <c r="G29" s="23">
        <f t="shared" si="0"/>
        <v>10</v>
      </c>
      <c r="H29" s="23">
        <f t="shared" si="0"/>
        <v>1241</v>
      </c>
      <c r="I29" s="23">
        <f t="shared" si="0"/>
        <v>599</v>
      </c>
      <c r="J29" s="23">
        <f t="shared" si="0"/>
        <v>11329</v>
      </c>
      <c r="K29" s="23">
        <f t="shared" si="0"/>
        <v>481</v>
      </c>
      <c r="L29" s="23">
        <f t="shared" si="0"/>
        <v>1000</v>
      </c>
      <c r="M29" s="23">
        <f t="shared" si="0"/>
        <v>698</v>
      </c>
      <c r="N29" s="23">
        <f t="shared" si="0"/>
        <v>9051</v>
      </c>
      <c r="O29" s="23">
        <f t="shared" si="0"/>
        <v>13</v>
      </c>
      <c r="P29" s="23">
        <f t="shared" si="0"/>
        <v>36462</v>
      </c>
      <c r="Q29" s="23">
        <f t="shared" si="0"/>
        <v>1251</v>
      </c>
      <c r="R29" s="23">
        <f t="shared" si="0"/>
        <v>738</v>
      </c>
      <c r="S29" s="23">
        <f t="shared" si="0"/>
        <v>155</v>
      </c>
      <c r="T29" s="23">
        <f t="shared" si="0"/>
        <v>36</v>
      </c>
      <c r="U29" s="23">
        <f t="shared" si="0"/>
        <v>36</v>
      </c>
      <c r="V29" s="23">
        <f t="shared" si="0"/>
        <v>250790</v>
      </c>
      <c r="W29" s="23">
        <f t="shared" si="0"/>
        <v>2123220</v>
      </c>
      <c r="X29" s="23">
        <f t="shared" si="0"/>
        <v>22440</v>
      </c>
      <c r="Y29" s="23">
        <f t="shared" si="0"/>
        <v>33120</v>
      </c>
      <c r="Z29" s="23">
        <f t="shared" si="0"/>
        <v>1500</v>
      </c>
      <c r="AA29" s="23">
        <f t="shared" si="0"/>
        <v>-83874</v>
      </c>
      <c r="AB29" s="23">
        <f t="shared" si="0"/>
        <v>2482</v>
      </c>
      <c r="AC29" s="23">
        <f t="shared" si="0"/>
        <v>8985</v>
      </c>
      <c r="AD29" s="23">
        <f t="shared" si="0"/>
        <v>67974</v>
      </c>
      <c r="AE29" s="23">
        <f t="shared" si="0"/>
        <v>28860</v>
      </c>
      <c r="AF29" s="23">
        <f t="shared" si="0"/>
        <v>230000</v>
      </c>
      <c r="AG29" s="23">
        <f t="shared" si="0"/>
        <v>104700</v>
      </c>
      <c r="AH29" s="23">
        <f t="shared" si="0"/>
        <v>-18674</v>
      </c>
      <c r="AI29" s="23">
        <f t="shared" si="0"/>
        <v>18102</v>
      </c>
      <c r="AJ29" s="23">
        <f t="shared" si="0"/>
        <v>195</v>
      </c>
      <c r="AK29" s="23">
        <f t="shared" si="0"/>
        <v>218772</v>
      </c>
      <c r="AL29" s="23">
        <f t="shared" si="0"/>
        <v>75060</v>
      </c>
      <c r="AM29" s="23">
        <f t="shared" si="0"/>
        <v>169740</v>
      </c>
      <c r="AN29" s="23">
        <f t="shared" si="0"/>
        <v>23250</v>
      </c>
      <c r="AO29" s="23">
        <f t="shared" si="0"/>
        <v>72</v>
      </c>
      <c r="AP29" s="23">
        <f t="shared" si="0"/>
        <v>216</v>
      </c>
      <c r="AQ29" s="21">
        <f>SUM(V29:AP29)</f>
        <v>3276930</v>
      </c>
    </row>
    <row r="31" spans="1:43" x14ac:dyDescent="0.25">
      <c r="AQ31" s="6"/>
    </row>
    <row r="33" spans="11:43" x14ac:dyDescent="0.25">
      <c r="K33" s="8"/>
    </row>
    <row r="36" spans="11:43" x14ac:dyDescent="0.25">
      <c r="AQ36" s="24"/>
    </row>
  </sheetData>
  <mergeCells count="12">
    <mergeCell ref="I4:AF6"/>
    <mergeCell ref="C10:S10"/>
    <mergeCell ref="V10:AN10"/>
    <mergeCell ref="AQ10:AQ12"/>
    <mergeCell ref="C11:G11"/>
    <mergeCell ref="H11:M11"/>
    <mergeCell ref="N11:S11"/>
    <mergeCell ref="T11:U11"/>
    <mergeCell ref="V11:Z11"/>
    <mergeCell ref="AB11:AG11"/>
    <mergeCell ref="AI11:AN11"/>
    <mergeCell ref="AO11:AP11"/>
  </mergeCells>
  <pageMargins left="0.7" right="0.7" top="0.75" bottom="0.75" header="0.3" footer="0.3"/>
  <pageSetup paperSize="9" orientation="portrait" r:id="rId1"/>
  <ignoredErrors>
    <ignoredError sqref="AQ29 AQ13 AQ14:AQ28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 MAMAICH El-Houssine</dc:creator>
  <cp:lastModifiedBy>Oumnia HOUMMI</cp:lastModifiedBy>
  <dcterms:created xsi:type="dcterms:W3CDTF">2020-05-29T09:46:37Z</dcterms:created>
  <dcterms:modified xsi:type="dcterms:W3CDTF">2021-01-27T08:04:17Z</dcterms:modified>
</cp:coreProperties>
</file>