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Scripts\Weekly_Reports_Automatic_Check\Fichiers Résultat\"/>
    </mc:Choice>
  </mc:AlternateContent>
  <xr:revisionPtr revIDLastSave="0" documentId="13_ncr:1_{FD4D14C7-5420-4349-BCBE-3321FC897A06}" xr6:coauthVersionLast="46" xr6:coauthVersionMax="46" xr10:uidLastSave="{00000000-0000-0000-0000-000000000000}"/>
  <bookViews>
    <workbookView minimized="1" xWindow="390" yWindow="390" windowWidth="14085" windowHeight="10920" activeTab="1" xr2:uid="{00000000-000D-0000-FFFF-FFFF00000000}"/>
  </bookViews>
  <sheets>
    <sheet name="Sheet1" sheetId="1" r:id="rId1"/>
    <sheet name="totau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R36" i="1" l="1"/>
  <c r="A11" i="2"/>
  <c r="A10" i="2"/>
  <c r="A9" i="2"/>
  <c r="A5" i="2"/>
</calcChain>
</file>

<file path=xl/sharedStrings.xml><?xml version="1.0" encoding="utf-8"?>
<sst xmlns="http://schemas.openxmlformats.org/spreadsheetml/2006/main" count="62" uniqueCount="63">
  <si>
    <t>date</t>
  </si>
  <si>
    <t>ca_dtt_support</t>
  </si>
  <si>
    <t>ca_dtt_charge</t>
  </si>
  <si>
    <t>ca_dtt_ab_hebdo</t>
  </si>
  <si>
    <t>ca_dtt_ab_mens</t>
  </si>
  <si>
    <t>ca_dtt_ab_mens_etud</t>
  </si>
  <si>
    <t>dtt_total</t>
  </si>
  <si>
    <t>ca_dtt_banque</t>
  </si>
  <si>
    <t>ca_agence_support_b</t>
  </si>
  <si>
    <t>ca_agence_support_c</t>
  </si>
  <si>
    <t>ca_agence_voyage</t>
  </si>
  <si>
    <t>ca_agence_ab_hebdo</t>
  </si>
  <si>
    <t>ca_agence_ab_mens</t>
  </si>
  <si>
    <t>ca_agence_ab_mens_etud</t>
  </si>
  <si>
    <t>agence_total</t>
  </si>
  <si>
    <t>ca_agence_banque</t>
  </si>
  <si>
    <t>ca_depo_support_b</t>
  </si>
  <si>
    <t>ca_depo_support_c</t>
  </si>
  <si>
    <t>ca_depo_voyage</t>
  </si>
  <si>
    <t>ca_depo_ab_hebdo</t>
  </si>
  <si>
    <t>ca_depo_ab_mens</t>
  </si>
  <si>
    <t>ca_depo_ab_mens_etud</t>
  </si>
  <si>
    <t>depo_total</t>
  </si>
  <si>
    <t>ca_pv_support_b</t>
  </si>
  <si>
    <t>ca_pv_voyage</t>
  </si>
  <si>
    <t>rembours_banque</t>
  </si>
  <si>
    <t>total</t>
  </si>
  <si>
    <t>2021-02-01 00:00:00</t>
  </si>
  <si>
    <t>2021-02-02 00:00:00</t>
  </si>
  <si>
    <t>2021-02-03 00:00:00</t>
  </si>
  <si>
    <t>2021-02-04 00:00:00</t>
  </si>
  <si>
    <t>2021-02-05 00:00:00</t>
  </si>
  <si>
    <t>2021-02-06 00:00:00</t>
  </si>
  <si>
    <t>2021-02-07 00:00:00</t>
  </si>
  <si>
    <t>2021-02-08 00:00:00</t>
  </si>
  <si>
    <t>2021-02-09 00:00:00</t>
  </si>
  <si>
    <t>2021-02-10 00:00:00</t>
  </si>
  <si>
    <t>2021-02-11 00:00:00</t>
  </si>
  <si>
    <t>2021-02-12 00:00:00</t>
  </si>
  <si>
    <t>2021-02-13 00:00:00</t>
  </si>
  <si>
    <t>2021-02-14 00:00:00</t>
  </si>
  <si>
    <t>2021-02-15 00:00:00</t>
  </si>
  <si>
    <t>2021-02-16 00:00:00</t>
  </si>
  <si>
    <t>2021-02-17 00:00:00</t>
  </si>
  <si>
    <t>2021-02-18 00:00:00</t>
  </si>
  <si>
    <t>2021-02-19 00:00:00</t>
  </si>
  <si>
    <t>2021-02-20 00:00:00</t>
  </si>
  <si>
    <t>2021-02-21 00:00:00</t>
  </si>
  <si>
    <t>2021-02-22 00:00:00</t>
  </si>
  <si>
    <t>2021-02-23 00:00:00</t>
  </si>
  <si>
    <t>2021-02-24 00:00:00</t>
  </si>
  <si>
    <t>2021-02-25 00:00:00</t>
  </si>
  <si>
    <t>2021-02-26 00:00:00</t>
  </si>
  <si>
    <t>2021-02-27 00:00:00</t>
  </si>
  <si>
    <t>2021-02-28 00:00:00</t>
  </si>
  <si>
    <t>Somme</t>
  </si>
  <si>
    <t>Versement</t>
  </si>
  <si>
    <t>DSI ratpdev</t>
  </si>
  <si>
    <t>BO</t>
  </si>
  <si>
    <t>Mensuel</t>
  </si>
  <si>
    <t>V/BO</t>
  </si>
  <si>
    <t>V/DSI</t>
  </si>
  <si>
    <t>DSI/BO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</si>
</sst>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3" fontId="0" fillId="0" borderId="0" xfId="0" applyNumberFormat="1"/>
    <xf numFmtId="3" fontId="0" fillId="2" borderId="0" xfId="0" applyNumberFormat="1" applyFill="1"/>
    <xf numFmtId="3" fontId="2" fillId="0" borderId="0" xfId="0" applyNumberFormat="1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0"/>
  <sheetViews>
    <sheetView topLeftCell="A14" workbookViewId="0">
      <pane xSplit="1" topLeftCell="C1" activePane="topRight" state="frozen"/>
      <selection pane="topRight" activeCell="B50" sqref="B50:E82"/>
    </sheetView>
  </sheetViews>
  <sheetFormatPr baseColWidth="10" defaultColWidth="9.140625" defaultRowHeight="15" x14ac:dyDescent="0.25"/>
  <cols>
    <col min="1" max="1" width="20.5703125" customWidth="1"/>
    <col min="2" max="2" width="14.42578125" customWidth="1"/>
    <col min="7" max="7" width="9.140625" style="3"/>
    <col min="15" max="15" width="9.140625" style="3"/>
    <col min="18" max="18" width="9.85546875" bestFit="1" customWidth="1"/>
    <col min="19" max="20" width="9.140625" customWidth="1"/>
    <col min="23" max="23" width="9.140625" style="3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>
        <v>49850</v>
      </c>
      <c r="C2">
        <v>408360</v>
      </c>
      <c r="D2">
        <v>8100</v>
      </c>
      <c r="E2">
        <v>20930</v>
      </c>
      <c r="F2">
        <v>3000</v>
      </c>
      <c r="G2" s="3">
        <v>490240</v>
      </c>
      <c r="H2">
        <v>-37256</v>
      </c>
      <c r="I2">
        <v>554</v>
      </c>
      <c r="J2">
        <v>3195</v>
      </c>
      <c r="K2">
        <v>16932</v>
      </c>
      <c r="L2">
        <v>14040</v>
      </c>
      <c r="M2">
        <v>127880</v>
      </c>
      <c r="N2">
        <v>86400</v>
      </c>
      <c r="O2" s="3">
        <v>249001</v>
      </c>
      <c r="P2">
        <v>-4333</v>
      </c>
      <c r="Q2">
        <v>3664</v>
      </c>
      <c r="R2">
        <v>45</v>
      </c>
      <c r="S2">
        <v>47454</v>
      </c>
      <c r="T2">
        <v>20940</v>
      </c>
      <c r="U2">
        <v>78200</v>
      </c>
      <c r="V2">
        <v>39300</v>
      </c>
      <c r="W2" s="3">
        <v>189603</v>
      </c>
      <c r="X2">
        <v>0</v>
      </c>
      <c r="Y2">
        <v>0</v>
      </c>
      <c r="Z2">
        <v>0</v>
      </c>
      <c r="AA2">
        <v>887255</v>
      </c>
    </row>
    <row r="3" spans="1:27" x14ac:dyDescent="0.25">
      <c r="A3" t="s">
        <v>28</v>
      </c>
      <c r="B3">
        <v>45684</v>
      </c>
      <c r="C3">
        <v>375396</v>
      </c>
      <c r="D3">
        <v>4800</v>
      </c>
      <c r="E3">
        <v>10810</v>
      </c>
      <c r="F3">
        <v>900</v>
      </c>
      <c r="G3" s="3">
        <v>437590</v>
      </c>
      <c r="H3">
        <v>-23056</v>
      </c>
      <c r="I3">
        <v>716</v>
      </c>
      <c r="J3">
        <v>3015</v>
      </c>
      <c r="K3">
        <v>16080</v>
      </c>
      <c r="L3">
        <v>8220</v>
      </c>
      <c r="M3">
        <v>109250</v>
      </c>
      <c r="N3">
        <v>47850</v>
      </c>
      <c r="O3" s="3">
        <v>185131</v>
      </c>
      <c r="P3">
        <v>-3693</v>
      </c>
      <c r="Q3">
        <v>3176</v>
      </c>
      <c r="R3">
        <v>60</v>
      </c>
      <c r="S3">
        <v>38868</v>
      </c>
      <c r="T3">
        <v>14520</v>
      </c>
      <c r="U3">
        <v>66700</v>
      </c>
      <c r="V3">
        <v>15000</v>
      </c>
      <c r="W3" s="3">
        <v>138324</v>
      </c>
      <c r="X3">
        <v>14</v>
      </c>
      <c r="Y3">
        <v>42</v>
      </c>
      <c r="Z3">
        <v>0</v>
      </c>
      <c r="AA3">
        <v>734352</v>
      </c>
    </row>
    <row r="4" spans="1:27" x14ac:dyDescent="0.25">
      <c r="A4" t="s">
        <v>29</v>
      </c>
      <c r="B4">
        <v>44600</v>
      </c>
      <c r="C4">
        <v>368172</v>
      </c>
      <c r="D4">
        <v>3240</v>
      </c>
      <c r="E4">
        <v>13110</v>
      </c>
      <c r="F4">
        <v>1350</v>
      </c>
      <c r="G4" s="3">
        <v>430472</v>
      </c>
      <c r="H4">
        <v>-22932</v>
      </c>
      <c r="I4">
        <v>608</v>
      </c>
      <c r="J4">
        <v>2535</v>
      </c>
      <c r="K4">
        <v>16968</v>
      </c>
      <c r="L4">
        <v>6480</v>
      </c>
      <c r="M4">
        <v>112470</v>
      </c>
      <c r="N4">
        <v>44250</v>
      </c>
      <c r="O4" s="3">
        <v>183311</v>
      </c>
      <c r="P4">
        <v>-10315</v>
      </c>
      <c r="Q4">
        <v>2650</v>
      </c>
      <c r="R4">
        <v>0</v>
      </c>
      <c r="S4">
        <v>31806</v>
      </c>
      <c r="T4">
        <v>8940</v>
      </c>
      <c r="U4">
        <v>70380</v>
      </c>
      <c r="V4">
        <v>14250</v>
      </c>
      <c r="W4" s="3">
        <v>128026</v>
      </c>
      <c r="X4">
        <v>8</v>
      </c>
      <c r="Y4">
        <v>24</v>
      </c>
      <c r="Z4">
        <v>0</v>
      </c>
      <c r="AA4">
        <v>708594</v>
      </c>
    </row>
    <row r="5" spans="1:27" x14ac:dyDescent="0.25">
      <c r="A5" t="s">
        <v>30</v>
      </c>
      <c r="B5">
        <v>44278</v>
      </c>
      <c r="C5">
        <v>364248</v>
      </c>
      <c r="D5">
        <v>2400</v>
      </c>
      <c r="E5">
        <v>21390</v>
      </c>
      <c r="F5">
        <v>600</v>
      </c>
      <c r="G5" s="3">
        <v>432916</v>
      </c>
      <c r="H5">
        <v>-32286</v>
      </c>
      <c r="I5">
        <v>522</v>
      </c>
      <c r="J5">
        <v>2370</v>
      </c>
      <c r="K5">
        <v>13662</v>
      </c>
      <c r="L5">
        <v>6420</v>
      </c>
      <c r="M5">
        <v>98210</v>
      </c>
      <c r="N5">
        <v>37050</v>
      </c>
      <c r="O5" s="3">
        <v>158234</v>
      </c>
      <c r="P5">
        <v>-7335</v>
      </c>
      <c r="Q5">
        <v>3098</v>
      </c>
      <c r="R5">
        <v>60</v>
      </c>
      <c r="S5">
        <v>36876</v>
      </c>
      <c r="T5">
        <v>9720</v>
      </c>
      <c r="U5">
        <v>80500</v>
      </c>
      <c r="V5">
        <v>12750</v>
      </c>
      <c r="W5" s="3">
        <v>143004</v>
      </c>
      <c r="X5">
        <v>4</v>
      </c>
      <c r="Y5">
        <v>12</v>
      </c>
      <c r="Z5">
        <v>-60</v>
      </c>
      <c r="AA5">
        <v>694489</v>
      </c>
    </row>
    <row r="6" spans="1:27" x14ac:dyDescent="0.25">
      <c r="A6" t="s">
        <v>31</v>
      </c>
      <c r="B6">
        <v>39140</v>
      </c>
      <c r="C6">
        <v>310986</v>
      </c>
      <c r="D6">
        <v>1680</v>
      </c>
      <c r="E6">
        <v>10350</v>
      </c>
      <c r="F6">
        <v>600</v>
      </c>
      <c r="G6" s="3">
        <v>362756</v>
      </c>
      <c r="H6">
        <v>-18788</v>
      </c>
      <c r="I6">
        <v>462</v>
      </c>
      <c r="J6">
        <v>1905</v>
      </c>
      <c r="K6">
        <v>11280</v>
      </c>
      <c r="L6">
        <v>4380</v>
      </c>
      <c r="M6">
        <v>75210</v>
      </c>
      <c r="N6">
        <v>25350</v>
      </c>
      <c r="O6" s="3">
        <v>118587</v>
      </c>
      <c r="P6">
        <v>-4528</v>
      </c>
      <c r="Q6">
        <v>2024</v>
      </c>
      <c r="R6">
        <v>15</v>
      </c>
      <c r="S6">
        <v>23526</v>
      </c>
      <c r="T6">
        <v>4620</v>
      </c>
      <c r="U6">
        <v>36570</v>
      </c>
      <c r="V6">
        <v>7500</v>
      </c>
      <c r="W6" s="3">
        <v>74255</v>
      </c>
      <c r="X6">
        <v>2</v>
      </c>
      <c r="Y6">
        <v>6</v>
      </c>
      <c r="Z6">
        <v>0</v>
      </c>
      <c r="AA6">
        <v>532290</v>
      </c>
    </row>
    <row r="7" spans="1:27" x14ac:dyDescent="0.25">
      <c r="A7" t="s">
        <v>32</v>
      </c>
      <c r="B7">
        <v>37018</v>
      </c>
      <c r="C7">
        <v>273684</v>
      </c>
      <c r="D7">
        <v>1440</v>
      </c>
      <c r="E7">
        <v>4830</v>
      </c>
      <c r="F7">
        <v>300</v>
      </c>
      <c r="G7" s="3">
        <v>317272</v>
      </c>
      <c r="H7">
        <v>-10804</v>
      </c>
      <c r="I7">
        <v>338</v>
      </c>
      <c r="J7">
        <v>840</v>
      </c>
      <c r="K7">
        <v>5142</v>
      </c>
      <c r="L7">
        <v>3060</v>
      </c>
      <c r="M7">
        <v>37030</v>
      </c>
      <c r="N7">
        <v>10800</v>
      </c>
      <c r="O7" s="3">
        <v>57210</v>
      </c>
      <c r="P7">
        <v>-1940</v>
      </c>
      <c r="Q7">
        <v>2198</v>
      </c>
      <c r="R7">
        <v>45</v>
      </c>
      <c r="S7">
        <v>24834</v>
      </c>
      <c r="T7">
        <v>5820</v>
      </c>
      <c r="U7">
        <v>34960</v>
      </c>
      <c r="V7">
        <v>4050</v>
      </c>
      <c r="W7" s="3">
        <v>71907</v>
      </c>
      <c r="X7">
        <v>6</v>
      </c>
      <c r="Y7">
        <v>18</v>
      </c>
      <c r="Z7">
        <v>0</v>
      </c>
      <c r="AA7">
        <v>433669</v>
      </c>
    </row>
    <row r="8" spans="1:27" x14ac:dyDescent="0.25">
      <c r="A8" t="s">
        <v>33</v>
      </c>
      <c r="B8">
        <v>33848</v>
      </c>
      <c r="C8">
        <v>230514</v>
      </c>
      <c r="D8">
        <v>1920</v>
      </c>
      <c r="E8">
        <v>6670</v>
      </c>
      <c r="F8">
        <v>300</v>
      </c>
      <c r="G8" s="3">
        <v>273252</v>
      </c>
      <c r="H8">
        <v>-12292</v>
      </c>
      <c r="I8">
        <v>242</v>
      </c>
      <c r="J8">
        <v>0</v>
      </c>
      <c r="K8">
        <v>2214</v>
      </c>
      <c r="L8">
        <v>600</v>
      </c>
      <c r="M8">
        <v>6440</v>
      </c>
      <c r="N8">
        <v>300</v>
      </c>
      <c r="O8" s="3">
        <v>9796</v>
      </c>
      <c r="P8">
        <v>0</v>
      </c>
      <c r="Q8">
        <v>2588</v>
      </c>
      <c r="R8">
        <v>15</v>
      </c>
      <c r="S8">
        <v>22674</v>
      </c>
      <c r="T8">
        <v>10200</v>
      </c>
      <c r="U8">
        <v>38640</v>
      </c>
      <c r="V8">
        <v>3900</v>
      </c>
      <c r="W8" s="3">
        <v>78017</v>
      </c>
      <c r="X8">
        <v>4</v>
      </c>
      <c r="Y8">
        <v>12</v>
      </c>
      <c r="Z8">
        <v>0</v>
      </c>
      <c r="AA8">
        <v>348789</v>
      </c>
    </row>
    <row r="9" spans="1:27" x14ac:dyDescent="0.25">
      <c r="A9" t="s">
        <v>34</v>
      </c>
      <c r="B9">
        <v>47118</v>
      </c>
      <c r="C9">
        <v>385950</v>
      </c>
      <c r="D9">
        <v>8760</v>
      </c>
      <c r="E9">
        <v>18630</v>
      </c>
      <c r="F9">
        <v>600</v>
      </c>
      <c r="G9" s="3">
        <v>461058</v>
      </c>
      <c r="H9">
        <v>-30726</v>
      </c>
      <c r="I9">
        <v>500</v>
      </c>
      <c r="J9">
        <v>2430</v>
      </c>
      <c r="K9">
        <v>15546</v>
      </c>
      <c r="L9">
        <v>13800</v>
      </c>
      <c r="M9">
        <v>106490</v>
      </c>
      <c r="N9">
        <v>39000</v>
      </c>
      <c r="O9" s="3">
        <v>177766</v>
      </c>
      <c r="P9">
        <v>-1770</v>
      </c>
      <c r="Q9">
        <v>3104</v>
      </c>
      <c r="R9">
        <v>90</v>
      </c>
      <c r="S9">
        <v>43578</v>
      </c>
      <c r="T9">
        <v>22320</v>
      </c>
      <c r="U9">
        <v>83030</v>
      </c>
      <c r="V9">
        <v>11550</v>
      </c>
      <c r="W9" s="3">
        <v>163672</v>
      </c>
      <c r="X9">
        <v>6</v>
      </c>
      <c r="Y9">
        <v>18</v>
      </c>
      <c r="Z9">
        <v>-290</v>
      </c>
      <c r="AA9">
        <v>769734</v>
      </c>
    </row>
    <row r="10" spans="1:27" x14ac:dyDescent="0.25">
      <c r="A10" t="s">
        <v>35</v>
      </c>
      <c r="B10">
        <v>44054</v>
      </c>
      <c r="C10">
        <v>362724</v>
      </c>
      <c r="D10">
        <v>4920</v>
      </c>
      <c r="E10">
        <v>6900</v>
      </c>
      <c r="F10">
        <v>600</v>
      </c>
      <c r="G10" s="3">
        <v>419198</v>
      </c>
      <c r="H10">
        <v>-18692</v>
      </c>
      <c r="I10">
        <v>444</v>
      </c>
      <c r="J10">
        <v>2295</v>
      </c>
      <c r="K10">
        <v>12342</v>
      </c>
      <c r="L10">
        <v>8400</v>
      </c>
      <c r="M10">
        <v>59570</v>
      </c>
      <c r="N10">
        <v>30900</v>
      </c>
      <c r="O10" s="3">
        <v>113951</v>
      </c>
      <c r="P10">
        <v>-1978</v>
      </c>
      <c r="Q10">
        <v>2410</v>
      </c>
      <c r="R10">
        <v>60</v>
      </c>
      <c r="S10">
        <v>28524</v>
      </c>
      <c r="T10">
        <v>12240</v>
      </c>
      <c r="U10">
        <v>32890</v>
      </c>
      <c r="V10">
        <v>7500</v>
      </c>
      <c r="W10" s="3">
        <v>83624</v>
      </c>
      <c r="X10">
        <v>2</v>
      </c>
      <c r="Y10">
        <v>6</v>
      </c>
      <c r="Z10">
        <v>-60</v>
      </c>
      <c r="AA10">
        <v>596051</v>
      </c>
    </row>
    <row r="11" spans="1:27" x14ac:dyDescent="0.25">
      <c r="A11" t="s">
        <v>36</v>
      </c>
      <c r="B11">
        <v>44102</v>
      </c>
      <c r="C11">
        <v>353196</v>
      </c>
      <c r="D11">
        <v>3000</v>
      </c>
      <c r="E11">
        <v>5980</v>
      </c>
      <c r="F11">
        <v>150</v>
      </c>
      <c r="G11" s="3">
        <v>406428</v>
      </c>
      <c r="H11">
        <v>-14870</v>
      </c>
      <c r="I11">
        <v>462</v>
      </c>
      <c r="J11">
        <v>1830</v>
      </c>
      <c r="K11">
        <v>10644</v>
      </c>
      <c r="L11">
        <v>5760</v>
      </c>
      <c r="M11">
        <v>51520</v>
      </c>
      <c r="N11">
        <v>22950</v>
      </c>
      <c r="O11" s="3">
        <v>93166</v>
      </c>
      <c r="P11">
        <v>-3704</v>
      </c>
      <c r="Q11">
        <v>2754</v>
      </c>
      <c r="R11">
        <v>15</v>
      </c>
      <c r="S11">
        <v>32640</v>
      </c>
      <c r="T11">
        <v>8820</v>
      </c>
      <c r="U11">
        <v>26680</v>
      </c>
      <c r="V11">
        <v>6450</v>
      </c>
      <c r="W11" s="3">
        <v>77359</v>
      </c>
      <c r="X11">
        <v>4</v>
      </c>
      <c r="Y11">
        <v>12</v>
      </c>
      <c r="Z11">
        <v>-230</v>
      </c>
      <c r="AA11">
        <v>558165</v>
      </c>
    </row>
    <row r="12" spans="1:27" x14ac:dyDescent="0.25">
      <c r="A12" t="s">
        <v>37</v>
      </c>
      <c r="B12">
        <v>42428</v>
      </c>
      <c r="C12">
        <v>340980</v>
      </c>
      <c r="D12">
        <v>2580</v>
      </c>
      <c r="E12">
        <v>7360</v>
      </c>
      <c r="F12">
        <v>450</v>
      </c>
      <c r="G12" s="3">
        <v>393798</v>
      </c>
      <c r="H12">
        <v>-16990</v>
      </c>
      <c r="I12">
        <v>564</v>
      </c>
      <c r="J12">
        <v>1155</v>
      </c>
      <c r="K12">
        <v>11394</v>
      </c>
      <c r="L12">
        <v>5520</v>
      </c>
      <c r="M12">
        <v>54510</v>
      </c>
      <c r="N12">
        <v>19350</v>
      </c>
      <c r="O12" s="3">
        <v>92493</v>
      </c>
      <c r="P12">
        <v>-3808</v>
      </c>
      <c r="Q12">
        <v>3398</v>
      </c>
      <c r="R12">
        <v>30</v>
      </c>
      <c r="S12">
        <v>34032</v>
      </c>
      <c r="T12">
        <v>7020</v>
      </c>
      <c r="U12">
        <v>49450</v>
      </c>
      <c r="V12">
        <v>6450</v>
      </c>
      <c r="W12" s="3">
        <v>100380</v>
      </c>
      <c r="X12">
        <v>6</v>
      </c>
      <c r="Y12">
        <v>18</v>
      </c>
      <c r="Z12">
        <v>0</v>
      </c>
      <c r="AA12">
        <v>565897</v>
      </c>
    </row>
    <row r="13" spans="1:27" x14ac:dyDescent="0.25">
      <c r="A13" t="s">
        <v>38</v>
      </c>
      <c r="B13">
        <v>40486</v>
      </c>
      <c r="C13">
        <v>320862</v>
      </c>
      <c r="D13">
        <v>2100</v>
      </c>
      <c r="E13">
        <v>11040</v>
      </c>
      <c r="F13">
        <v>600</v>
      </c>
      <c r="G13" s="3">
        <v>375088</v>
      </c>
      <c r="H13">
        <v>-20390</v>
      </c>
      <c r="I13">
        <v>466</v>
      </c>
      <c r="J13">
        <v>1395</v>
      </c>
      <c r="K13">
        <v>8976</v>
      </c>
      <c r="L13">
        <v>5640</v>
      </c>
      <c r="M13">
        <v>51750</v>
      </c>
      <c r="N13">
        <v>23100</v>
      </c>
      <c r="O13" s="3">
        <v>91327</v>
      </c>
      <c r="P13">
        <v>-2370</v>
      </c>
      <c r="Q13">
        <v>1826</v>
      </c>
      <c r="R13">
        <v>15</v>
      </c>
      <c r="S13">
        <v>21852</v>
      </c>
      <c r="T13">
        <v>5820</v>
      </c>
      <c r="U13">
        <v>41170</v>
      </c>
      <c r="V13">
        <v>8850</v>
      </c>
      <c r="W13" s="3">
        <v>79533</v>
      </c>
      <c r="X13">
        <v>0</v>
      </c>
      <c r="Y13">
        <v>0</v>
      </c>
      <c r="Z13">
        <v>0</v>
      </c>
      <c r="AA13">
        <v>523188</v>
      </c>
    </row>
    <row r="14" spans="1:27" x14ac:dyDescent="0.25">
      <c r="A14" t="s">
        <v>39</v>
      </c>
      <c r="B14">
        <v>44208</v>
      </c>
      <c r="C14">
        <v>319368</v>
      </c>
      <c r="D14">
        <v>1500</v>
      </c>
      <c r="E14">
        <v>3910</v>
      </c>
      <c r="F14">
        <v>900</v>
      </c>
      <c r="G14" s="3">
        <v>369886</v>
      </c>
      <c r="H14">
        <v>-10282</v>
      </c>
      <c r="I14">
        <v>518</v>
      </c>
      <c r="J14">
        <v>675</v>
      </c>
      <c r="K14">
        <v>6756</v>
      </c>
      <c r="L14">
        <v>3300</v>
      </c>
      <c r="M14">
        <v>28750</v>
      </c>
      <c r="N14">
        <v>13200</v>
      </c>
      <c r="O14" s="3">
        <v>53199</v>
      </c>
      <c r="P14">
        <v>-1268</v>
      </c>
      <c r="Q14">
        <v>2024</v>
      </c>
      <c r="R14">
        <v>15</v>
      </c>
      <c r="S14">
        <v>20328</v>
      </c>
      <c r="T14">
        <v>3660</v>
      </c>
      <c r="U14">
        <v>23460</v>
      </c>
      <c r="V14">
        <v>9300</v>
      </c>
      <c r="W14" s="3">
        <v>58787</v>
      </c>
      <c r="X14">
        <v>0</v>
      </c>
      <c r="Y14">
        <v>0</v>
      </c>
      <c r="Z14">
        <v>0</v>
      </c>
      <c r="AA14">
        <v>470322</v>
      </c>
    </row>
    <row r="15" spans="1:27" x14ac:dyDescent="0.25">
      <c r="A15" t="s">
        <v>40</v>
      </c>
      <c r="B15">
        <v>39282</v>
      </c>
      <c r="C15">
        <v>255726</v>
      </c>
      <c r="D15">
        <v>2940</v>
      </c>
      <c r="E15">
        <v>3450</v>
      </c>
      <c r="F15">
        <v>750</v>
      </c>
      <c r="G15" s="3">
        <v>302148</v>
      </c>
      <c r="H15">
        <v>-9608</v>
      </c>
      <c r="I15">
        <v>536</v>
      </c>
      <c r="J15">
        <v>0</v>
      </c>
      <c r="K15">
        <v>3894</v>
      </c>
      <c r="L15">
        <v>900</v>
      </c>
      <c r="M15">
        <v>3450</v>
      </c>
      <c r="N15">
        <v>2400</v>
      </c>
      <c r="O15" s="3">
        <v>11180</v>
      </c>
      <c r="P15">
        <v>0</v>
      </c>
      <c r="Q15">
        <v>1736</v>
      </c>
      <c r="R15">
        <v>0</v>
      </c>
      <c r="S15">
        <v>14238</v>
      </c>
      <c r="T15">
        <v>6060</v>
      </c>
      <c r="U15">
        <v>17710</v>
      </c>
      <c r="V15">
        <v>11400</v>
      </c>
      <c r="W15" s="3">
        <v>51144</v>
      </c>
      <c r="X15">
        <v>6</v>
      </c>
      <c r="Y15">
        <v>18</v>
      </c>
      <c r="Z15">
        <v>0</v>
      </c>
      <c r="AA15">
        <v>354888</v>
      </c>
    </row>
    <row r="16" spans="1:27" x14ac:dyDescent="0.25">
      <c r="A16" t="s">
        <v>41</v>
      </c>
      <c r="B16">
        <v>49654</v>
      </c>
      <c r="C16">
        <v>400038</v>
      </c>
      <c r="D16">
        <v>9660</v>
      </c>
      <c r="E16">
        <v>15870</v>
      </c>
      <c r="F16">
        <v>1950</v>
      </c>
      <c r="G16" s="3">
        <v>477172</v>
      </c>
      <c r="H16">
        <v>-30652</v>
      </c>
      <c r="I16">
        <v>646</v>
      </c>
      <c r="J16">
        <v>1920</v>
      </c>
      <c r="K16">
        <v>13386</v>
      </c>
      <c r="L16">
        <v>14400</v>
      </c>
      <c r="M16">
        <v>94070</v>
      </c>
      <c r="N16">
        <v>60900</v>
      </c>
      <c r="O16" s="3">
        <v>185322</v>
      </c>
      <c r="P16">
        <v>-3713</v>
      </c>
      <c r="Q16">
        <v>2336</v>
      </c>
      <c r="R16">
        <v>45</v>
      </c>
      <c r="S16">
        <v>29502</v>
      </c>
      <c r="T16">
        <v>18360</v>
      </c>
      <c r="U16">
        <v>56810</v>
      </c>
      <c r="V16">
        <v>25500</v>
      </c>
      <c r="W16" s="3">
        <v>132553</v>
      </c>
      <c r="X16">
        <v>8</v>
      </c>
      <c r="Y16">
        <v>24</v>
      </c>
      <c r="Z16">
        <v>0</v>
      </c>
      <c r="AA16">
        <v>760714</v>
      </c>
    </row>
    <row r="17" spans="1:27" x14ac:dyDescent="0.25">
      <c r="A17" t="s">
        <v>42</v>
      </c>
      <c r="B17">
        <v>42338</v>
      </c>
      <c r="C17">
        <v>352134</v>
      </c>
      <c r="D17">
        <v>4500</v>
      </c>
      <c r="E17">
        <v>5290</v>
      </c>
      <c r="F17">
        <v>450</v>
      </c>
      <c r="G17" s="3">
        <v>404712</v>
      </c>
      <c r="H17">
        <v>-16598</v>
      </c>
      <c r="I17">
        <v>382</v>
      </c>
      <c r="J17">
        <v>1620</v>
      </c>
      <c r="K17">
        <v>11412</v>
      </c>
      <c r="L17">
        <v>8820</v>
      </c>
      <c r="M17">
        <v>40940</v>
      </c>
      <c r="N17">
        <v>30150</v>
      </c>
      <c r="O17" s="3">
        <v>93324</v>
      </c>
      <c r="P17">
        <v>-2126</v>
      </c>
      <c r="Q17">
        <v>3018</v>
      </c>
      <c r="R17">
        <v>0</v>
      </c>
      <c r="S17">
        <v>37002</v>
      </c>
      <c r="T17">
        <v>14880</v>
      </c>
      <c r="U17">
        <v>31740</v>
      </c>
      <c r="V17">
        <v>18150</v>
      </c>
      <c r="W17" s="3">
        <v>104790</v>
      </c>
      <c r="X17">
        <v>12</v>
      </c>
      <c r="Y17">
        <v>36</v>
      </c>
      <c r="Z17">
        <v>0</v>
      </c>
      <c r="AA17">
        <v>584150</v>
      </c>
    </row>
    <row r="18" spans="1:27" x14ac:dyDescent="0.25">
      <c r="A18" t="s">
        <v>43</v>
      </c>
      <c r="B18">
        <v>43580</v>
      </c>
      <c r="C18">
        <v>358278</v>
      </c>
      <c r="D18">
        <v>2940</v>
      </c>
      <c r="E18">
        <v>4830</v>
      </c>
      <c r="F18">
        <v>300</v>
      </c>
      <c r="G18" s="3">
        <v>409928</v>
      </c>
      <c r="H18">
        <v>-14090</v>
      </c>
      <c r="I18">
        <v>554</v>
      </c>
      <c r="J18">
        <v>1185</v>
      </c>
      <c r="K18">
        <v>11202</v>
      </c>
      <c r="L18">
        <v>6180</v>
      </c>
      <c r="M18">
        <v>34730</v>
      </c>
      <c r="N18">
        <v>23550</v>
      </c>
      <c r="O18" s="3">
        <v>77401</v>
      </c>
      <c r="P18">
        <v>-2858</v>
      </c>
      <c r="Q18">
        <v>2808</v>
      </c>
      <c r="R18">
        <v>45</v>
      </c>
      <c r="S18">
        <v>34308</v>
      </c>
      <c r="T18">
        <v>9420</v>
      </c>
      <c r="U18">
        <v>32200</v>
      </c>
      <c r="V18">
        <v>13950</v>
      </c>
      <c r="W18" s="3">
        <v>92731</v>
      </c>
      <c r="X18">
        <v>6</v>
      </c>
      <c r="Y18">
        <v>18</v>
      </c>
      <c r="Z18">
        <v>-230</v>
      </c>
      <c r="AA18">
        <v>562906</v>
      </c>
    </row>
    <row r="19" spans="1:27" x14ac:dyDescent="0.25">
      <c r="A19" t="s">
        <v>44</v>
      </c>
      <c r="B19">
        <v>41290</v>
      </c>
      <c r="C19">
        <v>346650</v>
      </c>
      <c r="D19">
        <v>2340</v>
      </c>
      <c r="E19">
        <v>3450</v>
      </c>
      <c r="F19">
        <v>600</v>
      </c>
      <c r="G19" s="3">
        <v>394330</v>
      </c>
      <c r="H19">
        <v>-12184</v>
      </c>
      <c r="I19">
        <v>448</v>
      </c>
      <c r="J19">
        <v>1170</v>
      </c>
      <c r="K19">
        <v>9432</v>
      </c>
      <c r="L19">
        <v>4320</v>
      </c>
      <c r="M19">
        <v>34270</v>
      </c>
      <c r="N19">
        <v>20550</v>
      </c>
      <c r="O19" s="3">
        <v>70190</v>
      </c>
      <c r="P19">
        <v>-1500</v>
      </c>
      <c r="Q19">
        <v>2650</v>
      </c>
      <c r="R19">
        <v>60</v>
      </c>
      <c r="S19">
        <v>30678</v>
      </c>
      <c r="T19">
        <v>7920</v>
      </c>
      <c r="U19">
        <v>23000</v>
      </c>
      <c r="V19">
        <v>12300</v>
      </c>
      <c r="W19" s="3">
        <v>76608</v>
      </c>
      <c r="X19">
        <v>4</v>
      </c>
      <c r="Y19">
        <v>12</v>
      </c>
      <c r="Z19">
        <v>-290</v>
      </c>
      <c r="AA19">
        <v>527170</v>
      </c>
    </row>
    <row r="20" spans="1:27" x14ac:dyDescent="0.25">
      <c r="A20" t="s">
        <v>45</v>
      </c>
      <c r="B20">
        <v>39226</v>
      </c>
      <c r="C20">
        <v>312282</v>
      </c>
      <c r="D20">
        <v>2100</v>
      </c>
      <c r="E20">
        <v>2760</v>
      </c>
      <c r="F20">
        <v>900</v>
      </c>
      <c r="G20" s="3">
        <v>357268</v>
      </c>
      <c r="H20">
        <v>-10048</v>
      </c>
      <c r="I20">
        <v>486</v>
      </c>
      <c r="J20">
        <v>1110</v>
      </c>
      <c r="K20">
        <v>8160</v>
      </c>
      <c r="L20">
        <v>4200</v>
      </c>
      <c r="M20">
        <v>35190</v>
      </c>
      <c r="N20">
        <v>18450</v>
      </c>
      <c r="O20" s="3">
        <v>67596</v>
      </c>
      <c r="P20">
        <v>-1220</v>
      </c>
      <c r="Q20">
        <v>2292</v>
      </c>
      <c r="R20">
        <v>15</v>
      </c>
      <c r="S20">
        <v>26772</v>
      </c>
      <c r="T20">
        <v>5640</v>
      </c>
      <c r="U20">
        <v>16560</v>
      </c>
      <c r="V20">
        <v>7650</v>
      </c>
      <c r="W20" s="3">
        <v>58929</v>
      </c>
      <c r="X20">
        <v>12</v>
      </c>
      <c r="Y20">
        <v>36</v>
      </c>
      <c r="Z20">
        <v>0</v>
      </c>
      <c r="AA20">
        <v>472573</v>
      </c>
    </row>
    <row r="21" spans="1:27" x14ac:dyDescent="0.25">
      <c r="A21" t="s">
        <v>46</v>
      </c>
      <c r="B21">
        <v>40798</v>
      </c>
      <c r="C21">
        <v>296580</v>
      </c>
      <c r="D21">
        <v>1440</v>
      </c>
      <c r="E21">
        <v>3450</v>
      </c>
      <c r="F21">
        <v>600</v>
      </c>
      <c r="G21" s="3">
        <v>342868</v>
      </c>
      <c r="H21">
        <v>-9582</v>
      </c>
      <c r="I21">
        <v>326</v>
      </c>
      <c r="J21">
        <v>495</v>
      </c>
      <c r="K21">
        <v>5298</v>
      </c>
      <c r="L21">
        <v>2280</v>
      </c>
      <c r="M21">
        <v>20470</v>
      </c>
      <c r="N21">
        <v>7650</v>
      </c>
      <c r="O21" s="3">
        <v>36519</v>
      </c>
      <c r="P21">
        <v>-690</v>
      </c>
      <c r="Q21">
        <v>2174</v>
      </c>
      <c r="R21">
        <v>15</v>
      </c>
      <c r="S21">
        <v>23544</v>
      </c>
      <c r="T21">
        <v>4860</v>
      </c>
      <c r="U21">
        <v>16330</v>
      </c>
      <c r="V21">
        <v>4950</v>
      </c>
      <c r="W21" s="3">
        <v>51873</v>
      </c>
      <c r="X21">
        <v>4</v>
      </c>
      <c r="Y21">
        <v>12</v>
      </c>
      <c r="Z21">
        <v>0</v>
      </c>
      <c r="AA21">
        <v>421004</v>
      </c>
    </row>
    <row r="22" spans="1:27" x14ac:dyDescent="0.25">
      <c r="A22" t="s">
        <v>47</v>
      </c>
      <c r="B22">
        <v>25270</v>
      </c>
      <c r="C22">
        <v>168612</v>
      </c>
      <c r="D22">
        <v>2280</v>
      </c>
      <c r="E22">
        <v>2300</v>
      </c>
      <c r="F22">
        <v>750</v>
      </c>
      <c r="G22" s="3">
        <v>199212</v>
      </c>
      <c r="H22">
        <v>-6896</v>
      </c>
      <c r="I22">
        <v>198</v>
      </c>
      <c r="J22">
        <v>0</v>
      </c>
      <c r="K22">
        <v>2124</v>
      </c>
      <c r="L22">
        <v>1020</v>
      </c>
      <c r="M22">
        <v>1610</v>
      </c>
      <c r="N22">
        <v>900</v>
      </c>
      <c r="O22" s="3">
        <v>5852</v>
      </c>
      <c r="P22">
        <v>0</v>
      </c>
      <c r="Q22">
        <v>1004</v>
      </c>
      <c r="R22">
        <v>0</v>
      </c>
      <c r="S22">
        <v>12840</v>
      </c>
      <c r="T22">
        <v>9180</v>
      </c>
      <c r="U22">
        <v>18170</v>
      </c>
      <c r="V22">
        <v>4800</v>
      </c>
      <c r="W22" s="3">
        <v>45994</v>
      </c>
      <c r="X22">
        <v>4</v>
      </c>
      <c r="Y22">
        <v>12</v>
      </c>
      <c r="Z22">
        <v>0</v>
      </c>
      <c r="AA22">
        <v>244178</v>
      </c>
    </row>
    <row r="23" spans="1:27" x14ac:dyDescent="0.25">
      <c r="A23" t="s">
        <v>48</v>
      </c>
      <c r="B23">
        <v>48250</v>
      </c>
      <c r="C23">
        <v>396240</v>
      </c>
      <c r="D23">
        <v>8160</v>
      </c>
      <c r="E23">
        <v>13340</v>
      </c>
      <c r="F23">
        <v>1650</v>
      </c>
      <c r="G23" s="3">
        <v>467640</v>
      </c>
      <c r="H23">
        <v>-28752</v>
      </c>
      <c r="I23">
        <v>648</v>
      </c>
      <c r="J23">
        <v>1395</v>
      </c>
      <c r="K23">
        <v>12684</v>
      </c>
      <c r="L23">
        <v>11100</v>
      </c>
      <c r="M23">
        <v>63020</v>
      </c>
      <c r="N23">
        <v>36750</v>
      </c>
      <c r="O23" s="3">
        <v>125597</v>
      </c>
      <c r="P23">
        <v>-1670</v>
      </c>
      <c r="Q23">
        <v>3056</v>
      </c>
      <c r="R23">
        <v>0</v>
      </c>
      <c r="S23">
        <v>39090</v>
      </c>
      <c r="T23">
        <v>21480</v>
      </c>
      <c r="U23">
        <v>50140</v>
      </c>
      <c r="V23">
        <v>15000</v>
      </c>
      <c r="W23" s="3">
        <v>128766</v>
      </c>
      <c r="X23">
        <v>12</v>
      </c>
      <c r="Y23">
        <v>36</v>
      </c>
      <c r="Z23">
        <v>-60</v>
      </c>
      <c r="AA23">
        <v>691569</v>
      </c>
    </row>
    <row r="24" spans="1:27" x14ac:dyDescent="0.25">
      <c r="A24" t="s">
        <v>49</v>
      </c>
      <c r="B24">
        <v>46042</v>
      </c>
      <c r="C24">
        <v>374634</v>
      </c>
      <c r="D24">
        <v>4680</v>
      </c>
      <c r="E24">
        <v>3450</v>
      </c>
      <c r="F24">
        <v>600</v>
      </c>
      <c r="G24" s="3">
        <v>429406</v>
      </c>
      <c r="H24">
        <v>-14122</v>
      </c>
      <c r="I24">
        <v>600</v>
      </c>
      <c r="J24">
        <v>1395</v>
      </c>
      <c r="K24">
        <v>11808</v>
      </c>
      <c r="L24">
        <v>8700</v>
      </c>
      <c r="M24">
        <v>25530</v>
      </c>
      <c r="N24">
        <v>22950</v>
      </c>
      <c r="O24" s="3">
        <v>70983</v>
      </c>
      <c r="P24">
        <v>-150</v>
      </c>
      <c r="Q24">
        <v>2690</v>
      </c>
      <c r="R24">
        <v>75</v>
      </c>
      <c r="S24">
        <v>32154</v>
      </c>
      <c r="T24">
        <v>14100</v>
      </c>
      <c r="U24">
        <v>16100</v>
      </c>
      <c r="V24">
        <v>7200</v>
      </c>
      <c r="W24" s="3">
        <v>72319</v>
      </c>
      <c r="X24">
        <v>48</v>
      </c>
      <c r="Y24">
        <v>144</v>
      </c>
      <c r="Z24">
        <v>0</v>
      </c>
      <c r="AA24">
        <v>558628</v>
      </c>
    </row>
    <row r="25" spans="1:27" x14ac:dyDescent="0.25">
      <c r="A25" t="s">
        <v>50</v>
      </c>
      <c r="B25">
        <v>46232</v>
      </c>
      <c r="C25">
        <v>373908</v>
      </c>
      <c r="D25">
        <v>3000</v>
      </c>
      <c r="E25">
        <v>2070</v>
      </c>
      <c r="F25">
        <v>450</v>
      </c>
      <c r="G25" s="3">
        <v>425660</v>
      </c>
      <c r="H25">
        <v>-10494</v>
      </c>
      <c r="I25">
        <v>548</v>
      </c>
      <c r="J25">
        <v>960</v>
      </c>
      <c r="K25">
        <v>12132</v>
      </c>
      <c r="L25">
        <v>5340</v>
      </c>
      <c r="M25">
        <v>33350</v>
      </c>
      <c r="N25">
        <v>16050</v>
      </c>
      <c r="O25" s="3">
        <v>68380</v>
      </c>
      <c r="P25">
        <v>-1018</v>
      </c>
      <c r="Q25">
        <v>2754</v>
      </c>
      <c r="R25">
        <v>15</v>
      </c>
      <c r="S25">
        <v>33108</v>
      </c>
      <c r="T25">
        <v>9660</v>
      </c>
      <c r="U25">
        <v>14950</v>
      </c>
      <c r="V25">
        <v>5400</v>
      </c>
      <c r="W25" s="3">
        <v>65887</v>
      </c>
      <c r="X25">
        <v>14</v>
      </c>
      <c r="Y25">
        <v>42</v>
      </c>
      <c r="Z25">
        <v>0</v>
      </c>
      <c r="AA25">
        <v>548471</v>
      </c>
    </row>
    <row r="26" spans="1:27" x14ac:dyDescent="0.25">
      <c r="A26" t="s">
        <v>51</v>
      </c>
      <c r="B26">
        <v>44678</v>
      </c>
      <c r="C26">
        <v>369288</v>
      </c>
      <c r="D26">
        <v>2100</v>
      </c>
      <c r="E26">
        <v>3680</v>
      </c>
      <c r="F26">
        <v>300</v>
      </c>
      <c r="G26" s="3">
        <v>420046</v>
      </c>
      <c r="H26">
        <v>-12664</v>
      </c>
      <c r="I26">
        <v>560</v>
      </c>
      <c r="J26">
        <v>975</v>
      </c>
      <c r="K26">
        <v>12240</v>
      </c>
      <c r="L26">
        <v>4080</v>
      </c>
      <c r="M26">
        <v>31970</v>
      </c>
      <c r="N26">
        <v>16050</v>
      </c>
      <c r="O26" s="3">
        <v>65875</v>
      </c>
      <c r="P26">
        <v>-1292</v>
      </c>
      <c r="Q26">
        <v>3014</v>
      </c>
      <c r="R26">
        <v>30</v>
      </c>
      <c r="S26">
        <v>31734</v>
      </c>
      <c r="T26">
        <v>6420</v>
      </c>
      <c r="U26">
        <v>19550</v>
      </c>
      <c r="V26">
        <v>3150</v>
      </c>
      <c r="W26" s="3">
        <v>63898</v>
      </c>
      <c r="X26">
        <v>6</v>
      </c>
      <c r="Y26">
        <v>18</v>
      </c>
      <c r="Z26">
        <v>-230</v>
      </c>
      <c r="AA26">
        <v>535657</v>
      </c>
    </row>
    <row r="27" spans="1:27" x14ac:dyDescent="0.25">
      <c r="A27" t="s">
        <v>52</v>
      </c>
      <c r="B27">
        <v>40190</v>
      </c>
      <c r="C27">
        <v>321774</v>
      </c>
      <c r="D27">
        <v>1800</v>
      </c>
      <c r="E27">
        <v>2760</v>
      </c>
      <c r="F27">
        <v>0</v>
      </c>
      <c r="G27" s="3">
        <v>366524</v>
      </c>
      <c r="H27">
        <v>-10850</v>
      </c>
      <c r="I27">
        <v>442</v>
      </c>
      <c r="J27">
        <v>900</v>
      </c>
      <c r="K27">
        <v>9258</v>
      </c>
      <c r="L27">
        <v>3180</v>
      </c>
      <c r="M27">
        <v>27830</v>
      </c>
      <c r="N27">
        <v>11700</v>
      </c>
      <c r="O27" s="3">
        <v>53310</v>
      </c>
      <c r="P27">
        <v>-2306</v>
      </c>
      <c r="Q27">
        <v>2872</v>
      </c>
      <c r="R27">
        <v>15</v>
      </c>
      <c r="S27">
        <v>29256</v>
      </c>
      <c r="T27">
        <v>4500</v>
      </c>
      <c r="U27">
        <v>13570</v>
      </c>
      <c r="V27">
        <v>3750</v>
      </c>
      <c r="W27" s="3">
        <v>53963</v>
      </c>
      <c r="X27">
        <v>28</v>
      </c>
      <c r="Y27">
        <v>84</v>
      </c>
      <c r="Z27">
        <v>-1130</v>
      </c>
      <c r="AA27">
        <v>459623</v>
      </c>
    </row>
    <row r="28" spans="1:27" x14ac:dyDescent="0.25">
      <c r="A28" t="s">
        <v>53</v>
      </c>
      <c r="B28">
        <v>39920</v>
      </c>
      <c r="C28">
        <v>295800</v>
      </c>
      <c r="D28">
        <v>1560</v>
      </c>
      <c r="E28">
        <v>1840</v>
      </c>
      <c r="F28">
        <v>300</v>
      </c>
      <c r="G28" s="3">
        <v>339420</v>
      </c>
      <c r="H28">
        <v>-9038</v>
      </c>
      <c r="I28">
        <v>372</v>
      </c>
      <c r="J28">
        <v>765</v>
      </c>
      <c r="K28">
        <v>5598</v>
      </c>
      <c r="L28">
        <v>3420</v>
      </c>
      <c r="M28">
        <v>23460</v>
      </c>
      <c r="N28">
        <v>6300</v>
      </c>
      <c r="O28" s="3">
        <v>39915</v>
      </c>
      <c r="P28">
        <v>-545</v>
      </c>
      <c r="Q28">
        <v>2812</v>
      </c>
      <c r="R28">
        <v>90</v>
      </c>
      <c r="S28">
        <v>28632</v>
      </c>
      <c r="T28">
        <v>4860</v>
      </c>
      <c r="U28">
        <v>16790</v>
      </c>
      <c r="V28">
        <v>3000</v>
      </c>
      <c r="W28" s="3">
        <v>56184</v>
      </c>
      <c r="X28">
        <v>24</v>
      </c>
      <c r="Y28">
        <v>72</v>
      </c>
      <c r="Z28">
        <v>-18</v>
      </c>
      <c r="AA28">
        <v>426014</v>
      </c>
    </row>
    <row r="29" spans="1:27" x14ac:dyDescent="0.25">
      <c r="A29" t="s">
        <v>54</v>
      </c>
      <c r="B29">
        <v>34284</v>
      </c>
      <c r="C29">
        <v>233580</v>
      </c>
      <c r="D29">
        <v>1920</v>
      </c>
      <c r="E29">
        <v>4830</v>
      </c>
      <c r="F29">
        <v>600</v>
      </c>
      <c r="G29" s="3">
        <v>275214</v>
      </c>
      <c r="H29">
        <v>-10472</v>
      </c>
      <c r="I29">
        <v>262</v>
      </c>
      <c r="J29">
        <v>0</v>
      </c>
      <c r="K29">
        <v>3030</v>
      </c>
      <c r="L29">
        <v>540</v>
      </c>
      <c r="M29">
        <v>2530</v>
      </c>
      <c r="N29">
        <v>450</v>
      </c>
      <c r="O29" s="3">
        <v>6812</v>
      </c>
      <c r="P29">
        <v>0</v>
      </c>
      <c r="Q29">
        <v>2202</v>
      </c>
      <c r="R29">
        <v>0</v>
      </c>
      <c r="S29">
        <v>19560</v>
      </c>
      <c r="T29">
        <v>9360</v>
      </c>
      <c r="U29">
        <v>18170</v>
      </c>
      <c r="V29">
        <v>2400</v>
      </c>
      <c r="W29" s="3">
        <v>51692</v>
      </c>
      <c r="X29">
        <v>30</v>
      </c>
      <c r="Y29">
        <v>90</v>
      </c>
      <c r="Z29">
        <v>0</v>
      </c>
      <c r="AA29">
        <v>323366</v>
      </c>
    </row>
    <row r="30" spans="1:27" x14ac:dyDescent="0.25">
      <c r="A30" t="s">
        <v>55</v>
      </c>
      <c r="B30">
        <v>1177848</v>
      </c>
      <c r="C30">
        <v>9269964</v>
      </c>
      <c r="D30">
        <v>97860</v>
      </c>
      <c r="E30">
        <v>215280</v>
      </c>
      <c r="F30">
        <v>20550</v>
      </c>
      <c r="G30" s="3">
        <v>10781502</v>
      </c>
      <c r="H30">
        <v>-475414</v>
      </c>
      <c r="I30">
        <v>13404</v>
      </c>
      <c r="J30">
        <v>37530</v>
      </c>
      <c r="K30">
        <v>279594</v>
      </c>
      <c r="L30">
        <v>164100</v>
      </c>
      <c r="M30">
        <v>1391500</v>
      </c>
      <c r="N30">
        <v>675300</v>
      </c>
      <c r="O30" s="3">
        <v>2561428</v>
      </c>
      <c r="P30">
        <v>-66130</v>
      </c>
      <c r="Q30">
        <v>72332</v>
      </c>
      <c r="R30">
        <v>870</v>
      </c>
      <c r="S30">
        <v>829410</v>
      </c>
      <c r="T30">
        <v>281340</v>
      </c>
      <c r="U30">
        <v>1024420</v>
      </c>
      <c r="V30">
        <v>285450</v>
      </c>
      <c r="W30" s="3">
        <v>2493822</v>
      </c>
      <c r="X30">
        <v>274</v>
      </c>
      <c r="Y30">
        <v>822</v>
      </c>
      <c r="Z30">
        <v>-2598</v>
      </c>
      <c r="AA30">
        <v>15293706</v>
      </c>
    </row>
    <row r="31" spans="1:27" x14ac:dyDescent="0.25">
      <c r="G31" s="8">
        <v>338</v>
      </c>
    </row>
    <row r="36" spans="18:18" x14ac:dyDescent="0.25">
      <c r="R36">
        <f>O30+G30+W30</f>
        <v>15836752</v>
      </c>
    </row>
    <row r="52" spans="2:5" x14ac:dyDescent="0.25">
      <c r="B52" s="3">
        <v>490240</v>
      </c>
      <c r="C52" s="3">
        <v>249001</v>
      </c>
      <c r="D52" s="3">
        <v>189603</v>
      </c>
      <c r="E52">
        <f t="shared" ref="E52:E80" si="0">SUM(B52:D52)</f>
        <v>928844</v>
      </c>
    </row>
    <row r="53" spans="2:5" x14ac:dyDescent="0.25">
      <c r="B53" s="3">
        <v>437590</v>
      </c>
      <c r="C53" s="3">
        <v>185131</v>
      </c>
      <c r="D53" s="3">
        <v>138324</v>
      </c>
      <c r="E53">
        <f t="shared" si="0"/>
        <v>761045</v>
      </c>
    </row>
    <row r="54" spans="2:5" x14ac:dyDescent="0.25">
      <c r="B54" s="3">
        <v>430472</v>
      </c>
      <c r="C54" s="3">
        <v>183311</v>
      </c>
      <c r="D54" s="3">
        <v>128026</v>
      </c>
      <c r="E54">
        <f t="shared" si="0"/>
        <v>741809</v>
      </c>
    </row>
    <row r="55" spans="2:5" x14ac:dyDescent="0.25">
      <c r="B55" s="3">
        <v>432916</v>
      </c>
      <c r="C55" s="3">
        <v>158234</v>
      </c>
      <c r="D55" s="3">
        <v>143004</v>
      </c>
      <c r="E55">
        <f t="shared" si="0"/>
        <v>734154</v>
      </c>
    </row>
    <row r="56" spans="2:5" x14ac:dyDescent="0.25">
      <c r="B56" s="3">
        <v>362756</v>
      </c>
      <c r="C56" s="3">
        <v>118587</v>
      </c>
      <c r="D56" s="3">
        <v>74255</v>
      </c>
      <c r="E56">
        <f t="shared" si="0"/>
        <v>555598</v>
      </c>
    </row>
    <row r="57" spans="2:5" x14ac:dyDescent="0.25">
      <c r="B57" s="3">
        <v>317272</v>
      </c>
      <c r="C57" s="3">
        <v>57210</v>
      </c>
      <c r="D57" s="3">
        <v>71907</v>
      </c>
      <c r="E57">
        <f t="shared" si="0"/>
        <v>446389</v>
      </c>
    </row>
    <row r="58" spans="2:5" x14ac:dyDescent="0.25">
      <c r="B58" s="3">
        <v>273252</v>
      </c>
      <c r="C58" s="3">
        <v>9796</v>
      </c>
      <c r="D58" s="3">
        <v>78017</v>
      </c>
      <c r="E58">
        <f t="shared" si="0"/>
        <v>361065</v>
      </c>
    </row>
    <row r="59" spans="2:5" x14ac:dyDescent="0.25">
      <c r="B59" s="3">
        <v>461058</v>
      </c>
      <c r="C59" s="3">
        <v>177766</v>
      </c>
      <c r="D59" s="3">
        <v>163672</v>
      </c>
      <c r="E59">
        <f t="shared" si="0"/>
        <v>802496</v>
      </c>
    </row>
    <row r="60" spans="2:5" x14ac:dyDescent="0.25">
      <c r="B60" s="3">
        <v>419198</v>
      </c>
      <c r="C60" s="3">
        <v>113951</v>
      </c>
      <c r="D60" s="3">
        <v>83624</v>
      </c>
      <c r="E60">
        <f t="shared" si="0"/>
        <v>616773</v>
      </c>
    </row>
    <row r="61" spans="2:5" x14ac:dyDescent="0.25">
      <c r="B61" s="3">
        <v>406428</v>
      </c>
      <c r="C61" s="3">
        <v>93166</v>
      </c>
      <c r="D61" s="3">
        <v>77359</v>
      </c>
      <c r="E61">
        <f t="shared" si="0"/>
        <v>576953</v>
      </c>
    </row>
    <row r="62" spans="2:5" x14ac:dyDescent="0.25">
      <c r="B62" s="3">
        <v>393798</v>
      </c>
      <c r="C62" s="3">
        <v>92493</v>
      </c>
      <c r="D62" s="3">
        <v>100380</v>
      </c>
      <c r="E62">
        <f t="shared" si="0"/>
        <v>586671</v>
      </c>
    </row>
    <row r="63" spans="2:5" x14ac:dyDescent="0.25">
      <c r="B63" s="3">
        <v>375088</v>
      </c>
      <c r="C63" s="3">
        <v>91327</v>
      </c>
      <c r="D63" s="3">
        <v>79533</v>
      </c>
      <c r="E63">
        <f t="shared" si="0"/>
        <v>545948</v>
      </c>
    </row>
    <row r="64" spans="2:5" x14ac:dyDescent="0.25">
      <c r="B64" s="3">
        <v>369886</v>
      </c>
      <c r="C64" s="3">
        <v>53199</v>
      </c>
      <c r="D64" s="3">
        <v>58787</v>
      </c>
      <c r="E64">
        <f t="shared" si="0"/>
        <v>481872</v>
      </c>
    </row>
    <row r="65" spans="2:5" x14ac:dyDescent="0.25">
      <c r="B65" s="3">
        <v>302148</v>
      </c>
      <c r="C65" s="3">
        <v>11180</v>
      </c>
      <c r="D65" s="3">
        <v>51144</v>
      </c>
      <c r="E65">
        <f t="shared" si="0"/>
        <v>364472</v>
      </c>
    </row>
    <row r="66" spans="2:5" x14ac:dyDescent="0.25">
      <c r="B66" s="3">
        <v>477172</v>
      </c>
      <c r="C66" s="3">
        <v>185322</v>
      </c>
      <c r="D66" s="3">
        <v>132553</v>
      </c>
      <c r="E66">
        <f t="shared" si="0"/>
        <v>795047</v>
      </c>
    </row>
    <row r="67" spans="2:5" x14ac:dyDescent="0.25">
      <c r="B67" s="3">
        <v>404712</v>
      </c>
      <c r="C67" s="3">
        <v>93324</v>
      </c>
      <c r="D67" s="3">
        <v>104790</v>
      </c>
      <c r="E67">
        <f t="shared" si="0"/>
        <v>602826</v>
      </c>
    </row>
    <row r="68" spans="2:5" x14ac:dyDescent="0.25">
      <c r="B68" s="3">
        <v>409928</v>
      </c>
      <c r="C68" s="3">
        <v>77401</v>
      </c>
      <c r="D68" s="3">
        <v>92731</v>
      </c>
      <c r="E68">
        <f t="shared" si="0"/>
        <v>580060</v>
      </c>
    </row>
    <row r="69" spans="2:5" x14ac:dyDescent="0.25">
      <c r="B69" s="3">
        <v>394330</v>
      </c>
      <c r="C69" s="3">
        <v>70190</v>
      </c>
      <c r="D69" s="3">
        <v>76608</v>
      </c>
      <c r="E69">
        <f t="shared" si="0"/>
        <v>541128</v>
      </c>
    </row>
    <row r="70" spans="2:5" x14ac:dyDescent="0.25">
      <c r="B70" s="3">
        <v>357268</v>
      </c>
      <c r="C70" s="3">
        <v>67596</v>
      </c>
      <c r="D70" s="3">
        <v>58929</v>
      </c>
      <c r="E70">
        <f t="shared" si="0"/>
        <v>483793</v>
      </c>
    </row>
    <row r="71" spans="2:5" x14ac:dyDescent="0.25">
      <c r="B71" s="3">
        <v>342868</v>
      </c>
      <c r="C71" s="3">
        <v>36519</v>
      </c>
      <c r="D71" s="3">
        <v>51873</v>
      </c>
      <c r="E71">
        <f t="shared" si="0"/>
        <v>431260</v>
      </c>
    </row>
    <row r="72" spans="2:5" x14ac:dyDescent="0.25">
      <c r="B72" s="3">
        <v>199212</v>
      </c>
      <c r="C72" s="3">
        <v>5852</v>
      </c>
      <c r="D72" s="3">
        <v>45994</v>
      </c>
      <c r="E72">
        <f t="shared" si="0"/>
        <v>251058</v>
      </c>
    </row>
    <row r="73" spans="2:5" x14ac:dyDescent="0.25">
      <c r="B73" s="3">
        <v>467640</v>
      </c>
      <c r="C73" s="3">
        <v>125597</v>
      </c>
      <c r="D73" s="3">
        <v>128766</v>
      </c>
      <c r="E73">
        <f t="shared" si="0"/>
        <v>722003</v>
      </c>
    </row>
    <row r="74" spans="2:5" x14ac:dyDescent="0.25">
      <c r="B74" s="3">
        <v>429406</v>
      </c>
      <c r="C74" s="3">
        <v>70983</v>
      </c>
      <c r="D74" s="3">
        <v>72319</v>
      </c>
      <c r="E74">
        <f t="shared" si="0"/>
        <v>572708</v>
      </c>
    </row>
    <row r="75" spans="2:5" x14ac:dyDescent="0.25">
      <c r="B75" s="3">
        <v>425660</v>
      </c>
      <c r="C75" s="3">
        <v>68380</v>
      </c>
      <c r="D75" s="3">
        <v>65887</v>
      </c>
      <c r="E75">
        <f t="shared" si="0"/>
        <v>559927</v>
      </c>
    </row>
    <row r="76" spans="2:5" x14ac:dyDescent="0.25">
      <c r="B76" s="3">
        <v>420046</v>
      </c>
      <c r="C76" s="3">
        <v>65875</v>
      </c>
      <c r="D76" s="3">
        <v>63898</v>
      </c>
      <c r="E76">
        <f t="shared" si="0"/>
        <v>549819</v>
      </c>
    </row>
    <row r="77" spans="2:5" x14ac:dyDescent="0.25">
      <c r="B77" s="3">
        <v>366524</v>
      </c>
      <c r="C77" s="3">
        <v>53310</v>
      </c>
      <c r="D77" s="3">
        <v>53963</v>
      </c>
      <c r="E77">
        <f t="shared" si="0"/>
        <v>473797</v>
      </c>
    </row>
    <row r="78" spans="2:5" x14ac:dyDescent="0.25">
      <c r="B78" s="3">
        <v>339420</v>
      </c>
      <c r="C78" s="3">
        <v>39915</v>
      </c>
      <c r="D78" s="3">
        <v>56184</v>
      </c>
      <c r="E78">
        <f t="shared" si="0"/>
        <v>435519</v>
      </c>
    </row>
    <row r="79" spans="2:5" x14ac:dyDescent="0.25">
      <c r="B79" s="3">
        <v>275214</v>
      </c>
      <c r="C79" s="3">
        <v>6812</v>
      </c>
      <c r="D79" s="3">
        <v>51692</v>
      </c>
      <c r="E79">
        <f t="shared" si="0"/>
        <v>333718</v>
      </c>
    </row>
    <row r="80" spans="2:5" x14ac:dyDescent="0.25">
      <c r="B80" s="3">
        <v>10781502</v>
      </c>
      <c r="C80" s="3">
        <v>2561428</v>
      </c>
      <c r="D80" s="3">
        <v>2493822</v>
      </c>
      <c r="E80">
        <f t="shared" si="0"/>
        <v>15836752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98C57-66A7-453B-A77A-0C83D3D4AE50}">
  <dimension ref="A3:C11"/>
  <sheetViews>
    <sheetView tabSelected="1" workbookViewId="0">
      <selection activeCell="B12" sqref="B12"/>
    </sheetView>
  </sheetViews>
  <sheetFormatPr baseColWidth="10" defaultRowHeight="15" x14ac:dyDescent="0.25"/>
  <cols>
    <col min="4" max="4" width="20.42578125" customWidth="1"/>
    <col min="5" max="5" width="17.28515625" bestFit="1" customWidth="1"/>
  </cols>
  <sheetData>
    <row r="3" spans="1:3" x14ac:dyDescent="0.25">
      <c r="A3" s="7"/>
      <c r="B3" s="7" t="s">
        <v>59</v>
      </c>
      <c r="C3" s="7"/>
    </row>
    <row r="4" spans="1:3" x14ac:dyDescent="0.25">
      <c r="A4" s="7" t="s">
        <v>56</v>
      </c>
      <c r="B4" s="7" t="s">
        <v>57</v>
      </c>
      <c r="C4" s="7" t="s">
        <v>58</v>
      </c>
    </row>
    <row r="5" spans="1:3" x14ac:dyDescent="0.25">
      <c r="A5" s="4">
        <f>Sheet1!W30+Sheet1!O30+Sheet1!G30</f>
        <v>15836752</v>
      </c>
      <c r="B5" s="4">
        <v>15839240</v>
      </c>
      <c r="C5" s="4">
        <v>15837090</v>
      </c>
    </row>
    <row r="9" spans="1:3" x14ac:dyDescent="0.25">
      <c r="A9" s="6">
        <f>A5-B5</f>
        <v>-2488</v>
      </c>
      <c r="B9" t="s">
        <v>61</v>
      </c>
    </row>
    <row r="10" spans="1:3" x14ac:dyDescent="0.25">
      <c r="A10" s="6">
        <f>A5-C5</f>
        <v>-338</v>
      </c>
      <c r="B10" t="s">
        <v>60</v>
      </c>
    </row>
    <row r="11" spans="1:3" x14ac:dyDescent="0.25">
      <c r="A11" s="5">
        <f>B5-C5</f>
        <v>2150</v>
      </c>
      <c r="B1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totaux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Oumnia HOUMMI</cp:lastModifiedBy>
  <dcterms:created xsi:type="dcterms:W3CDTF">2021-03-17T11:29:37Z</dcterms:created>
  <dcterms:modified xsi:type="dcterms:W3CDTF">2021-03-18T08:26:32Z</dcterms:modified>
</cp:coreProperties>
</file>