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86188\Desktop\SG-benchmark\results\accuracyRate\"/>
    </mc:Choice>
  </mc:AlternateContent>
  <xr:revisionPtr revIDLastSave="0" documentId="13_ncr:1_{88B1D2C0-59D1-41D7-AF58-6923964B8C21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11" i="1" l="1"/>
  <c r="I12" i="1"/>
  <c r="I13" i="1"/>
  <c r="I14" i="1"/>
  <c r="I15" i="1"/>
  <c r="I16" i="1"/>
  <c r="I17" i="1"/>
  <c r="I18" i="1"/>
  <c r="I19" i="1"/>
  <c r="I20" i="1"/>
  <c r="I21" i="1"/>
  <c r="C22" i="1" l="1"/>
  <c r="I3" i="1"/>
  <c r="I4" i="1"/>
  <c r="I5" i="1"/>
  <c r="I6" i="1"/>
  <c r="I7" i="1"/>
  <c r="I8" i="1"/>
  <c r="I9" i="1"/>
  <c r="I10" i="1"/>
  <c r="I2" i="1"/>
  <c r="S2" i="1"/>
  <c r="S3" i="1"/>
  <c r="S4" i="1"/>
  <c r="S5" i="1"/>
  <c r="S6" i="1"/>
  <c r="S7" i="1"/>
  <c r="S8" i="1"/>
  <c r="M9" i="1" l="1"/>
</calcChain>
</file>

<file path=xl/sharedStrings.xml><?xml version="1.0" encoding="utf-8"?>
<sst xmlns="http://schemas.openxmlformats.org/spreadsheetml/2006/main" count="50" uniqueCount="35">
  <si>
    <t>contractAffectedByMiners</t>
  </si>
  <si>
    <t>DosByComplexFallback</t>
  </si>
  <si>
    <t>forcedToReceiveEthers</t>
  </si>
  <si>
    <t>hashWithMulVarLenArg</t>
    <phoneticPr fontId="1" type="noConversion"/>
  </si>
  <si>
    <t>integerOverflow</t>
  </si>
  <si>
    <t>lockedEther</t>
  </si>
  <si>
    <t>NonpublicVarAccessdByPublicFunc</t>
  </si>
  <si>
    <t>nonStandarNaming</t>
  </si>
  <si>
    <t>preSentEther</t>
  </si>
  <si>
    <t>publicFuncToExternal</t>
  </si>
  <si>
    <t>reentrancy</t>
  </si>
  <si>
    <t>shortAddressAttack</t>
  </si>
  <si>
    <t>specifyFuncVarAnyType</t>
    <phoneticPr fontId="1" type="noConversion"/>
  </si>
  <si>
    <t>suicideContract</t>
    <phoneticPr fontId="1" type="noConversion"/>
  </si>
  <si>
    <t>transactionOrderDependancy</t>
  </si>
  <si>
    <t>txOriginForAuthentication</t>
  </si>
  <si>
    <t>unhandledException</t>
  </si>
  <si>
    <t>uninitializedLocalVariables</t>
    <phoneticPr fontId="1" type="noConversion"/>
  </si>
  <si>
    <t>unlimitedCompilerVersions</t>
  </si>
  <si>
    <t>wastefulContracts</t>
  </si>
  <si>
    <t>SG</t>
    <phoneticPr fontId="1" type="noConversion"/>
  </si>
  <si>
    <t>number</t>
  </si>
  <si>
    <t>SUM</t>
    <phoneticPr fontId="1" type="noConversion"/>
  </si>
  <si>
    <t>Note:</t>
    <phoneticPr fontId="1" type="noConversion"/>
  </si>
  <si>
    <t>SF</t>
    <phoneticPr fontId="1" type="noConversion"/>
  </si>
  <si>
    <t>compileCP</t>
    <phoneticPr fontId="1" type="noConversion"/>
  </si>
  <si>
    <t>manualBP</t>
    <phoneticPr fontId="1" type="noConversion"/>
  </si>
  <si>
    <t>2.compileCP:the contract can be compiled by solc</t>
    <phoneticPr fontId="1" type="noConversion"/>
  </si>
  <si>
    <t>1.bugIn:Total number of bugs injected into the contract</t>
    <phoneticPr fontId="1" type="noConversion"/>
  </si>
  <si>
    <t>compileBP</t>
    <phoneticPr fontId="1" type="noConversion"/>
  </si>
  <si>
    <t>4. manualBP: the bug can be activated by experts</t>
    <phoneticPr fontId="1" type="noConversion"/>
  </si>
  <si>
    <t>3. compileBP: bugs that can be compiled by solc</t>
    <phoneticPr fontId="1" type="noConversion"/>
  </si>
  <si>
    <t>accuracyRate</t>
    <phoneticPr fontId="1" type="noConversion"/>
  </si>
  <si>
    <t>bugIn(BIN)</t>
    <phoneticPr fontId="1" type="noConversion"/>
  </si>
  <si>
    <t>IABN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</si>
</sst>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00B0F0"/>
      <name val="Segoe Script"/>
      <family val="4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4"/>
      <color rgb="FFFFFF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EF5E7"/>
      </patternFill>
    </fill>
    <fill>
      <patternFill patternType="solid">
        <fgColor rgb="FFFBD4D0"/>
      </patternFill>
    </fill>
    <fill>
      <patternFill patternType="solid">
        <fgColor rgb="FF4DA8EE"/>
      </patternFill>
    </fill>
    <fill>
      <patternFill patternType="solid">
        <f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center"/>
    </xf>
    <xf numFmtId="177" fontId="3" fillId="5" borderId="0" xfId="0" applyNumberFormat="1" applyFont="1" applyFill="1" applyAlignment="1">
      <alignment horizontal="center" vertical="center" wrapText="1"/>
    </xf>
    <xf numFmtId="176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Normal="100" workbookViewId="0">
      <selection activeCell="H17" sqref="H17"/>
    </sheetView>
  </sheetViews>
  <sheetFormatPr defaultRowHeight="14" x14ac:dyDescent="0.3"/>
  <cols>
    <col min="2" max="2" width="31.83203125" customWidth="1"/>
    <col min="4" max="4" width="10.9140625" customWidth="1"/>
    <col min="9" max="9" width="11.4140625" customWidth="1"/>
    <col min="12" max="12" width="29.9140625" customWidth="1"/>
    <col min="14" max="14" width="9.6640625" customWidth="1"/>
    <col min="19" max="19" width="12.58203125" customWidth="1"/>
  </cols>
  <sheetData>
    <row r="1" spans="1:21" ht="14" customHeight="1" x14ac:dyDescent="0.3">
      <c r="A1" s="9" t="s">
        <v>20</v>
      </c>
      <c r="B1" s="1"/>
      <c r="C1" s="1" t="s">
        <v>21</v>
      </c>
      <c r="D1" s="1" t="s">
        <v>33</v>
      </c>
      <c r="E1" s="1" t="s">
        <v>25</v>
      </c>
      <c r="F1" s="1" t="s">
        <v>29</v>
      </c>
      <c r="G1" s="1" t="s">
        <v>26</v>
      </c>
      <c r="H1" s="1" t="s">
        <v>34</v>
      </c>
      <c r="I1" s="7" t="s">
        <v>32</v>
      </c>
      <c r="K1" s="9" t="s">
        <v>24</v>
      </c>
      <c r="L1" s="1"/>
      <c r="M1" s="1" t="s">
        <v>21</v>
      </c>
      <c r="N1" s="1" t="s">
        <v>33</v>
      </c>
      <c r="O1" s="1" t="s">
        <v>25</v>
      </c>
      <c r="P1" s="1" t="s">
        <v>29</v>
      </c>
      <c r="Q1" s="1" t="s">
        <v>26</v>
      </c>
      <c r="R1" s="1" t="s">
        <v>34</v>
      </c>
      <c r="S1" s="7" t="s">
        <v>32</v>
      </c>
    </row>
    <row r="2" spans="1:21" ht="14" customHeight="1" x14ac:dyDescent="0.3">
      <c r="A2" s="9"/>
      <c r="B2" s="1" t="s">
        <v>14</v>
      </c>
      <c r="C2" s="2">
        <v>50</v>
      </c>
      <c r="D2" s="2">
        <v>50</v>
      </c>
      <c r="E2" s="2">
        <v>50</v>
      </c>
      <c r="F2" s="2">
        <v>50</v>
      </c>
      <c r="G2" s="2">
        <v>48</v>
      </c>
      <c r="H2" s="2">
        <f>D2-G2</f>
        <v>2</v>
      </c>
      <c r="I2" s="6">
        <f t="shared" ref="I2:I21" si="0">G2/D2</f>
        <v>0.96</v>
      </c>
      <c r="J2" s="8"/>
      <c r="K2" s="9"/>
      <c r="L2" s="1" t="s">
        <v>14</v>
      </c>
      <c r="M2" s="2">
        <v>50</v>
      </c>
      <c r="N2" s="2">
        <v>1623</v>
      </c>
      <c r="O2" s="2">
        <v>50</v>
      </c>
      <c r="P2" s="2">
        <v>1623</v>
      </c>
      <c r="Q2" s="2">
        <v>1219</v>
      </c>
      <c r="R2" s="2">
        <f>N2-Q2</f>
        <v>404</v>
      </c>
      <c r="S2" s="6">
        <f t="shared" ref="S2:S8" si="1">Q2/N2</f>
        <v>0.75107825015403573</v>
      </c>
      <c r="T2" s="8"/>
      <c r="U2" s="2"/>
    </row>
    <row r="3" spans="1:21" x14ac:dyDescent="0.3">
      <c r="B3" s="1" t="s">
        <v>0</v>
      </c>
      <c r="C3" s="2">
        <v>50</v>
      </c>
      <c r="D3" s="2">
        <v>514</v>
      </c>
      <c r="E3" s="2">
        <v>50</v>
      </c>
      <c r="F3" s="2">
        <v>514</v>
      </c>
      <c r="G3" s="2">
        <v>514</v>
      </c>
      <c r="H3" s="2">
        <f t="shared" ref="H3:H21" si="2">D3-G3</f>
        <v>0</v>
      </c>
      <c r="I3" s="6">
        <f t="shared" si="0"/>
        <v>1</v>
      </c>
      <c r="J3" s="8"/>
      <c r="L3" s="1" t="s">
        <v>0</v>
      </c>
      <c r="M3" s="2">
        <v>50</v>
      </c>
      <c r="N3" s="2">
        <v>1844</v>
      </c>
      <c r="O3" s="2">
        <v>47</v>
      </c>
      <c r="P3" s="2">
        <v>1805</v>
      </c>
      <c r="Q3" s="2">
        <v>1805</v>
      </c>
      <c r="R3" s="2">
        <f t="shared" ref="R3:R8" si="3">N3-Q3</f>
        <v>39</v>
      </c>
      <c r="S3" s="6">
        <f t="shared" si="1"/>
        <v>0.97885032537960959</v>
      </c>
      <c r="T3" s="8"/>
      <c r="U3" s="2"/>
    </row>
    <row r="4" spans="1:21" x14ac:dyDescent="0.3">
      <c r="B4" s="1" t="s">
        <v>16</v>
      </c>
      <c r="C4" s="2">
        <v>50</v>
      </c>
      <c r="D4" s="2">
        <v>79</v>
      </c>
      <c r="E4" s="2">
        <v>50</v>
      </c>
      <c r="F4" s="2">
        <v>79</v>
      </c>
      <c r="G4" s="2">
        <v>79</v>
      </c>
      <c r="H4" s="2">
        <f t="shared" si="2"/>
        <v>0</v>
      </c>
      <c r="I4" s="6">
        <f t="shared" si="0"/>
        <v>1</v>
      </c>
      <c r="J4" s="8"/>
      <c r="L4" s="1" t="s">
        <v>16</v>
      </c>
      <c r="M4" s="2">
        <v>50</v>
      </c>
      <c r="N4" s="2">
        <v>1785</v>
      </c>
      <c r="O4" s="2">
        <v>48</v>
      </c>
      <c r="P4" s="2">
        <v>1737</v>
      </c>
      <c r="Q4" s="2">
        <v>1737</v>
      </c>
      <c r="R4" s="2">
        <f t="shared" si="3"/>
        <v>48</v>
      </c>
      <c r="S4" s="6">
        <f t="shared" si="1"/>
        <v>0.97310924369747898</v>
      </c>
      <c r="T4" s="8"/>
      <c r="U4" s="2"/>
    </row>
    <row r="5" spans="1:21" x14ac:dyDescent="0.3">
      <c r="B5" s="1" t="s">
        <v>4</v>
      </c>
      <c r="C5" s="2">
        <v>50</v>
      </c>
      <c r="D5" s="2">
        <v>206</v>
      </c>
      <c r="E5" s="2">
        <v>50</v>
      </c>
      <c r="F5" s="2">
        <v>206</v>
      </c>
      <c r="G5" s="2">
        <v>202</v>
      </c>
      <c r="H5" s="2">
        <f t="shared" si="2"/>
        <v>4</v>
      </c>
      <c r="I5" s="6">
        <f t="shared" si="0"/>
        <v>0.98058252427184467</v>
      </c>
      <c r="J5" s="8"/>
      <c r="L5" s="1" t="s">
        <v>4</v>
      </c>
      <c r="M5" s="2">
        <v>50</v>
      </c>
      <c r="N5" s="2">
        <v>1684</v>
      </c>
      <c r="O5" s="2">
        <v>50</v>
      </c>
      <c r="P5" s="2">
        <v>1684</v>
      </c>
      <c r="Q5" s="2">
        <v>1645</v>
      </c>
      <c r="R5" s="2">
        <f t="shared" si="3"/>
        <v>39</v>
      </c>
      <c r="S5" s="6">
        <f t="shared" si="1"/>
        <v>0.97684085510688834</v>
      </c>
      <c r="T5" s="8"/>
      <c r="U5" s="2"/>
    </row>
    <row r="6" spans="1:21" x14ac:dyDescent="0.3">
      <c r="B6" s="1" t="s">
        <v>15</v>
      </c>
      <c r="C6" s="2">
        <v>50</v>
      </c>
      <c r="D6" s="2">
        <v>97</v>
      </c>
      <c r="E6" s="2">
        <v>50</v>
      </c>
      <c r="F6" s="2">
        <v>97</v>
      </c>
      <c r="G6" s="2">
        <v>97</v>
      </c>
      <c r="H6" s="2">
        <f t="shared" si="2"/>
        <v>0</v>
      </c>
      <c r="I6" s="6">
        <f t="shared" si="0"/>
        <v>1</v>
      </c>
      <c r="J6" s="8"/>
      <c r="L6" s="1" t="s">
        <v>15</v>
      </c>
      <c r="M6" s="2">
        <v>50</v>
      </c>
      <c r="N6" s="2">
        <v>1528</v>
      </c>
      <c r="O6" s="2">
        <v>50</v>
      </c>
      <c r="P6" s="2">
        <v>1528</v>
      </c>
      <c r="Q6" s="2">
        <v>1251</v>
      </c>
      <c r="R6" s="2">
        <f t="shared" si="3"/>
        <v>277</v>
      </c>
      <c r="S6" s="6">
        <f t="shared" si="1"/>
        <v>0.81871727748691103</v>
      </c>
      <c r="T6" s="8"/>
      <c r="U6" s="2"/>
    </row>
    <row r="7" spans="1:21" x14ac:dyDescent="0.3">
      <c r="B7" s="1" t="s">
        <v>10</v>
      </c>
      <c r="C7" s="2">
        <v>22</v>
      </c>
      <c r="D7" s="2">
        <v>30</v>
      </c>
      <c r="E7" s="2">
        <v>22</v>
      </c>
      <c r="F7" s="2">
        <v>30</v>
      </c>
      <c r="G7" s="2">
        <v>29</v>
      </c>
      <c r="H7" s="2">
        <f t="shared" si="2"/>
        <v>1</v>
      </c>
      <c r="I7" s="6">
        <f t="shared" si="0"/>
        <v>0.96666666666666667</v>
      </c>
      <c r="J7" s="8"/>
      <c r="L7" s="1" t="s">
        <v>10</v>
      </c>
      <c r="M7" s="2">
        <v>22</v>
      </c>
      <c r="N7" s="2">
        <v>603</v>
      </c>
      <c r="O7" s="2">
        <v>19</v>
      </c>
      <c r="P7" s="2">
        <v>498</v>
      </c>
      <c r="Q7" s="2">
        <v>121</v>
      </c>
      <c r="R7" s="2">
        <f t="shared" si="3"/>
        <v>482</v>
      </c>
      <c r="S7" s="6">
        <f t="shared" si="1"/>
        <v>0.20066334991708126</v>
      </c>
      <c r="T7" s="8"/>
      <c r="U7" s="2"/>
    </row>
    <row r="8" spans="1:21" x14ac:dyDescent="0.3">
      <c r="B8" s="1" t="s">
        <v>19</v>
      </c>
      <c r="C8" s="2">
        <v>50</v>
      </c>
      <c r="D8" s="2">
        <v>98</v>
      </c>
      <c r="E8" s="2">
        <v>50</v>
      </c>
      <c r="F8" s="2">
        <v>98</v>
      </c>
      <c r="G8" s="2">
        <v>96</v>
      </c>
      <c r="H8" s="2">
        <f t="shared" si="2"/>
        <v>2</v>
      </c>
      <c r="I8" s="6">
        <f t="shared" si="0"/>
        <v>0.97959183673469385</v>
      </c>
      <c r="J8" s="8"/>
      <c r="L8" s="1" t="s">
        <v>19</v>
      </c>
      <c r="M8" s="2">
        <v>50</v>
      </c>
      <c r="N8" s="2">
        <v>1351</v>
      </c>
      <c r="O8" s="2">
        <v>49</v>
      </c>
      <c r="P8" s="2">
        <v>1319</v>
      </c>
      <c r="Q8" s="2">
        <v>1239</v>
      </c>
      <c r="R8" s="2">
        <f t="shared" si="3"/>
        <v>112</v>
      </c>
      <c r="S8" s="6">
        <f t="shared" si="1"/>
        <v>0.91709844559585496</v>
      </c>
      <c r="T8" s="8"/>
      <c r="U8" s="2"/>
    </row>
    <row r="9" spans="1:21" x14ac:dyDescent="0.3">
      <c r="B9" s="1" t="s">
        <v>11</v>
      </c>
      <c r="C9" s="2">
        <v>50</v>
      </c>
      <c r="D9" s="2">
        <v>61</v>
      </c>
      <c r="E9" s="2">
        <v>50</v>
      </c>
      <c r="F9" s="2">
        <v>61</v>
      </c>
      <c r="G9" s="2">
        <v>61</v>
      </c>
      <c r="H9" s="2">
        <f t="shared" si="2"/>
        <v>0</v>
      </c>
      <c r="I9" s="6">
        <f t="shared" si="0"/>
        <v>1</v>
      </c>
      <c r="J9" s="8"/>
      <c r="L9" s="3" t="s">
        <v>22</v>
      </c>
      <c r="M9" s="2">
        <f>SUM(M2:M8)</f>
        <v>322</v>
      </c>
    </row>
    <row r="10" spans="1:21" x14ac:dyDescent="0.3">
      <c r="B10" s="1" t="s">
        <v>13</v>
      </c>
      <c r="C10" s="2">
        <v>32</v>
      </c>
      <c r="D10" s="2">
        <v>32</v>
      </c>
      <c r="E10" s="2">
        <v>32</v>
      </c>
      <c r="F10" s="2">
        <v>32</v>
      </c>
      <c r="G10" s="2">
        <v>31</v>
      </c>
      <c r="H10" s="2">
        <f t="shared" si="2"/>
        <v>1</v>
      </c>
      <c r="I10" s="6">
        <f t="shared" si="0"/>
        <v>0.96875</v>
      </c>
      <c r="J10" s="8"/>
    </row>
    <row r="11" spans="1:21" x14ac:dyDescent="0.3">
      <c r="B11" s="1" t="s">
        <v>5</v>
      </c>
      <c r="C11" s="2">
        <v>47</v>
      </c>
      <c r="D11" s="2">
        <v>99</v>
      </c>
      <c r="E11" s="2">
        <v>47</v>
      </c>
      <c r="F11" s="2">
        <v>99</v>
      </c>
      <c r="G11" s="2">
        <v>99</v>
      </c>
      <c r="H11" s="2">
        <f t="shared" si="2"/>
        <v>0</v>
      </c>
      <c r="I11" s="6">
        <f t="shared" si="0"/>
        <v>1</v>
      </c>
      <c r="J11" s="8"/>
    </row>
    <row r="12" spans="1:21" x14ac:dyDescent="0.3">
      <c r="B12" s="1" t="s">
        <v>2</v>
      </c>
      <c r="C12" s="2">
        <v>50</v>
      </c>
      <c r="D12" s="2">
        <v>144</v>
      </c>
      <c r="E12" s="2">
        <v>50</v>
      </c>
      <c r="F12" s="2">
        <v>144</v>
      </c>
      <c r="G12" s="2">
        <v>144</v>
      </c>
      <c r="H12" s="2">
        <f t="shared" si="2"/>
        <v>0</v>
      </c>
      <c r="I12" s="6">
        <f t="shared" si="0"/>
        <v>1</v>
      </c>
      <c r="J12" s="8"/>
    </row>
    <row r="13" spans="1:21" x14ac:dyDescent="0.3">
      <c r="B13" s="1" t="s">
        <v>8</v>
      </c>
      <c r="C13" s="2">
        <v>50</v>
      </c>
      <c r="D13" s="2">
        <v>90</v>
      </c>
      <c r="E13" s="2">
        <v>50</v>
      </c>
      <c r="F13" s="2">
        <v>90</v>
      </c>
      <c r="G13" s="2">
        <v>90</v>
      </c>
      <c r="H13" s="2">
        <f t="shared" si="2"/>
        <v>0</v>
      </c>
      <c r="I13" s="6">
        <f t="shared" si="0"/>
        <v>1</v>
      </c>
      <c r="J13" s="8"/>
    </row>
    <row r="14" spans="1:21" x14ac:dyDescent="0.3">
      <c r="B14" s="1" t="s">
        <v>17</v>
      </c>
      <c r="C14" s="2">
        <v>50</v>
      </c>
      <c r="D14" s="2">
        <v>1010</v>
      </c>
      <c r="E14" s="2">
        <v>50</v>
      </c>
      <c r="F14" s="2">
        <v>1010</v>
      </c>
      <c r="G14" s="2">
        <v>1009</v>
      </c>
      <c r="H14" s="2">
        <f t="shared" si="2"/>
        <v>1</v>
      </c>
      <c r="I14" s="6">
        <f t="shared" si="0"/>
        <v>0.99900990099009901</v>
      </c>
      <c r="J14" s="8"/>
    </row>
    <row r="15" spans="1:21" x14ac:dyDescent="0.3">
      <c r="B15" s="1" t="s">
        <v>3</v>
      </c>
      <c r="C15" s="2">
        <v>42</v>
      </c>
      <c r="D15" s="2">
        <v>197</v>
      </c>
      <c r="E15" s="2">
        <v>42</v>
      </c>
      <c r="F15" s="2">
        <v>197</v>
      </c>
      <c r="G15" s="2">
        <v>192</v>
      </c>
      <c r="H15" s="2">
        <f t="shared" si="2"/>
        <v>5</v>
      </c>
      <c r="I15" s="6">
        <f t="shared" si="0"/>
        <v>0.97461928934010156</v>
      </c>
      <c r="J15" s="8"/>
    </row>
    <row r="16" spans="1:21" x14ac:dyDescent="0.3">
      <c r="B16" s="1" t="s">
        <v>12</v>
      </c>
      <c r="C16" s="2">
        <v>3</v>
      </c>
      <c r="D16" s="2">
        <v>4</v>
      </c>
      <c r="E16" s="2">
        <v>3</v>
      </c>
      <c r="F16" s="2">
        <v>4</v>
      </c>
      <c r="G16" s="2">
        <v>4</v>
      </c>
      <c r="H16" s="2">
        <f t="shared" si="2"/>
        <v>0</v>
      </c>
      <c r="I16" s="6">
        <f t="shared" si="0"/>
        <v>1</v>
      </c>
      <c r="J16" s="8"/>
    </row>
    <row r="17" spans="2:10" x14ac:dyDescent="0.3">
      <c r="B17" s="1" t="s">
        <v>1</v>
      </c>
      <c r="C17" s="2">
        <v>50</v>
      </c>
      <c r="D17" s="2">
        <v>51</v>
      </c>
      <c r="E17" s="2">
        <v>51</v>
      </c>
      <c r="F17" s="2">
        <v>51</v>
      </c>
      <c r="G17" s="2">
        <v>50</v>
      </c>
      <c r="H17" s="2">
        <f t="shared" si="2"/>
        <v>1</v>
      </c>
      <c r="I17" s="6">
        <f t="shared" si="0"/>
        <v>0.98039215686274506</v>
      </c>
      <c r="J17" s="8"/>
    </row>
    <row r="18" spans="2:10" x14ac:dyDescent="0.3">
      <c r="B18" s="1" t="s">
        <v>9</v>
      </c>
      <c r="C18" s="2">
        <v>50</v>
      </c>
      <c r="D18" s="2">
        <v>426</v>
      </c>
      <c r="E18" s="2">
        <v>50</v>
      </c>
      <c r="F18" s="2">
        <v>426</v>
      </c>
      <c r="G18" s="2">
        <v>426</v>
      </c>
      <c r="H18" s="2">
        <f t="shared" si="2"/>
        <v>0</v>
      </c>
      <c r="I18" s="6">
        <f t="shared" si="0"/>
        <v>1</v>
      </c>
      <c r="J18" s="8"/>
    </row>
    <row r="19" spans="2:10" x14ac:dyDescent="0.3">
      <c r="B19" s="1" t="s">
        <v>6</v>
      </c>
      <c r="C19" s="2">
        <v>50</v>
      </c>
      <c r="D19" s="2">
        <v>1160</v>
      </c>
      <c r="E19" s="2">
        <v>50</v>
      </c>
      <c r="F19" s="2">
        <v>1160</v>
      </c>
      <c r="G19" s="2">
        <v>1145</v>
      </c>
      <c r="H19" s="2">
        <f t="shared" si="2"/>
        <v>15</v>
      </c>
      <c r="I19" s="6">
        <f t="shared" si="0"/>
        <v>0.98706896551724133</v>
      </c>
      <c r="J19" s="8"/>
    </row>
    <row r="20" spans="2:10" x14ac:dyDescent="0.3">
      <c r="B20" s="1" t="s">
        <v>7</v>
      </c>
      <c r="C20" s="2">
        <v>50</v>
      </c>
      <c r="D20" s="2">
        <v>3977</v>
      </c>
      <c r="E20" s="2">
        <v>50</v>
      </c>
      <c r="F20" s="2">
        <v>3977</v>
      </c>
      <c r="G20" s="2">
        <v>3969</v>
      </c>
      <c r="H20" s="2">
        <f t="shared" si="2"/>
        <v>8</v>
      </c>
      <c r="I20" s="6">
        <f t="shared" si="0"/>
        <v>0.99798843349258237</v>
      </c>
      <c r="J20" s="8"/>
    </row>
    <row r="21" spans="2:10" x14ac:dyDescent="0.3">
      <c r="B21" s="1" t="s">
        <v>18</v>
      </c>
      <c r="C21" s="2">
        <v>50</v>
      </c>
      <c r="D21" s="2">
        <v>90</v>
      </c>
      <c r="E21" s="2">
        <v>50</v>
      </c>
      <c r="F21" s="2">
        <v>90</v>
      </c>
      <c r="G21" s="2">
        <v>90</v>
      </c>
      <c r="H21" s="2">
        <f t="shared" si="2"/>
        <v>0</v>
      </c>
      <c r="I21" s="6">
        <f t="shared" si="0"/>
        <v>1</v>
      </c>
      <c r="J21" s="8"/>
    </row>
    <row r="22" spans="2:10" x14ac:dyDescent="0.3">
      <c r="B22" s="3" t="s">
        <v>22</v>
      </c>
      <c r="C22" s="2">
        <f>SUM(C2:C21)</f>
        <v>896</v>
      </c>
    </row>
    <row r="24" spans="2:10" ht="17.5" x14ac:dyDescent="0.3">
      <c r="B24" s="4" t="s">
        <v>23</v>
      </c>
      <c r="C24" s="5"/>
    </row>
    <row r="25" spans="2:10" ht="17.5" x14ac:dyDescent="0.3">
      <c r="B25" s="4" t="s">
        <v>28</v>
      </c>
      <c r="C25" s="5"/>
    </row>
    <row r="26" spans="2:10" ht="17.5" x14ac:dyDescent="0.3">
      <c r="B26" s="4" t="s">
        <v>27</v>
      </c>
      <c r="C26" s="5"/>
    </row>
    <row r="27" spans="2:10" ht="17.5" x14ac:dyDescent="0.3">
      <c r="B27" s="4" t="s">
        <v>31</v>
      </c>
      <c r="C27" s="5"/>
    </row>
    <row r="28" spans="2:10" ht="17.5" x14ac:dyDescent="0.3">
      <c r="B28" s="4" t="s">
        <v>30</v>
      </c>
      <c r="C28" s="5"/>
    </row>
  </sheetData>
  <mergeCells count="2">
    <mergeCell ref="A1:A2"/>
    <mergeCell ref="K1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Wang</dc:creator>
  <cp:lastModifiedBy>王奔</cp:lastModifiedBy>
  <dcterms:created xsi:type="dcterms:W3CDTF">2015-06-05T18:19:34Z</dcterms:created>
  <dcterms:modified xsi:type="dcterms:W3CDTF">2023-04-16T03:12:29Z</dcterms:modified>
</cp:coreProperties>
</file>