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istrator/git/edelta_improving_mm/paper/evaluation/"/>
    </mc:Choice>
  </mc:AlternateContent>
  <xr:revisionPtr revIDLastSave="0" documentId="13_ncr:1_{D392AFB1-5422-6641-9BDA-A4D66F65563D}" xr6:coauthVersionLast="32" xr6:coauthVersionMax="32" xr10:uidLastSave="{00000000-0000-0000-0000-000000000000}"/>
  <bookViews>
    <workbookView xWindow="-300" yWindow="460" windowWidth="29100" windowHeight="16340" activeTab="2" xr2:uid="{B12ADBB6-C29C-D048-953A-011713CC3521}"/>
  </bookViews>
  <sheets>
    <sheet name="general-step-by-step" sheetId="41" r:id="rId1"/>
    <sheet name="CRM-initial-BS1" sheetId="98" r:id="rId2"/>
    <sheet name="CRM-1" sheetId="44" r:id="rId3"/>
    <sheet name="CRM-2" sheetId="59" r:id="rId4"/>
    <sheet name="CRM-3" sheetId="69" r:id="rId5"/>
    <sheet name="CRM-4" sheetId="78" r:id="rId6"/>
    <sheet name="CRM-5" sheetId="88" r:id="rId7"/>
    <sheet name="Families-initial-BS1" sheetId="99" r:id="rId8"/>
    <sheet name="Families-1" sheetId="48" r:id="rId9"/>
    <sheet name="Families-initial-BS2" sheetId="108" r:id="rId10"/>
    <sheet name="Families-2" sheetId="60" r:id="rId11"/>
    <sheet name="Families-initial-BS4" sheetId="109" r:id="rId12"/>
    <sheet name="Families-4" sheetId="79" r:id="rId13"/>
    <sheet name="Families-initial-BS5" sheetId="110" r:id="rId14"/>
    <sheet name="Families-5" sheetId="89" r:id="rId15"/>
    <sheet name="Persons-initial-BS1" sheetId="100" r:id="rId16"/>
    <sheet name="Persons-1" sheetId="49" r:id="rId17"/>
    <sheet name="Persons-initial-BS2" sheetId="111" r:id="rId18"/>
    <sheet name="Persons-2" sheetId="61" r:id="rId19"/>
    <sheet name="Persons-initial-BS3" sheetId="112" r:id="rId20"/>
    <sheet name="Persons-3" sheetId="70" r:id="rId21"/>
    <sheet name="Persons-initial-BS4" sheetId="113" r:id="rId22"/>
    <sheet name="Persons-4" sheetId="80" r:id="rId23"/>
    <sheet name="Persons-initial-BS5" sheetId="114" r:id="rId24"/>
    <sheet name="Persons-5" sheetId="90" r:id="rId25"/>
    <sheet name="Grafcet-initial-BS1" sheetId="101" r:id="rId26"/>
    <sheet name="Grafcet-1" sheetId="50" r:id="rId27"/>
    <sheet name="Grafcet-initial-BS2" sheetId="115" r:id="rId28"/>
    <sheet name="Grafcet-2" sheetId="62" r:id="rId29"/>
    <sheet name="Grafcet-initial-BS3" sheetId="116" r:id="rId30"/>
    <sheet name="Grafcet-3" sheetId="71" r:id="rId31"/>
    <sheet name="Grafcet-initial-BS4" sheetId="117" r:id="rId32"/>
    <sheet name="Grafcet-4" sheetId="81" r:id="rId33"/>
    <sheet name="Grafcet-initial-BS5" sheetId="118" r:id="rId34"/>
    <sheet name="Grafcet-5" sheetId="91" r:id="rId35"/>
    <sheet name="PNML-initial-BS1" sheetId="102" r:id="rId36"/>
    <sheet name="PNML-1" sheetId="52" r:id="rId37"/>
    <sheet name="PNML-initial-BS2" sheetId="119" r:id="rId38"/>
    <sheet name="PNML-2" sheetId="63" r:id="rId39"/>
    <sheet name="PNML-initial-BS3" sheetId="120" r:id="rId40"/>
    <sheet name="PNML-3" sheetId="72" r:id="rId41"/>
    <sheet name="PNML-initial-BS4" sheetId="121" r:id="rId42"/>
    <sheet name="PNML-4" sheetId="82" r:id="rId43"/>
    <sheet name="PNML-initial-BS5" sheetId="122" r:id="rId44"/>
    <sheet name="PNML-5" sheetId="92" r:id="rId45"/>
    <sheet name="PathExp-initial-BS1" sheetId="103" r:id="rId46"/>
    <sheet name="PathExp-1" sheetId="53" r:id="rId47"/>
    <sheet name="PathExp-initial-BS2" sheetId="123" r:id="rId48"/>
    <sheet name="PathExp-2" sheetId="64" r:id="rId49"/>
    <sheet name="PathExp-initial-BS3" sheetId="124" r:id="rId50"/>
    <sheet name="PathExp-3" sheetId="73" r:id="rId51"/>
    <sheet name="PathExp-initial-BS4" sheetId="125" r:id="rId52"/>
    <sheet name="PathExp-4" sheetId="83" r:id="rId53"/>
    <sheet name="PathExp-initial-BS5" sheetId="126" r:id="rId54"/>
    <sheet name="PathExp-5" sheetId="93" r:id="rId55"/>
    <sheet name="Petrinet-initial-BS1" sheetId="104" r:id="rId56"/>
    <sheet name="Petrinet-1" sheetId="54" r:id="rId57"/>
    <sheet name="Petrinet-initial-BS2" sheetId="127" r:id="rId58"/>
    <sheet name="Petrinet-2" sheetId="65" r:id="rId59"/>
    <sheet name="Petrinet-initial-BS3" sheetId="128" r:id="rId60"/>
    <sheet name="Petrinet-3" sheetId="74" r:id="rId61"/>
    <sheet name="Petrinet-initial-BS4" sheetId="129" r:id="rId62"/>
    <sheet name="Petrinet-4" sheetId="84" r:id="rId63"/>
    <sheet name="Petrinet-initial-BS5" sheetId="130" r:id="rId64"/>
    <sheet name="Petrinet-5" sheetId="94" r:id="rId65"/>
    <sheet name="TypeB-initial-BS1" sheetId="105" r:id="rId66"/>
    <sheet name="TypeB-1" sheetId="55" r:id="rId67"/>
    <sheet name="TypeB-initial-BS2" sheetId="131" r:id="rId68"/>
    <sheet name="TypeB-2" sheetId="66" r:id="rId69"/>
    <sheet name="TypeB-initial-BS3" sheetId="132" r:id="rId70"/>
    <sheet name="TypeB-3" sheetId="75" r:id="rId71"/>
    <sheet name="TypeB-initial-BS4" sheetId="133" r:id="rId72"/>
    <sheet name="TypeB-4" sheetId="85" r:id="rId73"/>
    <sheet name="TypeB-initial-BS5" sheetId="134" r:id="rId74"/>
    <sheet name="TypeB-5" sheetId="95" r:id="rId75"/>
    <sheet name="SimpleClass-initial-BS1" sheetId="106" r:id="rId76"/>
    <sheet name="SimpleClass-1" sheetId="56" r:id="rId77"/>
    <sheet name="SimpleClass-initial-BS2" sheetId="135" r:id="rId78"/>
    <sheet name="SimpleClass-2" sheetId="67" r:id="rId79"/>
    <sheet name="SimpleClass-initial-BS3" sheetId="136" r:id="rId80"/>
    <sheet name="SimpleClass-3" sheetId="76" r:id="rId81"/>
    <sheet name="SimpleClass-initial-BS4" sheetId="137" r:id="rId82"/>
    <sheet name="SimpleClass-4" sheetId="86" r:id="rId83"/>
    <sheet name="Simpleclass-initial-BS5" sheetId="138" r:id="rId84"/>
    <sheet name="SimpleClass-5" sheetId="96" r:id="rId85"/>
    <sheet name="SimpleRDBMS-initial-BS1" sheetId="107" r:id="rId86"/>
    <sheet name="SimpleRDBMS-1" sheetId="57" r:id="rId87"/>
    <sheet name="SimpleRDBMS-initial-BS2" sheetId="139" r:id="rId88"/>
    <sheet name="SimpleRDBMS-2" sheetId="68" r:id="rId89"/>
    <sheet name="SimpleRDBMS-initial-BS3" sheetId="140" r:id="rId90"/>
    <sheet name="SimpleRDBMS-3" sheetId="77" r:id="rId91"/>
    <sheet name="simpleRDBMS-initial-BS4" sheetId="141" r:id="rId92"/>
    <sheet name="SimpleRDBMS-4" sheetId="87" r:id="rId93"/>
    <sheet name="SimpleRDBMS-initial-BS5" sheetId="142" r:id="rId94"/>
    <sheet name="SimpleRDBMS-5" sheetId="97" r:id="rId95"/>
  </sheets>
  <definedNames>
    <definedName name="CRM" localSheetId="2">'CRM-1'!$A$1:$B$28</definedName>
    <definedName name="CRM" localSheetId="3">'CRM-2'!$A$1:$B$28</definedName>
    <definedName name="CRM" localSheetId="4">'CRM-3'!$A$1:$B$28</definedName>
    <definedName name="CRM" localSheetId="5">'CRM-4'!$A$1:$B$28</definedName>
    <definedName name="CRM" localSheetId="6">'CRM-5'!$A$1:$B$28</definedName>
    <definedName name="CRM_1" localSheetId="1">'CRM-initial-BS1'!$A$1:$B$28</definedName>
    <definedName name="Families" localSheetId="8">'Families-1'!$A$1:$B$28</definedName>
    <definedName name="Families" localSheetId="12">'Families-4'!$A$1:$B$28</definedName>
    <definedName name="Families" localSheetId="9">'Families-initial-BS2'!$A$1:$B$28</definedName>
    <definedName name="Families" localSheetId="11">'Families-initial-BS4'!$A$1:$B$28</definedName>
    <definedName name="Families_1" localSheetId="10">'Families-2'!$A$1:$B$28</definedName>
    <definedName name="Families_1" localSheetId="14">'Families-5'!#REF!</definedName>
    <definedName name="Families_1" localSheetId="7">'Families-initial-BS1'!$A$1:$B$28</definedName>
    <definedName name="Families_1" localSheetId="13">'Families-initial-BS5'!$A$1:$B$28</definedName>
    <definedName name="Families_2" localSheetId="14">'Families-5'!$A$1:$B$28</definedName>
    <definedName name="Grafcet" localSheetId="26">'Grafcet-1'!$A$1:$B$28</definedName>
    <definedName name="Grafcet" localSheetId="28">'Grafcet-2'!$A$1:$B$28</definedName>
    <definedName name="Grafcet" localSheetId="30">'Grafcet-3'!$A$1:$B$28</definedName>
    <definedName name="Grafcet" localSheetId="32">'Grafcet-4'!$A$1:$B$28</definedName>
    <definedName name="Grafcet" localSheetId="34">'Grafcet-5'!$A$1:$B$28</definedName>
    <definedName name="Grafcet" localSheetId="27">'Grafcet-initial-BS2'!$A$1:$B$28</definedName>
    <definedName name="Grafcet" localSheetId="29">'Grafcet-initial-BS3'!$A$1:$B$28</definedName>
    <definedName name="Grafcet" localSheetId="31">'Grafcet-initial-BS4'!$A$1:$B$28</definedName>
    <definedName name="Grafcet" localSheetId="33">'Grafcet-initial-BS5'!$A$1:$B$28</definedName>
    <definedName name="Grafcet_1" localSheetId="25">'Grafcet-initial-BS1'!$A$1:$B$28</definedName>
    <definedName name="PathExp" localSheetId="46">'PathExp-1'!$A$1:$B$28</definedName>
    <definedName name="PathExp" localSheetId="48">'PathExp-2'!$A$1:$B$28</definedName>
    <definedName name="PathExp" localSheetId="52">'PathExp-4'!$A$1:$B$28</definedName>
    <definedName name="PathExp" localSheetId="54">'PathExp-5'!$A$1:$B$28</definedName>
    <definedName name="PathExp" localSheetId="45">'PathExp-initial-BS1'!$A$1:$B$28</definedName>
    <definedName name="PathExp" localSheetId="47">'PathExp-initial-BS2'!$A$1:$B$28</definedName>
    <definedName name="PathExp" localSheetId="51">'PathExp-initial-BS4'!$A$1:$B$28</definedName>
    <definedName name="PathExp" localSheetId="53">'PathExp-initial-BS5'!$A$1:$B$28</definedName>
    <definedName name="PathExp_1" localSheetId="50">'PathExp-3'!$A$1:$B$28</definedName>
    <definedName name="PathExp_1" localSheetId="49">'PathExp-initial-BS3'!$A$1:$B$28</definedName>
    <definedName name="Persons" localSheetId="18">'Persons-2'!$A$1:$B$28</definedName>
    <definedName name="Persons" localSheetId="20">'Persons-3'!$A$1:$B$28</definedName>
    <definedName name="Persons" localSheetId="22">'Persons-4'!$A$1:$B$28</definedName>
    <definedName name="Persons" localSheetId="24">'Persons-5'!$A$1:$B$28</definedName>
    <definedName name="Persons" localSheetId="17">'Persons-initial-BS2'!$A$1:$B$28</definedName>
    <definedName name="Persons" localSheetId="19">'Persons-initial-BS3'!$A$1:$B$28</definedName>
    <definedName name="Persons" localSheetId="21">'Persons-initial-BS4'!$A$1:$B$28</definedName>
    <definedName name="Persons" localSheetId="23">'Persons-initial-BS5'!$A$1:$B$28</definedName>
    <definedName name="Persons_1" localSheetId="16">'Persons-1'!#REF!</definedName>
    <definedName name="Persons_1" localSheetId="15">'Persons-initial-BS1'!$A$1:$B$28</definedName>
    <definedName name="Persons_2" localSheetId="16">'Persons-1'!$A$1:$B$28</definedName>
    <definedName name="Persons_3" localSheetId="16">'Persons-1'!#REF!</definedName>
    <definedName name="Persons_5" localSheetId="16">'Persons-1'!#REF!</definedName>
    <definedName name="PetriNet" localSheetId="56">'Petrinet-1'!$A$1:$B$28</definedName>
    <definedName name="PetriNet" localSheetId="58">'Petrinet-2'!$A$1:$B$28</definedName>
    <definedName name="PetriNet" localSheetId="60">'Petrinet-3'!$A$1:$B$28</definedName>
    <definedName name="PetriNet" localSheetId="62">'Petrinet-4'!$A$1:$B$28</definedName>
    <definedName name="PetriNet" localSheetId="64">'Petrinet-5'!$A$1:$B$28</definedName>
    <definedName name="PetriNet" localSheetId="57">'Petrinet-initial-BS2'!$A$1:$B$28</definedName>
    <definedName name="PetriNet" localSheetId="59">'Petrinet-initial-BS3'!$A$1:$B$28</definedName>
    <definedName name="PetriNet" localSheetId="61">'Petrinet-initial-BS4'!$A$1:$B$28</definedName>
    <definedName name="PetriNet" localSheetId="63">'Petrinet-initial-BS5'!$A$1:$B$28</definedName>
    <definedName name="PetriNet_1" localSheetId="55">'Petrinet-initial-BS1'!$A$1:$B$28</definedName>
    <definedName name="PNML" localSheetId="36">'PNML-1'!$A$1:$B$28</definedName>
    <definedName name="PNML" localSheetId="38">'PNML-2'!$A$1:$B$28</definedName>
    <definedName name="PNML" localSheetId="40">'PNML-3'!$A$1:$B$28</definedName>
    <definedName name="PNML" localSheetId="42">'PNML-4'!$A$1:$B$28</definedName>
    <definedName name="PNML" localSheetId="44">'PNML-5'!$A$1:$B$28</definedName>
    <definedName name="PNML" localSheetId="37">'PNML-initial-BS2'!$A$1:$B$28</definedName>
    <definedName name="PNML" localSheetId="39">'PNML-initial-BS3'!$A$1:$B$28</definedName>
    <definedName name="PNML" localSheetId="41">'PNML-initial-BS4'!$A$1:$B$28</definedName>
    <definedName name="PNML" localSheetId="43">'PNML-initial-BS5'!$A$1:$B$28</definedName>
    <definedName name="PNML_1" localSheetId="35">'PNML-initial-BS1'!$A$1:$B$28</definedName>
    <definedName name="SimpleClass" localSheetId="76">'SimpleClass-1'!$A$1:$B$28</definedName>
    <definedName name="SimpleClass" localSheetId="78">'SimpleClass-2'!$A$1:$B$28</definedName>
    <definedName name="SimpleClass" localSheetId="80">'SimpleClass-3'!$A$1:$B$28</definedName>
    <definedName name="SimpleClass" localSheetId="82">'SimpleClass-4'!$A$1:$B$28</definedName>
    <definedName name="SimpleClass" localSheetId="84">'SimpleClass-5'!$A$1:$B$28</definedName>
    <definedName name="SimpleClass" localSheetId="77">'SimpleClass-initial-BS2'!$A$1:$B$28</definedName>
    <definedName name="SimpleClass" localSheetId="79">'SimpleClass-initial-BS3'!$A$1:$B$28</definedName>
    <definedName name="SimpleClass" localSheetId="81">'SimpleClass-initial-BS4'!$A$1:$B$28</definedName>
    <definedName name="SimpleClass" localSheetId="83">'Simpleclass-initial-BS5'!$A$1:$B$28</definedName>
    <definedName name="SimpleClass_1" localSheetId="75">'SimpleClass-initial-BS1'!$A$1:$B$28</definedName>
    <definedName name="SimpleRDBMS" localSheetId="85">'SimpleRDBMS-initial-BS1'!$A$1:$B$28</definedName>
    <definedName name="SimpleRDBMS" localSheetId="87">'SimpleRDBMS-initial-BS2'!$A$1:$B$28</definedName>
    <definedName name="SimpleRDBMS" localSheetId="89">'SimpleRDBMS-initial-BS3'!$A$1:$B$28</definedName>
    <definedName name="SimpleRDBMS" localSheetId="91">'simpleRDBMS-initial-BS4'!$A$1:$B$28</definedName>
    <definedName name="SimpleRDBMS_1" localSheetId="86">'SimpleRDBMS-1'!$A$1:$B$28</definedName>
    <definedName name="SimpleRDBMS_1" localSheetId="88">'SimpleRDBMS-2'!$A$1:$B$28</definedName>
    <definedName name="SimpleRDBMS_1" localSheetId="90">'SimpleRDBMS-3'!$A$1:$B$28</definedName>
    <definedName name="SimpleRDBMS_1" localSheetId="92">'SimpleRDBMS-4'!$A$1:$B$28</definedName>
    <definedName name="SimpleRDBMS_1" localSheetId="94">'SimpleRDBMS-5'!$A$1:$B$28</definedName>
    <definedName name="SimpleRDBMS_1" localSheetId="93">'SimpleRDBMS-initial-BS5'!$A$1:$B$28</definedName>
    <definedName name="typeB" localSheetId="70">'TypeB-3'!$A$1:$B$28</definedName>
    <definedName name="typeB" localSheetId="74">'TypeB-5'!$A$1:$B$28</definedName>
    <definedName name="typeB" localSheetId="67">'TypeB-initial-BS2'!$A$1:$B$28</definedName>
    <definedName name="typeB" localSheetId="69">'TypeB-initial-BS3'!$A$1:$B$28</definedName>
    <definedName name="typeB" localSheetId="71">'TypeB-initial-BS4'!$A$1:$B$28</definedName>
    <definedName name="typeB" localSheetId="73">'TypeB-initial-BS5'!$A$1:$B$28</definedName>
    <definedName name="typeB_1" localSheetId="66">'TypeB-1'!$A$1:$B$28</definedName>
    <definedName name="typeB_1" localSheetId="68">'TypeB-2'!$A$1:$B$28</definedName>
    <definedName name="typeB_1" localSheetId="72">'TypeB-4'!$A$1:$B$28</definedName>
    <definedName name="typeB_1" localSheetId="65">'TypeB-initial-BS1'!$A$1:$B$28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39" l="1"/>
  <c r="C31" i="139"/>
  <c r="C30" i="139"/>
  <c r="C29" i="139"/>
  <c r="C32" i="141" l="1"/>
  <c r="C31" i="141"/>
  <c r="C30" i="141"/>
  <c r="C29" i="141"/>
  <c r="B31" i="98" l="1"/>
  <c r="B31" i="44"/>
  <c r="B31" i="59"/>
  <c r="B31" i="69"/>
  <c r="B31" i="78"/>
  <c r="B31" i="88"/>
  <c r="B32" i="70"/>
  <c r="B32" i="112"/>
  <c r="B32" i="61"/>
  <c r="B32" i="111"/>
  <c r="B32" i="49"/>
  <c r="B32" i="100"/>
  <c r="B32" i="89"/>
  <c r="B32" i="110"/>
  <c r="B32" i="79"/>
  <c r="B32" i="109"/>
  <c r="B32" i="60"/>
  <c r="B32" i="108"/>
  <c r="B32" i="48"/>
  <c r="B32" i="99"/>
  <c r="B31" i="97"/>
  <c r="B31" i="142"/>
  <c r="B31" i="87"/>
  <c r="B31" i="141"/>
  <c r="B31" i="77"/>
  <c r="B31" i="140"/>
  <c r="B31" i="68"/>
  <c r="B31" i="139"/>
  <c r="B31" i="57"/>
  <c r="B31" i="107"/>
  <c r="B31" i="96"/>
  <c r="B31" i="138"/>
  <c r="B31" i="86"/>
  <c r="B31" i="137"/>
  <c r="B31" i="76"/>
  <c r="B31" i="136"/>
  <c r="B31" i="67"/>
  <c r="B31" i="135"/>
  <c r="B31" i="56"/>
  <c r="B31" i="106"/>
  <c r="B31" i="95"/>
  <c r="B31" i="134"/>
  <c r="B31" i="85"/>
  <c r="B31" i="133"/>
  <c r="B31" i="75"/>
  <c r="B31" i="132"/>
  <c r="B31" i="66"/>
  <c r="B31" i="131"/>
  <c r="B31" i="55"/>
  <c r="B31" i="105"/>
  <c r="B31" i="94"/>
  <c r="B31" i="130"/>
  <c r="B31" i="84"/>
  <c r="B31" i="129"/>
  <c r="B31" i="74"/>
  <c r="B31" i="128"/>
  <c r="B31" i="65"/>
  <c r="B31" i="127"/>
  <c r="B31" i="54"/>
  <c r="B31" i="104"/>
  <c r="B31" i="93"/>
  <c r="B31" i="126"/>
  <c r="B31" i="83"/>
  <c r="B31" i="125"/>
  <c r="B31" i="73"/>
  <c r="B31" i="124"/>
  <c r="B31" i="64"/>
  <c r="B31" i="123"/>
  <c r="B31" i="53"/>
  <c r="B31" i="103"/>
  <c r="B31" i="92"/>
  <c r="B31" i="122"/>
  <c r="B31" i="82"/>
  <c r="B31" i="121"/>
  <c r="B31" i="72"/>
  <c r="B31" i="120"/>
  <c r="B31" i="63"/>
  <c r="B31" i="119"/>
  <c r="B31" i="52"/>
  <c r="B31" i="102"/>
  <c r="B31" i="91"/>
  <c r="B31" i="118"/>
  <c r="B31" i="81"/>
  <c r="B31" i="117"/>
  <c r="B31" i="71"/>
  <c r="B31" i="116"/>
  <c r="B31" i="62"/>
  <c r="B31" i="115"/>
  <c r="B31" i="50"/>
  <c r="B31" i="101"/>
  <c r="B31" i="90"/>
  <c r="B31" i="114"/>
  <c r="B31" i="80"/>
  <c r="B31" i="113"/>
  <c r="B31" i="70"/>
  <c r="B31" i="112"/>
  <c r="B31" i="61"/>
  <c r="B31" i="111"/>
  <c r="B31" i="49"/>
  <c r="B31" i="100"/>
  <c r="B31" i="99"/>
  <c r="B31" i="48"/>
  <c r="B31" i="108"/>
  <c r="B31" i="60"/>
  <c r="B31" i="109"/>
  <c r="B31" i="79"/>
  <c r="B31" i="89"/>
  <c r="B31" i="110"/>
  <c r="B30" i="87" l="1"/>
  <c r="B30" i="141"/>
  <c r="B30" i="77"/>
  <c r="B30" i="140"/>
  <c r="B30" i="139"/>
  <c r="B30" i="57"/>
  <c r="B30" i="107"/>
  <c r="B30" i="96"/>
  <c r="B30" i="138"/>
  <c r="B30" i="86"/>
  <c r="B30" i="137"/>
  <c r="B30" i="76"/>
  <c r="B30" i="136"/>
  <c r="B30" i="67"/>
  <c r="B30" i="135"/>
  <c r="B30" i="56"/>
  <c r="B30" i="106"/>
  <c r="B30" i="95"/>
  <c r="B30" i="134"/>
  <c r="B30" i="85"/>
  <c r="B30" i="133"/>
  <c r="B30" i="132"/>
  <c r="B30" i="75"/>
  <c r="B30" i="66"/>
  <c r="B30" i="131"/>
  <c r="B30" i="55"/>
  <c r="B30" i="105"/>
  <c r="B30" i="94"/>
  <c r="B30" i="130"/>
  <c r="B30" i="84"/>
  <c r="B30" i="129"/>
  <c r="B30" i="74"/>
  <c r="B30" i="128"/>
  <c r="B30" i="65"/>
  <c r="B30" i="127"/>
  <c r="B30" i="54"/>
  <c r="B30" i="104"/>
  <c r="B30" i="93"/>
  <c r="B30" i="126"/>
  <c r="B30" i="83"/>
  <c r="B30" i="125"/>
  <c r="B30" i="64"/>
  <c r="B30" i="123"/>
  <c r="B30" i="92"/>
  <c r="B30" i="122"/>
  <c r="B30" i="82"/>
  <c r="B30" i="121"/>
  <c r="B30" i="72"/>
  <c r="B30" i="120"/>
  <c r="B30" i="63"/>
  <c r="B30" i="119"/>
  <c r="B30" i="52"/>
  <c r="B30" i="102"/>
  <c r="B30" i="91"/>
  <c r="B30" i="118"/>
  <c r="B30" i="81"/>
  <c r="B30" i="117"/>
  <c r="B30" i="71"/>
  <c r="B30" i="116"/>
  <c r="B30" i="62"/>
  <c r="B30" i="115"/>
  <c r="B30" i="50"/>
  <c r="B30" i="101"/>
  <c r="B30" i="90"/>
  <c r="B30" i="114"/>
  <c r="B30" i="80"/>
  <c r="B30" i="113"/>
  <c r="B30" i="70"/>
  <c r="B30" i="61"/>
  <c r="B30" i="111"/>
  <c r="B30" i="49"/>
  <c r="B30" i="100"/>
  <c r="B30" i="110"/>
  <c r="B29" i="110"/>
  <c r="B30" i="89"/>
  <c r="B30" i="79"/>
  <c r="B30" i="109"/>
  <c r="B30" i="60"/>
  <c r="B30" i="108"/>
  <c r="B30" i="48"/>
  <c r="B30" i="99"/>
  <c r="B30" i="98"/>
  <c r="Q11" i="41"/>
  <c r="Q13" i="41"/>
  <c r="Q7" i="41"/>
  <c r="S6" i="41"/>
  <c r="AG10" i="41"/>
  <c r="Y9" i="41"/>
  <c r="S12" i="41"/>
  <c r="Y12" i="41"/>
  <c r="AE9" i="41"/>
  <c r="AG8" i="41"/>
  <c r="AG12" i="41"/>
  <c r="AE8" i="41"/>
  <c r="AE5" i="41"/>
  <c r="AE6" i="41"/>
  <c r="Y11" i="41"/>
  <c r="S13" i="41"/>
  <c r="AG6" i="41"/>
  <c r="Q6" i="41"/>
  <c r="Y8" i="41"/>
  <c r="S9" i="41"/>
  <c r="Q10" i="41"/>
  <c r="S5" i="41"/>
  <c r="AG7" i="41"/>
  <c r="AE12" i="41"/>
  <c r="AE13" i="41"/>
  <c r="S10" i="41"/>
  <c r="Y7" i="41"/>
  <c r="Q8" i="41"/>
  <c r="Y5" i="41"/>
  <c r="Y6" i="41"/>
  <c r="AG5" i="41"/>
  <c r="AE7" i="41"/>
  <c r="S7" i="41"/>
  <c r="S11" i="41"/>
  <c r="AG13" i="41"/>
  <c r="S8" i="41"/>
  <c r="AE11" i="41"/>
  <c r="Q12" i="41"/>
  <c r="AE10" i="41"/>
  <c r="Y10" i="41"/>
  <c r="AG11" i="41"/>
  <c r="B32" i="142" l="1"/>
  <c r="B30" i="142"/>
  <c r="B29" i="142"/>
  <c r="B32" i="141"/>
  <c r="B29" i="141"/>
  <c r="B32" i="140"/>
  <c r="B29" i="140"/>
  <c r="B32" i="139"/>
  <c r="B29" i="139"/>
  <c r="B32" i="138"/>
  <c r="B29" i="138"/>
  <c r="B32" i="137"/>
  <c r="B29" i="137"/>
  <c r="B32" i="136"/>
  <c r="B29" i="136"/>
  <c r="B32" i="135"/>
  <c r="B29" i="135"/>
  <c r="B32" i="134"/>
  <c r="B29" i="134"/>
  <c r="B32" i="133"/>
  <c r="B29" i="133"/>
  <c r="B32" i="132"/>
  <c r="B29" i="132"/>
  <c r="B32" i="131"/>
  <c r="B29" i="131"/>
  <c r="B32" i="130"/>
  <c r="B29" i="130"/>
  <c r="B32" i="129"/>
  <c r="B29" i="129"/>
  <c r="B32" i="128"/>
  <c r="B29" i="128"/>
  <c r="B32" i="127"/>
  <c r="B29" i="127"/>
  <c r="B32" i="126"/>
  <c r="B29" i="126"/>
  <c r="B32" i="125"/>
  <c r="B29" i="125"/>
  <c r="B32" i="124"/>
  <c r="B30" i="124"/>
  <c r="B29" i="124"/>
  <c r="B32" i="123"/>
  <c r="B29" i="123"/>
  <c r="B32" i="122"/>
  <c r="B29" i="122"/>
  <c r="B32" i="121"/>
  <c r="B29" i="121"/>
  <c r="B32" i="120"/>
  <c r="B29" i="120"/>
  <c r="B32" i="119"/>
  <c r="B29" i="119"/>
  <c r="B32" i="118"/>
  <c r="B29" i="118"/>
  <c r="B32" i="117"/>
  <c r="B29" i="117"/>
  <c r="B32" i="116"/>
  <c r="B29" i="116"/>
  <c r="B32" i="115"/>
  <c r="B29" i="115"/>
  <c r="B32" i="114"/>
  <c r="B29" i="114"/>
  <c r="B32" i="113"/>
  <c r="B29" i="113"/>
  <c r="B30" i="112"/>
  <c r="B29" i="112"/>
  <c r="B29" i="111"/>
  <c r="B29" i="109"/>
  <c r="M6" i="41"/>
  <c r="T4" i="41"/>
  <c r="C7" i="41"/>
  <c r="AB4" i="41"/>
  <c r="N4" i="41"/>
  <c r="O7" i="41"/>
  <c r="O6" i="41"/>
  <c r="D4" i="41"/>
  <c r="G7" i="41"/>
  <c r="H4" i="41"/>
  <c r="M7" i="41"/>
  <c r="Z4" i="41"/>
  <c r="J4" i="41"/>
  <c r="B29" i="60" l="1"/>
  <c r="B29" i="108"/>
  <c r="C5" i="41"/>
  <c r="AO2" i="41" l="1"/>
  <c r="AM2" i="41"/>
  <c r="AK2" i="41"/>
  <c r="AI2" i="41"/>
  <c r="AG2" i="41"/>
  <c r="AE2" i="41"/>
  <c r="AC2" i="41"/>
  <c r="AA2" i="41"/>
  <c r="Y2" i="41"/>
  <c r="W2" i="41"/>
  <c r="U2" i="41"/>
  <c r="S2" i="41"/>
  <c r="Q2" i="41"/>
  <c r="O2" i="41"/>
  <c r="M2" i="41"/>
  <c r="E2" i="41"/>
  <c r="G2" i="41"/>
  <c r="I2" i="41"/>
  <c r="K2" i="41"/>
  <c r="C2" i="41"/>
  <c r="B30" i="97"/>
  <c r="B30" i="73"/>
  <c r="B30" i="53"/>
  <c r="B30" i="103"/>
  <c r="B30" i="69"/>
  <c r="B30" i="44"/>
  <c r="B30" i="78"/>
  <c r="AN5" i="41"/>
  <c r="AN13" i="41"/>
  <c r="AN10" i="41"/>
  <c r="AN6" i="41"/>
  <c r="AN11" i="41"/>
  <c r="AN7" i="41"/>
  <c r="AN8" i="41"/>
  <c r="AN12" i="41"/>
  <c r="AN9" i="41"/>
  <c r="AF11" i="41"/>
  <c r="AF7" i="41"/>
  <c r="AF13" i="41"/>
  <c r="AF8" i="41"/>
  <c r="AF12" i="41"/>
  <c r="AF6" i="41"/>
  <c r="AF10" i="41"/>
  <c r="AF5" i="41"/>
  <c r="X5" i="41"/>
  <c r="X9" i="41"/>
  <c r="X6" i="41"/>
  <c r="X8" i="41"/>
  <c r="X7" i="41"/>
  <c r="X13" i="41"/>
  <c r="X10" i="41"/>
  <c r="X12" i="41"/>
  <c r="X11" i="41"/>
  <c r="P7" i="41"/>
  <c r="P10" i="41"/>
  <c r="P13" i="41"/>
  <c r="P6" i="41"/>
  <c r="P9" i="41"/>
  <c r="P12" i="41"/>
  <c r="P8" i="41"/>
  <c r="P11" i="41"/>
  <c r="F9" i="41"/>
  <c r="F10" i="41"/>
  <c r="F11" i="41"/>
  <c r="F8" i="41"/>
  <c r="F6" i="41"/>
  <c r="F7" i="41"/>
  <c r="F12" i="41"/>
  <c r="F13" i="41"/>
  <c r="AL5" i="41"/>
  <c r="AL9" i="41"/>
  <c r="AL11" i="41"/>
  <c r="AL10" i="41"/>
  <c r="AL12" i="41"/>
  <c r="AL7" i="41"/>
  <c r="AL6" i="41"/>
  <c r="AL13" i="41"/>
  <c r="AL8" i="41"/>
  <c r="AD5" i="41"/>
  <c r="AD8" i="41"/>
  <c r="AD13" i="41"/>
  <c r="AD11" i="41"/>
  <c r="AD7" i="41"/>
  <c r="AD6" i="41"/>
  <c r="AD10" i="41"/>
  <c r="AD12" i="41"/>
  <c r="AD9" i="41"/>
  <c r="V5" i="41"/>
  <c r="V6" i="41"/>
  <c r="V7" i="41"/>
  <c r="V8" i="41"/>
  <c r="N5" i="41"/>
  <c r="N9" i="41"/>
  <c r="N6" i="41"/>
  <c r="N10" i="41"/>
  <c r="N7" i="41"/>
  <c r="N11" i="41"/>
  <c r="N12" i="41"/>
  <c r="N13" i="41"/>
  <c r="N8" i="41"/>
  <c r="H5" i="41"/>
  <c r="H7" i="41"/>
  <c r="H9" i="41"/>
  <c r="H10" i="41"/>
  <c r="H11" i="41"/>
  <c r="H6" i="41"/>
  <c r="H12" i="41"/>
  <c r="H13" i="41"/>
  <c r="H8" i="41"/>
  <c r="AJ7" i="41"/>
  <c r="AJ10" i="41"/>
  <c r="AJ9" i="41"/>
  <c r="AJ12" i="41"/>
  <c r="AJ8" i="41"/>
  <c r="AJ13" i="41"/>
  <c r="AJ6" i="41"/>
  <c r="AJ11" i="41"/>
  <c r="T5" i="41"/>
  <c r="T11" i="41"/>
  <c r="T9" i="41"/>
  <c r="T10" i="41"/>
  <c r="T13" i="41"/>
  <c r="T8" i="41"/>
  <c r="T7" i="41"/>
  <c r="T6" i="41"/>
  <c r="T12" i="41"/>
  <c r="L5" i="41"/>
  <c r="L6" i="41"/>
  <c r="L8" i="41"/>
  <c r="L7" i="41"/>
  <c r="J5" i="41"/>
  <c r="J6" i="41"/>
  <c r="J7" i="41"/>
  <c r="J9" i="41"/>
  <c r="J11" i="41"/>
  <c r="J10" i="41"/>
  <c r="J13" i="41"/>
  <c r="J8" i="41"/>
  <c r="J12" i="41"/>
  <c r="AH5" i="41"/>
  <c r="AH10" i="41"/>
  <c r="AH9" i="41"/>
  <c r="AH12" i="41"/>
  <c r="AH11" i="41"/>
  <c r="AH7" i="41"/>
  <c r="AH13" i="41"/>
  <c r="AH8" i="41"/>
  <c r="AH6" i="41"/>
  <c r="Z7" i="41"/>
  <c r="Z13" i="41"/>
  <c r="Z9" i="41"/>
  <c r="Z11" i="41"/>
  <c r="Z10" i="41"/>
  <c r="Z8" i="41"/>
  <c r="Z12" i="41"/>
  <c r="Z6" i="41"/>
  <c r="R5" i="41"/>
  <c r="R13" i="41"/>
  <c r="R8" i="41"/>
  <c r="R11" i="41"/>
  <c r="R9" i="41"/>
  <c r="R10" i="41"/>
  <c r="R7" i="41"/>
  <c r="R12" i="41"/>
  <c r="R6" i="41"/>
  <c r="D7" i="41"/>
  <c r="D13" i="41"/>
  <c r="D11" i="41"/>
  <c r="D5" i="41"/>
  <c r="D8" i="41"/>
  <c r="D9" i="41"/>
  <c r="D10" i="41"/>
  <c r="D6" i="41"/>
  <c r="D12" i="41"/>
  <c r="AB5" i="41"/>
  <c r="AB8" i="41"/>
  <c r="AB7" i="41"/>
  <c r="AB6" i="41"/>
  <c r="AB12" i="41"/>
  <c r="AB11" i="41"/>
  <c r="AB9" i="41"/>
  <c r="AB10" i="41"/>
  <c r="AB13" i="41"/>
  <c r="B6" i="41"/>
  <c r="B8" i="41"/>
  <c r="B5" i="41"/>
  <c r="B7" i="41"/>
  <c r="R4" i="41"/>
  <c r="P4" i="41"/>
  <c r="X4" i="41"/>
  <c r="AD4" i="41"/>
  <c r="AJ4" i="41"/>
  <c r="AL4" i="41"/>
  <c r="AN4" i="41"/>
  <c r="V10" i="41"/>
  <c r="M13" i="41"/>
  <c r="M11" i="41"/>
  <c r="O9" i="41"/>
  <c r="O12" i="41"/>
  <c r="V12" i="41"/>
  <c r="L10" i="41"/>
  <c r="M10" i="41"/>
  <c r="M12" i="41"/>
  <c r="O8" i="41"/>
  <c r="M8" i="41"/>
  <c r="O11" i="41"/>
  <c r="Y4" i="41"/>
  <c r="Y13" i="41"/>
  <c r="Q4" i="41"/>
  <c r="S4" i="41"/>
  <c r="Q9" i="41"/>
  <c r="O10" i="41"/>
  <c r="AE4" i="41"/>
  <c r="M9" i="41"/>
  <c r="L12" i="41"/>
  <c r="B30" i="88" l="1"/>
  <c r="B30" i="59"/>
  <c r="B30" i="68"/>
  <c r="B32" i="97"/>
  <c r="B29" i="97"/>
  <c r="B32" i="96"/>
  <c r="B29" i="96"/>
  <c r="B32" i="95"/>
  <c r="B29" i="95"/>
  <c r="B32" i="94"/>
  <c r="B29" i="94"/>
  <c r="B32" i="93"/>
  <c r="B29" i="93"/>
  <c r="B32" i="92"/>
  <c r="B29" i="92"/>
  <c r="B32" i="91"/>
  <c r="B29" i="91"/>
  <c r="B32" i="90"/>
  <c r="B29" i="90"/>
  <c r="B29" i="89"/>
  <c r="B32" i="88"/>
  <c r="B29" i="88"/>
  <c r="B32" i="87"/>
  <c r="B29" i="87"/>
  <c r="B32" i="86"/>
  <c r="B29" i="86"/>
  <c r="B32" i="85"/>
  <c r="B29" i="85"/>
  <c r="B32" i="84"/>
  <c r="B29" i="84"/>
  <c r="B32" i="83"/>
  <c r="B29" i="83"/>
  <c r="B32" i="82"/>
  <c r="B29" i="82"/>
  <c r="B32" i="81"/>
  <c r="B29" i="81"/>
  <c r="B32" i="80"/>
  <c r="B29" i="80"/>
  <c r="B29" i="79"/>
  <c r="B32" i="78"/>
  <c r="B29" i="78"/>
  <c r="B32" i="77"/>
  <c r="B29" i="77"/>
  <c r="B32" i="76"/>
  <c r="B29" i="76"/>
  <c r="B32" i="75"/>
  <c r="B29" i="75"/>
  <c r="B32" i="74"/>
  <c r="B29" i="74"/>
  <c r="B32" i="73"/>
  <c r="B29" i="73"/>
  <c r="B32" i="72"/>
  <c r="B29" i="72"/>
  <c r="B32" i="71"/>
  <c r="B29" i="71"/>
  <c r="B29" i="70"/>
  <c r="B32" i="69"/>
  <c r="B29" i="69"/>
  <c r="B32" i="68"/>
  <c r="B29" i="68"/>
  <c r="B32" i="67"/>
  <c r="B29" i="67"/>
  <c r="B32" i="66"/>
  <c r="B29" i="66"/>
  <c r="B32" i="65"/>
  <c r="B29" i="65"/>
  <c r="B32" i="64"/>
  <c r="B29" i="64"/>
  <c r="B32" i="63"/>
  <c r="B29" i="63"/>
  <c r="B32" i="62"/>
  <c r="B29" i="62"/>
  <c r="B29" i="61"/>
  <c r="B32" i="59"/>
  <c r="B29" i="59"/>
  <c r="B32" i="57"/>
  <c r="B29" i="57"/>
  <c r="B32" i="107"/>
  <c r="B29" i="107"/>
  <c r="B32" i="56"/>
  <c r="B29" i="56"/>
  <c r="B32" i="106"/>
  <c r="B29" i="106"/>
  <c r="B32" i="55"/>
  <c r="B29" i="55"/>
  <c r="B32" i="105"/>
  <c r="B29" i="105"/>
  <c r="B32" i="54"/>
  <c r="B29" i="54"/>
  <c r="B32" i="104"/>
  <c r="B29" i="104"/>
  <c r="B32" i="53"/>
  <c r="B29" i="53"/>
  <c r="B32" i="103"/>
  <c r="B29" i="103"/>
  <c r="B32" i="52"/>
  <c r="B29" i="52"/>
  <c r="B32" i="102"/>
  <c r="B29" i="102"/>
  <c r="B32" i="101"/>
  <c r="B29" i="101"/>
  <c r="B32" i="50"/>
  <c r="B29" i="50"/>
  <c r="B29" i="49"/>
  <c r="B29" i="100"/>
  <c r="B29" i="99"/>
  <c r="B29" i="48"/>
  <c r="B32" i="44"/>
  <c r="B29" i="44"/>
  <c r="B32" i="98"/>
  <c r="B29" i="98"/>
  <c r="C13" i="41"/>
  <c r="AM11" i="41"/>
  <c r="B13" i="41"/>
  <c r="AA9" i="41"/>
  <c r="I10" i="41"/>
  <c r="AM13" i="41"/>
  <c r="K11" i="41"/>
  <c r="AC4" i="41"/>
  <c r="G4" i="41"/>
  <c r="E8" i="41"/>
  <c r="AO7" i="41"/>
  <c r="U5" i="41"/>
  <c r="AH4" i="41"/>
  <c r="U8" i="41"/>
  <c r="AC5" i="41"/>
  <c r="AA4" i="41"/>
  <c r="AC12" i="41"/>
  <c r="AO10" i="41"/>
  <c r="W7" i="41"/>
  <c r="C9" i="41"/>
  <c r="K9" i="41"/>
  <c r="G9" i="41"/>
  <c r="B11" i="41"/>
  <c r="E10" i="41"/>
  <c r="I7" i="41"/>
  <c r="U11" i="41"/>
  <c r="B12" i="41"/>
  <c r="AA7" i="41"/>
  <c r="G13" i="41"/>
  <c r="B10" i="41"/>
  <c r="AO12" i="41"/>
  <c r="AC9" i="41"/>
  <c r="AI11" i="41"/>
  <c r="AM6" i="41"/>
  <c r="AI9" i="41"/>
  <c r="I12" i="41"/>
  <c r="AF9" i="41"/>
  <c r="AO8" i="41"/>
  <c r="E13" i="41"/>
  <c r="W9" i="41"/>
  <c r="AG9" i="41"/>
  <c r="E11" i="41"/>
  <c r="AM10" i="41"/>
  <c r="AI6" i="41"/>
  <c r="K10" i="41"/>
  <c r="AC6" i="41"/>
  <c r="AF4" i="41"/>
  <c r="K4" i="41"/>
  <c r="O5" i="41"/>
  <c r="W12" i="41"/>
  <c r="C11" i="41"/>
  <c r="AC11" i="41"/>
  <c r="K5" i="41"/>
  <c r="W6" i="41"/>
  <c r="C4" i="41"/>
  <c r="I8" i="41"/>
  <c r="K8" i="41"/>
  <c r="L11" i="41"/>
  <c r="I9" i="41"/>
  <c r="V9" i="41"/>
  <c r="AA6" i="41"/>
  <c r="U10" i="41"/>
  <c r="E12" i="41"/>
  <c r="AM9" i="41"/>
  <c r="AA12" i="41"/>
  <c r="G12" i="41"/>
  <c r="AK4" i="41"/>
  <c r="G11" i="41"/>
  <c r="AI12" i="41"/>
  <c r="C8" i="41"/>
  <c r="E4" i="41"/>
  <c r="V4" i="41"/>
  <c r="AK8" i="41"/>
  <c r="AI8" i="41"/>
  <c r="AK13" i="41"/>
  <c r="AI4" i="41"/>
  <c r="C12" i="41"/>
  <c r="C6" i="41"/>
  <c r="AI7" i="41"/>
  <c r="AA10" i="41"/>
  <c r="AO6" i="41"/>
  <c r="U7" i="41"/>
  <c r="AK12" i="41"/>
  <c r="U9" i="41"/>
  <c r="I4" i="41"/>
  <c r="AI13" i="41"/>
  <c r="K13" i="41"/>
  <c r="B4" i="41"/>
  <c r="AO9" i="41"/>
  <c r="AK6" i="41"/>
  <c r="G8" i="41"/>
  <c r="O4" i="41"/>
  <c r="W8" i="41"/>
  <c r="W13" i="41"/>
  <c r="U12" i="41"/>
  <c r="AM12" i="41"/>
  <c r="E5" i="41"/>
  <c r="G6" i="41"/>
  <c r="AC10" i="41"/>
  <c r="C10" i="41"/>
  <c r="I11" i="41"/>
  <c r="K12" i="41"/>
  <c r="AI10" i="41"/>
  <c r="AC13" i="41"/>
  <c r="AG4" i="41"/>
  <c r="AM4" i="41"/>
  <c r="AM5" i="41"/>
  <c r="V13" i="41"/>
  <c r="AM7" i="41"/>
  <c r="E6" i="41"/>
  <c r="L4" i="41"/>
  <c r="W11" i="41"/>
  <c r="O13" i="41"/>
  <c r="L13" i="41"/>
  <c r="AO13" i="41"/>
  <c r="AK10" i="41"/>
  <c r="U13" i="41"/>
  <c r="U4" i="41"/>
  <c r="K7" i="41"/>
  <c r="I6" i="41"/>
  <c r="AO4" i="41"/>
  <c r="AM8" i="41"/>
  <c r="AC8" i="41"/>
  <c r="E9" i="41"/>
  <c r="U6" i="41"/>
  <c r="M5" i="41"/>
  <c r="AK11" i="41"/>
  <c r="B9" i="41"/>
  <c r="M4" i="41"/>
  <c r="K6" i="41"/>
  <c r="I13" i="41"/>
  <c r="AO5" i="41"/>
  <c r="W4" i="41"/>
  <c r="AI5" i="41"/>
  <c r="E7" i="41"/>
  <c r="F4" i="41"/>
  <c r="AA8" i="41"/>
  <c r="W5" i="41"/>
  <c r="W10" i="41"/>
  <c r="G10" i="41"/>
  <c r="AK7" i="41"/>
  <c r="L9" i="41"/>
  <c r="AA13" i="41"/>
  <c r="AA11" i="41"/>
  <c r="V11" i="41"/>
  <c r="AO11" i="41"/>
  <c r="AC7" i="41"/>
  <c r="AK9" i="41"/>
  <c r="I5" i="4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RM" type="6" refreshedVersion="6" background="1" saveData="1">
    <textPr sourceFile="/Users/administrator/git/EcoreMetrics/MetricsCodeGen/in/my/modified/BS2/CRM.csv" thousands="." tab="0" semicolon="1">
      <textFields count="2">
        <textField/>
        <textField/>
      </textFields>
    </textPr>
  </connection>
  <connection id="2" xr16:uid="{00000000-0015-0000-FFFF-FFFF01000000}" name="CRM1" type="6" refreshedVersion="6" background="1" saveData="1">
    <textPr sourceFile="/Users/administrator/git/EcoreMetrics/MetricsCodeGen/in/my/modified/BS1/CRM.csv" decimal="," thousands="." tab="0" semicolon="1">
      <textFields count="2">
        <textField/>
        <textField/>
      </textFields>
    </textPr>
  </connection>
  <connection id="3" xr16:uid="{00000000-0015-0000-FFFF-FFFF02000000}" name="CRM2" type="6" refreshedVersion="6" background="1" saveData="1">
    <textPr sourceFile="/Users/administrator/git/EcoreMetrics/MetricsCodeGen/in/my/modified/BS3/CRM.csv" thousands="." tab="0" semicolon="1">
      <textFields count="2">
        <textField/>
        <textField/>
      </textFields>
    </textPr>
  </connection>
  <connection id="4" xr16:uid="{00000000-0015-0000-FFFF-FFFF03000000}" name="CRM3" type="6" refreshedVersion="6" background="1" saveData="1">
    <textPr sourceFile="/Users/administrator/git/EcoreMetrics/MetricsCodeGen/in/my/modified/BS4/CRM.csv" thousands="." tab="0" semicolon="1">
      <textFields count="2">
        <textField/>
        <textField/>
      </textFields>
    </textPr>
  </connection>
  <connection id="5" xr16:uid="{00000000-0015-0000-FFFF-FFFF04000000}" name="CRM4" type="6" refreshedVersion="6" background="1" saveData="1">
    <textPr sourceFile="/Users/administrator/git/EcoreMetrics/MetricsCodeGen/in/my/modified/BS5/CRM.csv" thousands="." tab="0" semicolon="1">
      <textFields count="2">
        <textField/>
        <textField/>
      </textFields>
    </textPr>
  </connection>
  <connection id="6" xr16:uid="{00000000-0015-0000-FFFF-FFFF05000000}" name="CRM5" type="6" refreshedVersion="6" background="1" saveData="1">
    <textPr sourceFile="/Users/administrator/git/EcoreMetrics/MetricsCodeGen/in/my/CRM.csv" thousands="." tab="0" semicolon="1">
      <textFields count="2">
        <textField/>
        <textField/>
      </textFields>
    </textPr>
  </connection>
  <connection id="7" xr16:uid="{00000000-0015-0000-FFFF-FFFF06000000}" name="Families" type="6" refreshedVersion="6" background="1" saveData="1">
    <textPr sourceFile="/Users/administrator/git/EcoreMetrics/MetricsCodeGen/in/families/BS1/Families.csv" thousands="." tab="0" semicolon="1">
      <textFields count="2">
        <textField/>
        <textField/>
      </textFields>
    </textPr>
  </connection>
  <connection id="8" xr16:uid="{00000000-0015-0000-FFFF-FFFF07000000}" name="Families1" type="6" refreshedVersion="6" background="1" saveData="1">
    <textPr sourceFile="/Users/administrator/git/EcoreMetrics/MetricsCodeGen/in/families/modified/BS1/Families.csv" thousands="." tab="0" semicolon="1">
      <textFields count="2">
        <textField/>
        <textField/>
      </textFields>
    </textPr>
  </connection>
  <connection id="9" xr16:uid="{00000000-0015-0000-FFFF-FFFF08000000}" name="Families2" type="6" refreshedVersion="6" background="1" saveData="1">
    <textPr sourceFile="/Users/administrator/git/EcoreMetrics/MetricsCodeGen/in/families/BS2/Families.csv" thousands="." tab="0" semicolon="1">
      <textFields count="2">
        <textField/>
        <textField/>
      </textFields>
    </textPr>
  </connection>
  <connection id="10" xr16:uid="{00000000-0015-0000-FFFF-FFFF09000000}" name="Families3" type="6" refreshedVersion="6" background="1" saveData="1">
    <textPr sourceFile="/Users/administrator/git/EcoreMetrics/MetricsCodeGen/in/families/modified/BS2/Families.csv" thousands="." tab="0" semicolon="1">
      <textFields count="2">
        <textField/>
        <textField/>
      </textFields>
    </textPr>
  </connection>
  <connection id="11" xr16:uid="{00000000-0015-0000-FFFF-FFFF0A000000}" name="Families4" type="6" refreshedVersion="6" background="1" saveData="1">
    <textPr sourceFile="/Users/administrator/git/EcoreMetrics/MetricsCodeGen/in/families/modified/BS4/Families.csv" thousands="." tab="0" semicolon="1">
      <textFields count="2">
        <textField/>
        <textField/>
      </textFields>
    </textPr>
  </connection>
  <connection id="12" xr16:uid="{00000000-0015-0000-FFFF-FFFF0B000000}" name="Families5" type="6" refreshedVersion="6" background="1" saveData="1">
    <textPr sourceFile="/Users/administrator/git/EcoreMetrics/MetricsCodeGen/in/families/modified/BS5/Families.csv" decimal="," thousands="." tab="0" semicolon="1">
      <textFields count="2">
        <textField/>
        <textField/>
      </textFields>
    </textPr>
  </connection>
  <connection id="13" xr16:uid="{00000000-0015-0000-FFFF-FFFF0C000000}" name="Families6" type="6" refreshedVersion="6" background="1" saveData="1">
    <textPr sourceFile="/Users/administrator/git/EcoreMetrics/MetricsCodeGen/in/families/BS4/Families.csv" thousands="." tab="0" semicolon="1">
      <textFields count="2">
        <textField/>
        <textField/>
      </textFields>
    </textPr>
  </connection>
  <connection id="14" xr16:uid="{00000000-0015-0000-FFFF-FFFF0D000000}" name="Families7" type="6" refreshedVersion="6" background="1" saveData="1">
    <textPr sourceFile="/Users/administrator/git/EcoreMetrics/MetricsCodeGen/in/families/BS5/Families.csv" thousands="." tab="0" semicolon="1">
      <textFields count="2">
        <textField/>
        <textField/>
      </textFields>
    </textPr>
  </connection>
  <connection id="15" xr16:uid="{00000000-0015-0000-FFFF-FFFF0E000000}" name="Grafcet" type="6" refreshedVersion="6" background="1" saveData="1">
    <textPr sourceFile="/Users/administrator/git/EcoreMetrics/MetricsCodeGen/in/grafcet/modified/BS1/Grafcet.csv" thousands="." tab="0" semicolon="1">
      <textFields count="2">
        <textField/>
        <textField/>
      </textFields>
    </textPr>
  </connection>
  <connection id="16" xr16:uid="{00000000-0015-0000-FFFF-FFFF0F000000}" name="Grafcet1" type="6" refreshedVersion="6" background="1" saveData="1">
    <textPr sourceFile="/Users/administrator/git/EcoreMetrics/MetricsCodeGen/in/grafcet/BS1/Grafcet.csv" thousands="." tab="0" semicolon="1">
      <textFields count="2">
        <textField/>
        <textField/>
      </textFields>
    </textPr>
  </connection>
  <connection id="17" xr16:uid="{00000000-0015-0000-FFFF-FFFF10000000}" name="Grafcet2" type="6" refreshedVersion="6" background="1" saveData="1">
    <textPr sourceFile="/Users/administrator/git/EcoreMetrics/MetricsCodeGen/in/grafcet/modified/BS2/Grafcet.csv" thousands="." tab="0" semicolon="1">
      <textFields count="2">
        <textField/>
        <textField/>
      </textFields>
    </textPr>
  </connection>
  <connection id="18" xr16:uid="{00000000-0015-0000-FFFF-FFFF11000000}" name="Grafcet3" type="6" refreshedVersion="6" background="1" saveData="1">
    <textPr sourceFile="/Users/administrator/git/EcoreMetrics/MetricsCodeGen/in/grafcet/modified/BS3/Grafcet.csv" thousands="." tab="0" semicolon="1">
      <textFields count="2">
        <textField/>
        <textField/>
      </textFields>
    </textPr>
  </connection>
  <connection id="19" xr16:uid="{00000000-0015-0000-FFFF-FFFF12000000}" name="Grafcet4" type="6" refreshedVersion="6" background="1" saveData="1">
    <textPr sourceFile="/Users/administrator/git/EcoreMetrics/MetricsCodeGen/in/grafcet/modified/BS4/Grafcet.csv" thousands="." tab="0" semicolon="1">
      <textFields count="2">
        <textField/>
        <textField/>
      </textFields>
    </textPr>
  </connection>
  <connection id="20" xr16:uid="{00000000-0015-0000-FFFF-FFFF13000000}" name="Grafcet5" type="6" refreshedVersion="6" background="1" saveData="1">
    <textPr sourceFile="/Users/administrator/git/EcoreMetrics/MetricsCodeGen/in/grafcet/modified/BS5/Grafcet.csv" thousands="." tab="0" semicolon="1">
      <textFields count="2">
        <textField/>
        <textField/>
      </textFields>
    </textPr>
  </connection>
  <connection id="21" xr16:uid="{00000000-0015-0000-FFFF-FFFF14000000}" name="Grafcet6" type="6" refreshedVersion="6" background="1" saveData="1">
    <textPr sourceFile="/Users/administrator/git/EcoreMetrics/MetricsCodeGen/in/grafcet/BS2/Grafcet.csv" thousands="." tab="0" semicolon="1">
      <textFields count="2">
        <textField/>
        <textField/>
      </textFields>
    </textPr>
  </connection>
  <connection id="22" xr16:uid="{00000000-0015-0000-FFFF-FFFF15000000}" name="Grafcet7" type="6" refreshedVersion="6" background="1" saveData="1">
    <textPr sourceFile="/Users/administrator/git/EcoreMetrics/MetricsCodeGen/in/grafcet/BS3/Grafcet.csv" thousands="." tab="0" semicolon="1">
      <textFields count="2">
        <textField/>
        <textField/>
      </textFields>
    </textPr>
  </connection>
  <connection id="23" xr16:uid="{00000000-0015-0000-FFFF-FFFF16000000}" name="Grafcet8" type="6" refreshedVersion="6" background="1" saveData="1">
    <textPr sourceFile="/Users/administrator/git/EcoreMetrics/MetricsCodeGen/in/grafcet/BS4/Grafcet.csv" thousands="." tab="0" semicolon="1">
      <textFields count="2">
        <textField/>
        <textField/>
      </textFields>
    </textPr>
  </connection>
  <connection id="24" xr16:uid="{00000000-0015-0000-FFFF-FFFF17000000}" name="Grafcet9" type="6" refreshedVersion="6" background="1" saveData="1">
    <textPr sourceFile="/Users/administrator/git/EcoreMetrics/MetricsCodeGen/in/grafcet/BS5/Grafcet.csv" thousands="." tab="0" semicolon="1">
      <textFields count="2">
        <textField/>
        <textField/>
      </textFields>
    </textPr>
  </connection>
  <connection id="25" xr16:uid="{00000000-0015-0000-FFFF-FFFF18000000}" name="PathExp" type="6" refreshedVersion="6" background="1" saveData="1">
    <textPr sourceFile="/Users/administrator/git/EcoreMetrics/MetricsCodeGen/in/pathexp/BS1/PathExp.csv" thousands="." tab="0" semicolon="1">
      <textFields count="2">
        <textField/>
        <textField/>
      </textFields>
    </textPr>
  </connection>
  <connection id="26" xr16:uid="{00000000-0015-0000-FFFF-FFFF19000000}" name="PathExp1" type="6" refreshedVersion="6" background="1" saveData="1">
    <textPr sourceFile="/Users/administrator/git/EcoreMetrics/MetricsCodeGen/in/pathexp/modified/BS1/PathExp.csv" thousands="." tab="0" semicolon="1">
      <textFields count="2">
        <textField/>
        <textField/>
      </textFields>
    </textPr>
  </connection>
  <connection id="27" xr16:uid="{00000000-0015-0000-FFFF-FFFF1A000000}" name="PathExp2" type="6" refreshedVersion="6" background="1" saveData="1">
    <textPr sourceFile="/Users/administrator/git/EcoreMetrics/MetricsCodeGen/in/pathexp/modified/BS2/PathExp.csv" thousands="." tab="0" semicolon="1">
      <textFields count="2">
        <textField/>
        <textField/>
      </textFields>
    </textPr>
  </connection>
  <connection id="28" xr16:uid="{00000000-0015-0000-FFFF-FFFF1B000000}" name="PathExp3" type="6" refreshedVersion="6" background="1" saveData="1">
    <textPr sourceFile="/Users/administrator/git/EcoreMetrics/MetricsCodeGen/in/pathexp/modified/BS3/PathExp.csv" thousands="." tab="0" semicolon="1">
      <textFields count="2">
        <textField/>
        <textField/>
      </textFields>
    </textPr>
  </connection>
  <connection id="29" xr16:uid="{00000000-0015-0000-FFFF-FFFF1C000000}" name="PathExp4" type="6" refreshedVersion="6" background="1" saveData="1">
    <textPr sourceFile="/Users/administrator/git/EcoreMetrics/MetricsCodeGen/in/pathexp/modified/BS4/PathExp.csv" thousands="." tab="0" semicolon="1">
      <textFields count="2">
        <textField/>
        <textField/>
      </textFields>
    </textPr>
  </connection>
  <connection id="30" xr16:uid="{00000000-0015-0000-FFFF-FFFF1D000000}" name="PathExp5" type="6" refreshedVersion="6" background="1" saveData="1">
    <textPr sourceFile="/Users/administrator/git/EcoreMetrics/MetricsCodeGen/in/pathexp/modified/BS5/PathExp.csv" thousands="." tab="0" semicolon="1">
      <textFields count="2">
        <textField/>
        <textField/>
      </textFields>
    </textPr>
  </connection>
  <connection id="31" xr16:uid="{00000000-0015-0000-FFFF-FFFF1E000000}" name="PathExp6" type="6" refreshedVersion="6" background="1" saveData="1">
    <textPr sourceFile="/Users/administrator/git/EcoreMetrics/MetricsCodeGen/in/pathexp/BS2/PathExp.csv" thousands="." tab="0" semicolon="1">
      <textFields count="2">
        <textField/>
        <textField/>
      </textFields>
    </textPr>
  </connection>
  <connection id="32" xr16:uid="{00000000-0015-0000-FFFF-FFFF1F000000}" name="PathExp7" type="6" refreshedVersion="6" background="1" saveData="1">
    <textPr sourceFile="/Users/administrator/git/EcoreMetrics/MetricsCodeGen/in/pathexp/BS3/PathExp.csv" thousands="." tab="0" semicolon="1">
      <textFields count="2">
        <textField/>
        <textField/>
      </textFields>
    </textPr>
  </connection>
  <connection id="33" xr16:uid="{00000000-0015-0000-FFFF-FFFF20000000}" name="PathExp8" type="6" refreshedVersion="6" background="1" saveData="1">
    <textPr sourceFile="/Users/administrator/git/EcoreMetrics/MetricsCodeGen/in/pathexp/BS4/PathExp.csv" thousands="." tab="0" semicolon="1">
      <textFields count="2">
        <textField/>
        <textField/>
      </textFields>
    </textPr>
  </connection>
  <connection id="34" xr16:uid="{00000000-0015-0000-FFFF-FFFF21000000}" name="PathExp9" type="6" refreshedVersion="6" background="1" saveData="1">
    <textPr sourceFile="/Users/administrator/git/EcoreMetrics/MetricsCodeGen/in/pathexp/BS5/PathExp.csv" thousands="." tab="0" semicolon="1">
      <textFields count="2">
        <textField/>
        <textField/>
      </textFields>
    </textPr>
  </connection>
  <connection id="35" xr16:uid="{00000000-0015-0000-FFFF-FFFF22000000}" name="Persons" type="6" refreshedVersion="6" background="1" saveData="1">
    <textPr sourceFile="/Users/administrator/git/EcoreMetrics/MetricsCodeGen/in/persons/BS1/Persons.csv" thousands="." tab="0" semicolon="1">
      <textFields count="2">
        <textField/>
        <textField/>
      </textFields>
    </textPr>
  </connection>
  <connection id="36" xr16:uid="{00000000-0015-0000-FFFF-FFFF23000000}" name="Persons1" type="6" refreshedVersion="6" background="1" saveData="1">
    <textPr sourceFile="/Users/administrator/git/EcoreMetrics/MetricsCodeGen/in/persons/modified/BS1/Persons.csv" thousands="." tab="0" semicolon="1">
      <textFields count="2">
        <textField/>
        <textField/>
      </textFields>
    </textPr>
  </connection>
  <connection id="37" xr16:uid="{00000000-0015-0000-FFFF-FFFF24000000}" name="Persons2" type="6" refreshedVersion="6" background="1" saveData="1">
    <textPr sourceFile="/Users/administrator/git/EcoreMetrics/MetricsCodeGen/in/persons/modified/BS2/Persons.csv" thousands="." tab="0" semicolon="1">
      <textFields count="2">
        <textField/>
        <textField/>
      </textFields>
    </textPr>
  </connection>
  <connection id="38" xr16:uid="{00000000-0015-0000-FFFF-FFFF25000000}" name="Persons3" type="6" refreshedVersion="6" background="1" saveData="1">
    <textPr sourceFile="/Users/administrator/git/EcoreMetrics/MetricsCodeGen/in/persons/modified/BS3/Persons.csv" thousands="." tab="0" semicolon="1">
      <textFields count="2">
        <textField/>
        <textField/>
      </textFields>
    </textPr>
  </connection>
  <connection id="39" xr16:uid="{00000000-0015-0000-FFFF-FFFF26000000}" name="Persons4" type="6" refreshedVersion="6" background="1" saveData="1">
    <textPr sourceFile="/Users/administrator/git/EcoreMetrics/MetricsCodeGen/in/persons/modified/BS4/Persons.csv" thousands="." tab="0" semicolon="1">
      <textFields count="2">
        <textField/>
        <textField/>
      </textFields>
    </textPr>
  </connection>
  <connection id="40" xr16:uid="{00000000-0015-0000-FFFF-FFFF27000000}" name="Persons5" type="6" refreshedVersion="6" background="1" saveData="1">
    <textPr sourceFile="/Users/administrator/git/EcoreMetrics/MetricsCodeGen/in/persons/modified/BS5/Persons.csv" thousands="." tab="0" semicolon="1">
      <textFields count="2">
        <textField/>
        <textField/>
      </textFields>
    </textPr>
  </connection>
  <connection id="41" xr16:uid="{00000000-0015-0000-FFFF-FFFF28000000}" name="Persons6" type="6" refreshedVersion="6" background="1" saveData="1">
    <textPr sourceFile="/Users/administrator/git/EcoreMetrics/MetricsCodeGen/in/persons/BS2/Persons.csv" thousands="." tab="0" semicolon="1">
      <textFields count="2">
        <textField/>
        <textField/>
      </textFields>
    </textPr>
  </connection>
  <connection id="42" xr16:uid="{00000000-0015-0000-FFFF-FFFF29000000}" name="Persons7" type="6" refreshedVersion="6" background="1" saveData="1">
    <textPr sourceFile="/Users/administrator/git/EcoreMetrics/MetricsCodeGen/in/persons/BS3/Persons.csv" thousands="." tab="0" semicolon="1">
      <textFields count="2">
        <textField/>
        <textField/>
      </textFields>
    </textPr>
  </connection>
  <connection id="43" xr16:uid="{00000000-0015-0000-FFFF-FFFF2A000000}" name="Persons8" type="6" refreshedVersion="6" background="1" saveData="1">
    <textPr sourceFile="/Users/administrator/git/EcoreMetrics/MetricsCodeGen/in/persons/BS4/Persons.csv" thousands="." tab="0" semicolon="1">
      <textFields count="2">
        <textField/>
        <textField/>
      </textFields>
    </textPr>
  </connection>
  <connection id="44" xr16:uid="{00000000-0015-0000-FFFF-FFFF2B000000}" name="Persons9" type="6" refreshedVersion="6" background="1" saveData="1">
    <textPr sourceFile="/Users/administrator/git/EcoreMetrics/MetricsCodeGen/in/persons/BS5/Persons.csv" thousands="." tab="0" semicolon="1">
      <textFields count="2">
        <textField/>
        <textField/>
      </textFields>
    </textPr>
  </connection>
  <connection id="45" xr16:uid="{00000000-0015-0000-FFFF-FFFF2C000000}" name="PetriNet" type="6" refreshedVersion="6" background="1" saveData="1">
    <textPr sourceFile="/Users/administrator/git/EcoreMetrics/MetricsCodeGen/in/petrinet/BS1/PetriNet.csv" thousands="." tab="0" semicolon="1">
      <textFields count="2">
        <textField/>
        <textField/>
      </textFields>
    </textPr>
  </connection>
  <connection id="46" xr16:uid="{00000000-0015-0000-FFFF-FFFF2D000000}" name="PetriNet1" type="6" refreshedVersion="6" background="1" saveData="1">
    <textPr sourceFile="/Users/administrator/git/EcoreMetrics/MetricsCodeGen/in/petrinet/modified/BS1/PetriNet.csv" thousands="." tab="0" semicolon="1">
      <textFields count="2">
        <textField/>
        <textField/>
      </textFields>
    </textPr>
  </connection>
  <connection id="47" xr16:uid="{00000000-0015-0000-FFFF-FFFF2E000000}" name="PetriNet2" type="6" refreshedVersion="6" background="1" saveData="1">
    <textPr sourceFile="/Users/administrator/git/EcoreMetrics/MetricsCodeGen/in/petrinet/modified/BS2/PetriNet.csv" thousands="." tab="0" semicolon="1">
      <textFields count="2">
        <textField/>
        <textField/>
      </textFields>
    </textPr>
  </connection>
  <connection id="48" xr16:uid="{00000000-0015-0000-FFFF-FFFF2F000000}" name="PetriNet3" type="6" refreshedVersion="6" background="1" saveData="1">
    <textPr sourceFile="/Users/administrator/git/EcoreMetrics/MetricsCodeGen/in/petrinet/modified/BS3/PetriNet.csv" thousands="." tab="0" semicolon="1">
      <textFields count="2">
        <textField/>
        <textField/>
      </textFields>
    </textPr>
  </connection>
  <connection id="49" xr16:uid="{00000000-0015-0000-FFFF-FFFF30000000}" name="PetriNet4" type="6" refreshedVersion="6" background="1" saveData="1">
    <textPr sourceFile="/Users/administrator/git/EcoreMetrics/MetricsCodeGen/in/petrinet/modified/BS4/PetriNet.csv" thousands="." tab="0" semicolon="1">
      <textFields count="2">
        <textField/>
        <textField/>
      </textFields>
    </textPr>
  </connection>
  <connection id="50" xr16:uid="{00000000-0015-0000-FFFF-FFFF31000000}" name="PetriNet5" type="6" refreshedVersion="6" background="1" saveData="1">
    <textPr sourceFile="/Users/administrator/git/EcoreMetrics/MetricsCodeGen/in/petrinet/modified/BS5/PetriNet.csv" thousands="." tab="0" semicolon="1">
      <textFields count="2">
        <textField/>
        <textField/>
      </textFields>
    </textPr>
  </connection>
  <connection id="51" xr16:uid="{00000000-0015-0000-FFFF-FFFF32000000}" name="PetriNet6" type="6" refreshedVersion="6" background="1" saveData="1">
    <textPr sourceFile="/Users/administrator/git/EcoreMetrics/MetricsCodeGen/in/petrinet/BS2/PetriNet.csv" thousands="." tab="0" semicolon="1">
      <textFields count="2">
        <textField/>
        <textField/>
      </textFields>
    </textPr>
  </connection>
  <connection id="52" xr16:uid="{00000000-0015-0000-FFFF-FFFF33000000}" name="PetriNet7" type="6" refreshedVersion="6" background="1" saveData="1">
    <textPr sourceFile="/Users/administrator/git/EcoreMetrics/MetricsCodeGen/in/petrinet/BS3/PetriNet.csv" thousands="." tab="0" semicolon="1">
      <textFields count="2">
        <textField/>
        <textField/>
      </textFields>
    </textPr>
  </connection>
  <connection id="53" xr16:uid="{00000000-0015-0000-FFFF-FFFF34000000}" name="PetriNet8" type="6" refreshedVersion="6" background="1" saveData="1">
    <textPr sourceFile="/Users/administrator/git/EcoreMetrics/MetricsCodeGen/in/petrinet/BS4/PetriNet.csv" thousands="." tab="0" semicolon="1">
      <textFields count="2">
        <textField/>
        <textField/>
      </textFields>
    </textPr>
  </connection>
  <connection id="54" xr16:uid="{00000000-0015-0000-FFFF-FFFF35000000}" name="PetriNet9" type="6" refreshedVersion="6" background="1" saveData="1">
    <textPr sourceFile="/Users/administrator/git/EcoreMetrics/MetricsCodeGen/in/petrinet/BS5/PetriNet.csv" thousands="." tab="0" semicolon="1">
      <textFields count="2">
        <textField/>
        <textField/>
      </textFields>
    </textPr>
  </connection>
  <connection id="55" xr16:uid="{00000000-0015-0000-FFFF-FFFF36000000}" name="PNML" type="6" refreshedVersion="6" background="1" saveData="1">
    <textPr sourceFile="/Users/administrator/git/EcoreMetrics/MetricsCodeGen/in/pnml/BS1/PNML.csv" thousands="." tab="0" semicolon="1">
      <textFields count="2">
        <textField/>
        <textField/>
      </textFields>
    </textPr>
  </connection>
  <connection id="56" xr16:uid="{00000000-0015-0000-FFFF-FFFF37000000}" name="PNML1" type="6" refreshedVersion="6" background="1" saveData="1">
    <textPr sourceFile="/Users/administrator/git/EcoreMetrics/MetricsCodeGen/in/pnml/modified/BS1/PNML.csv" thousands="." tab="0" semicolon="1">
      <textFields count="2">
        <textField/>
        <textField/>
      </textFields>
    </textPr>
  </connection>
  <connection id="57" xr16:uid="{00000000-0015-0000-FFFF-FFFF38000000}" name="PNML2" type="6" refreshedVersion="6" background="1" saveData="1">
    <textPr sourceFile="/Users/administrator/git/EcoreMetrics/MetricsCodeGen/in/pnml/modified/BS2/PNML.csv" tab="0" semicolon="1">
      <textFields count="2">
        <textField/>
        <textField/>
      </textFields>
    </textPr>
  </connection>
  <connection id="58" xr16:uid="{00000000-0015-0000-FFFF-FFFF39000000}" name="PNML3" type="6" refreshedVersion="6" background="1" saveData="1">
    <textPr sourceFile="/Users/administrator/git/EcoreMetrics/MetricsCodeGen/in/pnml/modified/BS3/PNML.csv" thousands="." tab="0" semicolon="1">
      <textFields count="2">
        <textField/>
        <textField/>
      </textFields>
    </textPr>
  </connection>
  <connection id="59" xr16:uid="{00000000-0015-0000-FFFF-FFFF3A000000}" name="PNML4" type="6" refreshedVersion="6" background="1" saveData="1">
    <textPr sourceFile="/Users/administrator/git/EcoreMetrics/MetricsCodeGen/in/pnml/modified/BS4/PNML.csv" thousands="." tab="0" semicolon="1">
      <textFields count="2">
        <textField/>
        <textField/>
      </textFields>
    </textPr>
  </connection>
  <connection id="60" xr16:uid="{00000000-0015-0000-FFFF-FFFF3B000000}" name="PNML5" type="6" refreshedVersion="6" background="1" saveData="1">
    <textPr sourceFile="/Users/administrator/git/EcoreMetrics/MetricsCodeGen/in/pnml/modified/BS5/PNML.csv" thousands="." tab="0" semicolon="1">
      <textFields count="2">
        <textField/>
        <textField/>
      </textFields>
    </textPr>
  </connection>
  <connection id="61" xr16:uid="{00000000-0015-0000-FFFF-FFFF3C000000}" name="PNML6" type="6" refreshedVersion="6" background="1" saveData="1">
    <textPr sourceFile="/Users/administrator/git/EcoreMetrics/MetricsCodeGen/in/pnml/BS2/PNML.csv" thousands="." tab="0" semicolon="1">
      <textFields count="2">
        <textField/>
        <textField/>
      </textFields>
    </textPr>
  </connection>
  <connection id="62" xr16:uid="{00000000-0015-0000-FFFF-FFFF3D000000}" name="PNML7" type="6" refreshedVersion="6" background="1" saveData="1">
    <textPr sourceFile="/Users/administrator/git/EcoreMetrics/MetricsCodeGen/in/pnml/BS3/PNML.csv" thousands="." tab="0" semicolon="1">
      <textFields count="2">
        <textField/>
        <textField/>
      </textFields>
    </textPr>
  </connection>
  <connection id="63" xr16:uid="{00000000-0015-0000-FFFF-FFFF3E000000}" name="PNML8" type="6" refreshedVersion="6" background="1" saveData="1">
    <textPr sourceFile="/Users/administrator/git/EcoreMetrics/MetricsCodeGen/in/pnml/BS4/PNML.csv" thousands="." tab="0" semicolon="1">
      <textFields count="2">
        <textField/>
        <textField/>
      </textFields>
    </textPr>
  </connection>
  <connection id="64" xr16:uid="{00000000-0015-0000-FFFF-FFFF3F000000}" name="PNML9" type="6" refreshedVersion="6" background="1" saveData="1">
    <textPr sourceFile="/Users/administrator/git/EcoreMetrics/MetricsCodeGen/in/pnml/BS5/PNML.csv" thousands="." tab="0" semicolon="1">
      <textFields count="2">
        <textField/>
        <textField/>
      </textFields>
    </textPr>
  </connection>
  <connection id="65" xr16:uid="{00000000-0015-0000-FFFF-FFFF40000000}" name="SimpleClass" type="6" refreshedVersion="6" background="1" saveData="1">
    <textPr sourceFile="/Users/administrator/git/EcoreMetrics/MetricsCodeGen/in/simpleClass/BS1/SimpleClass.csv" thousands="." tab="0" semicolon="1">
      <textFields count="2">
        <textField/>
        <textField/>
      </textFields>
    </textPr>
  </connection>
  <connection id="66" xr16:uid="{00000000-0015-0000-FFFF-FFFF41000000}" name="SimpleClass1" type="6" refreshedVersion="6" background="1" saveData="1">
    <textPr sourceFile="/Users/administrator/git/EcoreMetrics/MetricsCodeGen/in/simpleClass/modified/BS1/SimpleClass.csv" thousands="." tab="0" semicolon="1">
      <textFields count="2">
        <textField/>
        <textField/>
      </textFields>
    </textPr>
  </connection>
  <connection id="67" xr16:uid="{00000000-0015-0000-FFFF-FFFF42000000}" name="SimpleClass2" type="6" refreshedVersion="6" background="1" saveData="1">
    <textPr sourceFile="/Users/administrator/git/EcoreMetrics/MetricsCodeGen/in/simpleClass/modified/BS2/SimpleClass.csv" thousands="." tab="0" semicolon="1">
      <textFields count="2">
        <textField/>
        <textField/>
      </textFields>
    </textPr>
  </connection>
  <connection id="68" xr16:uid="{00000000-0015-0000-FFFF-FFFF43000000}" name="SimpleClass3" type="6" refreshedVersion="6" background="1" saveData="1">
    <textPr sourceFile="/Users/administrator/git/EcoreMetrics/MetricsCodeGen/in/simpleClass/modified/BS3/SimpleClass.csv" thousands="." tab="0" semicolon="1">
      <textFields count="2">
        <textField/>
        <textField/>
      </textFields>
    </textPr>
  </connection>
  <connection id="69" xr16:uid="{00000000-0015-0000-FFFF-FFFF44000000}" name="SimpleClass4" type="6" refreshedVersion="6" background="1" saveData="1">
    <textPr sourceFile="/Users/administrator/git/EcoreMetrics/MetricsCodeGen/in/simpleClass/modified/BS4/SimpleClass.csv" thousands="." tab="0" semicolon="1">
      <textFields count="2">
        <textField/>
        <textField/>
      </textFields>
    </textPr>
  </connection>
  <connection id="70" xr16:uid="{00000000-0015-0000-FFFF-FFFF45000000}" name="SimpleClass5" type="6" refreshedVersion="6" background="1" saveData="1">
    <textPr sourceFile="/Users/administrator/git/EcoreMetrics/MetricsCodeGen/in/simpleClass/modified/BS5/SimpleClass.csv" thousands="." tab="0" semicolon="1">
      <textFields count="2">
        <textField/>
        <textField/>
      </textFields>
    </textPr>
  </connection>
  <connection id="71" xr16:uid="{00000000-0015-0000-FFFF-FFFF46000000}" name="SimpleClass6" type="6" refreshedVersion="6" background="1" saveData="1">
    <textPr sourceFile="/Users/administrator/git/EcoreMetrics/MetricsCodeGen/in/simpleClass/BS2/SimpleClass.csv" thousands="." tab="0" semicolon="1">
      <textFields count="2">
        <textField/>
        <textField/>
      </textFields>
    </textPr>
  </connection>
  <connection id="72" xr16:uid="{00000000-0015-0000-FFFF-FFFF47000000}" name="SimpleClass7" type="6" refreshedVersion="6" background="1" saveData="1">
    <textPr sourceFile="/Users/administrator/git/EcoreMetrics/MetricsCodeGen/in/simpleClass/BS3/SimpleClass.csv" thousands="." tab="0" semicolon="1">
      <textFields count="2">
        <textField/>
        <textField/>
      </textFields>
    </textPr>
  </connection>
  <connection id="73" xr16:uid="{00000000-0015-0000-FFFF-FFFF48000000}" name="SimpleClass8" type="6" refreshedVersion="6" background="1" saveData="1">
    <textPr sourceFile="/Users/administrator/git/EcoreMetrics/MetricsCodeGen/in/simpleClass/BS4/SimpleClass.csv" thousands="." tab="0" semicolon="1">
      <textFields count="2">
        <textField/>
        <textField/>
      </textFields>
    </textPr>
  </connection>
  <connection id="74" xr16:uid="{00000000-0015-0000-FFFF-FFFF49000000}" name="SimpleClass9" type="6" refreshedVersion="6" background="1" saveData="1">
    <textPr sourceFile="/Users/administrator/git/EcoreMetrics/MetricsCodeGen/in/simpleClass/BS5/SimpleClass.csv" thousands="." tab="0" semicolon="1">
      <textFields count="2">
        <textField/>
        <textField/>
      </textFields>
    </textPr>
  </connection>
  <connection id="75" xr16:uid="{00000000-0015-0000-FFFF-FFFF4A000000}" name="SimpleRDBMS" type="6" refreshedVersion="6" background="1" saveData="1">
    <textPr sourceFile="/Users/administrator/git/EcoreMetrics/MetricsCodeGen/in/simpleRDBMS/BS1/SimpleRDBMS.csv" thousands="." tab="0" semicolon="1">
      <textFields count="2">
        <textField/>
        <textField/>
      </textFields>
    </textPr>
  </connection>
  <connection id="76" xr16:uid="{00000000-0015-0000-FFFF-FFFF4B000000}" name="SimpleRDBMS1" type="6" refreshedVersion="6" background="1" saveData="1">
    <textPr sourceFile="/Users/administrator/git/EcoreMetrics/MetricsCodeGen/in/simpleRDBMS/modified/BS1/SimpleRDBMS.csv" thousands="." tab="0" semicolon="1">
      <textFields count="2">
        <textField/>
        <textField/>
      </textFields>
    </textPr>
  </connection>
  <connection id="77" xr16:uid="{00000000-0015-0000-FFFF-FFFF4C000000}" name="SimpleRDBMS2" type="6" refreshedVersion="6" background="1" saveData="1">
    <textPr sourceFile="/Users/administrator/git/EcoreMetrics/MetricsCodeGen/in/simpleRDBMS/modified/BS2/SimpleRDBMS.csv" thousands="." tab="0" semicolon="1">
      <textFields count="2">
        <textField/>
        <textField/>
      </textFields>
    </textPr>
  </connection>
  <connection id="78" xr16:uid="{00000000-0015-0000-FFFF-FFFF4D000000}" name="SimpleRDBMS3" type="6" refreshedVersion="6" background="1" saveData="1">
    <textPr sourceFile="/Users/administrator/git/EcoreMetrics/MetricsCodeGen/in/simpleRDBMS/modified/BS3/SimpleRDBMS.csv" thousands="." tab="0" semicolon="1">
      <textFields count="2">
        <textField/>
        <textField/>
      </textFields>
    </textPr>
  </connection>
  <connection id="79" xr16:uid="{00000000-0015-0000-FFFF-FFFF4E000000}" name="SimpleRDBMS4" type="6" refreshedVersion="6" background="1" saveData="1">
    <textPr sourceFile="/Users/administrator/git/EcoreMetrics/MetricsCodeGen/in/simpleRDBMS/modified/BS4/SimpleRDBMS.csv" thousands="." tab="0" semicolon="1">
      <textFields count="2">
        <textField/>
        <textField/>
      </textFields>
    </textPr>
  </connection>
  <connection id="80" xr16:uid="{00000000-0015-0000-FFFF-FFFF4F000000}" name="SimpleRDBMS5" type="6" refreshedVersion="6" background="1" saveData="1">
    <textPr sourceFile="/Users/administrator/git/EcoreMetrics/MetricsCodeGen/in/simpleRDBMS/modified/BS5/SimpleRDBMS.csv" thousands="." tab="0" semicolon="1">
      <textFields count="2">
        <textField/>
        <textField/>
      </textFields>
    </textPr>
  </connection>
  <connection id="81" xr16:uid="{00000000-0015-0000-FFFF-FFFF50000000}" name="SimpleRDBMS6" type="6" refreshedVersion="6" background="1" saveData="1">
    <textPr sourceFile="/Users/administrator/git/EcoreMetrics/MetricsCodeGen/in/simpleRDBMS/BS2/SimpleRDBMS.csv" thousands="." tab="0" semicolon="1">
      <textFields count="2">
        <textField/>
        <textField/>
      </textFields>
    </textPr>
  </connection>
  <connection id="82" xr16:uid="{00000000-0015-0000-FFFF-FFFF51000000}" name="SimpleRDBMS7" type="6" refreshedVersion="6" background="1" saveData="1">
    <textPr sourceFile="/Users/administrator/git/EcoreMetrics/MetricsCodeGen/in/simpleRDBMS/BS3/SimpleRDBMS.csv" thousands="." tab="0" semicolon="1">
      <textFields count="2">
        <textField/>
        <textField/>
      </textFields>
    </textPr>
  </connection>
  <connection id="83" xr16:uid="{00000000-0015-0000-FFFF-FFFF52000000}" name="SimpleRDBMS8" type="6" refreshedVersion="6" background="1" saveData="1">
    <textPr sourceFile="/Users/administrator/git/EcoreMetrics/MetricsCodeGen/in/simpleRDBMS/BS4/SimpleRDBMS.csv" thousands="." tab="0" semicolon="1">
      <textFields count="2">
        <textField/>
        <textField/>
      </textFields>
    </textPr>
  </connection>
  <connection id="84" xr16:uid="{00000000-0015-0000-FFFF-FFFF53000000}" name="SimpleRDBMS9" type="6" refreshedVersion="6" background="1" saveData="1">
    <textPr sourceFile="/Users/administrator/git/EcoreMetrics/MetricsCodeGen/in/simpleRDBMS/BS5/SimpleRDBMS.csv" thousands="." tab="0" semicolon="1">
      <textFields count="2">
        <textField/>
        <textField/>
      </textFields>
    </textPr>
  </connection>
  <connection id="85" xr16:uid="{00000000-0015-0000-FFFF-FFFF54000000}" name="typeB" type="6" refreshedVersion="6" background="1" saveData="1">
    <textPr sourceFile="/Users/administrator/git/EcoreMetrics/MetricsCodeGen/in/typeB/BS1/typeB.csv" thousands="." tab="0" semicolon="1">
      <textFields count="2">
        <textField/>
        <textField/>
      </textFields>
    </textPr>
  </connection>
  <connection id="86" xr16:uid="{00000000-0015-0000-FFFF-FFFF55000000}" name="typeB1" type="6" refreshedVersion="6" background="1" saveData="1">
    <textPr sourceFile="/Users/administrator/git/EcoreMetrics/MetricsCodeGen/in/typeB/modified/BS1/typeB.csv" thousands="." tab="0" semicolon="1">
      <textFields count="2">
        <textField/>
        <textField/>
      </textFields>
    </textPr>
  </connection>
  <connection id="87" xr16:uid="{00000000-0015-0000-FFFF-FFFF56000000}" name="typeB2" type="6" refreshedVersion="6" background="1" saveData="1">
    <textPr sourceFile="/Users/administrator/git/EcoreMetrics/MetricsCodeGen/in/typeB/modified/BS2/typeB.csv" thousands="." tab="0" semicolon="1">
      <textFields count="2">
        <textField/>
        <textField/>
      </textFields>
    </textPr>
  </connection>
  <connection id="88" xr16:uid="{00000000-0015-0000-FFFF-FFFF57000000}" name="typeB3" type="6" refreshedVersion="6" background="1" saveData="1">
    <textPr sourceFile="/Users/administrator/git/EcoreMetrics/MetricsCodeGen/in/typeB/modified/BS3/typeB.csv" thousands="." tab="0" semicolon="1">
      <textFields count="2">
        <textField/>
        <textField/>
      </textFields>
    </textPr>
  </connection>
  <connection id="89" xr16:uid="{00000000-0015-0000-FFFF-FFFF58000000}" name="typeB4" type="6" refreshedVersion="6" background="1" saveData="1">
    <textPr sourceFile="/Users/administrator/git/EcoreMetrics/MetricsCodeGen/in/typeB/modified/BS4/typeB.csv" thousands="." tab="0" semicolon="1">
      <textFields count="2">
        <textField/>
        <textField/>
      </textFields>
    </textPr>
  </connection>
  <connection id="90" xr16:uid="{00000000-0015-0000-FFFF-FFFF59000000}" name="typeB5" type="6" refreshedVersion="6" background="1" saveData="1">
    <textPr sourceFile="/Users/administrator/git/EcoreMetrics/MetricsCodeGen/in/typeB/modified/BS5/typeB.csv" thousands="." tab="0" semicolon="1">
      <textFields count="2">
        <textField/>
        <textField/>
      </textFields>
    </textPr>
  </connection>
  <connection id="91" xr16:uid="{00000000-0015-0000-FFFF-FFFF5A000000}" name="typeB6" type="6" refreshedVersion="6" background="1" saveData="1">
    <textPr sourceFile="/Users/administrator/git/EcoreMetrics/MetricsCodeGen/in/typeB/BS2/typeB.csv" thousands="." tab="0" semicolon="1">
      <textFields count="2">
        <textField/>
        <textField/>
      </textFields>
    </textPr>
  </connection>
  <connection id="92" xr16:uid="{00000000-0015-0000-FFFF-FFFF5B000000}" name="typeB7" type="6" refreshedVersion="6" background="1" saveData="1">
    <textPr sourceFile="/Users/administrator/git/EcoreMetrics/MetricsCodeGen/in/typeB/BS3/typeB.csv" thousands="." tab="0" semicolon="1">
      <textFields count="2">
        <textField/>
        <textField/>
      </textFields>
    </textPr>
  </connection>
  <connection id="93" xr16:uid="{00000000-0015-0000-FFFF-FFFF5C000000}" name="typeB8" type="6" refreshedVersion="6" background="1" saveData="1">
    <textPr sourceFile="/Users/administrator/git/EcoreMetrics/MetricsCodeGen/in/typeB/BS4/typeB.csv" thousands="." tab="0" semicolon="1">
      <textFields count="2">
        <textField/>
        <textField/>
      </textFields>
    </textPr>
  </connection>
  <connection id="94" xr16:uid="{00000000-0015-0000-FFFF-FFFF5D000000}" name="typeB9" type="6" refreshedVersion="6" background="1" saveData="1">
    <textPr sourceFile="/Users/administrator/git/EcoreMetrics/MetricsCodeGen/in/typeB/BS5/typeB.csv" thousands="." tab="0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<sst xmlns="http://schemas.openxmlformats.org/spreadsheetml/2006/main" count="3151" uniqueCount="51">
  <si>
    <t>metric</t>
  </si>
  <si>
    <t xml:space="preserve">	Number of MetaClass</t>
  </si>
  <si>
    <t xml:space="preserve">	Number of abstract MetaClass</t>
  </si>
  <si>
    <t xml:space="preserve">	Number of concrete MetaClass</t>
  </si>
  <si>
    <t xml:space="preserve">	Number of concrete Completely Featureless MetaClass</t>
  </si>
  <si>
    <t xml:space="preserve">	Number of immediate Featureless MetaClass</t>
  </si>
  <si>
    <t xml:space="preserve">	Number of abstract immediate Featureless MetaClass</t>
  </si>
  <si>
    <t xml:space="preserve">	Number of concrete immediate Featureless MetaClass</t>
  </si>
  <si>
    <t xml:space="preserve">	Number of Total eStructuralFeature</t>
  </si>
  <si>
    <t xml:space="preserve">	Number of Total structural feature with inherited</t>
  </si>
  <si>
    <t xml:space="preserve">	Number of Completely Featureless MetaClass</t>
  </si>
  <si>
    <t xml:space="preserve">	Number of abstract Completely Featureless MetaClass</t>
  </si>
  <si>
    <t xml:space="preserve">	Number of TotalReference</t>
  </si>
  <si>
    <t xml:space="preserve">	Number of Opposite Reference</t>
  </si>
  <si>
    <t xml:space="preserve">	Number of TotalReference containment</t>
  </si>
  <si>
    <t xml:space="preserve">	Number of Total Attribute</t>
  </si>
  <si>
    <t xml:space="preserve">	Number of Total Attribute with inherited</t>
  </si>
  <si>
    <t xml:space="preserve">	Max generalizzation hierarchical level</t>
  </si>
  <si>
    <t xml:space="preserve">	Max chain of containment</t>
  </si>
  <si>
    <t xml:space="preserve">	Average Reference in a (class (avg fan out)</t>
  </si>
  <si>
    <t xml:space="preserve">	Average Attribute in a class</t>
  </si>
  <si>
    <t xml:space="preserve">	Number of class with a super type</t>
  </si>
  <si>
    <t xml:space="preserve">	Max Hierarchy Sibiling</t>
  </si>
  <si>
    <t xml:space="preserve">	Number of lonely classes</t>
  </si>
  <si>
    <t xml:space="preserve">	Max Reference Sibiling (max fan Out)</t>
  </si>
  <si>
    <t xml:space="preserve">	AIF</t>
  </si>
  <si>
    <t>Maintainability</t>
  </si>
  <si>
    <t xml:space="preserve">	Min number of feature in classes</t>
  </si>
  <si>
    <t>Complexity</t>
  </si>
  <si>
    <t xml:space="preserve">	Sum of Total predecessor in hierarchies</t>
  </si>
  <si>
    <t>Understandability</t>
  </si>
  <si>
    <t>Reusability</t>
  </si>
  <si>
    <t xml:space="preserve">value </t>
  </si>
  <si>
    <t>Metamodel</t>
  </si>
  <si>
    <t>Families</t>
  </si>
  <si>
    <t>Persons</t>
  </si>
  <si>
    <t>-</t>
  </si>
  <si>
    <t>CRM</t>
  </si>
  <si>
    <t>Grafcet</t>
  </si>
  <si>
    <t>PNML</t>
  </si>
  <si>
    <t>PathExp</t>
  </si>
  <si>
    <t>Petrinet</t>
  </si>
  <si>
    <t>TypeB</t>
  </si>
  <si>
    <t>SimpleClass</t>
  </si>
  <si>
    <t>SimpleRDBMS</t>
  </si>
  <si>
    <t>1,2,3,4,5</t>
  </si>
  <si>
    <t>1,4,5</t>
  </si>
  <si>
    <t>Smells</t>
  </si>
  <si>
    <t># of confirmed</t>
  </si>
  <si>
    <t>Initial</t>
  </si>
  <si>
    <t>Smell 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</si>
</sst>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2" fontId="0" fillId="0" borderId="0" xfId="0" applyNumberFormat="1"/>
    <xf numFmtId="3" fontId="0" fillId="0" borderId="0" xfId="0" applyNumberFormat="1"/>
    <xf numFmtId="0" fontId="1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2" fontId="0" fillId="2" borderId="1" xfId="0" applyNumberFormat="1" applyFill="1" applyBorder="1"/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2" fontId="0" fillId="0" borderId="1" xfId="0" applyNumberFormat="1" applyFill="1" applyBorder="1"/>
    <xf numFmtId="0" fontId="0" fillId="0" borderId="1" xfId="0" applyNumberForma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0" xfId="0" applyFill="1"/>
    <xf numFmtId="2" fontId="0" fillId="0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2" fontId="0" fillId="5" borderId="1" xfId="0" applyNumberFormat="1" applyFill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connections" Target="connection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RM_1" connectionId="6" xr16:uid="{00000000-0016-0000-0100-000000000000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amilies_1" connectionId="10" xr16:uid="{00000000-0016-0000-0A00-00000900000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amilies" connectionId="13" xr16:uid="{00000000-0016-0000-0B00-00000A000000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amilies" connectionId="11" xr16:uid="{00000000-0016-0000-0C00-00000B000000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amilies_1" connectionId="14" xr16:uid="{00000000-0016-0000-0D00-00000C000000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amilies_2" connectionId="12" xr16:uid="{00000000-0016-0000-0E00-00000D000000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rsons_1" connectionId="35" xr16:uid="{00000000-0016-0000-0F00-00000E000000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rsons_2" connectionId="36" xr16:uid="{00000000-0016-0000-1000-00000F000000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rsons" connectionId="41" xr16:uid="{00000000-0016-0000-1100-000010000000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rsons" connectionId="37" xr16:uid="{00000000-0016-0000-1200-000011000000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rsons" connectionId="42" xr16:uid="{00000000-0016-0000-1300-000012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RM" connectionId="2" xr16:uid="{00000000-0016-0000-0200-000001000000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rsons" connectionId="38" xr16:uid="{00000000-0016-0000-1400-000013000000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rsons" connectionId="43" xr16:uid="{00000000-0016-0000-1500-000014000000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rsons" connectionId="39" xr16:uid="{00000000-0016-0000-1600-000015000000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rsons" connectionId="44" xr16:uid="{00000000-0016-0000-1700-000016000000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rsons" connectionId="40" xr16:uid="{00000000-0016-0000-1800-000017000000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afcet_1" connectionId="16" xr16:uid="{00000000-0016-0000-1900-000018000000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afcet" connectionId="15" xr16:uid="{00000000-0016-0000-1A00-000019000000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afcet" connectionId="21" xr16:uid="{00000000-0016-0000-1B00-00001A000000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afcet" connectionId="17" xr16:uid="{00000000-0016-0000-1C00-00001B000000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afcet" connectionId="22" xr16:uid="{00000000-0016-0000-1D00-00001C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RM" connectionId="1" xr16:uid="{00000000-0016-0000-0300-000002000000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afcet" connectionId="18" xr16:uid="{00000000-0016-0000-1E00-00001D000000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afcet" connectionId="23" xr16:uid="{00000000-0016-0000-1F00-00001E000000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afcet" connectionId="19" xr16:uid="{00000000-0016-0000-2000-00001F000000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afcet" connectionId="24" xr16:uid="{00000000-0016-0000-2100-000020000000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afcet" connectionId="20" xr16:uid="{00000000-0016-0000-2200-000021000000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NML_1" connectionId="55" xr16:uid="{00000000-0016-0000-2300-000022000000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NML" connectionId="56" xr16:uid="{00000000-0016-0000-2400-000023000000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NML" connectionId="61" xr16:uid="{00000000-0016-0000-2500-000024000000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NML" connectionId="57" xr16:uid="{00000000-0016-0000-2600-000025000000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NML" connectionId="62" xr16:uid="{00000000-0016-0000-2700-000026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RM" connectionId="3" xr16:uid="{00000000-0016-0000-0400-000003000000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NML" connectionId="58" xr16:uid="{00000000-0016-0000-2800-000027000000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NML" connectionId="63" xr16:uid="{00000000-0016-0000-2900-000028000000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NML" connectionId="59" xr16:uid="{00000000-0016-0000-2A00-000029000000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NML" connectionId="64" xr16:uid="{00000000-0016-0000-2B00-00002A000000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NML" connectionId="60" xr16:uid="{00000000-0016-0000-2C00-00002B000000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thExp" connectionId="25" xr16:uid="{00000000-0016-0000-2D00-00002C000000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thExp" connectionId="26" xr16:uid="{00000000-0016-0000-2E00-00002D000000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thExp" connectionId="31" xr16:uid="{00000000-0016-0000-2F00-00002E000000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thExp" connectionId="27" xr16:uid="{00000000-0016-0000-3000-00002F000000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thExp_1" connectionId="32" xr16:uid="{00000000-0016-0000-3100-000030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RM" connectionId="4" xr16:uid="{00000000-0016-0000-0500-000004000000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thExp_1" connectionId="28" xr16:uid="{00000000-0016-0000-3200-000031000000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thExp" connectionId="33" xr16:uid="{00000000-0016-0000-3300-000032000000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thExp" connectionId="29" xr16:uid="{00000000-0016-0000-3400-000033000000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thExp" connectionId="34" xr16:uid="{00000000-0016-0000-3500-000034000000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thExp" connectionId="30" xr16:uid="{00000000-0016-0000-3600-000035000000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triNet_1" connectionId="45" xr16:uid="{00000000-0016-0000-3700-000036000000}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triNet" connectionId="46" xr16:uid="{00000000-0016-0000-3800-000037000000}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triNet" connectionId="51" xr16:uid="{00000000-0016-0000-3900-000038000000}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triNet" connectionId="47" xr16:uid="{00000000-0016-0000-3A00-000039000000}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triNet" connectionId="52" xr16:uid="{00000000-0016-0000-3B00-00003A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RM" connectionId="5" xr16:uid="{00000000-0016-0000-0600-000005000000}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triNet" connectionId="48" xr16:uid="{00000000-0016-0000-3C00-00003B000000}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triNet" connectionId="53" xr16:uid="{00000000-0016-0000-3D00-00003C000000}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triNet" connectionId="49" xr16:uid="{00000000-0016-0000-3E00-00003D000000}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triNet" connectionId="54" xr16:uid="{00000000-0016-0000-3F00-00003E000000}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triNet" connectionId="50" xr16:uid="{00000000-0016-0000-4000-00003F000000}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ypeB_1" connectionId="85" xr16:uid="{00000000-0016-0000-4100-000040000000}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ypeB_1" connectionId="86" xr16:uid="{00000000-0016-0000-4200-000041000000}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ypeB" connectionId="91" xr16:uid="{00000000-0016-0000-4300-000042000000}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ypeB_1" connectionId="87" xr16:uid="{00000000-0016-0000-4400-000043000000}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ypeB" connectionId="92" xr16:uid="{00000000-0016-0000-4500-00004400000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amilies_1" connectionId="7" xr16:uid="{00000000-0016-0000-0700-000006000000}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ypeB" connectionId="88" xr16:uid="{00000000-0016-0000-4600-000045000000}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ypeB" connectionId="93" xr16:uid="{00000000-0016-0000-4700-000046000000}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ypeB_1" connectionId="89" xr16:uid="{00000000-0016-0000-4800-000047000000}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ypeB" connectionId="94" xr16:uid="{00000000-0016-0000-4900-000048000000}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ypeB" connectionId="90" xr16:uid="{00000000-0016-0000-4A00-000049000000}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mpleClass_1" connectionId="65" xr16:uid="{00000000-0016-0000-4B00-00004A000000}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mpleClass" connectionId="66" xr16:uid="{00000000-0016-0000-4C00-00004B000000}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mpleClass" connectionId="71" xr16:uid="{00000000-0016-0000-4D00-00004C000000}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mpleClass" connectionId="67" xr16:uid="{00000000-0016-0000-4E00-00004D000000}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mpleClass" connectionId="72" xr16:uid="{00000000-0016-0000-4F00-00004E00000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amilies" connectionId="8" xr16:uid="{00000000-0016-0000-0800-000007000000}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mpleClass" connectionId="68" xr16:uid="{00000000-0016-0000-5000-00004F000000}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mpleClass" connectionId="73" xr16:uid="{00000000-0016-0000-5100-000050000000}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mpleClass" connectionId="69" xr16:uid="{00000000-0016-0000-5200-000051000000}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mpleClass" connectionId="74" xr16:uid="{00000000-0016-0000-5300-000052000000}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mpleClass" connectionId="70" xr16:uid="{00000000-0016-0000-5400-000053000000}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mpleRDBMS" connectionId="75" xr16:uid="{00000000-0016-0000-5500-000054000000}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mpleRDBMS_1" connectionId="76" xr16:uid="{00000000-0016-0000-5600-000055000000}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mpleRDBMS" connectionId="81" xr16:uid="{00000000-0016-0000-5700-000056000000}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mpleRDBMS_1" connectionId="77" xr16:uid="{00000000-0016-0000-5800-000057000000}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mpleRDBMS" connectionId="82" xr16:uid="{00000000-0016-0000-5900-00005800000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amilies" connectionId="9" xr16:uid="{00000000-0016-0000-0900-000008000000}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mpleRDBMS_1" connectionId="78" xr16:uid="{00000000-0016-0000-5A00-000059000000}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mpleRDBMS" connectionId="83" xr16:uid="{00000000-0016-0000-5B00-00005A000000}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mpleRDBMS_1" connectionId="79" xr16:uid="{00000000-0016-0000-5C00-00005B000000}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mpleRDBMS_1" connectionId="84" xr16:uid="{00000000-0016-0000-5D00-00005C000000}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mpleRDBMS_1" connectionId="80" xr16:uid="{00000000-0016-0000-5E00-00005D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4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5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6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7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9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0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1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2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3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4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5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6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7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9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0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1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2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3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4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5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6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7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9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0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1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2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3.x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4.x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5.x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6.x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7.xm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9.xm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0.xm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1.xm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2.xm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3.xm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4.xm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5.xml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6.xml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7.xml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9.xml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0.xml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1.xml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2.xml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3.xml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4.xml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5.xml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6.xml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7.xml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9.xml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0.xml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1.xml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2.xml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3.xml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A3199-E58C-D045-AF86-B8458036413B}">
  <sheetPr>
    <tabColor rgb="FFC00000"/>
    <pageSetUpPr fitToPage="1"/>
  </sheetPr>
  <dimension ref="A1:AP14"/>
  <sheetViews>
    <sheetView workbookViewId="0">
      <selection activeCell="K12" sqref="K12"/>
    </sheetView>
  </sheetViews>
  <sheetFormatPr baseColWidth="10" defaultRowHeight="16" x14ac:dyDescent="0.2"/>
  <cols>
    <col min="1" max="1" width="13.1640625" bestFit="1" customWidth="1"/>
    <col min="2" max="2" width="6" bestFit="1" customWidth="1"/>
    <col min="3" max="3" width="5.6640625" bestFit="1" customWidth="1"/>
    <col min="4" max="4" width="6" hidden="1" customWidth="1"/>
    <col min="5" max="5" width="5.6640625" hidden="1" customWidth="1"/>
    <col min="6" max="6" width="6" bestFit="1" customWidth="1"/>
    <col min="7" max="7" width="5.6640625" bestFit="1" customWidth="1"/>
    <col min="8" max="8" width="6" style="19" hidden="1" customWidth="1"/>
    <col min="9" max="9" width="5.6640625" hidden="1" customWidth="1"/>
    <col min="10" max="10" width="6" hidden="1" customWidth="1"/>
    <col min="11" max="11" width="5.6640625" hidden="1" customWidth="1"/>
    <col min="12" max="12" width="5.83203125" hidden="1" customWidth="1"/>
    <col min="13" max="13" width="5.6640625" hidden="1" customWidth="1"/>
    <col min="14" max="14" width="5.83203125" hidden="1" customWidth="1"/>
    <col min="15" max="15" width="5.6640625" hidden="1" customWidth="1"/>
    <col min="16" max="16" width="5.83203125" bestFit="1" customWidth="1"/>
    <col min="17" max="17" width="5.6640625" bestFit="1" customWidth="1"/>
    <col min="18" max="18" width="6" style="19" bestFit="1" customWidth="1"/>
    <col min="19" max="19" width="5.6640625" bestFit="1" customWidth="1"/>
    <col min="20" max="20" width="6" style="19" hidden="1" customWidth="1"/>
    <col min="21" max="21" width="5.6640625" hidden="1" customWidth="1"/>
    <col min="22" max="22" width="5.83203125" hidden="1" customWidth="1"/>
    <col min="23" max="23" width="4.6640625" hidden="1" customWidth="1"/>
    <col min="24" max="24" width="5.83203125" bestFit="1" customWidth="1"/>
    <col min="25" max="25" width="4.6640625" bestFit="1" customWidth="1"/>
    <col min="26" max="26" width="5.83203125" hidden="1" customWidth="1"/>
    <col min="27" max="27" width="4.6640625" style="2" hidden="1" customWidth="1"/>
    <col min="28" max="28" width="6" style="2" hidden="1" customWidth="1"/>
    <col min="29" max="29" width="4.6640625" hidden="1" customWidth="1"/>
    <col min="30" max="30" width="6" bestFit="1" customWidth="1"/>
    <col min="31" max="31" width="4.6640625" bestFit="1" customWidth="1"/>
    <col min="32" max="32" width="5.83203125" bestFit="1" customWidth="1"/>
    <col min="33" max="33" width="5.33203125" bestFit="1" customWidth="1"/>
    <col min="34" max="34" width="5.83203125" style="19" hidden="1" customWidth="1"/>
    <col min="35" max="35" width="4.6640625" hidden="1" customWidth="1"/>
    <col min="36" max="36" width="6" style="19" hidden="1" customWidth="1"/>
    <col min="37" max="37" width="4.6640625" hidden="1" customWidth="1"/>
    <col min="38" max="38" width="6" style="19" hidden="1" customWidth="1"/>
    <col min="39" max="39" width="4.6640625" hidden="1" customWidth="1"/>
    <col min="40" max="40" width="6" style="19" hidden="1" customWidth="1"/>
    <col min="41" max="41" width="4.6640625" hidden="1" customWidth="1"/>
    <col min="42" max="42" width="12.5" style="2" bestFit="1" customWidth="1"/>
  </cols>
  <sheetData>
    <row r="1" spans="1:42" x14ac:dyDescent="0.2">
      <c r="A1" s="5" t="s">
        <v>33</v>
      </c>
      <c r="B1" s="24" t="s">
        <v>26</v>
      </c>
      <c r="C1" s="24"/>
      <c r="D1" s="24"/>
      <c r="E1" s="24"/>
      <c r="F1" s="24"/>
      <c r="G1" s="24"/>
      <c r="H1" s="24"/>
      <c r="I1" s="24"/>
      <c r="J1" s="24"/>
      <c r="K1" s="24"/>
      <c r="L1" s="24" t="s">
        <v>28</v>
      </c>
      <c r="M1" s="24"/>
      <c r="N1" s="24"/>
      <c r="O1" s="24"/>
      <c r="P1" s="24"/>
      <c r="Q1" s="24"/>
      <c r="R1" s="24"/>
      <c r="S1" s="24"/>
      <c r="T1" s="24"/>
      <c r="U1" s="24"/>
      <c r="V1" s="24" t="s">
        <v>30</v>
      </c>
      <c r="W1" s="24"/>
      <c r="X1" s="24"/>
      <c r="Y1" s="24"/>
      <c r="Z1" s="24"/>
      <c r="AA1" s="24"/>
      <c r="AB1" s="24"/>
      <c r="AC1" s="24"/>
      <c r="AD1" s="24"/>
      <c r="AE1" s="24"/>
      <c r="AF1" s="24" t="s">
        <v>31</v>
      </c>
      <c r="AG1" s="24"/>
      <c r="AH1" s="24"/>
      <c r="AI1" s="24"/>
      <c r="AJ1" s="24"/>
      <c r="AK1" s="24"/>
      <c r="AL1" s="24"/>
      <c r="AM1" s="24"/>
      <c r="AN1" s="24"/>
      <c r="AO1" s="24"/>
      <c r="AP1" s="11" t="s">
        <v>50</v>
      </c>
    </row>
    <row r="2" spans="1:42" x14ac:dyDescent="0.2">
      <c r="A2" s="5"/>
      <c r="B2" s="22" t="s">
        <v>49</v>
      </c>
      <c r="C2" s="12" t="str">
        <f>"BS"&amp;C3</f>
        <v>BS1</v>
      </c>
      <c r="D2" s="15" t="s">
        <v>49</v>
      </c>
      <c r="E2" s="11" t="str">
        <f>"BS"&amp;E3</f>
        <v>BS2</v>
      </c>
      <c r="F2" s="22" t="s">
        <v>49</v>
      </c>
      <c r="G2" s="12" t="str">
        <f>"BS"&amp;G3</f>
        <v>BS3</v>
      </c>
      <c r="H2" s="18" t="s">
        <v>49</v>
      </c>
      <c r="I2" s="11" t="str">
        <f>"BS"&amp;I3</f>
        <v>BS4</v>
      </c>
      <c r="J2" s="16" t="s">
        <v>49</v>
      </c>
      <c r="K2" s="11" t="str">
        <f>"BS"&amp;K3</f>
        <v>BS5</v>
      </c>
      <c r="L2" s="11" t="s">
        <v>49</v>
      </c>
      <c r="M2" s="11" t="str">
        <f>"BS"&amp;M3</f>
        <v>BS1</v>
      </c>
      <c r="N2" s="16" t="s">
        <v>49</v>
      </c>
      <c r="O2" s="11" t="str">
        <f>"BS"&amp;O3</f>
        <v>BS2</v>
      </c>
      <c r="P2" s="22" t="s">
        <v>49</v>
      </c>
      <c r="Q2" s="12" t="str">
        <f>"BS"&amp;Q3</f>
        <v>BS3</v>
      </c>
      <c r="R2" s="22" t="s">
        <v>49</v>
      </c>
      <c r="S2" s="12" t="str">
        <f>"BS"&amp;S3</f>
        <v>BS4</v>
      </c>
      <c r="T2" s="18" t="s">
        <v>49</v>
      </c>
      <c r="U2" s="11" t="str">
        <f>"BS"&amp;U3</f>
        <v>BS5</v>
      </c>
      <c r="V2" s="11" t="s">
        <v>49</v>
      </c>
      <c r="W2" s="11" t="str">
        <f>"BS"&amp;W3</f>
        <v>BS1</v>
      </c>
      <c r="X2" s="22" t="s">
        <v>49</v>
      </c>
      <c r="Y2" s="12" t="str">
        <f>"BS"&amp;Y3</f>
        <v>BS2</v>
      </c>
      <c r="Z2" s="16" t="s">
        <v>49</v>
      </c>
      <c r="AA2" s="11" t="str">
        <f>"BS"&amp;AA3</f>
        <v>BS3</v>
      </c>
      <c r="AB2" s="16" t="s">
        <v>49</v>
      </c>
      <c r="AC2" s="11" t="str">
        <f>"BS"&amp;AC3</f>
        <v>BS4</v>
      </c>
      <c r="AD2" s="22" t="s">
        <v>49</v>
      </c>
      <c r="AE2" s="12" t="str">
        <f>"BS"&amp;AE3</f>
        <v>BS5</v>
      </c>
      <c r="AF2" s="22" t="s">
        <v>49</v>
      </c>
      <c r="AG2" s="12" t="str">
        <f>"BS"&amp;AG3</f>
        <v>BS1</v>
      </c>
      <c r="AH2" s="22" t="s">
        <v>49</v>
      </c>
      <c r="AI2" s="12" t="str">
        <f>"BS"&amp;AI3</f>
        <v>BS2</v>
      </c>
      <c r="AJ2" s="18" t="s">
        <v>49</v>
      </c>
      <c r="AK2" s="11" t="str">
        <f>"BS"&amp;AK3</f>
        <v>BS3</v>
      </c>
      <c r="AL2" s="18" t="s">
        <v>49</v>
      </c>
      <c r="AM2" s="11" t="str">
        <f>"BS"&amp;AM3</f>
        <v>BS4</v>
      </c>
      <c r="AN2" s="18" t="s">
        <v>49</v>
      </c>
      <c r="AO2" s="11" t="str">
        <f>"BS"&amp;AO3</f>
        <v>BS5</v>
      </c>
      <c r="AP2" s="11"/>
    </row>
    <row r="3" spans="1:42" x14ac:dyDescent="0.2">
      <c r="A3" s="5" t="s">
        <v>47</v>
      </c>
      <c r="B3" s="18">
        <v>0</v>
      </c>
      <c r="C3" s="18">
        <v>1</v>
      </c>
      <c r="D3" s="18"/>
      <c r="E3" s="18">
        <v>2</v>
      </c>
      <c r="F3" s="18"/>
      <c r="G3" s="18">
        <v>3</v>
      </c>
      <c r="H3" s="18"/>
      <c r="I3" s="18">
        <v>4</v>
      </c>
      <c r="J3" s="18"/>
      <c r="K3" s="18">
        <v>5</v>
      </c>
      <c r="L3" s="18">
        <v>0</v>
      </c>
      <c r="M3" s="18">
        <v>1</v>
      </c>
      <c r="N3" s="18"/>
      <c r="O3" s="18">
        <v>2</v>
      </c>
      <c r="P3" s="18"/>
      <c r="Q3" s="18">
        <v>3</v>
      </c>
      <c r="R3" s="18"/>
      <c r="S3" s="18">
        <v>4</v>
      </c>
      <c r="T3" s="18"/>
      <c r="U3" s="18">
        <v>5</v>
      </c>
      <c r="V3" s="18">
        <v>0</v>
      </c>
      <c r="W3" s="18">
        <v>1</v>
      </c>
      <c r="X3" s="18"/>
      <c r="Y3" s="18">
        <v>2</v>
      </c>
      <c r="Z3" s="18"/>
      <c r="AA3" s="18">
        <v>3</v>
      </c>
      <c r="AB3" s="18"/>
      <c r="AC3" s="18">
        <v>4</v>
      </c>
      <c r="AD3" s="18"/>
      <c r="AE3" s="18">
        <v>5</v>
      </c>
      <c r="AF3" s="18">
        <v>0</v>
      </c>
      <c r="AG3" s="18">
        <v>1</v>
      </c>
      <c r="AH3" s="18"/>
      <c r="AI3" s="18">
        <v>2</v>
      </c>
      <c r="AJ3" s="18"/>
      <c r="AK3" s="18">
        <v>3</v>
      </c>
      <c r="AL3" s="18"/>
      <c r="AM3" s="18">
        <v>4</v>
      </c>
      <c r="AN3" s="18"/>
      <c r="AO3" s="18">
        <v>5</v>
      </c>
      <c r="AP3" s="9"/>
    </row>
    <row r="4" spans="1:42" x14ac:dyDescent="0.2">
      <c r="A4" s="7" t="s">
        <v>37</v>
      </c>
      <c r="B4" s="13">
        <f ca="1">INDIRECT("'"&amp;$A4&amp;"-initial-"&amp;C$2&amp;"'!B29")</f>
        <v>22.166666666666668</v>
      </c>
      <c r="C4" s="10">
        <f ca="1">INDIRECT("'"&amp;$A4&amp;"-"&amp;(C$3)&amp;"'!B29")</f>
        <v>19.333333333333332</v>
      </c>
      <c r="D4" s="13" t="e">
        <f ca="1">INDIRECT("'"&amp;$A4&amp;"-0"&amp;"'!B29")</f>
        <v>#REF!</v>
      </c>
      <c r="E4" s="13">
        <f ca="1">INDIRECT("'"&amp;$A4&amp;"-"&amp;(E$3)&amp;"'!B29")</f>
        <v>21.166666666666668</v>
      </c>
      <c r="F4" s="13">
        <f ca="1">INDIRECT("'"&amp;$A4&amp;"-initial-"&amp;C$2&amp;"'!B29")</f>
        <v>22.166666666666668</v>
      </c>
      <c r="G4" s="10">
        <f t="shared" ref="G4:K13" ca="1" si="0">INDIRECT("'"&amp;$A4&amp;"-"&amp;(G$3)&amp;"'!B29")</f>
        <v>20.166666666666668</v>
      </c>
      <c r="H4" s="13" t="e">
        <f ca="1">INDIRECT("'"&amp;$A4&amp;"-0"&amp;"'!B29")</f>
        <v>#REF!</v>
      </c>
      <c r="I4" s="13">
        <f t="shared" ca="1" si="0"/>
        <v>21.166666666666668</v>
      </c>
      <c r="J4" s="13" t="e">
        <f ca="1">INDIRECT("'"&amp;$A4&amp;"-0"&amp;"'!B29")</f>
        <v>#REF!</v>
      </c>
      <c r="K4" s="13">
        <f t="shared" ca="1" si="0"/>
        <v>20.166666666666668</v>
      </c>
      <c r="L4" s="13" t="e">
        <f ca="1">INDIRECT("'"&amp;$A4&amp;"-0"&amp;"'!B30")</f>
        <v>#REF!</v>
      </c>
      <c r="M4" s="13">
        <f ca="1">INDIRECT("'"&amp;$A4&amp;"-"&amp;(C$3)&amp;"'!B30")</f>
        <v>12.120909090909091</v>
      </c>
      <c r="N4" s="13" t="e">
        <f ca="1">INDIRECT("'"&amp;$A4&amp;"-0"&amp;"'!B30")</f>
        <v>#REF!</v>
      </c>
      <c r="O4" s="13">
        <f ca="1">INDIRECT("'"&amp;$A4&amp;"-"&amp;(E$3)&amp;"'!B30")</f>
        <v>11.444444444444445</v>
      </c>
      <c r="P4" s="13">
        <f ca="1">INDIRECT("'"&amp;$A4&amp;"-initial-"&amp;C$2&amp;"'!B30")</f>
        <v>11.4</v>
      </c>
      <c r="Q4" s="10">
        <f ca="1">INDIRECT("'"&amp;$A4&amp;"-"&amp;(Q$3)&amp;"'!B30")</f>
        <v>10.4</v>
      </c>
      <c r="R4" s="13">
        <f ca="1">INDIRECT("'"&amp;$A4&amp;"-initial-"&amp;C$2&amp;"'!B30")</f>
        <v>11.4</v>
      </c>
      <c r="S4" s="10">
        <f ca="1">INDIRECT("'"&amp;$A4&amp;"-"&amp;(S$3)&amp;"'!B30")</f>
        <v>11.25</v>
      </c>
      <c r="T4" s="13" t="e">
        <f ca="1">INDIRECT("'"&amp;$A4&amp;"-0"&amp;"'!B30")</f>
        <v>#REF!</v>
      </c>
      <c r="U4" s="13">
        <f ca="1">INDIRECT("'"&amp;$A4&amp;"-"&amp;(K$3)&amp;"'!B30")</f>
        <v>11.465999999999999</v>
      </c>
      <c r="V4" s="13" t="e">
        <f ca="1">INDIRECT("'"&amp;$A4&amp;"-0"&amp;"'!B31")</f>
        <v>#REF!</v>
      </c>
      <c r="W4" s="13">
        <f ca="1">INDIRECT("'"&amp;$A4&amp;"-"&amp;(C$3)&amp;"'!B31")</f>
        <v>2.1209090909090906</v>
      </c>
      <c r="X4" s="13">
        <f ca="1">INDIRECT("'"&amp;$A4&amp;"-initial-"&amp;C2&amp;"'!B31")</f>
        <v>1.4</v>
      </c>
      <c r="Y4" s="10">
        <f ca="1">INDIRECT("'"&amp;$A4&amp;"-"&amp;(Y$3)&amp;"'!B31")</f>
        <v>1.4444444444444444</v>
      </c>
      <c r="Z4" s="13" t="e">
        <f ca="1">INDIRECT("'"&amp;$A4&amp;"-0"&amp;"'!B31")</f>
        <v>#REF!</v>
      </c>
      <c r="AA4" s="13">
        <f ca="1">INDIRECT("'"&amp;$A4&amp;"-"&amp;(G$3)&amp;"'!B31")</f>
        <v>1.4</v>
      </c>
      <c r="AB4" s="13" t="e">
        <f ca="1">INDIRECT("'"&amp;$A4&amp;"-0"&amp;"'!B31")</f>
        <v>#REF!</v>
      </c>
      <c r="AC4" s="13">
        <f ca="1">INDIRECT("'"&amp;$A4&amp;"-"&amp;(I$3)&amp;"'!B31")</f>
        <v>1.25</v>
      </c>
      <c r="AD4" s="13">
        <f ca="1">INDIRECT("'"&amp;$A4&amp;"-initial-"&amp;C2&amp;"'!B31")</f>
        <v>1.4</v>
      </c>
      <c r="AE4" s="10">
        <f ca="1">INDIRECT("'"&amp;$A4&amp;"-"&amp;(AE$3)&amp;"'!B31")</f>
        <v>1.466</v>
      </c>
      <c r="AF4" s="13">
        <f ca="1">INDIRECT("'"&amp;$A4&amp;"-initial-"&amp;C2&amp;"'!B32")</f>
        <v>0.71428571428571397</v>
      </c>
      <c r="AG4" s="10">
        <f ca="1">INDIRECT("'"&amp;$A4&amp;"-"&amp;(AG$3)&amp;"'!B32")</f>
        <v>1.27272727272727</v>
      </c>
      <c r="AH4" s="13">
        <f ca="1">INDIRECT("'"&amp;$A4&amp;"-initial-"&amp;C2&amp;"'!B32")</f>
        <v>0.71428571428571397</v>
      </c>
      <c r="AI4" s="23">
        <f ca="1">INDIRECT("'"&amp;$A4&amp;"-"&amp;(E$3)&amp;"'!B32")</f>
        <v>0.71428571428571397</v>
      </c>
      <c r="AJ4" s="13">
        <f ca="1">INDIRECT("'"&amp;$A4&amp;"-initial-"&amp;C2&amp;"'!B32")</f>
        <v>0.71428571428571397</v>
      </c>
      <c r="AK4" s="13">
        <f ca="1">INDIRECT("'"&amp;$A4&amp;"-"&amp;(G$3)&amp;"'!B32")</f>
        <v>0.71428571428571397</v>
      </c>
      <c r="AL4" s="13">
        <f ca="1">INDIRECT("'"&amp;$A4&amp;"-initial-"&amp;C2&amp;"'!B32")</f>
        <v>0.71428571428571397</v>
      </c>
      <c r="AM4" s="13">
        <f ca="1">INDIRECT("'"&amp;$A4&amp;"-"&amp;(I$3)&amp;"'!B32")</f>
        <v>0.266666666666666</v>
      </c>
      <c r="AN4" s="13">
        <f ca="1">INDIRECT("'"&amp;$A4&amp;"-initial-"&amp;C2&amp;"'!B32")</f>
        <v>0.71428571428571397</v>
      </c>
      <c r="AO4" s="13">
        <f ca="1">INDIRECT("'"&amp;$A4&amp;"-"&amp;(K$3)&amp;"'!B32")</f>
        <v>0.71428571428571397</v>
      </c>
      <c r="AP4" s="9" t="s">
        <v>45</v>
      </c>
    </row>
    <row r="5" spans="1:42" x14ac:dyDescent="0.2">
      <c r="A5" s="6" t="s">
        <v>34</v>
      </c>
      <c r="B5" s="13">
        <f ca="1">INDIRECT("'"&amp;$A5&amp;"-initial-"&amp;C$2&amp;"'!B29")</f>
        <v>9</v>
      </c>
      <c r="C5" s="10">
        <f ca="1">INDIRECT("'"&amp;$A5&amp;"-"&amp;(C$3)&amp;"'!B29")</f>
        <v>8.1666666666666661</v>
      </c>
      <c r="D5" s="13">
        <f ca="1">INDIRECT("'"&amp;$A5&amp;"-initial-"&amp;E$2&amp;"'!B29")</f>
        <v>10</v>
      </c>
      <c r="E5" s="13">
        <f t="shared" ref="C5:E13" ca="1" si="1">INDIRECT("'"&amp;$A5&amp;"-"&amp;(E$3)&amp;"'!B29")</f>
        <v>8</v>
      </c>
      <c r="F5" s="20">
        <v>4.2300000000000004</v>
      </c>
      <c r="G5" s="20">
        <v>6.23</v>
      </c>
      <c r="H5" s="20">
        <f ca="1">INDIRECT("'"&amp;$A5&amp;"-initial-"&amp;I2&amp;"'!B29")</f>
        <v>10.166666666666666</v>
      </c>
      <c r="I5" s="20">
        <f t="shared" ca="1" si="0"/>
        <v>9</v>
      </c>
      <c r="J5" s="20">
        <f ca="1">INDIRECT("'"&amp;$A5&amp;"-initial-"&amp;K2&amp;"'!B29")</f>
        <v>10.166666666666666</v>
      </c>
      <c r="K5" s="20">
        <f t="shared" ca="1" si="0"/>
        <v>9.1666666666666661</v>
      </c>
      <c r="L5" s="20">
        <f ca="1">INDIRECT("'"&amp;$A5&amp;"-initial-"&amp;M2&amp;"'!B30")</f>
        <v>9</v>
      </c>
      <c r="M5" s="20">
        <f t="shared" ref="M5:M13" ca="1" si="2">INDIRECT("'"&amp;$A5&amp;"-"&amp;(C$3)&amp;"'!B30")</f>
        <v>9.7766666666666673</v>
      </c>
      <c r="N5" s="20">
        <f ca="1">INDIRECT("'"&amp;$A5&amp;"-initial-"&amp;O2&amp;"'!B30")</f>
        <v>9</v>
      </c>
      <c r="O5" s="20">
        <f t="shared" ref="O5:O13" ca="1" si="3">INDIRECT("'"&amp;$A5&amp;"-"&amp;(E$3)&amp;"'!B30")</f>
        <v>9</v>
      </c>
      <c r="P5" s="20">
        <v>3.17</v>
      </c>
      <c r="Q5" s="20">
        <v>4.18</v>
      </c>
      <c r="R5" s="13">
        <f ca="1">INDIRECT("'"&amp;$A5&amp;"-initial-"&amp;S2&amp;"'!B30")</f>
        <v>9.5</v>
      </c>
      <c r="S5" s="10">
        <f t="shared" ref="S5:S13" ca="1" si="4">INDIRECT("'"&amp;$A5&amp;"-"&amp;(S$3)&amp;"'!B30")</f>
        <v>9</v>
      </c>
      <c r="T5" s="13">
        <f ca="1">INDIRECT("'"&amp;$A5&amp;"-initial-"&amp;U2&amp;"'!B30")</f>
        <v>9.3333333333333339</v>
      </c>
      <c r="U5" s="13">
        <f t="shared" ref="U5:U13" ca="1" si="5">INDIRECT("'"&amp;$A5&amp;"-"&amp;(K$3)&amp;"'!B30")</f>
        <v>9.4433333333333334</v>
      </c>
      <c r="V5" s="13">
        <f ca="1">INDIRECT("'"&amp;$A5&amp;"-initial-"&amp;W2&amp;"'!B31")</f>
        <v>1</v>
      </c>
      <c r="W5" s="13">
        <f t="shared" ref="W5:W13" ca="1" si="6">INDIRECT("'"&amp;$A5&amp;"-"&amp;(C$3)&amp;"'!B31")</f>
        <v>1.7766666666666666</v>
      </c>
      <c r="X5" s="13">
        <f ca="1">INDIRECT("'"&amp;$A5&amp;"-initial-"&amp;Y2&amp;"'!B31")</f>
        <v>1</v>
      </c>
      <c r="Y5" s="10">
        <f t="shared" ref="Y5:Y13" ca="1" si="7">INDIRECT("'"&amp;$A5&amp;"-"&amp;(Y$3)&amp;"'!B31")</f>
        <v>1</v>
      </c>
      <c r="Z5" s="20" t="s">
        <v>36</v>
      </c>
      <c r="AA5" s="20" t="s">
        <v>36</v>
      </c>
      <c r="AB5" s="13">
        <f ca="1">INDIRECT("'"&amp;$A5&amp;"-initial-"&amp;AC2&amp;"'!B31")</f>
        <v>1.5</v>
      </c>
      <c r="AC5" s="13">
        <f t="shared" ref="AC5:AC13" ca="1" si="8">INDIRECT("'"&amp;$A5&amp;"-"&amp;(I$3)&amp;"'!B31")</f>
        <v>1</v>
      </c>
      <c r="AD5" s="13">
        <f ca="1">INDIRECT("'"&amp;$A5&amp;"-initial-"&amp;AE2&amp;"'!B31")</f>
        <v>1.3333333333333333</v>
      </c>
      <c r="AE5" s="10">
        <f t="shared" ref="AE5:AE13" ca="1" si="9">INDIRECT("'"&amp;$A5&amp;"-"&amp;(AE$3)&amp;"'!B31")</f>
        <v>1.4433333333333334</v>
      </c>
      <c r="AF5" s="13">
        <f ca="1">INDIRECT("'"&amp;$A5&amp;"-initial-"&amp;AG$2&amp;"'!B$32")</f>
        <v>0</v>
      </c>
      <c r="AG5" s="10">
        <f t="shared" ref="AG5:AG13" ca="1" si="10">INDIRECT("'"&amp;$A5&amp;"-"&amp;(AG$3)&amp;"'!B32")</f>
        <v>0.2</v>
      </c>
      <c r="AH5" s="13">
        <f ca="1">INDIRECT("'"&amp;$A5&amp;"-initial-"&amp;AI2&amp;"'!B32")</f>
        <v>0</v>
      </c>
      <c r="AI5" s="23">
        <f t="shared" ref="AI5:AI13" ca="1" si="11">INDIRECT("'"&amp;$A5&amp;"-"&amp;(E$3)&amp;"'!B32")</f>
        <v>0</v>
      </c>
      <c r="AJ5" s="13" t="s">
        <v>36</v>
      </c>
      <c r="AK5" s="20" t="s">
        <v>36</v>
      </c>
      <c r="AL5" s="13">
        <f ca="1">INDIRECT("'"&amp;$A5&amp;"-initial-"&amp;AM2&amp;"'!B32")</f>
        <v>1</v>
      </c>
      <c r="AM5" s="13">
        <f t="shared" ref="AM5:AM13" ca="1" si="12">INDIRECT("'"&amp;$A5&amp;"-"&amp;(I$3)&amp;"'!B32")</f>
        <v>0</v>
      </c>
      <c r="AN5" s="13">
        <f ca="1">INDIRECT("'"&amp;$A5&amp;"-initial-"&amp;AO2&amp;"'!B32")</f>
        <v>0.45454545454545398</v>
      </c>
      <c r="AO5" s="13">
        <f t="shared" ref="AO5:AO13" ca="1" si="13">INDIRECT("'"&amp;$A5&amp;"-"&amp;(K$3)&amp;"'!B32")</f>
        <v>0.45454545454545398</v>
      </c>
      <c r="AP5" s="9" t="s">
        <v>36</v>
      </c>
    </row>
    <row r="6" spans="1:42" x14ac:dyDescent="0.2">
      <c r="A6" s="6" t="s">
        <v>35</v>
      </c>
      <c r="B6" s="13">
        <f t="shared" ref="B6:B13" ca="1" si="14">INDIRECT("'"&amp;$A6&amp;"-initial-"&amp;C$2&amp;"'!B29")</f>
        <v>7.166666666666667</v>
      </c>
      <c r="C6" s="10">
        <f t="shared" ca="1" si="1"/>
        <v>6.166666666666667</v>
      </c>
      <c r="D6" s="13">
        <f t="shared" ref="D6:J6" ca="1" si="15">INDIRECT("'"&amp;$A6&amp;"-initial-"&amp;E$2&amp;"'!B29")</f>
        <v>5.166666666666667</v>
      </c>
      <c r="E6" s="13">
        <f t="shared" ca="1" si="1"/>
        <v>5.166666666666667</v>
      </c>
      <c r="F6" s="13">
        <f t="shared" ca="1" si="15"/>
        <v>7.166666666666667</v>
      </c>
      <c r="G6" s="10">
        <f t="shared" ca="1" si="0"/>
        <v>5.166666666666667</v>
      </c>
      <c r="H6" s="13">
        <f t="shared" ca="1" si="15"/>
        <v>6.166666666666667</v>
      </c>
      <c r="I6" s="13">
        <f t="shared" ca="1" si="0"/>
        <v>4</v>
      </c>
      <c r="J6" s="13">
        <f t="shared" ca="1" si="15"/>
        <v>6.166666666666667</v>
      </c>
      <c r="K6" s="13">
        <f t="shared" ca="1" si="0"/>
        <v>5.166666666666667</v>
      </c>
      <c r="L6" s="13">
        <f ca="1">INDIRECT("'"&amp;$A6&amp;"-initial-"&amp;M$2&amp;"'!B30")</f>
        <v>3.5825</v>
      </c>
      <c r="M6" s="13">
        <f t="shared" ca="1" si="2"/>
        <v>3.532</v>
      </c>
      <c r="N6" s="13">
        <f ca="1">INDIRECT("'"&amp;$A6&amp;"-initial-"&amp;O$2&amp;"'!B30")</f>
        <v>3.532</v>
      </c>
      <c r="O6" s="13">
        <f t="shared" ca="1" si="3"/>
        <v>3.5825</v>
      </c>
      <c r="P6" s="13">
        <f ca="1">INDIRECT("'"&amp;$A6&amp;"-initial-"&amp;Q$2&amp;"'!B30")</f>
        <v>4.5824999999999996</v>
      </c>
      <c r="Q6" s="10">
        <f ca="1">INDIRECT("'"&amp;$A6&amp;"-"&amp;(Q$3)&amp;"'!B30")</f>
        <v>3.5825</v>
      </c>
      <c r="R6" s="13">
        <f ca="1">INDIRECT("'"&amp;$A6&amp;"-initial-"&amp;S$2&amp;"'!B30")</f>
        <v>3.6659999999999999</v>
      </c>
      <c r="S6" s="10">
        <f t="shared" ca="1" si="4"/>
        <v>3.165</v>
      </c>
      <c r="T6" s="13">
        <f ca="1">INDIRECT("'"&amp;$A6&amp;"-initial-"&amp;U$2&amp;"'!B30")</f>
        <v>3.5</v>
      </c>
      <c r="U6" s="13">
        <f t="shared" ca="1" si="5"/>
        <v>3.5825</v>
      </c>
      <c r="V6" s="13">
        <f ca="1">INDIRECT("'"&amp;$A6&amp;"-initial-"&amp;W$2&amp;"'!B30")</f>
        <v>3.5825</v>
      </c>
      <c r="W6" s="13">
        <f t="shared" ca="1" si="6"/>
        <v>1.532</v>
      </c>
      <c r="X6" s="13">
        <f ca="1">INDIRECT("'"&amp;$A6&amp;"-initial-"&amp;Y$2&amp;"'!B31")</f>
        <v>1.532</v>
      </c>
      <c r="Y6" s="10">
        <f t="shared" ca="1" si="7"/>
        <v>1.5825</v>
      </c>
      <c r="Z6" s="13">
        <f ca="1">INDIRECT("'"&amp;$A6&amp;"-initial-"&amp;AA$2&amp;"'!B31")</f>
        <v>1.5825</v>
      </c>
      <c r="AA6" s="13">
        <f t="shared" ref="AA6:AA13" ca="1" si="16">INDIRECT("'"&amp;$A6&amp;"-"&amp;(G$3)&amp;"'!B31")</f>
        <v>1.5825</v>
      </c>
      <c r="AB6" s="13">
        <f ca="1">INDIRECT("'"&amp;$A6&amp;"-initial-"&amp;AC$2&amp;"'!B31")</f>
        <v>1.6659999999999999</v>
      </c>
      <c r="AC6" s="13">
        <f t="shared" ca="1" si="8"/>
        <v>1.165</v>
      </c>
      <c r="AD6" s="13">
        <f ca="1">INDIRECT("'"&amp;$A6&amp;"-initial-"&amp;AE$2&amp;"'!B31")</f>
        <v>1.5</v>
      </c>
      <c r="AE6" s="10">
        <f t="shared" ca="1" si="9"/>
        <v>1.5825</v>
      </c>
      <c r="AF6" s="13">
        <f ca="1">INDIRECT("'"&amp;$A6&amp;"-initial-"&amp;AG$2&amp;"'!B$32")</f>
        <v>0.8</v>
      </c>
      <c r="AG6" s="10">
        <f t="shared" ca="1" si="10"/>
        <v>1.5</v>
      </c>
      <c r="AH6" s="13">
        <f ca="1">INDIRECT("'"&amp;$A6&amp;"-initial-"&amp;AI$2&amp;"'!B32")</f>
        <v>1.3333333333333299</v>
      </c>
      <c r="AI6" s="23">
        <f t="shared" ca="1" si="11"/>
        <v>1.3333333333333299</v>
      </c>
      <c r="AJ6" s="13">
        <f ca="1">INDIRECT("'"&amp;$A6&amp;"-initial-"&amp;AK$2&amp;"'!B32")</f>
        <v>1.3333333333333299</v>
      </c>
      <c r="AK6" s="13">
        <f t="shared" ref="AK6:AK13" ca="1" si="17">INDIRECT("'"&amp;$A6&amp;"-"&amp;(G$3)&amp;"'!B32")</f>
        <v>1.3333333333333299</v>
      </c>
      <c r="AL6" s="13">
        <f ca="1">INDIRECT("'"&amp;$A6&amp;"-initial-"&amp;AM$2&amp;"'!B32")</f>
        <v>2</v>
      </c>
      <c r="AM6" s="13">
        <f t="shared" ca="1" si="12"/>
        <v>0</v>
      </c>
      <c r="AN6" s="13">
        <f ca="1">INDIRECT("'"&amp;$A6&amp;"-initial-"&amp;AO$2&amp;"'!B32")</f>
        <v>1.3333333333333299</v>
      </c>
      <c r="AO6" s="13">
        <f t="shared" ca="1" si="13"/>
        <v>1.3333333333333299</v>
      </c>
      <c r="AP6" s="9">
        <v>4</v>
      </c>
    </row>
    <row r="7" spans="1:42" x14ac:dyDescent="0.2">
      <c r="A7" s="6" t="s">
        <v>38</v>
      </c>
      <c r="B7" s="13">
        <f t="shared" ca="1" si="14"/>
        <v>19.5</v>
      </c>
      <c r="C7" s="10">
        <f t="shared" ca="1" si="1"/>
        <v>16.5</v>
      </c>
      <c r="D7" s="13">
        <f t="shared" ref="D7" ca="1" si="18">INDIRECT("'"&amp;$A7&amp;"-initial-"&amp;E$2&amp;"'!B29")</f>
        <v>15.5</v>
      </c>
      <c r="E7" s="13">
        <f t="shared" ca="1" si="1"/>
        <v>14.5</v>
      </c>
      <c r="F7" s="13">
        <f t="shared" ref="F7" ca="1" si="19">INDIRECT("'"&amp;$A7&amp;"-initial-"&amp;G$2&amp;"'!B29")</f>
        <v>16.5</v>
      </c>
      <c r="G7" s="10">
        <f t="shared" ca="1" si="0"/>
        <v>14.5</v>
      </c>
      <c r="H7" s="13">
        <f t="shared" ref="H7" ca="1" si="20">INDIRECT("'"&amp;$A7&amp;"-initial-"&amp;I$2&amp;"'!B29")</f>
        <v>16.666666666666668</v>
      </c>
      <c r="I7" s="13">
        <f t="shared" ca="1" si="0"/>
        <v>15.5</v>
      </c>
      <c r="J7" s="13">
        <f t="shared" ref="J7" ca="1" si="21">INDIRECT("'"&amp;$A7&amp;"-initial-"&amp;K$2&amp;"'!B29")</f>
        <v>15.5</v>
      </c>
      <c r="K7" s="13">
        <f t="shared" ca="1" si="0"/>
        <v>14.5</v>
      </c>
      <c r="L7" s="13">
        <f t="shared" ref="L7:L13" ca="1" si="22">INDIRECT("'"&amp;$A7&amp;"-initial-"&amp;M$2&amp;"'!B30")</f>
        <v>19.22111111111111</v>
      </c>
      <c r="M7" s="13">
        <f t="shared" ca="1" si="2"/>
        <v>19.032</v>
      </c>
      <c r="N7" s="13">
        <f t="shared" ref="N7:N13" ca="1" si="23">INDIRECT("'"&amp;$A7&amp;"-initial-"&amp;O$2&amp;"'!B30")</f>
        <v>19.032</v>
      </c>
      <c r="O7" s="13">
        <f t="shared" ca="1" si="3"/>
        <v>19.257777777777779</v>
      </c>
      <c r="P7" s="13">
        <f t="shared" ref="P7:P13" ca="1" si="24">INDIRECT("'"&amp;$A7&amp;"-initial-"&amp;Q$2&amp;"'!B30")</f>
        <v>20.257777777777779</v>
      </c>
      <c r="Q7" s="10">
        <f t="shared" ref="Q7:Q13" ca="1" si="25">INDIRECT("'"&amp;$A7&amp;"-"&amp;(Q$3)&amp;"'!B30")</f>
        <v>19.257777777777779</v>
      </c>
      <c r="R7" s="13">
        <f t="shared" ref="R7:R13" ca="1" si="26">INDIRECT("'"&amp;$A7&amp;"-initial-"&amp;S$2&amp;"'!B30")</f>
        <v>19.574545454545454</v>
      </c>
      <c r="S7" s="10">
        <f t="shared" ca="1" si="4"/>
        <v>19.257777777777779</v>
      </c>
      <c r="T7" s="13">
        <f t="shared" ref="T7:T12" ca="1" si="27">INDIRECT("'"&amp;$A7&amp;"-initial-"&amp;U$2&amp;"'!B30")</f>
        <v>19.22111111111111</v>
      </c>
      <c r="U7" s="13">
        <f t="shared" ca="1" si="5"/>
        <v>19.257777777777779</v>
      </c>
      <c r="V7" s="13">
        <f t="shared" ref="V7:V13" ca="1" si="28">INDIRECT("'"&amp;$A7&amp;"-initial-"&amp;W$2&amp;"'!B30")</f>
        <v>19.22111111111111</v>
      </c>
      <c r="W7" s="13">
        <f t="shared" ca="1" si="6"/>
        <v>3.032</v>
      </c>
      <c r="X7" s="13">
        <f t="shared" ref="X7:X13" ca="1" si="29">INDIRECT("'"&amp;$A7&amp;"-initial-"&amp;Y$2&amp;"'!B31")</f>
        <v>3.032</v>
      </c>
      <c r="Y7" s="10">
        <f t="shared" ca="1" si="7"/>
        <v>3.2577777777777777</v>
      </c>
      <c r="Z7" s="13">
        <f t="shared" ref="Z7:Z13" ca="1" si="30">INDIRECT("'"&amp;$A7&amp;"-initial-"&amp;AA$2&amp;"'!B31")</f>
        <v>3.2577777777777777</v>
      </c>
      <c r="AA7" s="13">
        <f t="shared" ca="1" si="16"/>
        <v>3.2577777777777777</v>
      </c>
      <c r="AB7" s="13">
        <f t="shared" ref="AB7:AB13" ca="1" si="31">INDIRECT("'"&amp;$A7&amp;"-initial-"&amp;AC$2&amp;"'!B31")</f>
        <v>3.5745454545454547</v>
      </c>
      <c r="AC7" s="13">
        <f t="shared" ca="1" si="8"/>
        <v>3.2577777777777777</v>
      </c>
      <c r="AD7" s="13">
        <f t="shared" ref="AD7:AD13" ca="1" si="32">INDIRECT("'"&amp;$A7&amp;"-initial-"&amp;AE$2&amp;"'!B31")</f>
        <v>3.221111111111111</v>
      </c>
      <c r="AE7" s="10">
        <f t="shared" ca="1" si="9"/>
        <v>3.2577777777777777</v>
      </c>
      <c r="AF7" s="13">
        <f t="shared" ref="AF7:AF13" ca="1" si="33">INDIRECT("'"&amp;$A7&amp;"-initial-"&amp;AG$2&amp;"'!B$32")</f>
        <v>0.86363636363636298</v>
      </c>
      <c r="AG7" s="10">
        <f t="shared" ca="1" si="10"/>
        <v>1.2105263157894699</v>
      </c>
      <c r="AH7" s="13">
        <f t="shared" ref="AH7:AH13" ca="1" si="34">INDIRECT("'"&amp;$A7&amp;"-initial-"&amp;AI$2&amp;"'!B32")</f>
        <v>1.05555555555555</v>
      </c>
      <c r="AI7" s="23">
        <f t="shared" ca="1" si="11"/>
        <v>1.05555555555555</v>
      </c>
      <c r="AJ7" s="13">
        <f t="shared" ref="AJ7:AJ13" ca="1" si="35">INDIRECT("'"&amp;$A7&amp;"-initial-"&amp;AK$2&amp;"'!B32")</f>
        <v>1.05555555555555</v>
      </c>
      <c r="AK7" s="13">
        <f t="shared" ca="1" si="17"/>
        <v>1.05555555555555</v>
      </c>
      <c r="AL7" s="13">
        <f t="shared" ref="AL7:AL13" ca="1" si="36">INDIRECT("'"&amp;$A7&amp;"-initial-"&amp;AM$2&amp;"'!B32")</f>
        <v>1.94444444444444</v>
      </c>
      <c r="AM7" s="13">
        <f t="shared" ca="1" si="12"/>
        <v>1</v>
      </c>
      <c r="AN7" s="13">
        <f t="shared" ref="AN7:AN13" ca="1" si="37">INDIRECT("'"&amp;$A7&amp;"-initial-"&amp;AO$2&amp;"'!B32")</f>
        <v>1.05555555555555</v>
      </c>
      <c r="AO7" s="13">
        <f t="shared" ca="1" si="13"/>
        <v>1.05555555555555</v>
      </c>
      <c r="AP7" s="9">
        <v>5</v>
      </c>
    </row>
    <row r="8" spans="1:42" x14ac:dyDescent="0.2">
      <c r="A8" s="8" t="s">
        <v>39</v>
      </c>
      <c r="B8" s="13">
        <f t="shared" ca="1" si="14"/>
        <v>21.5</v>
      </c>
      <c r="C8" s="10">
        <f t="shared" ca="1" si="1"/>
        <v>20.5</v>
      </c>
      <c r="D8" s="13">
        <f t="shared" ref="D8" ca="1" si="38">INDIRECT("'"&amp;$A8&amp;"-initial-"&amp;E$2&amp;"'!B29")</f>
        <v>20.5</v>
      </c>
      <c r="E8" s="13">
        <f t="shared" ca="1" si="1"/>
        <v>19.5</v>
      </c>
      <c r="F8" s="13">
        <f t="shared" ref="F8" ca="1" si="39">INDIRECT("'"&amp;$A8&amp;"-initial-"&amp;G$2&amp;"'!B29")</f>
        <v>22.5</v>
      </c>
      <c r="G8" s="10">
        <f t="shared" ca="1" si="0"/>
        <v>20.5</v>
      </c>
      <c r="H8" s="13">
        <f t="shared" ref="H8" ca="1" si="40">INDIRECT("'"&amp;$A8&amp;"-initial-"&amp;I$2&amp;"'!B29")</f>
        <v>19.5</v>
      </c>
      <c r="I8" s="13">
        <f t="shared" ca="1" si="0"/>
        <v>18.333333333333332</v>
      </c>
      <c r="J8" s="13">
        <f t="shared" ref="J8" ca="1" si="41">INDIRECT("'"&amp;$A8&amp;"-initial-"&amp;K$2&amp;"'!B29")</f>
        <v>20.5</v>
      </c>
      <c r="K8" s="13">
        <f t="shared" ca="1" si="0"/>
        <v>19.5</v>
      </c>
      <c r="L8" s="13">
        <f t="shared" ca="1" si="22"/>
        <v>18.665384615384614</v>
      </c>
      <c r="M8" s="13">
        <f t="shared" ca="1" si="2"/>
        <v>18.57</v>
      </c>
      <c r="N8" s="13">
        <f t="shared" ca="1" si="23"/>
        <v>18.546428571428571</v>
      </c>
      <c r="O8" s="13">
        <f t="shared" ca="1" si="3"/>
        <v>18.665384615384614</v>
      </c>
      <c r="P8" s="13">
        <f t="shared" ca="1" si="24"/>
        <v>19.665384615384614</v>
      </c>
      <c r="Q8" s="10">
        <f t="shared" ca="1" si="25"/>
        <v>18.665384615384614</v>
      </c>
      <c r="R8" s="13">
        <f t="shared" ca="1" si="26"/>
        <v>18.665384615384614</v>
      </c>
      <c r="S8" s="10">
        <f t="shared" ca="1" si="4"/>
        <v>18.422727272727272</v>
      </c>
      <c r="T8" s="13">
        <f t="shared" ca="1" si="27"/>
        <v>18.64</v>
      </c>
      <c r="U8" s="13">
        <f t="shared" ca="1" si="5"/>
        <v>18.665384615384614</v>
      </c>
      <c r="V8" s="13">
        <f t="shared" ca="1" si="28"/>
        <v>18.665384615384614</v>
      </c>
      <c r="W8" s="13">
        <f t="shared" ca="1" si="6"/>
        <v>2.57</v>
      </c>
      <c r="X8" s="13">
        <f t="shared" ca="1" si="29"/>
        <v>2.5464285714285713</v>
      </c>
      <c r="Y8" s="10">
        <f t="shared" ca="1" si="7"/>
        <v>2.6653846153846152</v>
      </c>
      <c r="Z8" s="13">
        <f t="shared" ca="1" si="30"/>
        <v>2.6653846153846152</v>
      </c>
      <c r="AA8" s="13">
        <f t="shared" ca="1" si="16"/>
        <v>2.6653846153846152</v>
      </c>
      <c r="AB8" s="13">
        <f t="shared" ca="1" si="31"/>
        <v>2.6653846153846152</v>
      </c>
      <c r="AC8" s="13">
        <f t="shared" ca="1" si="8"/>
        <v>2.4227272727272724</v>
      </c>
      <c r="AD8" s="13">
        <f t="shared" ca="1" si="32"/>
        <v>2.64</v>
      </c>
      <c r="AE8" s="10">
        <f t="shared" ca="1" si="9"/>
        <v>2.6653846153846152</v>
      </c>
      <c r="AF8" s="13">
        <f t="shared" ca="1" si="33"/>
        <v>1.3684210526315701</v>
      </c>
      <c r="AG8" s="10">
        <f t="shared" ca="1" si="10"/>
        <v>1.55555555555555</v>
      </c>
      <c r="AH8" s="13">
        <f t="shared" ca="1" si="34"/>
        <v>1.52941176470588</v>
      </c>
      <c r="AI8" s="23">
        <f t="shared" ca="1" si="11"/>
        <v>1.52941176470588</v>
      </c>
      <c r="AJ8" s="13">
        <f t="shared" ca="1" si="35"/>
        <v>1.44444444444444</v>
      </c>
      <c r="AK8" s="13">
        <f t="shared" ca="1" si="17"/>
        <v>1.44444444444444</v>
      </c>
      <c r="AL8" s="13">
        <f t="shared" ca="1" si="36"/>
        <v>1.52941176470588</v>
      </c>
      <c r="AM8" s="13">
        <f t="shared" ca="1" si="12"/>
        <v>1</v>
      </c>
      <c r="AN8" s="13">
        <f t="shared" ca="1" si="37"/>
        <v>1.52941176470588</v>
      </c>
      <c r="AO8" s="13">
        <f t="shared" ca="1" si="13"/>
        <v>1.52941176470588</v>
      </c>
      <c r="AP8" s="9">
        <v>4</v>
      </c>
    </row>
    <row r="9" spans="1:42" x14ac:dyDescent="0.2">
      <c r="A9" s="8" t="s">
        <v>40</v>
      </c>
      <c r="B9" s="13">
        <f t="shared" ca="1" si="14"/>
        <v>13.166666666666666</v>
      </c>
      <c r="C9" s="10">
        <f t="shared" ca="1" si="1"/>
        <v>12.166666666666666</v>
      </c>
      <c r="D9" s="13">
        <f t="shared" ref="D9" ca="1" si="42">INDIRECT("'"&amp;$A9&amp;"-initial-"&amp;E$2&amp;"'!B29")</f>
        <v>9.1666666666666661</v>
      </c>
      <c r="E9" s="13">
        <f t="shared" ca="1" si="1"/>
        <v>8.1666666666666661</v>
      </c>
      <c r="F9" s="13">
        <f t="shared" ref="F9" ca="1" si="43">INDIRECT("'"&amp;$A9&amp;"-initial-"&amp;G$2&amp;"'!B29")</f>
        <v>10.166666666666666</v>
      </c>
      <c r="G9" s="10">
        <f t="shared" ca="1" si="0"/>
        <v>8.1666666666666661</v>
      </c>
      <c r="H9" s="13">
        <f t="shared" ref="H9" ca="1" si="44">INDIRECT("'"&amp;$A9&amp;"-initial-"&amp;I$2&amp;"'!B29")</f>
        <v>11.166666666666666</v>
      </c>
      <c r="I9" s="13">
        <f t="shared" ca="1" si="0"/>
        <v>10.166666666666666</v>
      </c>
      <c r="J9" s="13">
        <f t="shared" ref="J9" ca="1" si="45">INDIRECT("'"&amp;$A9&amp;"-initial-"&amp;K$2&amp;"'!B29")</f>
        <v>9.1666666666666661</v>
      </c>
      <c r="K9" s="13">
        <f t="shared" ca="1" si="0"/>
        <v>8.1666666666666661</v>
      </c>
      <c r="L9" s="13">
        <f t="shared" ca="1" si="22"/>
        <v>10.808571428571428</v>
      </c>
      <c r="M9" s="13">
        <f t="shared" ca="1" si="2"/>
        <v>10.748749999999999</v>
      </c>
      <c r="N9" s="13">
        <f t="shared" ca="1" si="23"/>
        <v>10.465999999999999</v>
      </c>
      <c r="O9" s="13">
        <f t="shared" ca="1" si="3"/>
        <v>10.5825</v>
      </c>
      <c r="P9" s="13">
        <f t="shared" ca="1" si="24"/>
        <v>11.5825</v>
      </c>
      <c r="Q9" s="10">
        <f t="shared" ca="1" si="25"/>
        <v>10.5825</v>
      </c>
      <c r="R9" s="13">
        <f t="shared" ca="1" si="26"/>
        <v>10.808571428571428</v>
      </c>
      <c r="S9" s="10">
        <f t="shared" ca="1" si="4"/>
        <v>10.731999999999999</v>
      </c>
      <c r="T9" s="13">
        <f t="shared" ca="1" si="27"/>
        <v>10.5</v>
      </c>
      <c r="U9" s="13">
        <f t="shared" ca="1" si="5"/>
        <v>10.5825</v>
      </c>
      <c r="V9" s="13">
        <f t="shared" ca="1" si="28"/>
        <v>10.808571428571428</v>
      </c>
      <c r="W9" s="13">
        <f t="shared" ca="1" si="6"/>
        <v>1.74875</v>
      </c>
      <c r="X9" s="13">
        <f t="shared" ca="1" si="29"/>
        <v>1.466</v>
      </c>
      <c r="Y9" s="10">
        <f t="shared" ca="1" si="7"/>
        <v>1.5825</v>
      </c>
      <c r="Z9" s="13">
        <f t="shared" ca="1" si="30"/>
        <v>1.5825</v>
      </c>
      <c r="AA9" s="13">
        <f t="shared" ca="1" si="16"/>
        <v>1.5825</v>
      </c>
      <c r="AB9" s="13">
        <f t="shared" ca="1" si="31"/>
        <v>1.8085714285714285</v>
      </c>
      <c r="AC9" s="13">
        <f t="shared" ca="1" si="8"/>
        <v>1.732</v>
      </c>
      <c r="AD9" s="13">
        <f t="shared" ca="1" si="32"/>
        <v>1.5</v>
      </c>
      <c r="AE9" s="10">
        <f t="shared" ca="1" si="9"/>
        <v>1.5825</v>
      </c>
      <c r="AF9" s="13">
        <f t="shared" ca="1" si="33"/>
        <v>1</v>
      </c>
      <c r="AG9" s="10">
        <f t="shared" ca="1" si="10"/>
        <v>1.3</v>
      </c>
      <c r="AH9" s="13">
        <f t="shared" ca="1" si="34"/>
        <v>0.25</v>
      </c>
      <c r="AI9" s="23">
        <f t="shared" ca="1" si="11"/>
        <v>0.25</v>
      </c>
      <c r="AJ9" s="13">
        <f t="shared" ca="1" si="35"/>
        <v>0.25</v>
      </c>
      <c r="AK9" s="13">
        <f t="shared" ca="1" si="17"/>
        <v>0.25</v>
      </c>
      <c r="AL9" s="13">
        <f t="shared" ca="1" si="36"/>
        <v>1.2222222222222201</v>
      </c>
      <c r="AM9" s="13">
        <f t="shared" ca="1" si="12"/>
        <v>0.6</v>
      </c>
      <c r="AN9" s="13">
        <f t="shared" ca="1" si="37"/>
        <v>0.25</v>
      </c>
      <c r="AO9" s="13">
        <f t="shared" ca="1" si="13"/>
        <v>0.25</v>
      </c>
      <c r="AP9" s="9" t="s">
        <v>36</v>
      </c>
    </row>
    <row r="10" spans="1:42" x14ac:dyDescent="0.2">
      <c r="A10" s="8" t="s">
        <v>41</v>
      </c>
      <c r="B10" s="13">
        <f t="shared" ca="1" si="14"/>
        <v>16.166666666666668</v>
      </c>
      <c r="C10" s="10">
        <f t="shared" ca="1" si="1"/>
        <v>13.333333333333334</v>
      </c>
      <c r="D10" s="13">
        <f t="shared" ref="D10" ca="1" si="46">INDIRECT("'"&amp;$A10&amp;"-initial-"&amp;E$2&amp;"'!B29")</f>
        <v>14.166666666666666</v>
      </c>
      <c r="E10" s="13">
        <f t="shared" ca="1" si="1"/>
        <v>13.166666666666666</v>
      </c>
      <c r="F10" s="13">
        <f t="shared" ref="F10" ca="1" si="47">INDIRECT("'"&amp;$A10&amp;"-initial-"&amp;G$2&amp;"'!B29")</f>
        <v>14.166666666666666</v>
      </c>
      <c r="G10" s="10">
        <f t="shared" ca="1" si="0"/>
        <v>12.166666666666666</v>
      </c>
      <c r="H10" s="13">
        <f t="shared" ref="H10" ca="1" si="48">INDIRECT("'"&amp;$A10&amp;"-initial-"&amp;I$2&amp;"'!B29")</f>
        <v>13.166666666666666</v>
      </c>
      <c r="I10" s="13">
        <f t="shared" ca="1" si="0"/>
        <v>13.166666666666666</v>
      </c>
      <c r="J10" s="13">
        <f t="shared" ref="J10" ca="1" si="49">INDIRECT("'"&amp;$A10&amp;"-initial-"&amp;K$2&amp;"'!B29")</f>
        <v>12.166666666666666</v>
      </c>
      <c r="K10" s="13">
        <f t="shared" ca="1" si="0"/>
        <v>11.166666666666666</v>
      </c>
      <c r="L10" s="13">
        <f t="shared" ca="1" si="22"/>
        <v>17.761428571428571</v>
      </c>
      <c r="M10" s="13">
        <f t="shared" ca="1" si="2"/>
        <v>18.0825</v>
      </c>
      <c r="N10" s="13">
        <f t="shared" ca="1" si="23"/>
        <v>17.666250000000002</v>
      </c>
      <c r="O10" s="13">
        <f t="shared" ca="1" si="3"/>
        <v>17.761428571428571</v>
      </c>
      <c r="P10" s="13">
        <f t="shared" ca="1" si="24"/>
        <v>18.761428571428571</v>
      </c>
      <c r="Q10" s="10">
        <f t="shared" ca="1" si="25"/>
        <v>17.761428571428571</v>
      </c>
      <c r="R10" s="13">
        <f t="shared" ca="1" si="26"/>
        <v>17.791250000000002</v>
      </c>
      <c r="S10" s="10">
        <f t="shared" ca="1" si="4"/>
        <v>17.761428571428571</v>
      </c>
      <c r="T10" s="13">
        <f t="shared" ca="1" si="27"/>
        <v>17.761428571428571</v>
      </c>
      <c r="U10" s="13">
        <f t="shared" ca="1" si="5"/>
        <v>17.80857142857143</v>
      </c>
      <c r="V10" s="13">
        <f t="shared" ca="1" si="28"/>
        <v>17.761428571428571</v>
      </c>
      <c r="W10" s="13">
        <f t="shared" ca="1" si="6"/>
        <v>2.0825</v>
      </c>
      <c r="X10" s="13">
        <f t="shared" ca="1" si="29"/>
        <v>1.66625</v>
      </c>
      <c r="Y10" s="10">
        <f t="shared" ca="1" si="7"/>
        <v>1.7614285714285713</v>
      </c>
      <c r="Z10" s="13">
        <f t="shared" ca="1" si="30"/>
        <v>1.7614285714285713</v>
      </c>
      <c r="AA10" s="13">
        <f t="shared" ca="1" si="16"/>
        <v>1.7614285714285713</v>
      </c>
      <c r="AB10" s="13">
        <f t="shared" ca="1" si="31"/>
        <v>1.79125</v>
      </c>
      <c r="AC10" s="13">
        <f t="shared" ca="1" si="8"/>
        <v>1.7614285714285713</v>
      </c>
      <c r="AD10" s="13">
        <f t="shared" ca="1" si="32"/>
        <v>1.7614285714285713</v>
      </c>
      <c r="AE10" s="10">
        <f t="shared" ca="1" si="9"/>
        <v>1.8085714285714285</v>
      </c>
      <c r="AF10" s="13">
        <f t="shared" ca="1" si="33"/>
        <v>0.23529411764705799</v>
      </c>
      <c r="AG10" s="10">
        <f t="shared" ca="1" si="10"/>
        <v>0.57142857142857095</v>
      </c>
      <c r="AH10" s="13">
        <f t="shared" ca="1" si="34"/>
        <v>0.14285714285714199</v>
      </c>
      <c r="AI10" s="23">
        <f t="shared" ca="1" si="11"/>
        <v>0.14285714285714199</v>
      </c>
      <c r="AJ10" s="13">
        <f t="shared" ca="1" si="35"/>
        <v>0.15384615384615299</v>
      </c>
      <c r="AK10" s="13">
        <f t="shared" ca="1" si="17"/>
        <v>0.15384615384615299</v>
      </c>
      <c r="AL10" s="13">
        <f t="shared" ca="1" si="36"/>
        <v>0.23076923076923</v>
      </c>
      <c r="AM10" s="13">
        <f t="shared" ca="1" si="12"/>
        <v>0.28571428571428498</v>
      </c>
      <c r="AN10" s="13">
        <f t="shared" ca="1" si="37"/>
        <v>0.15384615384615299</v>
      </c>
      <c r="AO10" s="13">
        <f t="shared" ca="1" si="13"/>
        <v>0.15384615384615299</v>
      </c>
      <c r="AP10" s="9">
        <v>5</v>
      </c>
    </row>
    <row r="11" spans="1:42" x14ac:dyDescent="0.2">
      <c r="A11" s="8" t="s">
        <v>42</v>
      </c>
      <c r="B11" s="13">
        <f t="shared" ca="1" si="14"/>
        <v>9.1666666666666661</v>
      </c>
      <c r="C11" s="10">
        <f t="shared" ca="1" si="1"/>
        <v>8.3333333333333339</v>
      </c>
      <c r="D11" s="13">
        <f t="shared" ref="D11" ca="1" si="50">INDIRECT("'"&amp;$A11&amp;"-initial-"&amp;E$2&amp;"'!B29")</f>
        <v>9.1666666666666661</v>
      </c>
      <c r="E11" s="13">
        <f t="shared" ca="1" si="1"/>
        <v>7.166666666666667</v>
      </c>
      <c r="F11" s="13">
        <f t="shared" ref="F11" ca="1" si="51">INDIRECT("'"&amp;$A11&amp;"-initial-"&amp;G$2&amp;"'!B29")</f>
        <v>9.1666666666666661</v>
      </c>
      <c r="G11" s="10">
        <f t="shared" ca="1" si="0"/>
        <v>7.166666666666667</v>
      </c>
      <c r="H11" s="13">
        <f t="shared" ref="H11" ca="1" si="52">INDIRECT("'"&amp;$A11&amp;"-initial-"&amp;I$2&amp;"'!B29")</f>
        <v>8.3333333333333339</v>
      </c>
      <c r="I11" s="13">
        <f t="shared" ca="1" si="0"/>
        <v>8.1666666666666661</v>
      </c>
      <c r="J11" s="13">
        <f t="shared" ref="J11" ca="1" si="53">INDIRECT("'"&amp;$A11&amp;"-initial-"&amp;K$2&amp;"'!B29")</f>
        <v>9.3333333333333339</v>
      </c>
      <c r="K11" s="13">
        <f t="shared" ca="1" si="0"/>
        <v>8.3333333333333339</v>
      </c>
      <c r="L11" s="13">
        <f t="shared" ca="1" si="22"/>
        <v>4.5824999999999996</v>
      </c>
      <c r="M11" s="13">
        <f t="shared" ca="1" si="2"/>
        <v>4.9320000000000004</v>
      </c>
      <c r="N11" s="13">
        <f t="shared" ca="1" si="23"/>
        <v>4.3883333333333336</v>
      </c>
      <c r="O11" s="13">
        <f t="shared" ca="1" si="3"/>
        <v>4.5824999999999996</v>
      </c>
      <c r="P11" s="13">
        <f t="shared" ca="1" si="24"/>
        <v>5.5824999999999996</v>
      </c>
      <c r="Q11" s="10">
        <f t="shared" ca="1" si="25"/>
        <v>4.5824999999999996</v>
      </c>
      <c r="R11" s="13">
        <f t="shared" ca="1" si="26"/>
        <v>4.8659999999999997</v>
      </c>
      <c r="S11" s="10">
        <f t="shared" ca="1" si="4"/>
        <v>4.5824999999999996</v>
      </c>
      <c r="T11" s="13">
        <f t="shared" ca="1" si="27"/>
        <v>4.8659999999999997</v>
      </c>
      <c r="U11" s="13">
        <f t="shared" ca="1" si="5"/>
        <v>4.9320000000000004</v>
      </c>
      <c r="V11" s="13">
        <f t="shared" ca="1" si="28"/>
        <v>4.5824999999999996</v>
      </c>
      <c r="W11" s="13">
        <f t="shared" ca="1" si="6"/>
        <v>1.9319999999999999</v>
      </c>
      <c r="X11" s="13">
        <f t="shared" ca="1" si="29"/>
        <v>1.3883333333333334</v>
      </c>
      <c r="Y11" s="10">
        <f t="shared" ca="1" si="7"/>
        <v>1.5825</v>
      </c>
      <c r="Z11" s="13">
        <f t="shared" ca="1" si="30"/>
        <v>1.5825</v>
      </c>
      <c r="AA11" s="13">
        <f t="shared" ca="1" si="16"/>
        <v>1.5825</v>
      </c>
      <c r="AB11" s="13">
        <f t="shared" ca="1" si="31"/>
        <v>1.8660000000000001</v>
      </c>
      <c r="AC11" s="13">
        <f t="shared" ca="1" si="8"/>
        <v>1.5825</v>
      </c>
      <c r="AD11" s="13">
        <f t="shared" ca="1" si="32"/>
        <v>1.8660000000000001</v>
      </c>
      <c r="AE11" s="10">
        <f t="shared" ca="1" si="9"/>
        <v>1.9319999999999999</v>
      </c>
      <c r="AF11" s="13">
        <f t="shared" ca="1" si="33"/>
        <v>0.33333333333333298</v>
      </c>
      <c r="AG11" s="10">
        <f t="shared" ca="1" si="10"/>
        <v>0.8</v>
      </c>
      <c r="AH11" s="13">
        <f t="shared" ca="1" si="34"/>
        <v>0.5</v>
      </c>
      <c r="AI11" s="23">
        <f t="shared" ca="1" si="11"/>
        <v>0.5</v>
      </c>
      <c r="AJ11" s="13">
        <f t="shared" ca="1" si="35"/>
        <v>0.5</v>
      </c>
      <c r="AK11" s="13">
        <f t="shared" ca="1" si="17"/>
        <v>0.5</v>
      </c>
      <c r="AL11" s="13">
        <f t="shared" ca="1" si="36"/>
        <v>1</v>
      </c>
      <c r="AM11" s="13">
        <f t="shared" ca="1" si="12"/>
        <v>0.4</v>
      </c>
      <c r="AN11" s="13">
        <f t="shared" ca="1" si="37"/>
        <v>0.8</v>
      </c>
      <c r="AO11" s="13">
        <f t="shared" ca="1" si="13"/>
        <v>0.8</v>
      </c>
      <c r="AP11" s="9" t="s">
        <v>36</v>
      </c>
    </row>
    <row r="12" spans="1:42" x14ac:dyDescent="0.2">
      <c r="A12" s="8" t="s">
        <v>43</v>
      </c>
      <c r="B12" s="13">
        <f t="shared" ca="1" si="14"/>
        <v>16.166666666666668</v>
      </c>
      <c r="C12" s="10">
        <f t="shared" ca="1" si="1"/>
        <v>14.333333333333334</v>
      </c>
      <c r="D12" s="13">
        <f t="shared" ref="D12" ca="1" si="54">INDIRECT("'"&amp;$A12&amp;"-initial-"&amp;E$2&amp;"'!B29")</f>
        <v>17.166666666666668</v>
      </c>
      <c r="E12" s="13">
        <f t="shared" ca="1" si="1"/>
        <v>16.166666666666668</v>
      </c>
      <c r="F12" s="13">
        <f t="shared" ref="F12" ca="1" si="55">INDIRECT("'"&amp;$A12&amp;"-initial-"&amp;G$2&amp;"'!B29")</f>
        <v>18.166666666666668</v>
      </c>
      <c r="G12" s="10">
        <f t="shared" ca="1" si="0"/>
        <v>16.166666666666668</v>
      </c>
      <c r="H12" s="13">
        <f t="shared" ref="H12" ca="1" si="56">INDIRECT("'"&amp;$A12&amp;"-initial-"&amp;I$2&amp;"'!B29")</f>
        <v>16.166666666666668</v>
      </c>
      <c r="I12" s="13">
        <f t="shared" ca="1" si="0"/>
        <v>16.166666666666668</v>
      </c>
      <c r="J12" s="13">
        <f t="shared" ref="J12" ca="1" si="57">INDIRECT("'"&amp;$A12&amp;"-initial-"&amp;K$2&amp;"'!B29")</f>
        <v>16.166666666666668</v>
      </c>
      <c r="K12" s="13">
        <f t="shared" ca="1" si="0"/>
        <v>15.166666666666666</v>
      </c>
      <c r="L12" s="13">
        <f t="shared" ca="1" si="22"/>
        <v>11.4</v>
      </c>
      <c r="M12" s="13">
        <f t="shared" ca="1" si="2"/>
        <v>12.221666666666668</v>
      </c>
      <c r="N12" s="13">
        <f t="shared" ca="1" si="23"/>
        <v>11.333333333333334</v>
      </c>
      <c r="O12" s="13">
        <f t="shared" ca="1" si="3"/>
        <v>11.4</v>
      </c>
      <c r="P12" s="13">
        <f t="shared" ca="1" si="24"/>
        <v>12.4</v>
      </c>
      <c r="Q12" s="10">
        <f t="shared" ca="1" si="25"/>
        <v>11.4</v>
      </c>
      <c r="R12" s="13">
        <f t="shared" ca="1" si="26"/>
        <v>11.4</v>
      </c>
      <c r="S12" s="10">
        <f t="shared" ca="1" si="4"/>
        <v>11.25</v>
      </c>
      <c r="T12" s="13">
        <f t="shared" ca="1" si="27"/>
        <v>11.4</v>
      </c>
      <c r="U12" s="13">
        <f t="shared" ca="1" si="5"/>
        <v>11.465999999999999</v>
      </c>
      <c r="V12" s="13">
        <f t="shared" ca="1" si="28"/>
        <v>11.4</v>
      </c>
      <c r="W12" s="13">
        <f t="shared" ca="1" si="6"/>
        <v>2.2216666666666667</v>
      </c>
      <c r="X12" s="13">
        <f t="shared" ca="1" si="29"/>
        <v>1.3333333333333333</v>
      </c>
      <c r="Y12" s="10">
        <f t="shared" ca="1" si="7"/>
        <v>1.4</v>
      </c>
      <c r="Z12" s="13">
        <f t="shared" ca="1" si="30"/>
        <v>1.4</v>
      </c>
      <c r="AA12" s="13">
        <f t="shared" ca="1" si="16"/>
        <v>1.4</v>
      </c>
      <c r="AB12" s="13">
        <f t="shared" ca="1" si="31"/>
        <v>1.4</v>
      </c>
      <c r="AC12" s="13">
        <f t="shared" ca="1" si="8"/>
        <v>1.25</v>
      </c>
      <c r="AD12" s="13">
        <f t="shared" ca="1" si="32"/>
        <v>1.4</v>
      </c>
      <c r="AE12" s="10">
        <f t="shared" ca="1" si="9"/>
        <v>1.466</v>
      </c>
      <c r="AF12" s="13">
        <f t="shared" ca="1" si="33"/>
        <v>0.18181818181818099</v>
      </c>
      <c r="AG12" s="10">
        <f t="shared" ca="1" si="10"/>
        <v>0.55555555555555503</v>
      </c>
      <c r="AH12" s="13">
        <f t="shared" ca="1" si="34"/>
        <v>0.18181818181818099</v>
      </c>
      <c r="AI12" s="23">
        <f t="shared" ca="1" si="11"/>
        <v>0.18181818181818099</v>
      </c>
      <c r="AJ12" s="13">
        <f t="shared" ca="1" si="35"/>
        <v>0.18181818181818099</v>
      </c>
      <c r="AK12" s="13">
        <f t="shared" ca="1" si="17"/>
        <v>0.18181818181818099</v>
      </c>
      <c r="AL12" s="13">
        <f t="shared" ca="1" si="36"/>
        <v>0.18181818181818099</v>
      </c>
      <c r="AM12" s="13">
        <f t="shared" ca="1" si="12"/>
        <v>0.16666666666666599</v>
      </c>
      <c r="AN12" s="13">
        <f t="shared" ca="1" si="37"/>
        <v>0.18181818181818099</v>
      </c>
      <c r="AO12" s="13">
        <f t="shared" ca="1" si="13"/>
        <v>0.18181818181818099</v>
      </c>
      <c r="AP12" s="9" t="s">
        <v>46</v>
      </c>
    </row>
    <row r="13" spans="1:42" x14ac:dyDescent="0.2">
      <c r="A13" s="8" t="s">
        <v>44</v>
      </c>
      <c r="B13" s="13">
        <f t="shared" ca="1" si="14"/>
        <v>16</v>
      </c>
      <c r="C13" s="10">
        <f t="shared" ca="1" si="1"/>
        <v>14.166666666666666</v>
      </c>
      <c r="D13" s="13">
        <f t="shared" ref="D13" ca="1" si="58">INDIRECT("'"&amp;$A13&amp;"-initial-"&amp;E$2&amp;"'!B29")</f>
        <v>17</v>
      </c>
      <c r="E13" s="13">
        <f t="shared" ca="1" si="1"/>
        <v>16</v>
      </c>
      <c r="F13" s="13">
        <f t="shared" ref="F13" ca="1" si="59">INDIRECT("'"&amp;$A13&amp;"-initial-"&amp;G$2&amp;"'!B29")</f>
        <v>16</v>
      </c>
      <c r="G13" s="10">
        <f t="shared" ca="1" si="0"/>
        <v>14</v>
      </c>
      <c r="H13" s="13">
        <f t="shared" ref="H13" ca="1" si="60">INDIRECT("'"&amp;$A13&amp;"-initial-"&amp;I$2&amp;"'!B29")</f>
        <v>17.166666666666668</v>
      </c>
      <c r="I13" s="13">
        <f t="shared" ca="1" si="0"/>
        <v>17</v>
      </c>
      <c r="J13" s="13">
        <f t="shared" ref="J13" ca="1" si="61">INDIRECT("'"&amp;$A13&amp;"-initial-"&amp;K$2&amp;"'!B29")</f>
        <v>18.166666666666668</v>
      </c>
      <c r="K13" s="13">
        <f t="shared" ca="1" si="0"/>
        <v>17.166666666666668</v>
      </c>
      <c r="L13" s="13">
        <f t="shared" ca="1" si="22"/>
        <v>9</v>
      </c>
      <c r="M13" s="13">
        <f t="shared" ca="1" si="2"/>
        <v>9.532</v>
      </c>
      <c r="N13" s="13">
        <f t="shared" ca="1" si="23"/>
        <v>9</v>
      </c>
      <c r="O13" s="13">
        <f t="shared" ca="1" si="3"/>
        <v>9</v>
      </c>
      <c r="P13" s="13">
        <f t="shared" ca="1" si="24"/>
        <v>9</v>
      </c>
      <c r="Q13" s="10">
        <f t="shared" ca="1" si="25"/>
        <v>8</v>
      </c>
      <c r="R13" s="13">
        <f t="shared" ca="1" si="26"/>
        <v>9.25</v>
      </c>
      <c r="S13" s="10">
        <f t="shared" ca="1" si="4"/>
        <v>9</v>
      </c>
      <c r="T13" s="13">
        <f ca="1">INDIRECT("'"&amp;$A13&amp;"-initial-"&amp;U$2&amp;"'!B30")</f>
        <v>9.25</v>
      </c>
      <c r="U13" s="13">
        <f t="shared" ca="1" si="5"/>
        <v>9.3324999999999996</v>
      </c>
      <c r="V13" s="13">
        <f t="shared" ca="1" si="28"/>
        <v>9</v>
      </c>
      <c r="W13" s="13">
        <f t="shared" ca="1" si="6"/>
        <v>1.532</v>
      </c>
      <c r="X13" s="13">
        <f t="shared" ca="1" si="29"/>
        <v>1</v>
      </c>
      <c r="Y13" s="10">
        <f t="shared" ca="1" si="7"/>
        <v>1</v>
      </c>
      <c r="Z13" s="13">
        <f t="shared" ca="1" si="30"/>
        <v>1</v>
      </c>
      <c r="AA13" s="13">
        <f t="shared" ca="1" si="16"/>
        <v>1</v>
      </c>
      <c r="AB13" s="13">
        <f t="shared" ca="1" si="31"/>
        <v>1.25</v>
      </c>
      <c r="AC13" s="13">
        <f t="shared" ca="1" si="8"/>
        <v>1</v>
      </c>
      <c r="AD13" s="13">
        <f t="shared" ca="1" si="32"/>
        <v>1.25</v>
      </c>
      <c r="AE13" s="10">
        <f t="shared" ca="1" si="9"/>
        <v>1.3325</v>
      </c>
      <c r="AF13" s="13">
        <f t="shared" ca="1" si="33"/>
        <v>0</v>
      </c>
      <c r="AG13" s="10">
        <f t="shared" ca="1" si="10"/>
        <v>0.5</v>
      </c>
      <c r="AH13" s="13">
        <f t="shared" ca="1" si="34"/>
        <v>0</v>
      </c>
      <c r="AI13" s="23">
        <f t="shared" ca="1" si="11"/>
        <v>0</v>
      </c>
      <c r="AJ13" s="13">
        <f t="shared" ca="1" si="35"/>
        <v>0</v>
      </c>
      <c r="AK13" s="13">
        <f t="shared" ca="1" si="17"/>
        <v>0</v>
      </c>
      <c r="AL13" s="13">
        <f t="shared" ca="1" si="36"/>
        <v>0.2</v>
      </c>
      <c r="AM13" s="13">
        <f t="shared" ca="1" si="12"/>
        <v>0</v>
      </c>
      <c r="AN13" s="13">
        <f t="shared" ca="1" si="37"/>
        <v>0.18181818181818099</v>
      </c>
      <c r="AO13" s="13">
        <f t="shared" ca="1" si="13"/>
        <v>0.18181818181818099</v>
      </c>
      <c r="AP13" s="9">
        <v>1.3</v>
      </c>
    </row>
    <row r="14" spans="1:42" x14ac:dyDescent="0.2">
      <c r="A14" s="8" t="s">
        <v>48</v>
      </c>
      <c r="B14" s="13"/>
      <c r="C14" s="17">
        <v>10</v>
      </c>
      <c r="D14" s="17"/>
      <c r="E14" s="14"/>
      <c r="F14" s="14"/>
      <c r="G14" s="14">
        <v>9</v>
      </c>
      <c r="H14" s="14"/>
      <c r="I14" s="14"/>
      <c r="J14" s="14"/>
      <c r="K14" s="14"/>
      <c r="L14" s="14"/>
      <c r="M14" s="14"/>
      <c r="N14" s="14"/>
      <c r="O14" s="14"/>
      <c r="P14" s="14"/>
      <c r="Q14" s="14">
        <v>9</v>
      </c>
      <c r="R14" s="14"/>
      <c r="S14" s="14">
        <v>10</v>
      </c>
      <c r="T14" s="14"/>
      <c r="U14" s="14"/>
      <c r="V14" s="14"/>
      <c r="W14" s="14"/>
      <c r="X14" s="14"/>
      <c r="Y14" s="17">
        <v>10</v>
      </c>
      <c r="Z14" s="17"/>
      <c r="AA14" s="21"/>
      <c r="AB14" s="21"/>
      <c r="AC14" s="14"/>
      <c r="AD14" s="14"/>
      <c r="AE14" s="14">
        <v>10</v>
      </c>
      <c r="AF14" s="14"/>
      <c r="AG14" s="14">
        <v>10</v>
      </c>
      <c r="AH14" s="14"/>
      <c r="AI14" s="14">
        <v>10</v>
      </c>
      <c r="AJ14" s="14"/>
      <c r="AK14" s="14"/>
      <c r="AL14" s="14"/>
      <c r="AM14" s="14"/>
      <c r="AN14" s="14"/>
      <c r="AO14" s="14"/>
      <c r="AP14" s="9"/>
    </row>
  </sheetData>
  <sheetProtection algorithmName="SHA-512" hashValue="U7yj30HiiYtF0SZc2+kxGfsMDbkNg+dOvgmK5Jcdam3t1N6V/2ZYHFEZlFytDrjTs1AvR/sL+f1TbfRoT8XtYA==" saltValue="Tbmb6lwv4p9F4iZtLK5mZA==" spinCount="100000" sheet="1" objects="1" scenarios="1" selectLockedCells="1" selectUnlockedCells="1"/>
  <mergeCells count="4">
    <mergeCell ref="B1:K1"/>
    <mergeCell ref="L1:U1"/>
    <mergeCell ref="V1:AE1"/>
    <mergeCell ref="AF1:AO1"/>
  </mergeCells>
  <pageMargins left="0.7" right="0.7" top="0.75" bottom="0.75" header="0.3" footer="0.3"/>
  <pageSetup paperSize="9" scale="56" orientation="landscape" horizontalDpi="0" verticalDpi="0"/>
  <ignoredErrors>
    <ignoredError sqref="AC5:AD5 C6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2BD3F-0E4B-514E-999A-4B84E59C45E9}">
  <dimension ref="A1:C32"/>
  <sheetViews>
    <sheetView topLeftCell="A2" workbookViewId="0">
      <selection activeCell="K12" sqref="K12"/>
    </sheetView>
  </sheetViews>
  <sheetFormatPr baseColWidth="10" defaultRowHeight="16" x14ac:dyDescent="0.2"/>
  <cols>
    <col min="1" max="1" width="47.5" bestFit="1" customWidth="1"/>
    <col min="2" max="2" width="6" bestFit="1" customWidth="1"/>
    <col min="3" max="3" width="10.83203125" style="3"/>
  </cols>
  <sheetData>
    <row r="1" spans="1:2" x14ac:dyDescent="0.2">
      <c r="A1" t="s">
        <v>0</v>
      </c>
      <c r="B1" t="s">
        <v>32</v>
      </c>
    </row>
    <row r="2" spans="1:2" x14ac:dyDescent="0.2">
      <c r="A2" t="s">
        <v>1</v>
      </c>
      <c r="B2">
        <v>4</v>
      </c>
    </row>
    <row r="3" spans="1:2" x14ac:dyDescent="0.2">
      <c r="A3" t="s">
        <v>2</v>
      </c>
      <c r="B3">
        <v>0</v>
      </c>
    </row>
    <row r="4" spans="1:2" x14ac:dyDescent="0.2">
      <c r="A4" t="s">
        <v>3</v>
      </c>
      <c r="B4">
        <v>4</v>
      </c>
    </row>
    <row r="5" spans="1:2" x14ac:dyDescent="0.2">
      <c r="A5" t="s">
        <v>4</v>
      </c>
      <c r="B5">
        <v>2</v>
      </c>
    </row>
    <row r="6" spans="1:2" x14ac:dyDescent="0.2">
      <c r="A6" t="s">
        <v>5</v>
      </c>
      <c r="B6">
        <v>2</v>
      </c>
    </row>
    <row r="7" spans="1:2" x14ac:dyDescent="0.2">
      <c r="A7" t="s">
        <v>6</v>
      </c>
      <c r="B7">
        <v>0</v>
      </c>
    </row>
    <row r="8" spans="1:2" x14ac:dyDescent="0.2">
      <c r="A8" t="s">
        <v>7</v>
      </c>
      <c r="B8">
        <v>2</v>
      </c>
    </row>
    <row r="9" spans="1:2" x14ac:dyDescent="0.2">
      <c r="A9" t="s">
        <v>8</v>
      </c>
      <c r="B9">
        <v>10</v>
      </c>
    </row>
    <row r="10" spans="1:2" x14ac:dyDescent="0.2">
      <c r="A10" t="s">
        <v>9</v>
      </c>
      <c r="B10">
        <v>10</v>
      </c>
    </row>
    <row r="11" spans="1:2" x14ac:dyDescent="0.2">
      <c r="A11" t="s">
        <v>10</v>
      </c>
      <c r="B11">
        <v>2</v>
      </c>
    </row>
    <row r="12" spans="1:2" x14ac:dyDescent="0.2">
      <c r="A12" t="s">
        <v>11</v>
      </c>
      <c r="B12">
        <v>0</v>
      </c>
    </row>
    <row r="13" spans="1:2" x14ac:dyDescent="0.2">
      <c r="A13" t="s">
        <v>12</v>
      </c>
      <c r="B13">
        <v>8</v>
      </c>
    </row>
    <row r="14" spans="1:2" x14ac:dyDescent="0.2">
      <c r="A14" t="s">
        <v>13</v>
      </c>
      <c r="B14">
        <v>8</v>
      </c>
    </row>
    <row r="15" spans="1:2" x14ac:dyDescent="0.2">
      <c r="A15" t="s">
        <v>14</v>
      </c>
      <c r="B15">
        <v>4</v>
      </c>
    </row>
    <row r="16" spans="1:2" x14ac:dyDescent="0.2">
      <c r="A16" t="s">
        <v>15</v>
      </c>
      <c r="B16">
        <v>2</v>
      </c>
    </row>
    <row r="17" spans="1:2" x14ac:dyDescent="0.2">
      <c r="A17" t="s">
        <v>16</v>
      </c>
      <c r="B17">
        <v>2</v>
      </c>
    </row>
    <row r="18" spans="1:2" x14ac:dyDescent="0.2">
      <c r="A18" t="s">
        <v>17</v>
      </c>
      <c r="B18">
        <v>0</v>
      </c>
    </row>
    <row r="19" spans="1:2" x14ac:dyDescent="0.2">
      <c r="A19" t="s">
        <v>18</v>
      </c>
      <c r="B19">
        <v>50</v>
      </c>
    </row>
    <row r="20" spans="1:2" x14ac:dyDescent="0.2">
      <c r="A20" t="s">
        <v>24</v>
      </c>
      <c r="B20">
        <v>4</v>
      </c>
    </row>
    <row r="21" spans="1:2" x14ac:dyDescent="0.2">
      <c r="A21" t="s">
        <v>19</v>
      </c>
      <c r="B21">
        <v>2</v>
      </c>
    </row>
    <row r="22" spans="1:2" x14ac:dyDescent="0.2">
      <c r="A22" t="s">
        <v>20</v>
      </c>
      <c r="B22">
        <v>0.5</v>
      </c>
    </row>
    <row r="23" spans="1:2" x14ac:dyDescent="0.2">
      <c r="A23" t="s">
        <v>25</v>
      </c>
      <c r="B23">
        <v>0</v>
      </c>
    </row>
    <row r="24" spans="1:2" x14ac:dyDescent="0.2">
      <c r="A24" t="s">
        <v>21</v>
      </c>
      <c r="B24">
        <v>0</v>
      </c>
    </row>
    <row r="25" spans="1:2" x14ac:dyDescent="0.2">
      <c r="A25" t="s">
        <v>22</v>
      </c>
      <c r="B25">
        <v>0</v>
      </c>
    </row>
    <row r="26" spans="1:2" x14ac:dyDescent="0.2">
      <c r="A26" t="s">
        <v>23</v>
      </c>
      <c r="B26">
        <v>2</v>
      </c>
    </row>
    <row r="27" spans="1:2" x14ac:dyDescent="0.2">
      <c r="A27" t="s">
        <v>27</v>
      </c>
      <c r="B27">
        <v>0</v>
      </c>
    </row>
    <row r="28" spans="1:2" x14ac:dyDescent="0.2">
      <c r="A28" t="s">
        <v>29</v>
      </c>
      <c r="B28">
        <v>0</v>
      </c>
    </row>
    <row r="29" spans="1:2" x14ac:dyDescent="0.2">
      <c r="A29" s="1" t="s">
        <v>26</v>
      </c>
      <c r="B29">
        <f>B4+B13-B14+B16+B20+B18/6</f>
        <v>10</v>
      </c>
    </row>
    <row r="30" spans="1:2" x14ac:dyDescent="0.2">
      <c r="A30" s="1" t="s">
        <v>28</v>
      </c>
      <c r="B30">
        <f>(B13-B14+B14/2)+(B13-B15)+B31</f>
        <v>9</v>
      </c>
    </row>
    <row r="31" spans="1:2" x14ac:dyDescent="0.2">
      <c r="A31" s="1" t="s">
        <v>30</v>
      </c>
      <c r="B31">
        <f>(B28+B2+0.33*B3)/B2</f>
        <v>1</v>
      </c>
    </row>
    <row r="32" spans="1:2" x14ac:dyDescent="0.2">
      <c r="A32" s="1" t="s">
        <v>31</v>
      </c>
      <c r="B32" s="3">
        <f>B23</f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73119-0565-D34A-9B9C-23FAF6D26A4D}">
  <dimension ref="A1:F32"/>
  <sheetViews>
    <sheetView topLeftCell="A7" workbookViewId="0">
      <selection activeCell="K12" sqref="K12"/>
    </sheetView>
  </sheetViews>
  <sheetFormatPr baseColWidth="10" defaultRowHeight="16" x14ac:dyDescent="0.2"/>
  <cols>
    <col min="1" max="1" width="47.5" bestFit="1" customWidth="1"/>
    <col min="2" max="3" width="6" bestFit="1" customWidth="1"/>
    <col min="4" max="4" width="20.83203125" bestFit="1" customWidth="1"/>
    <col min="5" max="5" width="6" bestFit="1" customWidth="1"/>
    <col min="6" max="6" width="20.83203125" style="3" bestFit="1" customWidth="1"/>
  </cols>
  <sheetData>
    <row r="1" spans="1:2" x14ac:dyDescent="0.2">
      <c r="A1" t="s">
        <v>0</v>
      </c>
      <c r="B1" t="s">
        <v>32</v>
      </c>
    </row>
    <row r="2" spans="1:2" x14ac:dyDescent="0.2">
      <c r="A2" t="s">
        <v>1</v>
      </c>
      <c r="B2">
        <v>2</v>
      </c>
    </row>
    <row r="3" spans="1:2" x14ac:dyDescent="0.2">
      <c r="A3" t="s">
        <v>2</v>
      </c>
      <c r="B3">
        <v>0</v>
      </c>
    </row>
    <row r="4" spans="1:2" x14ac:dyDescent="0.2">
      <c r="A4" t="s">
        <v>3</v>
      </c>
      <c r="B4">
        <v>2</v>
      </c>
    </row>
    <row r="5" spans="1:2" x14ac:dyDescent="0.2">
      <c r="A5" t="s">
        <v>4</v>
      </c>
      <c r="B5">
        <v>0</v>
      </c>
    </row>
    <row r="6" spans="1:2" x14ac:dyDescent="0.2">
      <c r="A6" t="s">
        <v>5</v>
      </c>
      <c r="B6">
        <v>0</v>
      </c>
    </row>
    <row r="7" spans="1:2" x14ac:dyDescent="0.2">
      <c r="A7" t="s">
        <v>6</v>
      </c>
      <c r="B7">
        <v>0</v>
      </c>
    </row>
    <row r="8" spans="1:2" x14ac:dyDescent="0.2">
      <c r="A8" t="s">
        <v>7</v>
      </c>
      <c r="B8">
        <v>0</v>
      </c>
    </row>
    <row r="9" spans="1:2" x14ac:dyDescent="0.2">
      <c r="A9" t="s">
        <v>8</v>
      </c>
      <c r="B9">
        <v>10</v>
      </c>
    </row>
    <row r="10" spans="1:2" x14ac:dyDescent="0.2">
      <c r="A10" t="s">
        <v>9</v>
      </c>
      <c r="B10">
        <v>10</v>
      </c>
    </row>
    <row r="11" spans="1:2" x14ac:dyDescent="0.2">
      <c r="A11" t="s">
        <v>10</v>
      </c>
      <c r="B11">
        <v>0</v>
      </c>
    </row>
    <row r="12" spans="1:2" x14ac:dyDescent="0.2">
      <c r="A12" t="s">
        <v>11</v>
      </c>
      <c r="B12">
        <v>0</v>
      </c>
    </row>
    <row r="13" spans="1:2" x14ac:dyDescent="0.2">
      <c r="A13" t="s">
        <v>12</v>
      </c>
      <c r="B13">
        <v>8</v>
      </c>
    </row>
    <row r="14" spans="1:2" x14ac:dyDescent="0.2">
      <c r="A14" t="s">
        <v>13</v>
      </c>
      <c r="B14">
        <v>8</v>
      </c>
    </row>
    <row r="15" spans="1:2" x14ac:dyDescent="0.2">
      <c r="A15" t="s">
        <v>14</v>
      </c>
      <c r="B15">
        <v>4</v>
      </c>
    </row>
    <row r="16" spans="1:2" x14ac:dyDescent="0.2">
      <c r="A16" t="s">
        <v>15</v>
      </c>
      <c r="B16">
        <v>2</v>
      </c>
    </row>
    <row r="17" spans="1:5" x14ac:dyDescent="0.2">
      <c r="A17" t="s">
        <v>16</v>
      </c>
      <c r="B17">
        <v>2</v>
      </c>
    </row>
    <row r="18" spans="1:5" x14ac:dyDescent="0.2">
      <c r="A18" t="s">
        <v>17</v>
      </c>
      <c r="B18">
        <v>0</v>
      </c>
    </row>
    <row r="19" spans="1:5" x14ac:dyDescent="0.2">
      <c r="A19" t="s">
        <v>18</v>
      </c>
      <c r="B19">
        <v>50</v>
      </c>
    </row>
    <row r="20" spans="1:5" x14ac:dyDescent="0.2">
      <c r="A20" t="s">
        <v>24</v>
      </c>
      <c r="B20">
        <v>4</v>
      </c>
    </row>
    <row r="21" spans="1:5" x14ac:dyDescent="0.2">
      <c r="A21" t="s">
        <v>19</v>
      </c>
      <c r="B21">
        <v>4</v>
      </c>
    </row>
    <row r="22" spans="1:5" x14ac:dyDescent="0.2">
      <c r="A22" t="s">
        <v>20</v>
      </c>
      <c r="B22">
        <v>1</v>
      </c>
    </row>
    <row r="23" spans="1:5" x14ac:dyDescent="0.2">
      <c r="A23" t="s">
        <v>25</v>
      </c>
      <c r="B23">
        <v>0</v>
      </c>
      <c r="D23" s="4"/>
    </row>
    <row r="24" spans="1:5" x14ac:dyDescent="0.2">
      <c r="A24" t="s">
        <v>21</v>
      </c>
      <c r="B24">
        <v>0</v>
      </c>
    </row>
    <row r="25" spans="1:5" x14ac:dyDescent="0.2">
      <c r="A25" t="s">
        <v>22</v>
      </c>
      <c r="B25">
        <v>0</v>
      </c>
    </row>
    <row r="26" spans="1:5" x14ac:dyDescent="0.2">
      <c r="A26" t="s">
        <v>23</v>
      </c>
      <c r="B26">
        <v>0</v>
      </c>
    </row>
    <row r="27" spans="1:5" x14ac:dyDescent="0.2">
      <c r="A27" t="s">
        <v>27</v>
      </c>
      <c r="B27">
        <v>5</v>
      </c>
    </row>
    <row r="28" spans="1:5" x14ac:dyDescent="0.2">
      <c r="A28" t="s">
        <v>29</v>
      </c>
      <c r="B28">
        <v>0</v>
      </c>
    </row>
    <row r="29" spans="1:5" x14ac:dyDescent="0.2">
      <c r="A29" s="1" t="s">
        <v>26</v>
      </c>
      <c r="B29">
        <f>B4+B13-B14+B16+B20+B18/6</f>
        <v>8</v>
      </c>
      <c r="C29" s="1"/>
    </row>
    <row r="30" spans="1:5" x14ac:dyDescent="0.2">
      <c r="A30" s="1" t="s">
        <v>28</v>
      </c>
      <c r="B30">
        <f>(B13-B14+B14/2)+(B13-B15)+B31</f>
        <v>9</v>
      </c>
      <c r="C30" s="1"/>
    </row>
    <row r="31" spans="1:5" x14ac:dyDescent="0.2">
      <c r="A31" s="1" t="s">
        <v>30</v>
      </c>
      <c r="B31">
        <f>(B28+B2+0.33*B3)/B2</f>
        <v>1</v>
      </c>
      <c r="C31" s="3"/>
    </row>
    <row r="32" spans="1:5" x14ac:dyDescent="0.2">
      <c r="A32" s="1" t="s">
        <v>31</v>
      </c>
      <c r="B32" s="3">
        <f>B23</f>
        <v>0</v>
      </c>
      <c r="C32" s="1"/>
      <c r="D32" s="3"/>
      <c r="E32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DD611-8512-FA4A-9AEC-30220225A100}">
  <dimension ref="A1:B32"/>
  <sheetViews>
    <sheetView topLeftCell="A8" workbookViewId="0">
      <selection activeCell="K12" sqref="K12"/>
    </sheetView>
  </sheetViews>
  <sheetFormatPr baseColWidth="10" defaultRowHeight="16" x14ac:dyDescent="0.2"/>
  <cols>
    <col min="1" max="1" width="47.5" bestFit="1" customWidth="1"/>
    <col min="2" max="2" width="6" bestFit="1" customWidth="1"/>
  </cols>
  <sheetData>
    <row r="1" spans="1:2" x14ac:dyDescent="0.2">
      <c r="A1" t="s">
        <v>0</v>
      </c>
      <c r="B1" t="s">
        <v>32</v>
      </c>
    </row>
    <row r="2" spans="1:2" x14ac:dyDescent="0.2">
      <c r="A2" t="s">
        <v>1</v>
      </c>
      <c r="B2">
        <v>4</v>
      </c>
    </row>
    <row r="3" spans="1:2" x14ac:dyDescent="0.2">
      <c r="A3" t="s">
        <v>2</v>
      </c>
      <c r="B3">
        <v>0</v>
      </c>
    </row>
    <row r="4" spans="1:2" x14ac:dyDescent="0.2">
      <c r="A4" t="s">
        <v>3</v>
      </c>
      <c r="B4">
        <v>4</v>
      </c>
    </row>
    <row r="5" spans="1:2" x14ac:dyDescent="0.2">
      <c r="A5" t="s">
        <v>4</v>
      </c>
      <c r="B5">
        <v>0</v>
      </c>
    </row>
    <row r="6" spans="1:2" x14ac:dyDescent="0.2">
      <c r="A6" t="s">
        <v>5</v>
      </c>
      <c r="B6">
        <v>2</v>
      </c>
    </row>
    <row r="7" spans="1:2" x14ac:dyDescent="0.2">
      <c r="A7" t="s">
        <v>6</v>
      </c>
      <c r="B7">
        <v>0</v>
      </c>
    </row>
    <row r="8" spans="1:2" x14ac:dyDescent="0.2">
      <c r="A8" t="s">
        <v>7</v>
      </c>
      <c r="B8">
        <v>2</v>
      </c>
    </row>
    <row r="9" spans="1:2" x14ac:dyDescent="0.2">
      <c r="A9" t="s">
        <v>8</v>
      </c>
      <c r="B9">
        <v>10</v>
      </c>
    </row>
    <row r="10" spans="1:2" x14ac:dyDescent="0.2">
      <c r="A10" t="s">
        <v>9</v>
      </c>
      <c r="B10">
        <v>20</v>
      </c>
    </row>
    <row r="11" spans="1:2" x14ac:dyDescent="0.2">
      <c r="A11" t="s">
        <v>10</v>
      </c>
      <c r="B11">
        <v>0</v>
      </c>
    </row>
    <row r="12" spans="1:2" x14ac:dyDescent="0.2">
      <c r="A12" t="s">
        <v>11</v>
      </c>
      <c r="B12">
        <v>0</v>
      </c>
    </row>
    <row r="13" spans="1:2" x14ac:dyDescent="0.2">
      <c r="A13" t="s">
        <v>12</v>
      </c>
      <c r="B13">
        <v>8</v>
      </c>
    </row>
    <row r="14" spans="1:2" x14ac:dyDescent="0.2">
      <c r="A14" t="s">
        <v>13</v>
      </c>
      <c r="B14">
        <v>8</v>
      </c>
    </row>
    <row r="15" spans="1:2" x14ac:dyDescent="0.2">
      <c r="A15" t="s">
        <v>14</v>
      </c>
      <c r="B15">
        <v>4</v>
      </c>
    </row>
    <row r="16" spans="1:2" x14ac:dyDescent="0.2">
      <c r="A16" t="s">
        <v>15</v>
      </c>
      <c r="B16">
        <v>2</v>
      </c>
    </row>
    <row r="17" spans="1:2" x14ac:dyDescent="0.2">
      <c r="A17" t="s">
        <v>16</v>
      </c>
      <c r="B17">
        <v>4</v>
      </c>
    </row>
    <row r="18" spans="1:2" x14ac:dyDescent="0.2">
      <c r="A18" t="s">
        <v>17</v>
      </c>
      <c r="B18">
        <v>1</v>
      </c>
    </row>
    <row r="19" spans="1:2" x14ac:dyDescent="0.2">
      <c r="A19" t="s">
        <v>18</v>
      </c>
      <c r="B19">
        <v>50</v>
      </c>
    </row>
    <row r="20" spans="1:2" x14ac:dyDescent="0.2">
      <c r="A20" t="s">
        <v>24</v>
      </c>
      <c r="B20">
        <v>4</v>
      </c>
    </row>
    <row r="21" spans="1:2" x14ac:dyDescent="0.2">
      <c r="A21" t="s">
        <v>19</v>
      </c>
      <c r="B21">
        <v>2</v>
      </c>
    </row>
    <row r="22" spans="1:2" x14ac:dyDescent="0.2">
      <c r="A22" t="s">
        <v>20</v>
      </c>
      <c r="B22">
        <v>0.5</v>
      </c>
    </row>
    <row r="23" spans="1:2" x14ac:dyDescent="0.2">
      <c r="A23" t="s">
        <v>25</v>
      </c>
      <c r="B23">
        <v>1</v>
      </c>
    </row>
    <row r="24" spans="1:2" x14ac:dyDescent="0.2">
      <c r="A24" t="s">
        <v>21</v>
      </c>
      <c r="B24">
        <v>2</v>
      </c>
    </row>
    <row r="25" spans="1:2" x14ac:dyDescent="0.2">
      <c r="A25" t="s">
        <v>22</v>
      </c>
      <c r="B25">
        <v>2</v>
      </c>
    </row>
    <row r="26" spans="1:2" x14ac:dyDescent="0.2">
      <c r="A26" t="s">
        <v>23</v>
      </c>
      <c r="B26">
        <v>0</v>
      </c>
    </row>
    <row r="27" spans="1:2" x14ac:dyDescent="0.2">
      <c r="A27" t="s">
        <v>27</v>
      </c>
      <c r="B27">
        <v>5</v>
      </c>
    </row>
    <row r="28" spans="1:2" x14ac:dyDescent="0.2">
      <c r="A28" t="s">
        <v>29</v>
      </c>
      <c r="B28">
        <v>2</v>
      </c>
    </row>
    <row r="29" spans="1:2" x14ac:dyDescent="0.2">
      <c r="A29" s="1" t="s">
        <v>26</v>
      </c>
      <c r="B29">
        <f>B4+B13-B14+B16+B20+B18/6</f>
        <v>10.166666666666666</v>
      </c>
    </row>
    <row r="30" spans="1:2" x14ac:dyDescent="0.2">
      <c r="A30" s="1" t="s">
        <v>28</v>
      </c>
      <c r="B30">
        <f>(B13-B14+B14/2)+(B13-B15)+B31</f>
        <v>9.5</v>
      </c>
    </row>
    <row r="31" spans="1:2" x14ac:dyDescent="0.2">
      <c r="A31" s="1" t="s">
        <v>30</v>
      </c>
      <c r="B31">
        <f>(B28+B2+0.33*B3)/B2</f>
        <v>1.5</v>
      </c>
    </row>
    <row r="32" spans="1:2" x14ac:dyDescent="0.2">
      <c r="A32" s="1" t="s">
        <v>31</v>
      </c>
      <c r="B32" s="3">
        <f>B23</f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38781-26D4-C54D-B906-29EDC5644B10}">
  <dimension ref="A1:D32"/>
  <sheetViews>
    <sheetView topLeftCell="A7" workbookViewId="0">
      <selection activeCell="K12" sqref="K12"/>
    </sheetView>
  </sheetViews>
  <sheetFormatPr baseColWidth="10" defaultRowHeight="16" x14ac:dyDescent="0.2"/>
  <cols>
    <col min="1" max="1" width="47.5" bestFit="1" customWidth="1"/>
    <col min="2" max="4" width="6" bestFit="1" customWidth="1"/>
  </cols>
  <sheetData>
    <row r="1" spans="1:2" x14ac:dyDescent="0.2">
      <c r="A1" t="s">
        <v>0</v>
      </c>
      <c r="B1" t="s">
        <v>32</v>
      </c>
    </row>
    <row r="2" spans="1:2" x14ac:dyDescent="0.2">
      <c r="A2" t="s">
        <v>1</v>
      </c>
      <c r="B2">
        <v>2</v>
      </c>
    </row>
    <row r="3" spans="1:2" x14ac:dyDescent="0.2">
      <c r="A3" t="s">
        <v>2</v>
      </c>
      <c r="B3">
        <v>0</v>
      </c>
    </row>
    <row r="4" spans="1:2" x14ac:dyDescent="0.2">
      <c r="A4" t="s">
        <v>3</v>
      </c>
      <c r="B4">
        <v>2</v>
      </c>
    </row>
    <row r="5" spans="1:2" x14ac:dyDescent="0.2">
      <c r="A5" t="s">
        <v>4</v>
      </c>
      <c r="B5">
        <v>0</v>
      </c>
    </row>
    <row r="6" spans="1:2" x14ac:dyDescent="0.2">
      <c r="A6" t="s">
        <v>5</v>
      </c>
      <c r="B6">
        <v>0</v>
      </c>
    </row>
    <row r="7" spans="1:2" x14ac:dyDescent="0.2">
      <c r="A7" t="s">
        <v>6</v>
      </c>
      <c r="B7">
        <v>0</v>
      </c>
    </row>
    <row r="8" spans="1:2" x14ac:dyDescent="0.2">
      <c r="A8" t="s">
        <v>7</v>
      </c>
      <c r="B8">
        <v>0</v>
      </c>
    </row>
    <row r="9" spans="1:2" x14ac:dyDescent="0.2">
      <c r="A9" t="s">
        <v>8</v>
      </c>
      <c r="B9">
        <v>11</v>
      </c>
    </row>
    <row r="10" spans="1:2" x14ac:dyDescent="0.2">
      <c r="A10" t="s">
        <v>9</v>
      </c>
      <c r="B10">
        <v>11</v>
      </c>
    </row>
    <row r="11" spans="1:2" x14ac:dyDescent="0.2">
      <c r="A11" t="s">
        <v>10</v>
      </c>
      <c r="B11">
        <v>0</v>
      </c>
    </row>
    <row r="12" spans="1:2" x14ac:dyDescent="0.2">
      <c r="A12" t="s">
        <v>11</v>
      </c>
      <c r="B12">
        <v>0</v>
      </c>
    </row>
    <row r="13" spans="1:2" x14ac:dyDescent="0.2">
      <c r="A13" t="s">
        <v>12</v>
      </c>
      <c r="B13">
        <v>8</v>
      </c>
    </row>
    <row r="14" spans="1:2" x14ac:dyDescent="0.2">
      <c r="A14" t="s">
        <v>13</v>
      </c>
      <c r="B14">
        <v>8</v>
      </c>
    </row>
    <row r="15" spans="1:2" x14ac:dyDescent="0.2">
      <c r="A15" t="s">
        <v>14</v>
      </c>
      <c r="B15">
        <v>4</v>
      </c>
    </row>
    <row r="16" spans="1:2" x14ac:dyDescent="0.2">
      <c r="A16" t="s">
        <v>15</v>
      </c>
      <c r="B16">
        <v>3</v>
      </c>
    </row>
    <row r="17" spans="1:4" x14ac:dyDescent="0.2">
      <c r="A17" t="s">
        <v>16</v>
      </c>
      <c r="B17">
        <v>3</v>
      </c>
    </row>
    <row r="18" spans="1:4" x14ac:dyDescent="0.2">
      <c r="A18" t="s">
        <v>17</v>
      </c>
      <c r="B18">
        <v>0</v>
      </c>
    </row>
    <row r="19" spans="1:4" x14ac:dyDescent="0.2">
      <c r="A19" t="s">
        <v>18</v>
      </c>
      <c r="B19">
        <v>50</v>
      </c>
    </row>
    <row r="20" spans="1:4" x14ac:dyDescent="0.2">
      <c r="A20" t="s">
        <v>24</v>
      </c>
      <c r="B20">
        <v>4</v>
      </c>
    </row>
    <row r="21" spans="1:4" x14ac:dyDescent="0.2">
      <c r="A21" t="s">
        <v>19</v>
      </c>
      <c r="B21">
        <v>4</v>
      </c>
      <c r="C21" s="4"/>
    </row>
    <row r="22" spans="1:4" x14ac:dyDescent="0.2">
      <c r="A22" t="s">
        <v>20</v>
      </c>
      <c r="B22">
        <v>1.5</v>
      </c>
    </row>
    <row r="23" spans="1:4" x14ac:dyDescent="0.2">
      <c r="A23" t="s">
        <v>25</v>
      </c>
      <c r="B23">
        <v>0</v>
      </c>
      <c r="C23" s="4"/>
    </row>
    <row r="24" spans="1:4" x14ac:dyDescent="0.2">
      <c r="A24" t="s">
        <v>21</v>
      </c>
      <c r="B24">
        <v>0</v>
      </c>
    </row>
    <row r="25" spans="1:4" x14ac:dyDescent="0.2">
      <c r="A25" t="s">
        <v>22</v>
      </c>
      <c r="B25">
        <v>0</v>
      </c>
    </row>
    <row r="26" spans="1:4" x14ac:dyDescent="0.2">
      <c r="A26" t="s">
        <v>23</v>
      </c>
      <c r="B26">
        <v>0</v>
      </c>
    </row>
    <row r="27" spans="1:4" x14ac:dyDescent="0.2">
      <c r="A27" t="s">
        <v>27</v>
      </c>
      <c r="B27">
        <v>5</v>
      </c>
    </row>
    <row r="28" spans="1:4" x14ac:dyDescent="0.2">
      <c r="A28" t="s">
        <v>29</v>
      </c>
      <c r="B28">
        <v>0</v>
      </c>
    </row>
    <row r="29" spans="1:4" x14ac:dyDescent="0.2">
      <c r="A29" s="1" t="s">
        <v>26</v>
      </c>
      <c r="B29">
        <f>B4+B13-B14+B16+B20+B18/6</f>
        <v>9</v>
      </c>
    </row>
    <row r="30" spans="1:4" x14ac:dyDescent="0.2">
      <c r="A30" s="1" t="s">
        <v>28</v>
      </c>
      <c r="B30">
        <f>(B13-B14+B14/2)+(B13-B15)+B31</f>
        <v>9</v>
      </c>
      <c r="D30" s="3"/>
    </row>
    <row r="31" spans="1:4" x14ac:dyDescent="0.2">
      <c r="A31" s="1" t="s">
        <v>30</v>
      </c>
      <c r="B31">
        <f>(B28+B2+0.33*B3)/B2</f>
        <v>1</v>
      </c>
      <c r="D31" s="3"/>
    </row>
    <row r="32" spans="1:4" x14ac:dyDescent="0.2">
      <c r="A32" s="1" t="s">
        <v>31</v>
      </c>
      <c r="B32" s="3">
        <f>B23</f>
        <v>0</v>
      </c>
      <c r="C32" s="3"/>
      <c r="D32" s="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F2D30-22C1-B643-968C-67E2D3B2154B}">
  <dimension ref="A1:B32"/>
  <sheetViews>
    <sheetView topLeftCell="A8" workbookViewId="0">
      <selection activeCell="K12" sqref="K12"/>
    </sheetView>
  </sheetViews>
  <sheetFormatPr baseColWidth="10" defaultRowHeight="16" x14ac:dyDescent="0.2"/>
  <cols>
    <col min="1" max="1" width="47.5" bestFit="1" customWidth="1"/>
    <col min="2" max="2" width="20.83203125" bestFit="1" customWidth="1"/>
  </cols>
  <sheetData>
    <row r="1" spans="1:2" x14ac:dyDescent="0.2">
      <c r="A1" t="s">
        <v>0</v>
      </c>
      <c r="B1" t="s">
        <v>32</v>
      </c>
    </row>
    <row r="2" spans="1:2" x14ac:dyDescent="0.2">
      <c r="A2" t="s">
        <v>1</v>
      </c>
      <c r="B2">
        <v>3</v>
      </c>
    </row>
    <row r="3" spans="1:2" x14ac:dyDescent="0.2">
      <c r="A3" t="s">
        <v>2</v>
      </c>
      <c r="B3">
        <v>0</v>
      </c>
    </row>
    <row r="4" spans="1:2" x14ac:dyDescent="0.2">
      <c r="A4" t="s">
        <v>3</v>
      </c>
      <c r="B4">
        <v>3</v>
      </c>
    </row>
    <row r="5" spans="1:2" x14ac:dyDescent="0.2">
      <c r="A5" t="s">
        <v>4</v>
      </c>
      <c r="B5">
        <v>0</v>
      </c>
    </row>
    <row r="6" spans="1:2" x14ac:dyDescent="0.2">
      <c r="A6" t="s">
        <v>5</v>
      </c>
      <c r="B6">
        <v>0</v>
      </c>
    </row>
    <row r="7" spans="1:2" x14ac:dyDescent="0.2">
      <c r="A7" t="s">
        <v>6</v>
      </c>
      <c r="B7">
        <v>0</v>
      </c>
    </row>
    <row r="8" spans="1:2" x14ac:dyDescent="0.2">
      <c r="A8" t="s">
        <v>7</v>
      </c>
      <c r="B8">
        <v>0</v>
      </c>
    </row>
    <row r="9" spans="1:2" x14ac:dyDescent="0.2">
      <c r="A9" t="s">
        <v>8</v>
      </c>
      <c r="B9">
        <v>11</v>
      </c>
    </row>
    <row r="10" spans="1:2" x14ac:dyDescent="0.2">
      <c r="A10" t="s">
        <v>9</v>
      </c>
      <c r="B10">
        <v>16</v>
      </c>
    </row>
    <row r="11" spans="1:2" x14ac:dyDescent="0.2">
      <c r="A11" t="s">
        <v>10</v>
      </c>
      <c r="B11">
        <v>0</v>
      </c>
    </row>
    <row r="12" spans="1:2" x14ac:dyDescent="0.2">
      <c r="A12" t="s">
        <v>11</v>
      </c>
      <c r="B12">
        <v>0</v>
      </c>
    </row>
    <row r="13" spans="1:2" x14ac:dyDescent="0.2">
      <c r="A13" t="s">
        <v>12</v>
      </c>
      <c r="B13">
        <v>8</v>
      </c>
    </row>
    <row r="14" spans="1:2" x14ac:dyDescent="0.2">
      <c r="A14" t="s">
        <v>13</v>
      </c>
      <c r="B14">
        <v>8</v>
      </c>
    </row>
    <row r="15" spans="1:2" x14ac:dyDescent="0.2">
      <c r="A15" t="s">
        <v>14</v>
      </c>
      <c r="B15">
        <v>4</v>
      </c>
    </row>
    <row r="16" spans="1:2" x14ac:dyDescent="0.2">
      <c r="A16" t="s">
        <v>15</v>
      </c>
      <c r="B16">
        <v>3</v>
      </c>
    </row>
    <row r="17" spans="1:2" x14ac:dyDescent="0.2">
      <c r="A17" t="s">
        <v>16</v>
      </c>
      <c r="B17">
        <v>4</v>
      </c>
    </row>
    <row r="18" spans="1:2" x14ac:dyDescent="0.2">
      <c r="A18" t="s">
        <v>17</v>
      </c>
      <c r="B18">
        <v>1</v>
      </c>
    </row>
    <row r="19" spans="1:2" x14ac:dyDescent="0.2">
      <c r="A19" t="s">
        <v>18</v>
      </c>
      <c r="B19">
        <v>50</v>
      </c>
    </row>
    <row r="20" spans="1:2" x14ac:dyDescent="0.2">
      <c r="A20" t="s">
        <v>24</v>
      </c>
      <c r="B20">
        <v>4</v>
      </c>
    </row>
    <row r="21" spans="1:2" x14ac:dyDescent="0.2">
      <c r="A21" t="s">
        <v>19</v>
      </c>
      <c r="B21" s="4">
        <v>2.6666666666666599</v>
      </c>
    </row>
    <row r="22" spans="1:2" x14ac:dyDescent="0.2">
      <c r="A22" t="s">
        <v>20</v>
      </c>
      <c r="B22">
        <v>1</v>
      </c>
    </row>
    <row r="23" spans="1:2" x14ac:dyDescent="0.2">
      <c r="A23" t="s">
        <v>25</v>
      </c>
      <c r="B23">
        <v>0.45454545454545398</v>
      </c>
    </row>
    <row r="24" spans="1:2" x14ac:dyDescent="0.2">
      <c r="A24" t="s">
        <v>21</v>
      </c>
      <c r="B24">
        <v>1</v>
      </c>
    </row>
    <row r="25" spans="1:2" x14ac:dyDescent="0.2">
      <c r="A25" t="s">
        <v>22</v>
      </c>
      <c r="B25">
        <v>1</v>
      </c>
    </row>
    <row r="26" spans="1:2" x14ac:dyDescent="0.2">
      <c r="A26" t="s">
        <v>23</v>
      </c>
      <c r="B26">
        <v>0</v>
      </c>
    </row>
    <row r="27" spans="1:2" x14ac:dyDescent="0.2">
      <c r="A27" t="s">
        <v>27</v>
      </c>
      <c r="B27">
        <v>5</v>
      </c>
    </row>
    <row r="28" spans="1:2" x14ac:dyDescent="0.2">
      <c r="A28" t="s">
        <v>29</v>
      </c>
      <c r="B28">
        <v>1</v>
      </c>
    </row>
    <row r="29" spans="1:2" x14ac:dyDescent="0.2">
      <c r="A29" s="1" t="s">
        <v>26</v>
      </c>
      <c r="B29">
        <f>B4+B13-B14+B16+B20+B18/6</f>
        <v>10.166666666666666</v>
      </c>
    </row>
    <row r="30" spans="1:2" x14ac:dyDescent="0.2">
      <c r="A30" s="1" t="s">
        <v>28</v>
      </c>
      <c r="B30">
        <f>(B13-B14+B14/2)+(B13-B15)+B31</f>
        <v>9.3333333333333339</v>
      </c>
    </row>
    <row r="31" spans="1:2" x14ac:dyDescent="0.2">
      <c r="A31" s="1" t="s">
        <v>30</v>
      </c>
      <c r="B31">
        <f>(B28+B2+0.33*B3)/B2</f>
        <v>1.3333333333333333</v>
      </c>
    </row>
    <row r="32" spans="1:2" x14ac:dyDescent="0.2">
      <c r="A32" s="1" t="s">
        <v>31</v>
      </c>
      <c r="B32" s="3">
        <f>B23</f>
        <v>0.45454545454545398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AB65C-DAE5-3E4A-AA6D-4266B24B784C}">
  <dimension ref="A1:D32"/>
  <sheetViews>
    <sheetView topLeftCell="A5" workbookViewId="0">
      <selection activeCell="K12" sqref="K12"/>
    </sheetView>
  </sheetViews>
  <sheetFormatPr baseColWidth="10" defaultRowHeight="16" x14ac:dyDescent="0.2"/>
  <cols>
    <col min="1" max="1" width="47.5" bestFit="1" customWidth="1"/>
    <col min="2" max="2" width="20.83203125" style="3" bestFit="1" customWidth="1"/>
    <col min="3" max="4" width="10.83203125" style="3"/>
  </cols>
  <sheetData>
    <row r="1" spans="1:2" x14ac:dyDescent="0.2">
      <c r="A1" t="s">
        <v>0</v>
      </c>
      <c r="B1" s="3" t="s">
        <v>32</v>
      </c>
    </row>
    <row r="2" spans="1:2" x14ac:dyDescent="0.2">
      <c r="A2" t="s">
        <v>1</v>
      </c>
      <c r="B2" s="3">
        <v>3</v>
      </c>
    </row>
    <row r="3" spans="1:2" x14ac:dyDescent="0.2">
      <c r="A3" t="s">
        <v>2</v>
      </c>
      <c r="B3" s="3">
        <v>1</v>
      </c>
    </row>
    <row r="4" spans="1:2" x14ac:dyDescent="0.2">
      <c r="A4" t="s">
        <v>3</v>
      </c>
      <c r="B4" s="3">
        <v>2</v>
      </c>
    </row>
    <row r="5" spans="1:2" x14ac:dyDescent="0.2">
      <c r="A5" t="s">
        <v>4</v>
      </c>
      <c r="B5" s="3">
        <v>0</v>
      </c>
    </row>
    <row r="6" spans="1:2" x14ac:dyDescent="0.2">
      <c r="A6" t="s">
        <v>5</v>
      </c>
      <c r="B6" s="3">
        <v>0</v>
      </c>
    </row>
    <row r="7" spans="1:2" x14ac:dyDescent="0.2">
      <c r="A7" t="s">
        <v>6</v>
      </c>
      <c r="B7" s="3">
        <v>0</v>
      </c>
    </row>
    <row r="8" spans="1:2" x14ac:dyDescent="0.2">
      <c r="A8" t="s">
        <v>7</v>
      </c>
      <c r="B8" s="3">
        <v>0</v>
      </c>
    </row>
    <row r="9" spans="1:2" x14ac:dyDescent="0.2">
      <c r="A9" t="s">
        <v>8</v>
      </c>
      <c r="B9" s="3">
        <v>11</v>
      </c>
    </row>
    <row r="10" spans="1:2" x14ac:dyDescent="0.2">
      <c r="A10" t="s">
        <v>9</v>
      </c>
      <c r="B10" s="3">
        <v>16</v>
      </c>
    </row>
    <row r="11" spans="1:2" x14ac:dyDescent="0.2">
      <c r="A11" t="s">
        <v>10</v>
      </c>
      <c r="B11" s="3">
        <v>0</v>
      </c>
    </row>
    <row r="12" spans="1:2" x14ac:dyDescent="0.2">
      <c r="A12" t="s">
        <v>11</v>
      </c>
      <c r="B12" s="3">
        <v>0</v>
      </c>
    </row>
    <row r="13" spans="1:2" x14ac:dyDescent="0.2">
      <c r="A13" t="s">
        <v>12</v>
      </c>
      <c r="B13" s="3">
        <v>8</v>
      </c>
    </row>
    <row r="14" spans="1:2" x14ac:dyDescent="0.2">
      <c r="A14" t="s">
        <v>13</v>
      </c>
      <c r="B14" s="3">
        <v>8</v>
      </c>
    </row>
    <row r="15" spans="1:2" x14ac:dyDescent="0.2">
      <c r="A15" t="s">
        <v>14</v>
      </c>
      <c r="B15" s="3">
        <v>4</v>
      </c>
    </row>
    <row r="16" spans="1:2" x14ac:dyDescent="0.2">
      <c r="A16" t="s">
        <v>15</v>
      </c>
      <c r="B16" s="3">
        <v>3</v>
      </c>
    </row>
    <row r="17" spans="1:2" x14ac:dyDescent="0.2">
      <c r="A17" t="s">
        <v>16</v>
      </c>
      <c r="B17" s="3">
        <v>4</v>
      </c>
    </row>
    <row r="18" spans="1:2" x14ac:dyDescent="0.2">
      <c r="A18" t="s">
        <v>17</v>
      </c>
      <c r="B18" s="3">
        <v>1</v>
      </c>
    </row>
    <row r="19" spans="1:2" x14ac:dyDescent="0.2">
      <c r="A19" t="s">
        <v>18</v>
      </c>
      <c r="B19" s="3">
        <v>50</v>
      </c>
    </row>
    <row r="20" spans="1:2" x14ac:dyDescent="0.2">
      <c r="A20" t="s">
        <v>24</v>
      </c>
      <c r="B20" s="3">
        <v>4</v>
      </c>
    </row>
    <row r="21" spans="1:2" x14ac:dyDescent="0.2">
      <c r="A21" t="s">
        <v>19</v>
      </c>
      <c r="B21" s="3">
        <v>2.6666666666666599</v>
      </c>
    </row>
    <row r="22" spans="1:2" x14ac:dyDescent="0.2">
      <c r="A22" t="s">
        <v>20</v>
      </c>
      <c r="B22" s="3">
        <v>1</v>
      </c>
    </row>
    <row r="23" spans="1:2" x14ac:dyDescent="0.2">
      <c r="A23" t="s">
        <v>25</v>
      </c>
      <c r="B23" s="3">
        <v>0.45454545454545398</v>
      </c>
    </row>
    <row r="24" spans="1:2" x14ac:dyDescent="0.2">
      <c r="A24" t="s">
        <v>21</v>
      </c>
      <c r="B24" s="3">
        <v>1</v>
      </c>
    </row>
    <row r="25" spans="1:2" x14ac:dyDescent="0.2">
      <c r="A25" t="s">
        <v>22</v>
      </c>
      <c r="B25" s="3">
        <v>1</v>
      </c>
    </row>
    <row r="26" spans="1:2" x14ac:dyDescent="0.2">
      <c r="A26" t="s">
        <v>23</v>
      </c>
      <c r="B26" s="3">
        <v>0</v>
      </c>
    </row>
    <row r="27" spans="1:2" x14ac:dyDescent="0.2">
      <c r="A27" t="s">
        <v>27</v>
      </c>
      <c r="B27" s="3">
        <v>5</v>
      </c>
    </row>
    <row r="28" spans="1:2" x14ac:dyDescent="0.2">
      <c r="A28" t="s">
        <v>29</v>
      </c>
      <c r="B28" s="3">
        <v>1</v>
      </c>
    </row>
    <row r="29" spans="1:2" x14ac:dyDescent="0.2">
      <c r="A29" s="1" t="s">
        <v>26</v>
      </c>
      <c r="B29" s="3">
        <f>B4+B13-B14+B16+B20+B18/6</f>
        <v>9.1666666666666661</v>
      </c>
    </row>
    <row r="30" spans="1:2" x14ac:dyDescent="0.2">
      <c r="A30" s="1" t="s">
        <v>28</v>
      </c>
      <c r="B30" s="3">
        <f>(B13-B14+B14/2)+(B13-B15)+B31</f>
        <v>9.4433333333333334</v>
      </c>
    </row>
    <row r="31" spans="1:2" x14ac:dyDescent="0.2">
      <c r="A31" s="1" t="s">
        <v>30</v>
      </c>
      <c r="B31">
        <f>(B28+B2+0.33*B3)/B2</f>
        <v>1.4433333333333334</v>
      </c>
    </row>
    <row r="32" spans="1:2" x14ac:dyDescent="0.2">
      <c r="A32" s="1" t="s">
        <v>31</v>
      </c>
      <c r="B32" s="3">
        <f>B23</f>
        <v>0.45454545454545398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F10EA-8A4F-D840-B375-4DF74B4F4522}">
  <dimension ref="A1:B32"/>
  <sheetViews>
    <sheetView topLeftCell="A4" workbookViewId="0">
      <selection activeCell="K12" sqref="K12"/>
    </sheetView>
  </sheetViews>
  <sheetFormatPr baseColWidth="10" defaultRowHeight="16" x14ac:dyDescent="0.2"/>
  <cols>
    <col min="1" max="1" width="47.5" bestFit="1" customWidth="1"/>
    <col min="2" max="2" width="12.1640625" bestFit="1" customWidth="1"/>
  </cols>
  <sheetData>
    <row r="1" spans="1:2" x14ac:dyDescent="0.2">
      <c r="A1" t="s">
        <v>0</v>
      </c>
      <c r="B1" t="s">
        <v>32</v>
      </c>
    </row>
    <row r="2" spans="1:2" x14ac:dyDescent="0.2">
      <c r="A2" t="s">
        <v>1</v>
      </c>
      <c r="B2">
        <v>4</v>
      </c>
    </row>
    <row r="3" spans="1:2" x14ac:dyDescent="0.2">
      <c r="A3" t="s">
        <v>2</v>
      </c>
      <c r="B3">
        <v>1</v>
      </c>
    </row>
    <row r="4" spans="1:2" x14ac:dyDescent="0.2">
      <c r="A4" t="s">
        <v>3</v>
      </c>
      <c r="B4">
        <v>3</v>
      </c>
    </row>
    <row r="5" spans="1:2" x14ac:dyDescent="0.2">
      <c r="A5" t="s">
        <v>4</v>
      </c>
      <c r="B5">
        <v>0</v>
      </c>
    </row>
    <row r="6" spans="1:2" x14ac:dyDescent="0.2">
      <c r="A6" t="s">
        <v>5</v>
      </c>
      <c r="B6">
        <v>0</v>
      </c>
    </row>
    <row r="7" spans="1:2" x14ac:dyDescent="0.2">
      <c r="A7" t="s">
        <v>6</v>
      </c>
      <c r="B7">
        <v>0</v>
      </c>
    </row>
    <row r="8" spans="1:2" x14ac:dyDescent="0.2">
      <c r="A8" t="s">
        <v>7</v>
      </c>
      <c r="B8">
        <v>0</v>
      </c>
    </row>
    <row r="9" spans="1:2" x14ac:dyDescent="0.2">
      <c r="A9" t="s">
        <v>8</v>
      </c>
      <c r="B9">
        <v>5</v>
      </c>
    </row>
    <row r="10" spans="1:2" x14ac:dyDescent="0.2">
      <c r="A10" t="s">
        <v>9</v>
      </c>
      <c r="B10">
        <v>9</v>
      </c>
    </row>
    <row r="11" spans="1:2" x14ac:dyDescent="0.2">
      <c r="A11" t="s">
        <v>10</v>
      </c>
      <c r="B11">
        <v>0</v>
      </c>
    </row>
    <row r="12" spans="1:2" x14ac:dyDescent="0.2">
      <c r="A12" t="s">
        <v>11</v>
      </c>
      <c r="B12">
        <v>0</v>
      </c>
    </row>
    <row r="13" spans="1:2" x14ac:dyDescent="0.2">
      <c r="A13" t="s">
        <v>12</v>
      </c>
      <c r="B13">
        <v>2</v>
      </c>
    </row>
    <row r="14" spans="1:2" x14ac:dyDescent="0.2">
      <c r="A14" t="s">
        <v>13</v>
      </c>
      <c r="B14">
        <v>2</v>
      </c>
    </row>
    <row r="15" spans="1:2" x14ac:dyDescent="0.2">
      <c r="A15" t="s">
        <v>14</v>
      </c>
      <c r="B15">
        <v>1</v>
      </c>
    </row>
    <row r="16" spans="1:2" x14ac:dyDescent="0.2">
      <c r="A16" t="s">
        <v>15</v>
      </c>
      <c r="B16">
        <v>3</v>
      </c>
    </row>
    <row r="17" spans="1:2" x14ac:dyDescent="0.2">
      <c r="A17" t="s">
        <v>16</v>
      </c>
      <c r="B17">
        <v>5</v>
      </c>
    </row>
    <row r="18" spans="1:2" x14ac:dyDescent="0.2">
      <c r="A18" t="s">
        <v>17</v>
      </c>
      <c r="B18">
        <v>1</v>
      </c>
    </row>
    <row r="19" spans="1:2" x14ac:dyDescent="0.2">
      <c r="A19" t="s">
        <v>18</v>
      </c>
      <c r="B19">
        <v>50</v>
      </c>
    </row>
    <row r="20" spans="1:2" x14ac:dyDescent="0.2">
      <c r="A20" t="s">
        <v>24</v>
      </c>
      <c r="B20">
        <v>1</v>
      </c>
    </row>
    <row r="21" spans="1:2" x14ac:dyDescent="0.2">
      <c r="A21" t="s">
        <v>19</v>
      </c>
      <c r="B21">
        <v>0.5</v>
      </c>
    </row>
    <row r="22" spans="1:2" x14ac:dyDescent="0.2">
      <c r="A22" t="s">
        <v>20</v>
      </c>
      <c r="B22">
        <v>0.75</v>
      </c>
    </row>
    <row r="23" spans="1:2" x14ac:dyDescent="0.2">
      <c r="A23" t="s">
        <v>25</v>
      </c>
      <c r="B23">
        <v>0.8</v>
      </c>
    </row>
    <row r="24" spans="1:2" x14ac:dyDescent="0.2">
      <c r="A24" t="s">
        <v>21</v>
      </c>
      <c r="B24">
        <v>2</v>
      </c>
    </row>
    <row r="25" spans="1:2" x14ac:dyDescent="0.2">
      <c r="A25" t="s">
        <v>22</v>
      </c>
      <c r="B25">
        <v>2</v>
      </c>
    </row>
    <row r="26" spans="1:2" x14ac:dyDescent="0.2">
      <c r="A26" t="s">
        <v>23</v>
      </c>
      <c r="B26">
        <v>0</v>
      </c>
    </row>
    <row r="27" spans="1:2" x14ac:dyDescent="0.2">
      <c r="A27" t="s">
        <v>27</v>
      </c>
      <c r="B27">
        <v>1</v>
      </c>
    </row>
    <row r="28" spans="1:2" x14ac:dyDescent="0.2">
      <c r="A28" t="s">
        <v>29</v>
      </c>
      <c r="B28">
        <v>2</v>
      </c>
    </row>
    <row r="29" spans="1:2" x14ac:dyDescent="0.2">
      <c r="A29" s="1" t="s">
        <v>26</v>
      </c>
      <c r="B29">
        <f>B4+B13-B14+B16+B20+B18/6</f>
        <v>7.166666666666667</v>
      </c>
    </row>
    <row r="30" spans="1:2" x14ac:dyDescent="0.2">
      <c r="A30" s="1" t="s">
        <v>28</v>
      </c>
      <c r="B30">
        <f>(B13-B14+B14/2)+(B13-B15)+B31</f>
        <v>3.5825</v>
      </c>
    </row>
    <row r="31" spans="1:2" x14ac:dyDescent="0.2">
      <c r="A31" s="1" t="s">
        <v>30</v>
      </c>
      <c r="B31">
        <f>(B28+B2+0.33*B3)/B2</f>
        <v>1.5825</v>
      </c>
    </row>
    <row r="32" spans="1:2" x14ac:dyDescent="0.2">
      <c r="A32" s="1" t="s">
        <v>31</v>
      </c>
      <c r="B32" s="3">
        <f>B23</f>
        <v>0.8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7823F-54B6-B340-BA90-C64C20E8254D}">
  <dimension ref="A1:D32"/>
  <sheetViews>
    <sheetView topLeftCell="A6" workbookViewId="0">
      <selection activeCell="K12" sqref="K12"/>
    </sheetView>
  </sheetViews>
  <sheetFormatPr baseColWidth="10" defaultRowHeight="16" x14ac:dyDescent="0.2"/>
  <cols>
    <col min="1" max="1" width="47.5" bestFit="1" customWidth="1"/>
    <col min="2" max="2" width="12.1640625" bestFit="1" customWidth="1"/>
    <col min="3" max="4" width="6" bestFit="1" customWidth="1"/>
  </cols>
  <sheetData>
    <row r="1" spans="1:2" x14ac:dyDescent="0.2">
      <c r="A1" t="s">
        <v>0</v>
      </c>
      <c r="B1" t="s">
        <v>32</v>
      </c>
    </row>
    <row r="2" spans="1:2" x14ac:dyDescent="0.2">
      <c r="A2" t="s">
        <v>1</v>
      </c>
      <c r="B2">
        <v>5</v>
      </c>
    </row>
    <row r="3" spans="1:2" x14ac:dyDescent="0.2">
      <c r="A3" t="s">
        <v>2</v>
      </c>
      <c r="B3">
        <v>2</v>
      </c>
    </row>
    <row r="4" spans="1:2" x14ac:dyDescent="0.2">
      <c r="A4" t="s">
        <v>3</v>
      </c>
      <c r="B4">
        <v>3</v>
      </c>
    </row>
    <row r="5" spans="1:2" x14ac:dyDescent="0.2">
      <c r="A5" t="s">
        <v>4</v>
      </c>
      <c r="B5">
        <v>0</v>
      </c>
    </row>
    <row r="6" spans="1:2" x14ac:dyDescent="0.2">
      <c r="A6" t="s">
        <v>5</v>
      </c>
      <c r="B6">
        <v>2</v>
      </c>
    </row>
    <row r="7" spans="1:2" x14ac:dyDescent="0.2">
      <c r="A7" t="s">
        <v>6</v>
      </c>
      <c r="B7">
        <v>0</v>
      </c>
    </row>
    <row r="8" spans="1:2" x14ac:dyDescent="0.2">
      <c r="A8" t="s">
        <v>7</v>
      </c>
      <c r="B8">
        <v>2</v>
      </c>
    </row>
    <row r="9" spans="1:2" x14ac:dyDescent="0.2">
      <c r="A9" t="s">
        <v>8</v>
      </c>
      <c r="B9">
        <v>4</v>
      </c>
    </row>
    <row r="10" spans="1:2" x14ac:dyDescent="0.2">
      <c r="A10" t="s">
        <v>9</v>
      </c>
      <c r="B10">
        <v>10</v>
      </c>
    </row>
    <row r="11" spans="1:2" x14ac:dyDescent="0.2">
      <c r="A11" t="s">
        <v>10</v>
      </c>
      <c r="B11">
        <v>0</v>
      </c>
    </row>
    <row r="12" spans="1:2" x14ac:dyDescent="0.2">
      <c r="A12" t="s">
        <v>11</v>
      </c>
      <c r="B12">
        <v>0</v>
      </c>
    </row>
    <row r="13" spans="1:2" x14ac:dyDescent="0.2">
      <c r="A13" t="s">
        <v>12</v>
      </c>
      <c r="B13">
        <v>2</v>
      </c>
    </row>
    <row r="14" spans="1:2" x14ac:dyDescent="0.2">
      <c r="A14" t="s">
        <v>13</v>
      </c>
      <c r="B14">
        <v>2</v>
      </c>
    </row>
    <row r="15" spans="1:2" x14ac:dyDescent="0.2">
      <c r="A15" t="s">
        <v>14</v>
      </c>
      <c r="B15">
        <v>1</v>
      </c>
    </row>
    <row r="16" spans="1:2" x14ac:dyDescent="0.2">
      <c r="A16" t="s">
        <v>15</v>
      </c>
      <c r="B16">
        <v>2</v>
      </c>
    </row>
    <row r="17" spans="1:4" x14ac:dyDescent="0.2">
      <c r="A17" t="s">
        <v>16</v>
      </c>
      <c r="B17">
        <v>6</v>
      </c>
    </row>
    <row r="18" spans="1:4" x14ac:dyDescent="0.2">
      <c r="A18" t="s">
        <v>17</v>
      </c>
      <c r="B18">
        <v>1</v>
      </c>
    </row>
    <row r="19" spans="1:4" x14ac:dyDescent="0.2">
      <c r="A19" t="s">
        <v>18</v>
      </c>
      <c r="B19">
        <v>50</v>
      </c>
    </row>
    <row r="20" spans="1:4" x14ac:dyDescent="0.2">
      <c r="A20" t="s">
        <v>24</v>
      </c>
      <c r="B20">
        <v>1</v>
      </c>
    </row>
    <row r="21" spans="1:4" x14ac:dyDescent="0.2">
      <c r="A21" t="s">
        <v>19</v>
      </c>
      <c r="B21">
        <v>0.4</v>
      </c>
    </row>
    <row r="22" spans="1:4" x14ac:dyDescent="0.2">
      <c r="A22" t="s">
        <v>20</v>
      </c>
      <c r="B22">
        <v>0.4</v>
      </c>
    </row>
    <row r="23" spans="1:4" x14ac:dyDescent="0.2">
      <c r="A23" t="s">
        <v>25</v>
      </c>
      <c r="B23">
        <v>1.5</v>
      </c>
    </row>
    <row r="24" spans="1:4" x14ac:dyDescent="0.2">
      <c r="A24" t="s">
        <v>21</v>
      </c>
      <c r="B24">
        <v>2</v>
      </c>
    </row>
    <row r="25" spans="1:4" x14ac:dyDescent="0.2">
      <c r="A25" t="s">
        <v>22</v>
      </c>
      <c r="B25">
        <v>2</v>
      </c>
    </row>
    <row r="26" spans="1:4" x14ac:dyDescent="0.2">
      <c r="A26" t="s">
        <v>23</v>
      </c>
      <c r="B26">
        <v>1</v>
      </c>
    </row>
    <row r="27" spans="1:4" x14ac:dyDescent="0.2">
      <c r="A27" t="s">
        <v>27</v>
      </c>
      <c r="B27">
        <v>1</v>
      </c>
    </row>
    <row r="28" spans="1:4" x14ac:dyDescent="0.2">
      <c r="A28" t="s">
        <v>29</v>
      </c>
      <c r="B28">
        <v>2</v>
      </c>
    </row>
    <row r="29" spans="1:4" x14ac:dyDescent="0.2">
      <c r="A29" s="1" t="s">
        <v>26</v>
      </c>
      <c r="B29">
        <f>B4+B13-B14+B16+B20+B18/6</f>
        <v>6.166666666666667</v>
      </c>
    </row>
    <row r="30" spans="1:4" x14ac:dyDescent="0.2">
      <c r="A30" s="1" t="s">
        <v>28</v>
      </c>
      <c r="B30">
        <f>(B13-B14+B14/2)+(B13-B15)+B31</f>
        <v>3.532</v>
      </c>
      <c r="D30" s="3"/>
    </row>
    <row r="31" spans="1:4" x14ac:dyDescent="0.2">
      <c r="A31" s="1" t="s">
        <v>30</v>
      </c>
      <c r="B31">
        <f>(B28+B2+0.33*B3)/B2</f>
        <v>1.532</v>
      </c>
      <c r="D31" s="3"/>
    </row>
    <row r="32" spans="1:4" x14ac:dyDescent="0.2">
      <c r="A32" s="1" t="s">
        <v>31</v>
      </c>
      <c r="B32" s="3">
        <f>B23</f>
        <v>1.5</v>
      </c>
      <c r="C32" s="3"/>
      <c r="D32" s="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90ECA-CF15-994D-8679-F7C7D3C2065C}">
  <dimension ref="A1:B32"/>
  <sheetViews>
    <sheetView topLeftCell="A6" workbookViewId="0">
      <selection activeCell="K12" sqref="K12"/>
    </sheetView>
  </sheetViews>
  <sheetFormatPr baseColWidth="10" defaultRowHeight="16" x14ac:dyDescent="0.2"/>
  <cols>
    <col min="1" max="1" width="47.5" bestFit="1" customWidth="1"/>
    <col min="2" max="2" width="20.83203125" bestFit="1" customWidth="1"/>
  </cols>
  <sheetData>
    <row r="1" spans="1:2" x14ac:dyDescent="0.2">
      <c r="A1" t="s">
        <v>0</v>
      </c>
      <c r="B1" t="s">
        <v>32</v>
      </c>
    </row>
    <row r="2" spans="1:2" x14ac:dyDescent="0.2">
      <c r="A2" t="s">
        <v>1</v>
      </c>
      <c r="B2">
        <v>5</v>
      </c>
    </row>
    <row r="3" spans="1:2" x14ac:dyDescent="0.2">
      <c r="A3" t="s">
        <v>2</v>
      </c>
      <c r="B3">
        <v>2</v>
      </c>
    </row>
    <row r="4" spans="1:2" x14ac:dyDescent="0.2">
      <c r="A4" t="s">
        <v>3</v>
      </c>
      <c r="B4">
        <v>3</v>
      </c>
    </row>
    <row r="5" spans="1:2" x14ac:dyDescent="0.2">
      <c r="A5" t="s">
        <v>4</v>
      </c>
      <c r="B5">
        <v>0</v>
      </c>
    </row>
    <row r="6" spans="1:2" x14ac:dyDescent="0.2">
      <c r="A6" t="s">
        <v>5</v>
      </c>
      <c r="B6">
        <v>3</v>
      </c>
    </row>
    <row r="7" spans="1:2" x14ac:dyDescent="0.2">
      <c r="A7" t="s">
        <v>6</v>
      </c>
      <c r="B7">
        <v>1</v>
      </c>
    </row>
    <row r="8" spans="1:2" x14ac:dyDescent="0.2">
      <c r="A8" t="s">
        <v>7</v>
      </c>
      <c r="B8">
        <v>2</v>
      </c>
    </row>
    <row r="9" spans="1:2" x14ac:dyDescent="0.2">
      <c r="A9" t="s">
        <v>8</v>
      </c>
      <c r="B9">
        <v>3</v>
      </c>
    </row>
    <row r="10" spans="1:2" x14ac:dyDescent="0.2">
      <c r="A10" t="s">
        <v>9</v>
      </c>
      <c r="B10">
        <v>7</v>
      </c>
    </row>
    <row r="11" spans="1:2" x14ac:dyDescent="0.2">
      <c r="A11" t="s">
        <v>10</v>
      </c>
      <c r="B11">
        <v>1</v>
      </c>
    </row>
    <row r="12" spans="1:2" x14ac:dyDescent="0.2">
      <c r="A12" t="s">
        <v>11</v>
      </c>
      <c r="B12">
        <v>1</v>
      </c>
    </row>
    <row r="13" spans="1:2" x14ac:dyDescent="0.2">
      <c r="A13" t="s">
        <v>12</v>
      </c>
      <c r="B13">
        <v>2</v>
      </c>
    </row>
    <row r="14" spans="1:2" x14ac:dyDescent="0.2">
      <c r="A14" t="s">
        <v>13</v>
      </c>
      <c r="B14">
        <v>2</v>
      </c>
    </row>
    <row r="15" spans="1:2" x14ac:dyDescent="0.2">
      <c r="A15" t="s">
        <v>14</v>
      </c>
      <c r="B15">
        <v>1</v>
      </c>
    </row>
    <row r="16" spans="1:2" x14ac:dyDescent="0.2">
      <c r="A16" t="s">
        <v>15</v>
      </c>
      <c r="B16">
        <v>1</v>
      </c>
    </row>
    <row r="17" spans="1:2" x14ac:dyDescent="0.2">
      <c r="A17" t="s">
        <v>16</v>
      </c>
      <c r="B17">
        <v>3</v>
      </c>
    </row>
    <row r="18" spans="1:2" x14ac:dyDescent="0.2">
      <c r="A18" t="s">
        <v>17</v>
      </c>
      <c r="B18">
        <v>1</v>
      </c>
    </row>
    <row r="19" spans="1:2" x14ac:dyDescent="0.2">
      <c r="A19" t="s">
        <v>18</v>
      </c>
      <c r="B19">
        <v>50</v>
      </c>
    </row>
    <row r="20" spans="1:2" x14ac:dyDescent="0.2">
      <c r="A20" t="s">
        <v>24</v>
      </c>
      <c r="B20">
        <v>1</v>
      </c>
    </row>
    <row r="21" spans="1:2" x14ac:dyDescent="0.2">
      <c r="A21" t="s">
        <v>19</v>
      </c>
      <c r="B21">
        <v>0.4</v>
      </c>
    </row>
    <row r="22" spans="1:2" x14ac:dyDescent="0.2">
      <c r="A22" t="s">
        <v>20</v>
      </c>
      <c r="B22">
        <v>0.2</v>
      </c>
    </row>
    <row r="23" spans="1:2" x14ac:dyDescent="0.2">
      <c r="A23" t="s">
        <v>25</v>
      </c>
      <c r="B23" s="4">
        <v>1.3333333333333299</v>
      </c>
    </row>
    <row r="24" spans="1:2" x14ac:dyDescent="0.2">
      <c r="A24" t="s">
        <v>21</v>
      </c>
      <c r="B24">
        <v>2</v>
      </c>
    </row>
    <row r="25" spans="1:2" x14ac:dyDescent="0.2">
      <c r="A25" t="s">
        <v>22</v>
      </c>
      <c r="B25">
        <v>2</v>
      </c>
    </row>
    <row r="26" spans="1:2" x14ac:dyDescent="0.2">
      <c r="A26" t="s">
        <v>23</v>
      </c>
      <c r="B26">
        <v>1</v>
      </c>
    </row>
    <row r="27" spans="1:2" x14ac:dyDescent="0.2">
      <c r="A27" t="s">
        <v>27</v>
      </c>
      <c r="B27">
        <v>0</v>
      </c>
    </row>
    <row r="28" spans="1:2" x14ac:dyDescent="0.2">
      <c r="A28" t="s">
        <v>29</v>
      </c>
      <c r="B28">
        <v>2</v>
      </c>
    </row>
    <row r="29" spans="1:2" x14ac:dyDescent="0.2">
      <c r="A29" s="1" t="s">
        <v>26</v>
      </c>
      <c r="B29">
        <f>B4+B13-B14+B16+B20+B18/6</f>
        <v>5.166666666666667</v>
      </c>
    </row>
    <row r="30" spans="1:2" x14ac:dyDescent="0.2">
      <c r="A30" s="1" t="s">
        <v>28</v>
      </c>
      <c r="B30">
        <f>(B13-B14+B14/2)+(B13-B15)+B31</f>
        <v>3.532</v>
      </c>
    </row>
    <row r="31" spans="1:2" x14ac:dyDescent="0.2">
      <c r="A31" s="1" t="s">
        <v>30</v>
      </c>
      <c r="B31">
        <f>(B28+B2+0.33*B3)/B2</f>
        <v>1.532</v>
      </c>
    </row>
    <row r="32" spans="1:2" x14ac:dyDescent="0.2">
      <c r="A32" s="1" t="s">
        <v>31</v>
      </c>
      <c r="B32" s="3">
        <f>B23</f>
        <v>1.3333333333333299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5F7D6-22EF-3A42-B8BA-9D1961415DFC}">
  <dimension ref="A1:D32"/>
  <sheetViews>
    <sheetView topLeftCell="A9" workbookViewId="0">
      <selection activeCell="K12" sqref="K12"/>
    </sheetView>
  </sheetViews>
  <sheetFormatPr baseColWidth="10" defaultRowHeight="16" x14ac:dyDescent="0.2"/>
  <cols>
    <col min="1" max="1" width="47.5" bestFit="1" customWidth="1"/>
    <col min="2" max="2" width="20.83203125" bestFit="1" customWidth="1"/>
    <col min="3" max="4" width="6" bestFit="1" customWidth="1"/>
  </cols>
  <sheetData>
    <row r="1" spans="1:2" x14ac:dyDescent="0.2">
      <c r="A1" t="s">
        <v>0</v>
      </c>
      <c r="B1" t="s">
        <v>32</v>
      </c>
    </row>
    <row r="2" spans="1:2" x14ac:dyDescent="0.2">
      <c r="A2" t="s">
        <v>1</v>
      </c>
      <c r="B2">
        <v>4</v>
      </c>
    </row>
    <row r="3" spans="1:2" x14ac:dyDescent="0.2">
      <c r="A3" t="s">
        <v>2</v>
      </c>
      <c r="B3">
        <v>1</v>
      </c>
    </row>
    <row r="4" spans="1:2" x14ac:dyDescent="0.2">
      <c r="A4" t="s">
        <v>3</v>
      </c>
      <c r="B4">
        <v>3</v>
      </c>
    </row>
    <row r="5" spans="1:2" x14ac:dyDescent="0.2">
      <c r="A5" t="s">
        <v>4</v>
      </c>
      <c r="B5">
        <v>0</v>
      </c>
    </row>
    <row r="6" spans="1:2" x14ac:dyDescent="0.2">
      <c r="A6" t="s">
        <v>5</v>
      </c>
      <c r="B6">
        <v>2</v>
      </c>
    </row>
    <row r="7" spans="1:2" x14ac:dyDescent="0.2">
      <c r="A7" t="s">
        <v>6</v>
      </c>
      <c r="B7">
        <v>0</v>
      </c>
    </row>
    <row r="8" spans="1:2" x14ac:dyDescent="0.2">
      <c r="A8" t="s">
        <v>7</v>
      </c>
      <c r="B8">
        <v>2</v>
      </c>
    </row>
    <row r="9" spans="1:2" x14ac:dyDescent="0.2">
      <c r="A9" t="s">
        <v>8</v>
      </c>
      <c r="B9">
        <v>3</v>
      </c>
    </row>
    <row r="10" spans="1:2" x14ac:dyDescent="0.2">
      <c r="A10" t="s">
        <v>9</v>
      </c>
      <c r="B10">
        <v>7</v>
      </c>
    </row>
    <row r="11" spans="1:2" x14ac:dyDescent="0.2">
      <c r="A11" t="s">
        <v>10</v>
      </c>
      <c r="B11">
        <v>0</v>
      </c>
    </row>
    <row r="12" spans="1:2" x14ac:dyDescent="0.2">
      <c r="A12" t="s">
        <v>11</v>
      </c>
      <c r="B12">
        <v>0</v>
      </c>
    </row>
    <row r="13" spans="1:2" x14ac:dyDescent="0.2">
      <c r="A13" t="s">
        <v>12</v>
      </c>
      <c r="B13">
        <v>2</v>
      </c>
    </row>
    <row r="14" spans="1:2" x14ac:dyDescent="0.2">
      <c r="A14" t="s">
        <v>13</v>
      </c>
      <c r="B14">
        <v>2</v>
      </c>
    </row>
    <row r="15" spans="1:2" x14ac:dyDescent="0.2">
      <c r="A15" t="s">
        <v>14</v>
      </c>
      <c r="B15">
        <v>1</v>
      </c>
    </row>
    <row r="16" spans="1:2" x14ac:dyDescent="0.2">
      <c r="A16" t="s">
        <v>15</v>
      </c>
      <c r="B16">
        <v>1</v>
      </c>
    </row>
    <row r="17" spans="1:4" x14ac:dyDescent="0.2">
      <c r="A17" t="s">
        <v>16</v>
      </c>
      <c r="B17">
        <v>3</v>
      </c>
    </row>
    <row r="18" spans="1:4" x14ac:dyDescent="0.2">
      <c r="A18" t="s">
        <v>17</v>
      </c>
      <c r="B18">
        <v>1</v>
      </c>
    </row>
    <row r="19" spans="1:4" x14ac:dyDescent="0.2">
      <c r="A19" t="s">
        <v>18</v>
      </c>
      <c r="B19">
        <v>50</v>
      </c>
    </row>
    <row r="20" spans="1:4" x14ac:dyDescent="0.2">
      <c r="A20" t="s">
        <v>24</v>
      </c>
      <c r="B20">
        <v>1</v>
      </c>
    </row>
    <row r="21" spans="1:4" x14ac:dyDescent="0.2">
      <c r="A21" t="s">
        <v>19</v>
      </c>
      <c r="B21">
        <v>0.5</v>
      </c>
    </row>
    <row r="22" spans="1:4" x14ac:dyDescent="0.2">
      <c r="A22" t="s">
        <v>20</v>
      </c>
      <c r="B22">
        <v>0.25</v>
      </c>
    </row>
    <row r="23" spans="1:4" x14ac:dyDescent="0.2">
      <c r="A23" t="s">
        <v>25</v>
      </c>
      <c r="B23" s="4">
        <v>1.3333333333333299</v>
      </c>
    </row>
    <row r="24" spans="1:4" x14ac:dyDescent="0.2">
      <c r="A24" t="s">
        <v>21</v>
      </c>
      <c r="B24">
        <v>2</v>
      </c>
    </row>
    <row r="25" spans="1:4" x14ac:dyDescent="0.2">
      <c r="A25" t="s">
        <v>22</v>
      </c>
      <c r="B25">
        <v>2</v>
      </c>
    </row>
    <row r="26" spans="1:4" x14ac:dyDescent="0.2">
      <c r="A26" t="s">
        <v>23</v>
      </c>
      <c r="B26">
        <v>0</v>
      </c>
    </row>
    <row r="27" spans="1:4" x14ac:dyDescent="0.2">
      <c r="A27" t="s">
        <v>27</v>
      </c>
      <c r="B27">
        <v>1</v>
      </c>
    </row>
    <row r="28" spans="1:4" x14ac:dyDescent="0.2">
      <c r="A28" t="s">
        <v>29</v>
      </c>
      <c r="B28">
        <v>2</v>
      </c>
    </row>
    <row r="29" spans="1:4" x14ac:dyDescent="0.2">
      <c r="A29" s="1" t="s">
        <v>26</v>
      </c>
      <c r="B29">
        <f>B4+B13-B14+B16+B20+B18/6</f>
        <v>5.166666666666667</v>
      </c>
    </row>
    <row r="30" spans="1:4" x14ac:dyDescent="0.2">
      <c r="A30" s="1" t="s">
        <v>28</v>
      </c>
      <c r="B30">
        <f>(B13-B14+B14/2)+(B13-B15)+B31</f>
        <v>3.5825</v>
      </c>
      <c r="D30" s="3"/>
    </row>
    <row r="31" spans="1:4" x14ac:dyDescent="0.2">
      <c r="A31" s="1" t="s">
        <v>30</v>
      </c>
      <c r="B31">
        <f>(B28+B2+0.33*B3)/B2</f>
        <v>1.5825</v>
      </c>
      <c r="D31" s="3"/>
    </row>
    <row r="32" spans="1:4" x14ac:dyDescent="0.2">
      <c r="A32" s="1" t="s">
        <v>31</v>
      </c>
      <c r="B32" s="3">
        <f>B23</f>
        <v>1.3333333333333299</v>
      </c>
      <c r="C32" s="3"/>
      <c r="D3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CC43F-C480-AD46-8328-44AFA8A5D695}">
  <dimension ref="A1:B32"/>
  <sheetViews>
    <sheetView workbookViewId="0">
      <selection activeCell="K12" sqref="K12"/>
    </sheetView>
  </sheetViews>
  <sheetFormatPr baseColWidth="10" defaultRowHeight="16" x14ac:dyDescent="0.2"/>
  <cols>
    <col min="1" max="1" width="47.33203125" bestFit="1" customWidth="1"/>
    <col min="2" max="2" width="12.1640625" bestFit="1" customWidth="1"/>
  </cols>
  <sheetData>
    <row r="1" spans="1:2" x14ac:dyDescent="0.2">
      <c r="A1" t="s">
        <v>0</v>
      </c>
      <c r="B1" t="s">
        <v>32</v>
      </c>
    </row>
    <row r="2" spans="1:2" x14ac:dyDescent="0.2">
      <c r="A2" t="s">
        <v>1</v>
      </c>
      <c r="B2">
        <v>10</v>
      </c>
    </row>
    <row r="3" spans="1:2" x14ac:dyDescent="0.2">
      <c r="A3" t="s">
        <v>2</v>
      </c>
      <c r="B3">
        <v>0</v>
      </c>
    </row>
    <row r="4" spans="1:2" x14ac:dyDescent="0.2">
      <c r="A4" t="s">
        <v>3</v>
      </c>
      <c r="B4">
        <v>10</v>
      </c>
    </row>
    <row r="5" spans="1:2" x14ac:dyDescent="0.2">
      <c r="A5" t="s">
        <v>4</v>
      </c>
      <c r="B5">
        <v>1</v>
      </c>
    </row>
    <row r="6" spans="1:2" x14ac:dyDescent="0.2">
      <c r="A6" t="s">
        <v>5</v>
      </c>
      <c r="B6">
        <v>3</v>
      </c>
    </row>
    <row r="7" spans="1:2" x14ac:dyDescent="0.2">
      <c r="A7" t="s">
        <v>6</v>
      </c>
      <c r="B7">
        <v>0</v>
      </c>
    </row>
    <row r="8" spans="1:2" x14ac:dyDescent="0.2">
      <c r="A8" t="s">
        <v>7</v>
      </c>
      <c r="B8">
        <v>3</v>
      </c>
    </row>
    <row r="9" spans="1:2" x14ac:dyDescent="0.2">
      <c r="A9" t="s">
        <v>8</v>
      </c>
      <c r="B9">
        <v>14</v>
      </c>
    </row>
    <row r="10" spans="1:2" x14ac:dyDescent="0.2">
      <c r="A10" t="s">
        <v>9</v>
      </c>
      <c r="B10">
        <v>24</v>
      </c>
    </row>
    <row r="11" spans="1:2" x14ac:dyDescent="0.2">
      <c r="A11" t="s">
        <v>10</v>
      </c>
      <c r="B11">
        <v>1</v>
      </c>
    </row>
    <row r="12" spans="1:2" x14ac:dyDescent="0.2">
      <c r="A12" t="s">
        <v>11</v>
      </c>
      <c r="B12">
        <v>0</v>
      </c>
    </row>
    <row r="13" spans="1:2" x14ac:dyDescent="0.2">
      <c r="A13" t="s">
        <v>12</v>
      </c>
      <c r="B13">
        <v>8</v>
      </c>
    </row>
    <row r="14" spans="1:2" x14ac:dyDescent="0.2">
      <c r="A14" t="s">
        <v>13</v>
      </c>
      <c r="B14">
        <v>4</v>
      </c>
    </row>
    <row r="15" spans="1:2" x14ac:dyDescent="0.2">
      <c r="A15" t="s">
        <v>14</v>
      </c>
      <c r="B15">
        <v>4</v>
      </c>
    </row>
    <row r="16" spans="1:2" x14ac:dyDescent="0.2">
      <c r="A16" t="s">
        <v>15</v>
      </c>
      <c r="B16">
        <v>6</v>
      </c>
    </row>
    <row r="17" spans="1:2" x14ac:dyDescent="0.2">
      <c r="A17" t="s">
        <v>16</v>
      </c>
      <c r="B17">
        <v>10</v>
      </c>
    </row>
    <row r="18" spans="1:2" x14ac:dyDescent="0.2">
      <c r="A18" t="s">
        <v>17</v>
      </c>
      <c r="B18">
        <v>1</v>
      </c>
    </row>
    <row r="19" spans="1:2" x14ac:dyDescent="0.2">
      <c r="A19" t="s">
        <v>18</v>
      </c>
      <c r="B19">
        <v>50</v>
      </c>
    </row>
    <row r="20" spans="1:2" x14ac:dyDescent="0.2">
      <c r="A20" t="s">
        <v>24</v>
      </c>
      <c r="B20">
        <v>2</v>
      </c>
    </row>
    <row r="21" spans="1:2" x14ac:dyDescent="0.2">
      <c r="A21" t="s">
        <v>19</v>
      </c>
      <c r="B21">
        <v>0.8</v>
      </c>
    </row>
    <row r="22" spans="1:2" x14ac:dyDescent="0.2">
      <c r="A22" t="s">
        <v>20</v>
      </c>
      <c r="B22">
        <v>0.6</v>
      </c>
    </row>
    <row r="23" spans="1:2" x14ac:dyDescent="0.2">
      <c r="A23" t="s">
        <v>25</v>
      </c>
      <c r="B23">
        <v>0.71428571428571397</v>
      </c>
    </row>
    <row r="24" spans="1:2" x14ac:dyDescent="0.2">
      <c r="A24" t="s">
        <v>21</v>
      </c>
      <c r="B24">
        <v>4</v>
      </c>
    </row>
    <row r="25" spans="1:2" x14ac:dyDescent="0.2">
      <c r="A25" t="s">
        <v>22</v>
      </c>
      <c r="B25">
        <v>2</v>
      </c>
    </row>
    <row r="26" spans="1:2" x14ac:dyDescent="0.2">
      <c r="A26" t="s">
        <v>23</v>
      </c>
      <c r="B26">
        <v>1</v>
      </c>
    </row>
    <row r="27" spans="1:2" x14ac:dyDescent="0.2">
      <c r="A27" t="s">
        <v>27</v>
      </c>
      <c r="B27">
        <v>0</v>
      </c>
    </row>
    <row r="28" spans="1:2" x14ac:dyDescent="0.2">
      <c r="A28" t="s">
        <v>29</v>
      </c>
      <c r="B28">
        <v>4</v>
      </c>
    </row>
    <row r="29" spans="1:2" x14ac:dyDescent="0.2">
      <c r="A29" s="1" t="s">
        <v>26</v>
      </c>
      <c r="B29">
        <f>B4+B13-B14+B16+B20+B18/6</f>
        <v>22.166666666666668</v>
      </c>
    </row>
    <row r="30" spans="1:2" x14ac:dyDescent="0.2">
      <c r="A30" s="1" t="s">
        <v>28</v>
      </c>
      <c r="B30">
        <f>(B13-B14+B14/2)+(B13-B15)+B31</f>
        <v>11.4</v>
      </c>
    </row>
    <row r="31" spans="1:2" x14ac:dyDescent="0.2">
      <c r="A31" s="1" t="s">
        <v>30</v>
      </c>
      <c r="B31">
        <f>(B28+B2+0.33*B3)/B2</f>
        <v>1.4</v>
      </c>
    </row>
    <row r="32" spans="1:2" x14ac:dyDescent="0.2">
      <c r="A32" s="1" t="s">
        <v>31</v>
      </c>
      <c r="B32" s="3">
        <f>B23</f>
        <v>0.71428571428571397</v>
      </c>
    </row>
  </sheetData>
  <sheetProtection algorithmName="SHA-512" hashValue="lsFXVOgLzZlaQ0ablJ6wgkJMgM46ajtY3oHHLeCNA6ZrLe618vb8fdlXUN5Eu7TCexcBaAHTeqwOrzICNBLYTA==" saltValue="OhQQPY9n6xbJahvEEWf/cQ==" spinCount="100000" sheet="1" objects="1" scenarios="1" selectLockedCells="1" selectUnlockedCells="1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F0BAB-5777-1A42-89AE-0409E5A6B808}">
  <dimension ref="A1:B32"/>
  <sheetViews>
    <sheetView topLeftCell="A6" workbookViewId="0">
      <selection activeCell="K12" sqref="K12"/>
    </sheetView>
  </sheetViews>
  <sheetFormatPr baseColWidth="10" defaultRowHeight="16" x14ac:dyDescent="0.2"/>
  <cols>
    <col min="1" max="1" width="47.5" bestFit="1" customWidth="1"/>
    <col min="2" max="2" width="20.83203125" bestFit="1" customWidth="1"/>
  </cols>
  <sheetData>
    <row r="1" spans="1:2" x14ac:dyDescent="0.2">
      <c r="A1" t="s">
        <v>0</v>
      </c>
      <c r="B1" t="s">
        <v>32</v>
      </c>
    </row>
    <row r="2" spans="1:2" x14ac:dyDescent="0.2">
      <c r="A2" t="s">
        <v>1</v>
      </c>
      <c r="B2">
        <v>4</v>
      </c>
    </row>
    <row r="3" spans="1:2" x14ac:dyDescent="0.2">
      <c r="A3" t="s">
        <v>2</v>
      </c>
      <c r="B3">
        <v>1</v>
      </c>
    </row>
    <row r="4" spans="1:2" x14ac:dyDescent="0.2">
      <c r="A4" t="s">
        <v>3</v>
      </c>
      <c r="B4">
        <v>3</v>
      </c>
    </row>
    <row r="5" spans="1:2" x14ac:dyDescent="0.2">
      <c r="A5" t="s">
        <v>4</v>
      </c>
      <c r="B5">
        <v>0</v>
      </c>
    </row>
    <row r="6" spans="1:2" x14ac:dyDescent="0.2">
      <c r="A6" t="s">
        <v>5</v>
      </c>
      <c r="B6">
        <v>2</v>
      </c>
    </row>
    <row r="7" spans="1:2" x14ac:dyDescent="0.2">
      <c r="A7" t="s">
        <v>6</v>
      </c>
      <c r="B7">
        <v>0</v>
      </c>
    </row>
    <row r="8" spans="1:2" x14ac:dyDescent="0.2">
      <c r="A8" t="s">
        <v>7</v>
      </c>
      <c r="B8">
        <v>2</v>
      </c>
    </row>
    <row r="9" spans="1:2" x14ac:dyDescent="0.2">
      <c r="A9" t="s">
        <v>8</v>
      </c>
      <c r="B9">
        <v>3</v>
      </c>
    </row>
    <row r="10" spans="1:2" x14ac:dyDescent="0.2">
      <c r="A10" t="s">
        <v>9</v>
      </c>
      <c r="B10">
        <v>7</v>
      </c>
    </row>
    <row r="11" spans="1:2" x14ac:dyDescent="0.2">
      <c r="A11" t="s">
        <v>10</v>
      </c>
      <c r="B11">
        <v>0</v>
      </c>
    </row>
    <row r="12" spans="1:2" x14ac:dyDescent="0.2">
      <c r="A12" t="s">
        <v>11</v>
      </c>
      <c r="B12">
        <v>0</v>
      </c>
    </row>
    <row r="13" spans="1:2" x14ac:dyDescent="0.2">
      <c r="A13" t="s">
        <v>12</v>
      </c>
      <c r="B13">
        <v>2</v>
      </c>
    </row>
    <row r="14" spans="1:2" x14ac:dyDescent="0.2">
      <c r="A14" t="s">
        <v>13</v>
      </c>
      <c r="B14">
        <v>0</v>
      </c>
    </row>
    <row r="15" spans="1:2" x14ac:dyDescent="0.2">
      <c r="A15" t="s">
        <v>14</v>
      </c>
      <c r="B15">
        <v>1</v>
      </c>
    </row>
    <row r="16" spans="1:2" x14ac:dyDescent="0.2">
      <c r="A16" t="s">
        <v>15</v>
      </c>
      <c r="B16">
        <v>1</v>
      </c>
    </row>
    <row r="17" spans="1:2" x14ac:dyDescent="0.2">
      <c r="A17" t="s">
        <v>16</v>
      </c>
      <c r="B17">
        <v>3</v>
      </c>
    </row>
    <row r="18" spans="1:2" x14ac:dyDescent="0.2">
      <c r="A18" t="s">
        <v>17</v>
      </c>
      <c r="B18">
        <v>1</v>
      </c>
    </row>
    <row r="19" spans="1:2" x14ac:dyDescent="0.2">
      <c r="A19" t="s">
        <v>18</v>
      </c>
      <c r="B19">
        <v>50</v>
      </c>
    </row>
    <row r="20" spans="1:2" x14ac:dyDescent="0.2">
      <c r="A20" t="s">
        <v>24</v>
      </c>
      <c r="B20">
        <v>1</v>
      </c>
    </row>
    <row r="21" spans="1:2" x14ac:dyDescent="0.2">
      <c r="A21" t="s">
        <v>19</v>
      </c>
      <c r="B21">
        <v>0.5</v>
      </c>
    </row>
    <row r="22" spans="1:2" x14ac:dyDescent="0.2">
      <c r="A22" t="s">
        <v>20</v>
      </c>
      <c r="B22">
        <v>0.25</v>
      </c>
    </row>
    <row r="23" spans="1:2" x14ac:dyDescent="0.2">
      <c r="A23" t="s">
        <v>25</v>
      </c>
      <c r="B23" s="4">
        <v>1.3333333333333299</v>
      </c>
    </row>
    <row r="24" spans="1:2" x14ac:dyDescent="0.2">
      <c r="A24" t="s">
        <v>21</v>
      </c>
      <c r="B24">
        <v>2</v>
      </c>
    </row>
    <row r="25" spans="1:2" x14ac:dyDescent="0.2">
      <c r="A25" t="s">
        <v>22</v>
      </c>
      <c r="B25">
        <v>2</v>
      </c>
    </row>
    <row r="26" spans="1:2" x14ac:dyDescent="0.2">
      <c r="A26" t="s">
        <v>23</v>
      </c>
      <c r="B26">
        <v>0</v>
      </c>
    </row>
    <row r="27" spans="1:2" x14ac:dyDescent="0.2">
      <c r="A27" t="s">
        <v>27</v>
      </c>
      <c r="B27">
        <v>1</v>
      </c>
    </row>
    <row r="28" spans="1:2" x14ac:dyDescent="0.2">
      <c r="A28" t="s">
        <v>29</v>
      </c>
      <c r="B28">
        <v>2</v>
      </c>
    </row>
    <row r="29" spans="1:2" x14ac:dyDescent="0.2">
      <c r="A29" s="1" t="s">
        <v>26</v>
      </c>
      <c r="B29">
        <f>B4+B13-B14+B16+B20+B18/6</f>
        <v>7.166666666666667</v>
      </c>
    </row>
    <row r="30" spans="1:2" x14ac:dyDescent="0.2">
      <c r="A30" s="1" t="s">
        <v>28</v>
      </c>
      <c r="B30">
        <f>(B13-B14+B14/2)+(B13-B15)+B31</f>
        <v>4.5824999999999996</v>
      </c>
    </row>
    <row r="31" spans="1:2" x14ac:dyDescent="0.2">
      <c r="A31" s="1" t="s">
        <v>30</v>
      </c>
      <c r="B31">
        <f>(B28+B2+0.33*B3)/B2</f>
        <v>1.5825</v>
      </c>
    </row>
    <row r="32" spans="1:2" x14ac:dyDescent="0.2">
      <c r="A32" s="1" t="s">
        <v>31</v>
      </c>
      <c r="B32" s="3">
        <f>B23</f>
        <v>1.3333333333333299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E47AA-689C-234A-B802-3710E95CB63D}">
  <dimension ref="A1:D32"/>
  <sheetViews>
    <sheetView topLeftCell="A11" workbookViewId="0">
      <selection activeCell="K12" sqref="K12"/>
    </sheetView>
  </sheetViews>
  <sheetFormatPr baseColWidth="10" defaultRowHeight="16" x14ac:dyDescent="0.2"/>
  <cols>
    <col min="1" max="1" width="47.5" bestFit="1" customWidth="1"/>
    <col min="2" max="2" width="20.83203125" bestFit="1" customWidth="1"/>
    <col min="3" max="4" width="6" bestFit="1" customWidth="1"/>
  </cols>
  <sheetData>
    <row r="1" spans="1:2" x14ac:dyDescent="0.2">
      <c r="A1" t="s">
        <v>0</v>
      </c>
      <c r="B1" t="s">
        <v>32</v>
      </c>
    </row>
    <row r="2" spans="1:2" x14ac:dyDescent="0.2">
      <c r="A2" t="s">
        <v>1</v>
      </c>
      <c r="B2">
        <v>4</v>
      </c>
    </row>
    <row r="3" spans="1:2" x14ac:dyDescent="0.2">
      <c r="A3" t="s">
        <v>2</v>
      </c>
      <c r="B3">
        <v>1</v>
      </c>
    </row>
    <row r="4" spans="1:2" x14ac:dyDescent="0.2">
      <c r="A4" t="s">
        <v>3</v>
      </c>
      <c r="B4">
        <v>3</v>
      </c>
    </row>
    <row r="5" spans="1:2" x14ac:dyDescent="0.2">
      <c r="A5" t="s">
        <v>4</v>
      </c>
      <c r="B5">
        <v>0</v>
      </c>
    </row>
    <row r="6" spans="1:2" x14ac:dyDescent="0.2">
      <c r="A6" t="s">
        <v>5</v>
      </c>
      <c r="B6">
        <v>2</v>
      </c>
    </row>
    <row r="7" spans="1:2" x14ac:dyDescent="0.2">
      <c r="A7" t="s">
        <v>6</v>
      </c>
      <c r="B7">
        <v>0</v>
      </c>
    </row>
    <row r="8" spans="1:2" x14ac:dyDescent="0.2">
      <c r="A8" t="s">
        <v>7</v>
      </c>
      <c r="B8">
        <v>2</v>
      </c>
    </row>
    <row r="9" spans="1:2" x14ac:dyDescent="0.2">
      <c r="A9" t="s">
        <v>8</v>
      </c>
      <c r="B9">
        <v>3</v>
      </c>
    </row>
    <row r="10" spans="1:2" x14ac:dyDescent="0.2">
      <c r="A10" t="s">
        <v>9</v>
      </c>
      <c r="B10">
        <v>7</v>
      </c>
    </row>
    <row r="11" spans="1:2" x14ac:dyDescent="0.2">
      <c r="A11" t="s">
        <v>10</v>
      </c>
      <c r="B11">
        <v>0</v>
      </c>
    </row>
    <row r="12" spans="1:2" x14ac:dyDescent="0.2">
      <c r="A12" t="s">
        <v>11</v>
      </c>
      <c r="B12">
        <v>0</v>
      </c>
    </row>
    <row r="13" spans="1:2" x14ac:dyDescent="0.2">
      <c r="A13" t="s">
        <v>12</v>
      </c>
      <c r="B13">
        <v>2</v>
      </c>
    </row>
    <row r="14" spans="1:2" x14ac:dyDescent="0.2">
      <c r="A14" t="s">
        <v>13</v>
      </c>
      <c r="B14">
        <v>2</v>
      </c>
    </row>
    <row r="15" spans="1:2" x14ac:dyDescent="0.2">
      <c r="A15" t="s">
        <v>14</v>
      </c>
      <c r="B15">
        <v>1</v>
      </c>
    </row>
    <row r="16" spans="1:2" x14ac:dyDescent="0.2">
      <c r="A16" t="s">
        <v>15</v>
      </c>
      <c r="B16">
        <v>1</v>
      </c>
    </row>
    <row r="17" spans="1:4" x14ac:dyDescent="0.2">
      <c r="A17" t="s">
        <v>16</v>
      </c>
      <c r="B17">
        <v>3</v>
      </c>
    </row>
    <row r="18" spans="1:4" x14ac:dyDescent="0.2">
      <c r="A18" t="s">
        <v>17</v>
      </c>
      <c r="B18">
        <v>1</v>
      </c>
    </row>
    <row r="19" spans="1:4" x14ac:dyDescent="0.2">
      <c r="A19" t="s">
        <v>18</v>
      </c>
      <c r="B19">
        <v>50</v>
      </c>
    </row>
    <row r="20" spans="1:4" x14ac:dyDescent="0.2">
      <c r="A20" t="s">
        <v>24</v>
      </c>
      <c r="B20">
        <v>1</v>
      </c>
    </row>
    <row r="21" spans="1:4" x14ac:dyDescent="0.2">
      <c r="A21" t="s">
        <v>19</v>
      </c>
      <c r="B21">
        <v>0.5</v>
      </c>
    </row>
    <row r="22" spans="1:4" x14ac:dyDescent="0.2">
      <c r="A22" t="s">
        <v>20</v>
      </c>
      <c r="B22">
        <v>0.25</v>
      </c>
    </row>
    <row r="23" spans="1:4" x14ac:dyDescent="0.2">
      <c r="A23" t="s">
        <v>25</v>
      </c>
      <c r="B23" s="4">
        <v>1.3333333333333299</v>
      </c>
    </row>
    <row r="24" spans="1:4" x14ac:dyDescent="0.2">
      <c r="A24" t="s">
        <v>21</v>
      </c>
      <c r="B24">
        <v>2</v>
      </c>
    </row>
    <row r="25" spans="1:4" x14ac:dyDescent="0.2">
      <c r="A25" t="s">
        <v>22</v>
      </c>
      <c r="B25">
        <v>2</v>
      </c>
    </row>
    <row r="26" spans="1:4" x14ac:dyDescent="0.2">
      <c r="A26" t="s">
        <v>23</v>
      </c>
      <c r="B26">
        <v>0</v>
      </c>
    </row>
    <row r="27" spans="1:4" x14ac:dyDescent="0.2">
      <c r="A27" t="s">
        <v>27</v>
      </c>
      <c r="B27">
        <v>1</v>
      </c>
    </row>
    <row r="28" spans="1:4" x14ac:dyDescent="0.2">
      <c r="A28" t="s">
        <v>29</v>
      </c>
      <c r="B28">
        <v>2</v>
      </c>
    </row>
    <row r="29" spans="1:4" x14ac:dyDescent="0.2">
      <c r="A29" s="1" t="s">
        <v>26</v>
      </c>
      <c r="B29">
        <f>B4+B13-B14+B16+B20+B18/6</f>
        <v>5.166666666666667</v>
      </c>
    </row>
    <row r="30" spans="1:4" x14ac:dyDescent="0.2">
      <c r="A30" s="1" t="s">
        <v>28</v>
      </c>
      <c r="B30">
        <f>(B13-B14+B14/2)+(B13-B15)+B31</f>
        <v>3.5825</v>
      </c>
      <c r="D30" s="3"/>
    </row>
    <row r="31" spans="1:4" x14ac:dyDescent="0.2">
      <c r="A31" s="1" t="s">
        <v>30</v>
      </c>
      <c r="B31">
        <f>(B28+B2+0.33*B3)/B2</f>
        <v>1.5825</v>
      </c>
      <c r="D31" s="3"/>
    </row>
    <row r="32" spans="1:4" x14ac:dyDescent="0.2">
      <c r="A32" s="1" t="s">
        <v>31</v>
      </c>
      <c r="B32" s="3">
        <f>B23</f>
        <v>1.3333333333333299</v>
      </c>
      <c r="C32" s="3"/>
      <c r="D32" s="3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42860-6843-0940-8BA2-9E88E472B8BA}">
  <dimension ref="A1:B32"/>
  <sheetViews>
    <sheetView topLeftCell="A5" workbookViewId="0">
      <selection activeCell="K12" sqref="K12"/>
    </sheetView>
  </sheetViews>
  <sheetFormatPr baseColWidth="10" defaultRowHeight="16" x14ac:dyDescent="0.2"/>
  <cols>
    <col min="1" max="1" width="47.5" bestFit="1" customWidth="1"/>
    <col min="2" max="2" width="6" bestFit="1" customWidth="1"/>
  </cols>
  <sheetData>
    <row r="1" spans="1:2" x14ac:dyDescent="0.2">
      <c r="A1" t="s">
        <v>0</v>
      </c>
      <c r="B1" t="s">
        <v>32</v>
      </c>
    </row>
    <row r="2" spans="1:2" x14ac:dyDescent="0.2">
      <c r="A2" t="s">
        <v>1</v>
      </c>
      <c r="B2">
        <v>5</v>
      </c>
    </row>
    <row r="3" spans="1:2" x14ac:dyDescent="0.2">
      <c r="A3" t="s">
        <v>2</v>
      </c>
      <c r="B3">
        <v>1</v>
      </c>
    </row>
    <row r="4" spans="1:2" x14ac:dyDescent="0.2">
      <c r="A4" t="s">
        <v>3</v>
      </c>
      <c r="B4">
        <v>4</v>
      </c>
    </row>
    <row r="5" spans="1:2" x14ac:dyDescent="0.2">
      <c r="A5" t="s">
        <v>4</v>
      </c>
      <c r="B5">
        <v>0</v>
      </c>
    </row>
    <row r="6" spans="1:2" x14ac:dyDescent="0.2">
      <c r="A6" t="s">
        <v>5</v>
      </c>
      <c r="B6">
        <v>3</v>
      </c>
    </row>
    <row r="7" spans="1:2" x14ac:dyDescent="0.2">
      <c r="A7" t="s">
        <v>6</v>
      </c>
      <c r="B7">
        <v>0</v>
      </c>
    </row>
    <row r="8" spans="1:2" x14ac:dyDescent="0.2">
      <c r="A8" t="s">
        <v>7</v>
      </c>
      <c r="B8">
        <v>3</v>
      </c>
    </row>
    <row r="9" spans="1:2" x14ac:dyDescent="0.2">
      <c r="A9" t="s">
        <v>8</v>
      </c>
      <c r="B9">
        <v>3</v>
      </c>
    </row>
    <row r="10" spans="1:2" x14ac:dyDescent="0.2">
      <c r="A10" t="s">
        <v>9</v>
      </c>
      <c r="B10">
        <v>9</v>
      </c>
    </row>
    <row r="11" spans="1:2" x14ac:dyDescent="0.2">
      <c r="A11" t="s">
        <v>10</v>
      </c>
      <c r="B11">
        <v>0</v>
      </c>
    </row>
    <row r="12" spans="1:2" x14ac:dyDescent="0.2">
      <c r="A12" t="s">
        <v>11</v>
      </c>
      <c r="B12">
        <v>0</v>
      </c>
    </row>
    <row r="13" spans="1:2" x14ac:dyDescent="0.2">
      <c r="A13" t="s">
        <v>12</v>
      </c>
      <c r="B13">
        <v>2</v>
      </c>
    </row>
    <row r="14" spans="1:2" x14ac:dyDescent="0.2">
      <c r="A14" t="s">
        <v>13</v>
      </c>
      <c r="B14">
        <v>2</v>
      </c>
    </row>
    <row r="15" spans="1:2" x14ac:dyDescent="0.2">
      <c r="A15" t="s">
        <v>14</v>
      </c>
      <c r="B15">
        <v>1</v>
      </c>
    </row>
    <row r="16" spans="1:2" x14ac:dyDescent="0.2">
      <c r="A16" t="s">
        <v>15</v>
      </c>
      <c r="B16">
        <v>1</v>
      </c>
    </row>
    <row r="17" spans="1:2" x14ac:dyDescent="0.2">
      <c r="A17" t="s">
        <v>16</v>
      </c>
      <c r="B17">
        <v>4</v>
      </c>
    </row>
    <row r="18" spans="1:2" x14ac:dyDescent="0.2">
      <c r="A18" t="s">
        <v>17</v>
      </c>
      <c r="B18">
        <v>1</v>
      </c>
    </row>
    <row r="19" spans="1:2" x14ac:dyDescent="0.2">
      <c r="A19" t="s">
        <v>18</v>
      </c>
      <c r="B19">
        <v>50</v>
      </c>
    </row>
    <row r="20" spans="1:2" x14ac:dyDescent="0.2">
      <c r="A20" t="s">
        <v>24</v>
      </c>
      <c r="B20">
        <v>1</v>
      </c>
    </row>
    <row r="21" spans="1:2" x14ac:dyDescent="0.2">
      <c r="A21" t="s">
        <v>19</v>
      </c>
      <c r="B21">
        <v>0.4</v>
      </c>
    </row>
    <row r="22" spans="1:2" x14ac:dyDescent="0.2">
      <c r="A22" t="s">
        <v>20</v>
      </c>
      <c r="B22">
        <v>0.2</v>
      </c>
    </row>
    <row r="23" spans="1:2" x14ac:dyDescent="0.2">
      <c r="A23" t="s">
        <v>25</v>
      </c>
      <c r="B23">
        <v>2</v>
      </c>
    </row>
    <row r="24" spans="1:2" x14ac:dyDescent="0.2">
      <c r="A24" t="s">
        <v>21</v>
      </c>
      <c r="B24">
        <v>3</v>
      </c>
    </row>
    <row r="25" spans="1:2" x14ac:dyDescent="0.2">
      <c r="A25" t="s">
        <v>22</v>
      </c>
      <c r="B25">
        <v>3</v>
      </c>
    </row>
    <row r="26" spans="1:2" x14ac:dyDescent="0.2">
      <c r="A26" t="s">
        <v>23</v>
      </c>
      <c r="B26">
        <v>0</v>
      </c>
    </row>
    <row r="27" spans="1:2" x14ac:dyDescent="0.2">
      <c r="A27" t="s">
        <v>27</v>
      </c>
      <c r="B27">
        <v>1</v>
      </c>
    </row>
    <row r="28" spans="1:2" x14ac:dyDescent="0.2">
      <c r="A28" t="s">
        <v>29</v>
      </c>
      <c r="B28">
        <v>3</v>
      </c>
    </row>
    <row r="29" spans="1:2" x14ac:dyDescent="0.2">
      <c r="A29" s="1" t="s">
        <v>26</v>
      </c>
      <c r="B29">
        <f>B4+B13-B14+B16+B20+B18/6</f>
        <v>6.166666666666667</v>
      </c>
    </row>
    <row r="30" spans="1:2" x14ac:dyDescent="0.2">
      <c r="A30" s="1" t="s">
        <v>28</v>
      </c>
      <c r="B30">
        <f>(B13-B14+B14/2)+(B13-B15)+B31</f>
        <v>3.6659999999999999</v>
      </c>
    </row>
    <row r="31" spans="1:2" x14ac:dyDescent="0.2">
      <c r="A31" s="1" t="s">
        <v>30</v>
      </c>
      <c r="B31">
        <f>(B28+B2+0.33*B3)/B2</f>
        <v>1.6659999999999999</v>
      </c>
    </row>
    <row r="32" spans="1:2" x14ac:dyDescent="0.2">
      <c r="A32" s="1" t="s">
        <v>31</v>
      </c>
      <c r="B32" s="3">
        <f>B23</f>
        <v>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79B82-73E9-4845-BD1D-A8A49D15F2C9}">
  <dimension ref="A1:D32"/>
  <sheetViews>
    <sheetView topLeftCell="A4" workbookViewId="0">
      <selection activeCell="K12" sqref="K12"/>
    </sheetView>
  </sheetViews>
  <sheetFormatPr baseColWidth="10" defaultRowHeight="16" x14ac:dyDescent="0.2"/>
  <cols>
    <col min="1" max="1" width="47.5" bestFit="1" customWidth="1"/>
    <col min="2" max="2" width="6" bestFit="1" customWidth="1"/>
    <col min="3" max="3" width="12.1640625" bestFit="1" customWidth="1"/>
    <col min="4" max="4" width="6" bestFit="1" customWidth="1"/>
  </cols>
  <sheetData>
    <row r="1" spans="1:2" x14ac:dyDescent="0.2">
      <c r="A1" t="s">
        <v>0</v>
      </c>
      <c r="B1" t="s">
        <v>32</v>
      </c>
    </row>
    <row r="2" spans="1:2" x14ac:dyDescent="0.2">
      <c r="A2" t="s">
        <v>1</v>
      </c>
      <c r="B2">
        <v>2</v>
      </c>
    </row>
    <row r="3" spans="1:2" x14ac:dyDescent="0.2">
      <c r="A3" t="s">
        <v>2</v>
      </c>
      <c r="B3">
        <v>1</v>
      </c>
    </row>
    <row r="4" spans="1:2" x14ac:dyDescent="0.2">
      <c r="A4" t="s">
        <v>3</v>
      </c>
      <c r="B4">
        <v>1</v>
      </c>
    </row>
    <row r="5" spans="1:2" x14ac:dyDescent="0.2">
      <c r="A5" t="s">
        <v>4</v>
      </c>
      <c r="B5">
        <v>0</v>
      </c>
    </row>
    <row r="6" spans="1:2" x14ac:dyDescent="0.2">
      <c r="A6" t="s">
        <v>5</v>
      </c>
      <c r="B6">
        <v>0</v>
      </c>
    </row>
    <row r="7" spans="1:2" x14ac:dyDescent="0.2">
      <c r="A7" t="s">
        <v>6</v>
      </c>
      <c r="B7">
        <v>0</v>
      </c>
    </row>
    <row r="8" spans="1:2" x14ac:dyDescent="0.2">
      <c r="A8" t="s">
        <v>7</v>
      </c>
      <c r="B8">
        <v>0</v>
      </c>
    </row>
    <row r="9" spans="1:2" x14ac:dyDescent="0.2">
      <c r="A9" t="s">
        <v>8</v>
      </c>
      <c r="B9">
        <v>4</v>
      </c>
    </row>
    <row r="10" spans="1:2" x14ac:dyDescent="0.2">
      <c r="A10" t="s">
        <v>9</v>
      </c>
      <c r="B10">
        <v>4</v>
      </c>
    </row>
    <row r="11" spans="1:2" x14ac:dyDescent="0.2">
      <c r="A11" t="s">
        <v>10</v>
      </c>
      <c r="B11">
        <v>0</v>
      </c>
    </row>
    <row r="12" spans="1:2" x14ac:dyDescent="0.2">
      <c r="A12" t="s">
        <v>11</v>
      </c>
      <c r="B12">
        <v>0</v>
      </c>
    </row>
    <row r="13" spans="1:2" x14ac:dyDescent="0.2">
      <c r="A13" t="s">
        <v>12</v>
      </c>
      <c r="B13">
        <v>2</v>
      </c>
    </row>
    <row r="14" spans="1:2" x14ac:dyDescent="0.2">
      <c r="A14" t="s">
        <v>13</v>
      </c>
      <c r="B14">
        <v>2</v>
      </c>
    </row>
    <row r="15" spans="1:2" x14ac:dyDescent="0.2">
      <c r="A15" t="s">
        <v>14</v>
      </c>
      <c r="B15">
        <v>1</v>
      </c>
    </row>
    <row r="16" spans="1:2" x14ac:dyDescent="0.2">
      <c r="A16" t="s">
        <v>15</v>
      </c>
      <c r="B16">
        <v>2</v>
      </c>
    </row>
    <row r="17" spans="1:4" x14ac:dyDescent="0.2">
      <c r="A17" t="s">
        <v>16</v>
      </c>
      <c r="B17">
        <v>2</v>
      </c>
    </row>
    <row r="18" spans="1:4" x14ac:dyDescent="0.2">
      <c r="A18" t="s">
        <v>17</v>
      </c>
      <c r="B18">
        <v>0</v>
      </c>
    </row>
    <row r="19" spans="1:4" x14ac:dyDescent="0.2">
      <c r="A19" t="s">
        <v>18</v>
      </c>
      <c r="B19">
        <v>50</v>
      </c>
    </row>
    <row r="20" spans="1:4" x14ac:dyDescent="0.2">
      <c r="A20" t="s">
        <v>24</v>
      </c>
      <c r="B20">
        <v>1</v>
      </c>
    </row>
    <row r="21" spans="1:4" x14ac:dyDescent="0.2">
      <c r="A21" t="s">
        <v>19</v>
      </c>
      <c r="B21">
        <v>1</v>
      </c>
    </row>
    <row r="22" spans="1:4" x14ac:dyDescent="0.2">
      <c r="A22" t="s">
        <v>20</v>
      </c>
      <c r="B22">
        <v>1</v>
      </c>
    </row>
    <row r="23" spans="1:4" x14ac:dyDescent="0.2">
      <c r="A23" t="s">
        <v>25</v>
      </c>
      <c r="B23">
        <v>0</v>
      </c>
    </row>
    <row r="24" spans="1:4" x14ac:dyDescent="0.2">
      <c r="A24" t="s">
        <v>21</v>
      </c>
      <c r="B24">
        <v>0</v>
      </c>
    </row>
    <row r="25" spans="1:4" x14ac:dyDescent="0.2">
      <c r="A25" t="s">
        <v>22</v>
      </c>
      <c r="B25">
        <v>0</v>
      </c>
    </row>
    <row r="26" spans="1:4" x14ac:dyDescent="0.2">
      <c r="A26" t="s">
        <v>23</v>
      </c>
      <c r="B26">
        <v>0</v>
      </c>
    </row>
    <row r="27" spans="1:4" x14ac:dyDescent="0.2">
      <c r="A27" t="s">
        <v>27</v>
      </c>
      <c r="B27">
        <v>1</v>
      </c>
    </row>
    <row r="28" spans="1:4" x14ac:dyDescent="0.2">
      <c r="A28" t="s">
        <v>29</v>
      </c>
      <c r="B28">
        <v>0</v>
      </c>
    </row>
    <row r="29" spans="1:4" x14ac:dyDescent="0.2">
      <c r="A29" s="1" t="s">
        <v>26</v>
      </c>
      <c r="B29">
        <f>B4+B13-B14+B16+B20+B18/6</f>
        <v>4</v>
      </c>
    </row>
    <row r="30" spans="1:4" x14ac:dyDescent="0.2">
      <c r="A30" s="1" t="s">
        <v>28</v>
      </c>
      <c r="B30">
        <f>(B13-B14+B14/2)+(B13-B15)+B31</f>
        <v>3.165</v>
      </c>
      <c r="D30" s="3"/>
    </row>
    <row r="31" spans="1:4" x14ac:dyDescent="0.2">
      <c r="A31" s="1" t="s">
        <v>30</v>
      </c>
      <c r="B31">
        <f>(B28+B2+0.33*B3)/B2</f>
        <v>1.165</v>
      </c>
      <c r="D31" s="3"/>
    </row>
    <row r="32" spans="1:4" x14ac:dyDescent="0.2">
      <c r="A32" s="1" t="s">
        <v>31</v>
      </c>
      <c r="B32" s="3">
        <f>B23</f>
        <v>0</v>
      </c>
      <c r="C32" s="3"/>
      <c r="D32" s="3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B7930-6D94-E641-A76A-704D495157F5}">
  <dimension ref="A1:B32"/>
  <sheetViews>
    <sheetView topLeftCell="A7" workbookViewId="0">
      <selection activeCell="K12" sqref="K12"/>
    </sheetView>
  </sheetViews>
  <sheetFormatPr baseColWidth="10" defaultRowHeight="16" x14ac:dyDescent="0.2"/>
  <cols>
    <col min="1" max="1" width="47.5" bestFit="1" customWidth="1"/>
    <col min="2" max="2" width="20.83203125" bestFit="1" customWidth="1"/>
  </cols>
  <sheetData>
    <row r="1" spans="1:2" x14ac:dyDescent="0.2">
      <c r="A1" t="s">
        <v>0</v>
      </c>
      <c r="B1" t="s">
        <v>32</v>
      </c>
    </row>
    <row r="2" spans="1:2" x14ac:dyDescent="0.2">
      <c r="A2" t="s">
        <v>1</v>
      </c>
      <c r="B2">
        <v>4</v>
      </c>
    </row>
    <row r="3" spans="1:2" x14ac:dyDescent="0.2">
      <c r="A3" t="s">
        <v>2</v>
      </c>
      <c r="B3">
        <v>0</v>
      </c>
    </row>
    <row r="4" spans="1:2" x14ac:dyDescent="0.2">
      <c r="A4" t="s">
        <v>3</v>
      </c>
      <c r="B4">
        <v>4</v>
      </c>
    </row>
    <row r="5" spans="1:2" x14ac:dyDescent="0.2">
      <c r="A5" t="s">
        <v>4</v>
      </c>
      <c r="B5">
        <v>0</v>
      </c>
    </row>
    <row r="6" spans="1:2" x14ac:dyDescent="0.2">
      <c r="A6" t="s">
        <v>5</v>
      </c>
      <c r="B6">
        <v>2</v>
      </c>
    </row>
    <row r="7" spans="1:2" x14ac:dyDescent="0.2">
      <c r="A7" t="s">
        <v>6</v>
      </c>
      <c r="B7">
        <v>0</v>
      </c>
    </row>
    <row r="8" spans="1:2" x14ac:dyDescent="0.2">
      <c r="A8" t="s">
        <v>7</v>
      </c>
      <c r="B8">
        <v>2</v>
      </c>
    </row>
    <row r="9" spans="1:2" x14ac:dyDescent="0.2">
      <c r="A9" t="s">
        <v>8</v>
      </c>
      <c r="B9">
        <v>3</v>
      </c>
    </row>
    <row r="10" spans="1:2" x14ac:dyDescent="0.2">
      <c r="A10" t="s">
        <v>9</v>
      </c>
      <c r="B10">
        <v>7</v>
      </c>
    </row>
    <row r="11" spans="1:2" x14ac:dyDescent="0.2">
      <c r="A11" t="s">
        <v>10</v>
      </c>
      <c r="B11">
        <v>0</v>
      </c>
    </row>
    <row r="12" spans="1:2" x14ac:dyDescent="0.2">
      <c r="A12" t="s">
        <v>11</v>
      </c>
      <c r="B12">
        <v>0</v>
      </c>
    </row>
    <row r="13" spans="1:2" x14ac:dyDescent="0.2">
      <c r="A13" t="s">
        <v>12</v>
      </c>
      <c r="B13">
        <v>2</v>
      </c>
    </row>
    <row r="14" spans="1:2" x14ac:dyDescent="0.2">
      <c r="A14" t="s">
        <v>13</v>
      </c>
      <c r="B14">
        <v>2</v>
      </c>
    </row>
    <row r="15" spans="1:2" x14ac:dyDescent="0.2">
      <c r="A15" t="s">
        <v>14</v>
      </c>
      <c r="B15">
        <v>1</v>
      </c>
    </row>
    <row r="16" spans="1:2" x14ac:dyDescent="0.2">
      <c r="A16" t="s">
        <v>15</v>
      </c>
      <c r="B16">
        <v>1</v>
      </c>
    </row>
    <row r="17" spans="1:2" x14ac:dyDescent="0.2">
      <c r="A17" t="s">
        <v>16</v>
      </c>
      <c r="B17">
        <v>3</v>
      </c>
    </row>
    <row r="18" spans="1:2" x14ac:dyDescent="0.2">
      <c r="A18" t="s">
        <v>17</v>
      </c>
      <c r="B18">
        <v>1</v>
      </c>
    </row>
    <row r="19" spans="1:2" x14ac:dyDescent="0.2">
      <c r="A19" t="s">
        <v>18</v>
      </c>
      <c r="B19">
        <v>50</v>
      </c>
    </row>
    <row r="20" spans="1:2" x14ac:dyDescent="0.2">
      <c r="A20" t="s">
        <v>24</v>
      </c>
      <c r="B20">
        <v>1</v>
      </c>
    </row>
    <row r="21" spans="1:2" x14ac:dyDescent="0.2">
      <c r="A21" t="s">
        <v>19</v>
      </c>
      <c r="B21">
        <v>0.5</v>
      </c>
    </row>
    <row r="22" spans="1:2" x14ac:dyDescent="0.2">
      <c r="A22" t="s">
        <v>20</v>
      </c>
      <c r="B22">
        <v>0.25</v>
      </c>
    </row>
    <row r="23" spans="1:2" x14ac:dyDescent="0.2">
      <c r="A23" t="s">
        <v>25</v>
      </c>
      <c r="B23" s="4">
        <v>1.3333333333333299</v>
      </c>
    </row>
    <row r="24" spans="1:2" x14ac:dyDescent="0.2">
      <c r="A24" t="s">
        <v>21</v>
      </c>
      <c r="B24">
        <v>2</v>
      </c>
    </row>
    <row r="25" spans="1:2" x14ac:dyDescent="0.2">
      <c r="A25" t="s">
        <v>22</v>
      </c>
      <c r="B25">
        <v>2</v>
      </c>
    </row>
    <row r="26" spans="1:2" x14ac:dyDescent="0.2">
      <c r="A26" t="s">
        <v>23</v>
      </c>
      <c r="B26">
        <v>0</v>
      </c>
    </row>
    <row r="27" spans="1:2" x14ac:dyDescent="0.2">
      <c r="A27" t="s">
        <v>27</v>
      </c>
      <c r="B27">
        <v>1</v>
      </c>
    </row>
    <row r="28" spans="1:2" x14ac:dyDescent="0.2">
      <c r="A28" t="s">
        <v>29</v>
      </c>
      <c r="B28">
        <v>2</v>
      </c>
    </row>
    <row r="29" spans="1:2" x14ac:dyDescent="0.2">
      <c r="A29" s="1" t="s">
        <v>26</v>
      </c>
      <c r="B29">
        <f>B4+B13-B14+B16+B20+B18/6</f>
        <v>6.166666666666667</v>
      </c>
    </row>
    <row r="30" spans="1:2" x14ac:dyDescent="0.2">
      <c r="A30" s="1" t="s">
        <v>28</v>
      </c>
      <c r="B30">
        <f>(B13-B14+B14/2)+(B13-B15)+B31</f>
        <v>3.5</v>
      </c>
    </row>
    <row r="31" spans="1:2" x14ac:dyDescent="0.2">
      <c r="A31" s="1" t="s">
        <v>30</v>
      </c>
      <c r="B31">
        <f>(B28+B2+0.33*B3)/B2</f>
        <v>1.5</v>
      </c>
    </row>
    <row r="32" spans="1:2" x14ac:dyDescent="0.2">
      <c r="A32" s="1" t="s">
        <v>31</v>
      </c>
      <c r="B32" s="3">
        <f>B23</f>
        <v>1.3333333333333299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C3B73-E843-E44D-8B1D-0AE5B9B3A00B}">
  <dimension ref="A1:D32"/>
  <sheetViews>
    <sheetView topLeftCell="A10" workbookViewId="0">
      <selection activeCell="K12" sqref="K12"/>
    </sheetView>
  </sheetViews>
  <sheetFormatPr baseColWidth="10" defaultRowHeight="16" x14ac:dyDescent="0.2"/>
  <cols>
    <col min="1" max="1" width="47.5" bestFit="1" customWidth="1"/>
    <col min="2" max="2" width="20.83203125" bestFit="1" customWidth="1"/>
    <col min="3" max="4" width="12.1640625" bestFit="1" customWidth="1"/>
  </cols>
  <sheetData>
    <row r="1" spans="1:2" x14ac:dyDescent="0.2">
      <c r="A1" t="s">
        <v>0</v>
      </c>
      <c r="B1" t="s">
        <v>32</v>
      </c>
    </row>
    <row r="2" spans="1:2" x14ac:dyDescent="0.2">
      <c r="A2" t="s">
        <v>1</v>
      </c>
      <c r="B2">
        <v>4</v>
      </c>
    </row>
    <row r="3" spans="1:2" x14ac:dyDescent="0.2">
      <c r="A3" t="s">
        <v>2</v>
      </c>
      <c r="B3">
        <v>1</v>
      </c>
    </row>
    <row r="4" spans="1:2" x14ac:dyDescent="0.2">
      <c r="A4" t="s">
        <v>3</v>
      </c>
      <c r="B4">
        <v>3</v>
      </c>
    </row>
    <row r="5" spans="1:2" x14ac:dyDescent="0.2">
      <c r="A5" t="s">
        <v>4</v>
      </c>
      <c r="B5">
        <v>0</v>
      </c>
    </row>
    <row r="6" spans="1:2" x14ac:dyDescent="0.2">
      <c r="A6" t="s">
        <v>5</v>
      </c>
      <c r="B6">
        <v>2</v>
      </c>
    </row>
    <row r="7" spans="1:2" x14ac:dyDescent="0.2">
      <c r="A7" t="s">
        <v>6</v>
      </c>
      <c r="B7">
        <v>0</v>
      </c>
    </row>
    <row r="8" spans="1:2" x14ac:dyDescent="0.2">
      <c r="A8" t="s">
        <v>7</v>
      </c>
      <c r="B8">
        <v>2</v>
      </c>
    </row>
    <row r="9" spans="1:2" x14ac:dyDescent="0.2">
      <c r="A9" t="s">
        <v>8</v>
      </c>
      <c r="B9">
        <v>3</v>
      </c>
    </row>
    <row r="10" spans="1:2" x14ac:dyDescent="0.2">
      <c r="A10" t="s">
        <v>9</v>
      </c>
      <c r="B10">
        <v>7</v>
      </c>
    </row>
    <row r="11" spans="1:2" x14ac:dyDescent="0.2">
      <c r="A11" t="s">
        <v>10</v>
      </c>
      <c r="B11">
        <v>0</v>
      </c>
    </row>
    <row r="12" spans="1:2" x14ac:dyDescent="0.2">
      <c r="A12" t="s">
        <v>11</v>
      </c>
      <c r="B12">
        <v>0</v>
      </c>
    </row>
    <row r="13" spans="1:2" x14ac:dyDescent="0.2">
      <c r="A13" t="s">
        <v>12</v>
      </c>
      <c r="B13">
        <v>2</v>
      </c>
    </row>
    <row r="14" spans="1:2" x14ac:dyDescent="0.2">
      <c r="A14" t="s">
        <v>13</v>
      </c>
      <c r="B14">
        <v>2</v>
      </c>
    </row>
    <row r="15" spans="1:2" x14ac:dyDescent="0.2">
      <c r="A15" t="s">
        <v>14</v>
      </c>
      <c r="B15">
        <v>1</v>
      </c>
    </row>
    <row r="16" spans="1:2" x14ac:dyDescent="0.2">
      <c r="A16" t="s">
        <v>15</v>
      </c>
      <c r="B16">
        <v>1</v>
      </c>
    </row>
    <row r="17" spans="1:4" x14ac:dyDescent="0.2">
      <c r="A17" t="s">
        <v>16</v>
      </c>
      <c r="B17">
        <v>3</v>
      </c>
    </row>
    <row r="18" spans="1:4" x14ac:dyDescent="0.2">
      <c r="A18" t="s">
        <v>17</v>
      </c>
      <c r="B18">
        <v>1</v>
      </c>
    </row>
    <row r="19" spans="1:4" x14ac:dyDescent="0.2">
      <c r="A19" t="s">
        <v>18</v>
      </c>
      <c r="B19">
        <v>50</v>
      </c>
    </row>
    <row r="20" spans="1:4" x14ac:dyDescent="0.2">
      <c r="A20" t="s">
        <v>24</v>
      </c>
      <c r="B20">
        <v>1</v>
      </c>
    </row>
    <row r="21" spans="1:4" x14ac:dyDescent="0.2">
      <c r="A21" t="s">
        <v>19</v>
      </c>
      <c r="B21">
        <v>0.5</v>
      </c>
    </row>
    <row r="22" spans="1:4" x14ac:dyDescent="0.2">
      <c r="A22" t="s">
        <v>20</v>
      </c>
      <c r="B22">
        <v>0.25</v>
      </c>
    </row>
    <row r="23" spans="1:4" x14ac:dyDescent="0.2">
      <c r="A23" t="s">
        <v>25</v>
      </c>
      <c r="B23" s="4">
        <v>1.3333333333333299</v>
      </c>
    </row>
    <row r="24" spans="1:4" x14ac:dyDescent="0.2">
      <c r="A24" t="s">
        <v>21</v>
      </c>
      <c r="B24">
        <v>2</v>
      </c>
    </row>
    <row r="25" spans="1:4" x14ac:dyDescent="0.2">
      <c r="A25" t="s">
        <v>22</v>
      </c>
      <c r="B25">
        <v>2</v>
      </c>
    </row>
    <row r="26" spans="1:4" x14ac:dyDescent="0.2">
      <c r="A26" t="s">
        <v>23</v>
      </c>
      <c r="B26">
        <v>0</v>
      </c>
    </row>
    <row r="27" spans="1:4" x14ac:dyDescent="0.2">
      <c r="A27" t="s">
        <v>27</v>
      </c>
      <c r="B27">
        <v>1</v>
      </c>
    </row>
    <row r="28" spans="1:4" x14ac:dyDescent="0.2">
      <c r="A28" t="s">
        <v>29</v>
      </c>
      <c r="B28">
        <v>2</v>
      </c>
    </row>
    <row r="29" spans="1:4" x14ac:dyDescent="0.2">
      <c r="A29" s="1" t="s">
        <v>26</v>
      </c>
      <c r="B29">
        <f>B4+B13-B14+B16+B20+B18/6</f>
        <v>5.166666666666667</v>
      </c>
    </row>
    <row r="30" spans="1:4" x14ac:dyDescent="0.2">
      <c r="A30" s="1" t="s">
        <v>28</v>
      </c>
      <c r="B30">
        <f>(B13-B14+B14/2)+(B13-B15)+B31</f>
        <v>3.5825</v>
      </c>
      <c r="D30" s="3"/>
    </row>
    <row r="31" spans="1:4" x14ac:dyDescent="0.2">
      <c r="A31" s="1" t="s">
        <v>30</v>
      </c>
      <c r="B31">
        <f>(B28+B2+0.33*B3)/B2</f>
        <v>1.5825</v>
      </c>
      <c r="D31" s="3"/>
    </row>
    <row r="32" spans="1:4" x14ac:dyDescent="0.2">
      <c r="A32" s="1" t="s">
        <v>31</v>
      </c>
      <c r="B32" s="3">
        <f>B23</f>
        <v>1.3333333333333299</v>
      </c>
      <c r="C32" s="3"/>
      <c r="D32" s="3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8683E-558B-8541-BD35-CE3C8EBF33BF}">
  <dimension ref="A1:B32"/>
  <sheetViews>
    <sheetView topLeftCell="A7" workbookViewId="0">
      <selection activeCell="K12" sqref="K12"/>
    </sheetView>
  </sheetViews>
  <sheetFormatPr baseColWidth="10" defaultRowHeight="16" x14ac:dyDescent="0.2"/>
  <cols>
    <col min="1" max="1" width="47.5" bestFit="1" customWidth="1"/>
    <col min="2" max="2" width="12.1640625" bestFit="1" customWidth="1"/>
  </cols>
  <sheetData>
    <row r="1" spans="1:2" x14ac:dyDescent="0.2">
      <c r="A1" t="s">
        <v>0</v>
      </c>
      <c r="B1" t="s">
        <v>32</v>
      </c>
    </row>
    <row r="2" spans="1:2" x14ac:dyDescent="0.2">
      <c r="A2" t="s">
        <v>1</v>
      </c>
      <c r="B2">
        <v>9</v>
      </c>
    </row>
    <row r="3" spans="1:2" x14ac:dyDescent="0.2">
      <c r="A3" t="s">
        <v>2</v>
      </c>
      <c r="B3">
        <v>3</v>
      </c>
    </row>
    <row r="4" spans="1:2" x14ac:dyDescent="0.2">
      <c r="A4" t="s">
        <v>3</v>
      </c>
      <c r="B4">
        <v>6</v>
      </c>
    </row>
    <row r="5" spans="1:2" x14ac:dyDescent="0.2">
      <c r="A5" t="s">
        <v>4</v>
      </c>
      <c r="B5">
        <v>0</v>
      </c>
    </row>
    <row r="6" spans="1:2" x14ac:dyDescent="0.2">
      <c r="A6" t="s">
        <v>5</v>
      </c>
      <c r="B6">
        <v>0</v>
      </c>
    </row>
    <row r="7" spans="1:2" x14ac:dyDescent="0.2">
      <c r="A7" t="s">
        <v>6</v>
      </c>
      <c r="B7">
        <v>0</v>
      </c>
    </row>
    <row r="8" spans="1:2" x14ac:dyDescent="0.2">
      <c r="A8" t="s">
        <v>7</v>
      </c>
      <c r="B8">
        <v>0</v>
      </c>
    </row>
    <row r="9" spans="1:2" x14ac:dyDescent="0.2">
      <c r="A9" t="s">
        <v>8</v>
      </c>
      <c r="B9">
        <v>22</v>
      </c>
    </row>
    <row r="10" spans="1:2" x14ac:dyDescent="0.2">
      <c r="A10" t="s">
        <v>9</v>
      </c>
      <c r="B10">
        <v>41</v>
      </c>
    </row>
    <row r="11" spans="1:2" x14ac:dyDescent="0.2">
      <c r="A11" t="s">
        <v>10</v>
      </c>
      <c r="B11">
        <v>0</v>
      </c>
    </row>
    <row r="12" spans="1:2" x14ac:dyDescent="0.2">
      <c r="A12" t="s">
        <v>11</v>
      </c>
      <c r="B12">
        <v>0</v>
      </c>
    </row>
    <row r="13" spans="1:2" x14ac:dyDescent="0.2">
      <c r="A13" t="s">
        <v>12</v>
      </c>
      <c r="B13">
        <v>12</v>
      </c>
    </row>
    <row r="14" spans="1:2" x14ac:dyDescent="0.2">
      <c r="A14" t="s">
        <v>13</v>
      </c>
      <c r="B14">
        <v>12</v>
      </c>
    </row>
    <row r="15" spans="1:2" x14ac:dyDescent="0.2">
      <c r="A15" t="s">
        <v>14</v>
      </c>
      <c r="B15">
        <v>2</v>
      </c>
    </row>
    <row r="16" spans="1:2" x14ac:dyDescent="0.2">
      <c r="A16" t="s">
        <v>15</v>
      </c>
      <c r="B16">
        <v>10</v>
      </c>
    </row>
    <row r="17" spans="1:2" x14ac:dyDescent="0.2">
      <c r="A17" t="s">
        <v>16</v>
      </c>
      <c r="B17">
        <v>25</v>
      </c>
    </row>
    <row r="18" spans="1:2" x14ac:dyDescent="0.2">
      <c r="A18" t="s">
        <v>17</v>
      </c>
      <c r="B18">
        <v>3</v>
      </c>
    </row>
    <row r="19" spans="1:2" x14ac:dyDescent="0.2">
      <c r="A19" t="s">
        <v>18</v>
      </c>
      <c r="B19">
        <v>50</v>
      </c>
    </row>
    <row r="20" spans="1:2" x14ac:dyDescent="0.2">
      <c r="A20" t="s">
        <v>24</v>
      </c>
      <c r="B20">
        <v>3</v>
      </c>
    </row>
    <row r="21" spans="1:2" x14ac:dyDescent="0.2">
      <c r="A21" t="s">
        <v>19</v>
      </c>
      <c r="B21" s="4">
        <v>1.3333333333333299</v>
      </c>
    </row>
    <row r="22" spans="1:2" x14ac:dyDescent="0.2">
      <c r="A22" t="s">
        <v>20</v>
      </c>
      <c r="B22" s="4">
        <v>1.1111111111111101</v>
      </c>
    </row>
    <row r="23" spans="1:2" x14ac:dyDescent="0.2">
      <c r="A23" t="s">
        <v>25</v>
      </c>
      <c r="B23" s="4">
        <v>0.86363636363636298</v>
      </c>
    </row>
    <row r="24" spans="1:2" x14ac:dyDescent="0.2">
      <c r="A24" t="s">
        <v>21</v>
      </c>
      <c r="B24">
        <v>8</v>
      </c>
    </row>
    <row r="25" spans="1:2" x14ac:dyDescent="0.2">
      <c r="A25" t="s">
        <v>22</v>
      </c>
      <c r="B25">
        <v>3</v>
      </c>
    </row>
    <row r="26" spans="1:2" x14ac:dyDescent="0.2">
      <c r="A26" t="s">
        <v>23</v>
      </c>
      <c r="B26">
        <v>2</v>
      </c>
    </row>
    <row r="27" spans="1:2" x14ac:dyDescent="0.2">
      <c r="A27" t="s">
        <v>27</v>
      </c>
      <c r="B27">
        <v>1</v>
      </c>
    </row>
    <row r="28" spans="1:2" x14ac:dyDescent="0.2">
      <c r="A28" t="s">
        <v>29</v>
      </c>
      <c r="B28">
        <v>19</v>
      </c>
    </row>
    <row r="29" spans="1:2" x14ac:dyDescent="0.2">
      <c r="A29" s="1" t="s">
        <v>26</v>
      </c>
      <c r="B29">
        <f>B4+B13-B14+B16+B20+B18/6</f>
        <v>19.5</v>
      </c>
    </row>
    <row r="30" spans="1:2" x14ac:dyDescent="0.2">
      <c r="A30" s="1" t="s">
        <v>28</v>
      </c>
      <c r="B30">
        <f>(B13-B14+B14/2)+(B13-B15)+B31</f>
        <v>19.22111111111111</v>
      </c>
    </row>
    <row r="31" spans="1:2" x14ac:dyDescent="0.2">
      <c r="A31" s="1" t="s">
        <v>30</v>
      </c>
      <c r="B31">
        <f>(B28+B2+0.33*B3)/B2</f>
        <v>3.221111111111111</v>
      </c>
    </row>
    <row r="32" spans="1:2" x14ac:dyDescent="0.2">
      <c r="A32" s="1" t="s">
        <v>31</v>
      </c>
      <c r="B32" s="3">
        <f>B23</f>
        <v>0.86363636363636298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4BDFB-30F9-E541-ACBF-BC8262E6A3C7}">
  <dimension ref="A1:D32"/>
  <sheetViews>
    <sheetView topLeftCell="A14" workbookViewId="0">
      <selection activeCell="K12" sqref="K12"/>
    </sheetView>
  </sheetViews>
  <sheetFormatPr baseColWidth="10" defaultColWidth="6.1640625" defaultRowHeight="16" x14ac:dyDescent="0.2"/>
  <cols>
    <col min="1" max="1" width="47.5" bestFit="1" customWidth="1"/>
    <col min="2" max="2" width="6" bestFit="1" customWidth="1"/>
  </cols>
  <sheetData>
    <row r="1" spans="1:4" x14ac:dyDescent="0.2">
      <c r="A1" t="s">
        <v>0</v>
      </c>
      <c r="B1" t="s">
        <v>32</v>
      </c>
      <c r="C1" s="3"/>
      <c r="D1" s="3"/>
    </row>
    <row r="2" spans="1:4" x14ac:dyDescent="0.2">
      <c r="A2" t="s">
        <v>1</v>
      </c>
      <c r="B2">
        <v>10</v>
      </c>
      <c r="D2" s="3"/>
    </row>
    <row r="3" spans="1:4" x14ac:dyDescent="0.2">
      <c r="A3" t="s">
        <v>2</v>
      </c>
      <c r="B3">
        <v>4</v>
      </c>
      <c r="D3" s="3"/>
    </row>
    <row r="4" spans="1:4" x14ac:dyDescent="0.2">
      <c r="A4" t="s">
        <v>3</v>
      </c>
      <c r="B4">
        <v>6</v>
      </c>
      <c r="D4" s="3"/>
    </row>
    <row r="5" spans="1:4" x14ac:dyDescent="0.2">
      <c r="A5" t="s">
        <v>4</v>
      </c>
      <c r="B5">
        <v>0</v>
      </c>
      <c r="D5" s="3"/>
    </row>
    <row r="6" spans="1:4" x14ac:dyDescent="0.2">
      <c r="A6" t="s">
        <v>5</v>
      </c>
      <c r="B6">
        <v>0</v>
      </c>
      <c r="D6" s="3"/>
    </row>
    <row r="7" spans="1:4" x14ac:dyDescent="0.2">
      <c r="A7" t="s">
        <v>6</v>
      </c>
      <c r="B7">
        <v>0</v>
      </c>
      <c r="D7" s="3"/>
    </row>
    <row r="8" spans="1:4" x14ac:dyDescent="0.2">
      <c r="A8" t="s">
        <v>7</v>
      </c>
      <c r="B8">
        <v>0</v>
      </c>
      <c r="D8" s="3"/>
    </row>
    <row r="9" spans="1:4" x14ac:dyDescent="0.2">
      <c r="A9" t="s">
        <v>8</v>
      </c>
      <c r="B9">
        <v>19</v>
      </c>
      <c r="D9" s="3"/>
    </row>
    <row r="10" spans="1:4" x14ac:dyDescent="0.2">
      <c r="A10" t="s">
        <v>9</v>
      </c>
      <c r="B10">
        <v>42</v>
      </c>
      <c r="D10" s="3"/>
    </row>
    <row r="11" spans="1:4" x14ac:dyDescent="0.2">
      <c r="A11" t="s">
        <v>10</v>
      </c>
      <c r="B11">
        <v>0</v>
      </c>
      <c r="D11" s="3"/>
    </row>
    <row r="12" spans="1:4" x14ac:dyDescent="0.2">
      <c r="A12" t="s">
        <v>11</v>
      </c>
      <c r="B12">
        <v>0</v>
      </c>
      <c r="D12" s="3"/>
    </row>
    <row r="13" spans="1:4" x14ac:dyDescent="0.2">
      <c r="A13" t="s">
        <v>12</v>
      </c>
      <c r="B13">
        <v>12</v>
      </c>
      <c r="D13" s="3"/>
    </row>
    <row r="14" spans="1:4" x14ac:dyDescent="0.2">
      <c r="A14" t="s">
        <v>13</v>
      </c>
      <c r="B14">
        <v>12</v>
      </c>
      <c r="D14" s="3"/>
    </row>
    <row r="15" spans="1:4" x14ac:dyDescent="0.2">
      <c r="A15" t="s">
        <v>14</v>
      </c>
      <c r="B15">
        <v>2</v>
      </c>
      <c r="D15" s="3"/>
    </row>
    <row r="16" spans="1:4" x14ac:dyDescent="0.2">
      <c r="A16" t="s">
        <v>15</v>
      </c>
      <c r="B16">
        <v>7</v>
      </c>
      <c r="D16" s="3"/>
    </row>
    <row r="17" spans="1:4" x14ac:dyDescent="0.2">
      <c r="A17" t="s">
        <v>16</v>
      </c>
      <c r="B17">
        <v>26</v>
      </c>
      <c r="D17" s="3"/>
    </row>
    <row r="18" spans="1:4" x14ac:dyDescent="0.2">
      <c r="A18" t="s">
        <v>17</v>
      </c>
      <c r="B18">
        <v>3</v>
      </c>
      <c r="D18" s="3"/>
    </row>
    <row r="19" spans="1:4" x14ac:dyDescent="0.2">
      <c r="A19" t="s">
        <v>18</v>
      </c>
      <c r="B19">
        <v>50</v>
      </c>
      <c r="D19" s="3"/>
    </row>
    <row r="20" spans="1:4" x14ac:dyDescent="0.2">
      <c r="A20" t="s">
        <v>24</v>
      </c>
      <c r="B20">
        <v>3</v>
      </c>
      <c r="D20" s="3"/>
    </row>
    <row r="21" spans="1:4" x14ac:dyDescent="0.2">
      <c r="A21" t="s">
        <v>19</v>
      </c>
      <c r="B21">
        <v>1.2</v>
      </c>
      <c r="D21" s="3"/>
    </row>
    <row r="22" spans="1:4" x14ac:dyDescent="0.2">
      <c r="A22" t="s">
        <v>20</v>
      </c>
      <c r="B22">
        <v>0.7</v>
      </c>
      <c r="D22" s="3"/>
    </row>
    <row r="23" spans="1:4" x14ac:dyDescent="0.2">
      <c r="A23" t="s">
        <v>25</v>
      </c>
      <c r="B23" s="4">
        <v>1.2105263157894699</v>
      </c>
      <c r="D23" s="3"/>
    </row>
    <row r="24" spans="1:4" x14ac:dyDescent="0.2">
      <c r="A24" t="s">
        <v>21</v>
      </c>
      <c r="B24">
        <v>8</v>
      </c>
      <c r="D24" s="3"/>
    </row>
    <row r="25" spans="1:4" x14ac:dyDescent="0.2">
      <c r="A25" t="s">
        <v>22</v>
      </c>
      <c r="B25">
        <v>4</v>
      </c>
      <c r="D25" s="3"/>
    </row>
    <row r="26" spans="1:4" x14ac:dyDescent="0.2">
      <c r="A26" t="s">
        <v>23</v>
      </c>
      <c r="B26">
        <v>3</v>
      </c>
      <c r="D26" s="3"/>
    </row>
    <row r="27" spans="1:4" x14ac:dyDescent="0.2">
      <c r="A27" t="s">
        <v>27</v>
      </c>
      <c r="B27">
        <v>1</v>
      </c>
      <c r="D27" s="3"/>
    </row>
    <row r="28" spans="1:4" x14ac:dyDescent="0.2">
      <c r="A28" t="s">
        <v>29</v>
      </c>
      <c r="B28">
        <v>19</v>
      </c>
      <c r="D28" s="3"/>
    </row>
    <row r="29" spans="1:4" x14ac:dyDescent="0.2">
      <c r="A29" s="1" t="s">
        <v>26</v>
      </c>
      <c r="B29">
        <f>B4+B13-B14+B16+B20+B18/6</f>
        <v>16.5</v>
      </c>
    </row>
    <row r="30" spans="1:4" x14ac:dyDescent="0.2">
      <c r="A30" s="1" t="s">
        <v>28</v>
      </c>
      <c r="B30">
        <f>(B13-B14+B14/2)+(B13-B15)+B31</f>
        <v>19.032</v>
      </c>
      <c r="D30" s="3"/>
    </row>
    <row r="31" spans="1:4" x14ac:dyDescent="0.2">
      <c r="A31" s="1" t="s">
        <v>30</v>
      </c>
      <c r="B31">
        <f>(B28+B2+0.33*B3)/B2</f>
        <v>3.032</v>
      </c>
      <c r="D31" s="3"/>
    </row>
    <row r="32" spans="1:4" x14ac:dyDescent="0.2">
      <c r="A32" s="1" t="s">
        <v>31</v>
      </c>
      <c r="B32" s="3">
        <f>B23</f>
        <v>1.2105263157894699</v>
      </c>
      <c r="C32" s="3"/>
      <c r="D32" s="3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3B760-4F6B-D34E-BCCD-B92385824967}">
  <dimension ref="A1:B32"/>
  <sheetViews>
    <sheetView topLeftCell="A7" workbookViewId="0">
      <selection activeCell="K12" sqref="K12"/>
    </sheetView>
  </sheetViews>
  <sheetFormatPr baseColWidth="10" defaultRowHeight="16" x14ac:dyDescent="0.2"/>
  <cols>
    <col min="1" max="1" width="47.5" bestFit="1" customWidth="1"/>
    <col min="2" max="2" width="20.83203125" bestFit="1" customWidth="1"/>
  </cols>
  <sheetData>
    <row r="1" spans="1:2" x14ac:dyDescent="0.2">
      <c r="A1" t="s">
        <v>0</v>
      </c>
      <c r="B1" t="s">
        <v>32</v>
      </c>
    </row>
    <row r="2" spans="1:2" x14ac:dyDescent="0.2">
      <c r="A2" t="s">
        <v>1</v>
      </c>
      <c r="B2">
        <v>10</v>
      </c>
    </row>
    <row r="3" spans="1:2" x14ac:dyDescent="0.2">
      <c r="A3" t="s">
        <v>2</v>
      </c>
      <c r="B3">
        <v>4</v>
      </c>
    </row>
    <row r="4" spans="1:2" x14ac:dyDescent="0.2">
      <c r="A4" t="s">
        <v>3</v>
      </c>
      <c r="B4">
        <v>6</v>
      </c>
    </row>
    <row r="5" spans="1:2" x14ac:dyDescent="0.2">
      <c r="A5" t="s">
        <v>4</v>
      </c>
      <c r="B5">
        <v>1</v>
      </c>
    </row>
    <row r="6" spans="1:2" x14ac:dyDescent="0.2">
      <c r="A6" t="s">
        <v>5</v>
      </c>
      <c r="B6">
        <v>1</v>
      </c>
    </row>
    <row r="7" spans="1:2" x14ac:dyDescent="0.2">
      <c r="A7" t="s">
        <v>6</v>
      </c>
      <c r="B7">
        <v>0</v>
      </c>
    </row>
    <row r="8" spans="1:2" x14ac:dyDescent="0.2">
      <c r="A8" t="s">
        <v>7</v>
      </c>
      <c r="B8">
        <v>1</v>
      </c>
    </row>
    <row r="9" spans="1:2" x14ac:dyDescent="0.2">
      <c r="A9" t="s">
        <v>8</v>
      </c>
      <c r="B9">
        <v>18</v>
      </c>
    </row>
    <row r="10" spans="1:2" x14ac:dyDescent="0.2">
      <c r="A10" t="s">
        <v>9</v>
      </c>
      <c r="B10">
        <v>37</v>
      </c>
    </row>
    <row r="11" spans="1:2" x14ac:dyDescent="0.2">
      <c r="A11" t="s">
        <v>10</v>
      </c>
      <c r="B11">
        <v>1</v>
      </c>
    </row>
    <row r="12" spans="1:2" x14ac:dyDescent="0.2">
      <c r="A12" t="s">
        <v>11</v>
      </c>
      <c r="B12">
        <v>0</v>
      </c>
    </row>
    <row r="13" spans="1:2" x14ac:dyDescent="0.2">
      <c r="A13" t="s">
        <v>12</v>
      </c>
      <c r="B13">
        <v>12</v>
      </c>
    </row>
    <row r="14" spans="1:2" x14ac:dyDescent="0.2">
      <c r="A14" t="s">
        <v>13</v>
      </c>
      <c r="B14">
        <v>12</v>
      </c>
    </row>
    <row r="15" spans="1:2" x14ac:dyDescent="0.2">
      <c r="A15" t="s">
        <v>14</v>
      </c>
      <c r="B15">
        <v>2</v>
      </c>
    </row>
    <row r="16" spans="1:2" x14ac:dyDescent="0.2">
      <c r="A16" t="s">
        <v>15</v>
      </c>
      <c r="B16">
        <v>6</v>
      </c>
    </row>
    <row r="17" spans="1:2" x14ac:dyDescent="0.2">
      <c r="A17" t="s">
        <v>16</v>
      </c>
      <c r="B17">
        <v>21</v>
      </c>
    </row>
    <row r="18" spans="1:2" x14ac:dyDescent="0.2">
      <c r="A18" t="s">
        <v>17</v>
      </c>
      <c r="B18">
        <v>3</v>
      </c>
    </row>
    <row r="19" spans="1:2" x14ac:dyDescent="0.2">
      <c r="A19" t="s">
        <v>18</v>
      </c>
      <c r="B19">
        <v>50</v>
      </c>
    </row>
    <row r="20" spans="1:2" x14ac:dyDescent="0.2">
      <c r="A20" t="s">
        <v>24</v>
      </c>
      <c r="B20">
        <v>3</v>
      </c>
    </row>
    <row r="21" spans="1:2" x14ac:dyDescent="0.2">
      <c r="A21" t="s">
        <v>19</v>
      </c>
      <c r="B21">
        <v>1.2</v>
      </c>
    </row>
    <row r="22" spans="1:2" x14ac:dyDescent="0.2">
      <c r="A22" t="s">
        <v>20</v>
      </c>
      <c r="B22">
        <v>0.6</v>
      </c>
    </row>
    <row r="23" spans="1:2" x14ac:dyDescent="0.2">
      <c r="A23" t="s">
        <v>25</v>
      </c>
      <c r="B23" s="4">
        <v>1.05555555555555</v>
      </c>
    </row>
    <row r="24" spans="1:2" x14ac:dyDescent="0.2">
      <c r="A24" t="s">
        <v>21</v>
      </c>
      <c r="B24">
        <v>8</v>
      </c>
    </row>
    <row r="25" spans="1:2" x14ac:dyDescent="0.2">
      <c r="A25" t="s">
        <v>22</v>
      </c>
      <c r="B25">
        <v>3</v>
      </c>
    </row>
    <row r="26" spans="1:2" x14ac:dyDescent="0.2">
      <c r="A26" t="s">
        <v>23</v>
      </c>
      <c r="B26">
        <v>3</v>
      </c>
    </row>
    <row r="27" spans="1:2" x14ac:dyDescent="0.2">
      <c r="A27" t="s">
        <v>27</v>
      </c>
      <c r="B27">
        <v>0</v>
      </c>
    </row>
    <row r="28" spans="1:2" x14ac:dyDescent="0.2">
      <c r="A28" t="s">
        <v>29</v>
      </c>
      <c r="B28">
        <v>19</v>
      </c>
    </row>
    <row r="29" spans="1:2" x14ac:dyDescent="0.2">
      <c r="A29" s="1" t="s">
        <v>26</v>
      </c>
      <c r="B29">
        <f>B4+B13-B14+B16+B20+B18/6</f>
        <v>15.5</v>
      </c>
    </row>
    <row r="30" spans="1:2" x14ac:dyDescent="0.2">
      <c r="A30" s="1" t="s">
        <v>28</v>
      </c>
      <c r="B30">
        <f>(B13-B14+B14/2)+(B13-B15)+B31</f>
        <v>19.032</v>
      </c>
    </row>
    <row r="31" spans="1:2" x14ac:dyDescent="0.2">
      <c r="A31" s="1" t="s">
        <v>30</v>
      </c>
      <c r="B31">
        <f>(B28+B2+0.33*B3)/B2</f>
        <v>3.032</v>
      </c>
    </row>
    <row r="32" spans="1:2" x14ac:dyDescent="0.2">
      <c r="A32" s="1" t="s">
        <v>31</v>
      </c>
      <c r="B32" s="3">
        <f>B23</f>
        <v>1.05555555555555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94F06-DFBE-4E46-94C6-3A43AB7540C4}">
  <dimension ref="A1:D32"/>
  <sheetViews>
    <sheetView topLeftCell="A7" workbookViewId="0">
      <selection activeCell="K12" sqref="K12"/>
    </sheetView>
  </sheetViews>
  <sheetFormatPr baseColWidth="10" defaultRowHeight="16" x14ac:dyDescent="0.2"/>
  <cols>
    <col min="1" max="1" width="47.5" bestFit="1" customWidth="1"/>
    <col min="2" max="2" width="20.83203125" bestFit="1" customWidth="1"/>
    <col min="3" max="3" width="18.83203125" bestFit="1" customWidth="1"/>
    <col min="4" max="4" width="20.83203125" bestFit="1" customWidth="1"/>
  </cols>
  <sheetData>
    <row r="1" spans="1:2" x14ac:dyDescent="0.2">
      <c r="A1" t="s">
        <v>0</v>
      </c>
      <c r="B1" t="s">
        <v>32</v>
      </c>
    </row>
    <row r="2" spans="1:2" x14ac:dyDescent="0.2">
      <c r="A2" t="s">
        <v>1</v>
      </c>
      <c r="B2">
        <v>9</v>
      </c>
    </row>
    <row r="3" spans="1:2" x14ac:dyDescent="0.2">
      <c r="A3" t="s">
        <v>2</v>
      </c>
      <c r="B3">
        <v>4</v>
      </c>
    </row>
    <row r="4" spans="1:2" x14ac:dyDescent="0.2">
      <c r="A4" t="s">
        <v>3</v>
      </c>
      <c r="B4">
        <v>5</v>
      </c>
    </row>
    <row r="5" spans="1:2" x14ac:dyDescent="0.2">
      <c r="A5" t="s">
        <v>4</v>
      </c>
      <c r="B5">
        <v>0</v>
      </c>
    </row>
    <row r="6" spans="1:2" x14ac:dyDescent="0.2">
      <c r="A6" t="s">
        <v>5</v>
      </c>
      <c r="B6">
        <v>0</v>
      </c>
    </row>
    <row r="7" spans="1:2" x14ac:dyDescent="0.2">
      <c r="A7" t="s">
        <v>6</v>
      </c>
      <c r="B7">
        <v>0</v>
      </c>
    </row>
    <row r="8" spans="1:2" x14ac:dyDescent="0.2">
      <c r="A8" t="s">
        <v>7</v>
      </c>
      <c r="B8">
        <v>0</v>
      </c>
    </row>
    <row r="9" spans="1:2" x14ac:dyDescent="0.2">
      <c r="A9" t="s">
        <v>8</v>
      </c>
      <c r="B9">
        <v>18</v>
      </c>
    </row>
    <row r="10" spans="1:2" x14ac:dyDescent="0.2">
      <c r="A10" t="s">
        <v>9</v>
      </c>
      <c r="B10">
        <v>37</v>
      </c>
    </row>
    <row r="11" spans="1:2" x14ac:dyDescent="0.2">
      <c r="A11" t="s">
        <v>10</v>
      </c>
      <c r="B11">
        <v>0</v>
      </c>
    </row>
    <row r="12" spans="1:2" x14ac:dyDescent="0.2">
      <c r="A12" t="s">
        <v>11</v>
      </c>
      <c r="B12">
        <v>0</v>
      </c>
    </row>
    <row r="13" spans="1:2" x14ac:dyDescent="0.2">
      <c r="A13" t="s">
        <v>12</v>
      </c>
      <c r="B13">
        <v>12</v>
      </c>
    </row>
    <row r="14" spans="1:2" x14ac:dyDescent="0.2">
      <c r="A14" t="s">
        <v>13</v>
      </c>
      <c r="B14">
        <v>12</v>
      </c>
    </row>
    <row r="15" spans="1:2" x14ac:dyDescent="0.2">
      <c r="A15" t="s">
        <v>14</v>
      </c>
      <c r="B15">
        <v>2</v>
      </c>
    </row>
    <row r="16" spans="1:2" x14ac:dyDescent="0.2">
      <c r="A16" t="s">
        <v>15</v>
      </c>
      <c r="B16">
        <v>6</v>
      </c>
    </row>
    <row r="17" spans="1:4" x14ac:dyDescent="0.2">
      <c r="A17" t="s">
        <v>16</v>
      </c>
      <c r="B17">
        <v>21</v>
      </c>
    </row>
    <row r="18" spans="1:4" x14ac:dyDescent="0.2">
      <c r="A18" t="s">
        <v>17</v>
      </c>
      <c r="B18">
        <v>3</v>
      </c>
    </row>
    <row r="19" spans="1:4" x14ac:dyDescent="0.2">
      <c r="A19" t="s">
        <v>18</v>
      </c>
      <c r="B19">
        <v>50</v>
      </c>
    </row>
    <row r="20" spans="1:4" x14ac:dyDescent="0.2">
      <c r="A20" t="s">
        <v>24</v>
      </c>
      <c r="B20">
        <v>3</v>
      </c>
    </row>
    <row r="21" spans="1:4" x14ac:dyDescent="0.2">
      <c r="A21" t="s">
        <v>19</v>
      </c>
      <c r="B21" s="4">
        <v>1.3333333333333299</v>
      </c>
      <c r="D21" s="4"/>
    </row>
    <row r="22" spans="1:4" x14ac:dyDescent="0.2">
      <c r="A22" t="s">
        <v>20</v>
      </c>
      <c r="B22">
        <v>0.66666666666666596</v>
      </c>
      <c r="D22" s="4"/>
    </row>
    <row r="23" spans="1:4" x14ac:dyDescent="0.2">
      <c r="A23" t="s">
        <v>25</v>
      </c>
      <c r="B23" s="4">
        <v>1.05555555555555</v>
      </c>
    </row>
    <row r="24" spans="1:4" x14ac:dyDescent="0.2">
      <c r="A24" t="s">
        <v>21</v>
      </c>
      <c r="B24">
        <v>8</v>
      </c>
    </row>
    <row r="25" spans="1:4" x14ac:dyDescent="0.2">
      <c r="A25" t="s">
        <v>22</v>
      </c>
      <c r="B25">
        <v>3</v>
      </c>
    </row>
    <row r="26" spans="1:4" x14ac:dyDescent="0.2">
      <c r="A26" t="s">
        <v>23</v>
      </c>
      <c r="B26">
        <v>2</v>
      </c>
    </row>
    <row r="27" spans="1:4" x14ac:dyDescent="0.2">
      <c r="A27" t="s">
        <v>27</v>
      </c>
      <c r="B27">
        <v>1</v>
      </c>
    </row>
    <row r="28" spans="1:4" x14ac:dyDescent="0.2">
      <c r="A28" t="s">
        <v>29</v>
      </c>
      <c r="B28">
        <v>19</v>
      </c>
    </row>
    <row r="29" spans="1:4" x14ac:dyDescent="0.2">
      <c r="A29" s="1" t="s">
        <v>26</v>
      </c>
      <c r="B29">
        <f>B4+B13-B14+B16+B20+B18/6</f>
        <v>14.5</v>
      </c>
    </row>
    <row r="30" spans="1:4" x14ac:dyDescent="0.2">
      <c r="A30" s="1" t="s">
        <v>28</v>
      </c>
      <c r="B30">
        <f>(B13-B14+B14/2)+(B13-B15)+B31</f>
        <v>19.257777777777779</v>
      </c>
      <c r="D30" s="3"/>
    </row>
    <row r="31" spans="1:4" x14ac:dyDescent="0.2">
      <c r="A31" s="1" t="s">
        <v>30</v>
      </c>
      <c r="B31">
        <f>(B28+B2+0.33*B3)/B2</f>
        <v>3.2577777777777777</v>
      </c>
      <c r="D31" s="3"/>
    </row>
    <row r="32" spans="1:4" x14ac:dyDescent="0.2">
      <c r="A32" s="1" t="s">
        <v>31</v>
      </c>
      <c r="B32" s="3">
        <f>B23</f>
        <v>1.05555555555555</v>
      </c>
      <c r="C32" s="3"/>
      <c r="D3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585DC-97EF-DA40-B985-F6ED9C42FC3D}">
  <dimension ref="A1:D32"/>
  <sheetViews>
    <sheetView tabSelected="1" topLeftCell="A10" workbookViewId="0">
      <selection activeCell="K12" sqref="K12"/>
    </sheetView>
  </sheetViews>
  <sheetFormatPr baseColWidth="10" defaultRowHeight="16" x14ac:dyDescent="0.2"/>
  <cols>
    <col min="1" max="1" width="47.5" bestFit="1" customWidth="1"/>
    <col min="2" max="2" width="20.83203125" bestFit="1" customWidth="1"/>
    <col min="3" max="3" width="18.83203125" bestFit="1" customWidth="1"/>
    <col min="4" max="4" width="20.83203125" bestFit="1" customWidth="1"/>
  </cols>
  <sheetData>
    <row r="1" spans="1:2" x14ac:dyDescent="0.2">
      <c r="A1" t="s">
        <v>0</v>
      </c>
      <c r="B1" t="s">
        <v>32</v>
      </c>
    </row>
    <row r="2" spans="1:2" x14ac:dyDescent="0.2">
      <c r="A2" t="s">
        <v>1</v>
      </c>
      <c r="B2">
        <v>11</v>
      </c>
    </row>
    <row r="3" spans="1:2" x14ac:dyDescent="0.2">
      <c r="A3" t="s">
        <v>2</v>
      </c>
      <c r="B3">
        <v>1</v>
      </c>
    </row>
    <row r="4" spans="1:2" x14ac:dyDescent="0.2">
      <c r="A4" t="s">
        <v>3</v>
      </c>
      <c r="B4">
        <v>10</v>
      </c>
    </row>
    <row r="5" spans="1:2" x14ac:dyDescent="0.2">
      <c r="A5" t="s">
        <v>4</v>
      </c>
      <c r="B5">
        <v>1</v>
      </c>
    </row>
    <row r="6" spans="1:2" x14ac:dyDescent="0.2">
      <c r="A6" t="s">
        <v>5</v>
      </c>
      <c r="B6">
        <v>3</v>
      </c>
    </row>
    <row r="7" spans="1:2" x14ac:dyDescent="0.2">
      <c r="A7" t="s">
        <v>6</v>
      </c>
      <c r="B7">
        <v>0</v>
      </c>
    </row>
    <row r="8" spans="1:2" x14ac:dyDescent="0.2">
      <c r="A8" t="s">
        <v>7</v>
      </c>
      <c r="B8">
        <v>3</v>
      </c>
    </row>
    <row r="9" spans="1:2" x14ac:dyDescent="0.2">
      <c r="A9" t="s">
        <v>8</v>
      </c>
      <c r="B9">
        <v>11</v>
      </c>
    </row>
    <row r="10" spans="1:2" x14ac:dyDescent="0.2">
      <c r="A10" t="s">
        <v>9</v>
      </c>
      <c r="B10">
        <v>25</v>
      </c>
    </row>
    <row r="11" spans="1:2" x14ac:dyDescent="0.2">
      <c r="A11" t="s">
        <v>10</v>
      </c>
      <c r="B11">
        <v>1</v>
      </c>
    </row>
    <row r="12" spans="1:2" x14ac:dyDescent="0.2">
      <c r="A12" t="s">
        <v>11</v>
      </c>
      <c r="B12">
        <v>0</v>
      </c>
    </row>
    <row r="13" spans="1:2" x14ac:dyDescent="0.2">
      <c r="A13" t="s">
        <v>12</v>
      </c>
      <c r="B13">
        <v>8</v>
      </c>
    </row>
    <row r="14" spans="1:2" x14ac:dyDescent="0.2">
      <c r="A14" t="s">
        <v>13</v>
      </c>
      <c r="B14">
        <v>4</v>
      </c>
    </row>
    <row r="15" spans="1:2" x14ac:dyDescent="0.2">
      <c r="A15" t="s">
        <v>14</v>
      </c>
      <c r="B15">
        <v>4</v>
      </c>
    </row>
    <row r="16" spans="1:2" x14ac:dyDescent="0.2">
      <c r="A16" t="s">
        <v>15</v>
      </c>
      <c r="B16">
        <v>3</v>
      </c>
    </row>
    <row r="17" spans="1:4" x14ac:dyDescent="0.2">
      <c r="A17" t="s">
        <v>16</v>
      </c>
      <c r="B17">
        <v>11</v>
      </c>
    </row>
    <row r="18" spans="1:4" x14ac:dyDescent="0.2">
      <c r="A18" t="s">
        <v>17</v>
      </c>
      <c r="B18">
        <v>2</v>
      </c>
    </row>
    <row r="19" spans="1:4" x14ac:dyDescent="0.2">
      <c r="A19" t="s">
        <v>18</v>
      </c>
      <c r="B19">
        <v>50</v>
      </c>
    </row>
    <row r="20" spans="1:4" x14ac:dyDescent="0.2">
      <c r="A20" t="s">
        <v>24</v>
      </c>
      <c r="B20">
        <v>2</v>
      </c>
    </row>
    <row r="21" spans="1:4" x14ac:dyDescent="0.2">
      <c r="A21" t="s">
        <v>19</v>
      </c>
      <c r="B21">
        <v>0.72727272727272696</v>
      </c>
    </row>
    <row r="22" spans="1:4" x14ac:dyDescent="0.2">
      <c r="A22" t="s">
        <v>20</v>
      </c>
      <c r="B22">
        <v>0.27272727272727199</v>
      </c>
    </row>
    <row r="23" spans="1:4" x14ac:dyDescent="0.2">
      <c r="A23" t="s">
        <v>25</v>
      </c>
      <c r="B23" s="4">
        <v>1.27272727272727</v>
      </c>
      <c r="D23" s="4"/>
    </row>
    <row r="24" spans="1:4" x14ac:dyDescent="0.2">
      <c r="A24" t="s">
        <v>21</v>
      </c>
      <c r="B24">
        <v>8</v>
      </c>
    </row>
    <row r="25" spans="1:4" x14ac:dyDescent="0.2">
      <c r="A25" t="s">
        <v>22</v>
      </c>
      <c r="B25">
        <v>4</v>
      </c>
    </row>
    <row r="26" spans="1:4" x14ac:dyDescent="0.2">
      <c r="A26" t="s">
        <v>23</v>
      </c>
      <c r="B26">
        <v>2</v>
      </c>
    </row>
    <row r="27" spans="1:4" x14ac:dyDescent="0.2">
      <c r="A27" t="s">
        <v>27</v>
      </c>
      <c r="B27">
        <v>0</v>
      </c>
    </row>
    <row r="28" spans="1:4" x14ac:dyDescent="0.2">
      <c r="A28" t="s">
        <v>29</v>
      </c>
      <c r="B28">
        <v>12</v>
      </c>
    </row>
    <row r="29" spans="1:4" x14ac:dyDescent="0.2">
      <c r="A29" s="1" t="s">
        <v>26</v>
      </c>
      <c r="B29">
        <f>B4+B13-B14+B16+B20+B18/6</f>
        <v>19.333333333333332</v>
      </c>
    </row>
    <row r="30" spans="1:4" x14ac:dyDescent="0.2">
      <c r="A30" s="1" t="s">
        <v>28</v>
      </c>
      <c r="B30">
        <f>(B13-B14+B14/2)+(B13-B15)+B31</f>
        <v>12.120909090909091</v>
      </c>
      <c r="D30" s="3"/>
    </row>
    <row r="31" spans="1:4" x14ac:dyDescent="0.2">
      <c r="A31" s="1" t="s">
        <v>30</v>
      </c>
      <c r="B31">
        <f>(B28+B2+0.33*B3)/B2</f>
        <v>2.1209090909090906</v>
      </c>
      <c r="D31" s="3"/>
    </row>
    <row r="32" spans="1:4" x14ac:dyDescent="0.2">
      <c r="A32" s="1" t="s">
        <v>31</v>
      </c>
      <c r="B32" s="3">
        <f>B23</f>
        <v>1.27272727272727</v>
      </c>
      <c r="C32" s="3"/>
      <c r="D32" s="3"/>
    </row>
  </sheetData>
  <pageMargins left="0.7" right="0.7" top="0.75" bottom="0.75" header="0.3" footer="0.3"/>
  <pageSetup paperSize="9" orientation="portrait" horizontalDpi="0" verticalDpi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92AC1-ACA5-A94A-919A-3192E11984C0}">
  <dimension ref="A1:B32"/>
  <sheetViews>
    <sheetView topLeftCell="A5" workbookViewId="0">
      <selection activeCell="K12" sqref="K12"/>
    </sheetView>
  </sheetViews>
  <sheetFormatPr baseColWidth="10" defaultRowHeight="16" x14ac:dyDescent="0.2"/>
  <cols>
    <col min="1" max="1" width="47.5" bestFit="1" customWidth="1"/>
    <col min="2" max="2" width="20.83203125" bestFit="1" customWidth="1"/>
  </cols>
  <sheetData>
    <row r="1" spans="1:2" x14ac:dyDescent="0.2">
      <c r="A1" t="s">
        <v>0</v>
      </c>
      <c r="B1" t="s">
        <v>32</v>
      </c>
    </row>
    <row r="2" spans="1:2" x14ac:dyDescent="0.2">
      <c r="A2" t="s">
        <v>1</v>
      </c>
      <c r="B2">
        <v>9</v>
      </c>
    </row>
    <row r="3" spans="1:2" x14ac:dyDescent="0.2">
      <c r="A3" t="s">
        <v>2</v>
      </c>
      <c r="B3">
        <v>4</v>
      </c>
    </row>
    <row r="4" spans="1:2" x14ac:dyDescent="0.2">
      <c r="A4" t="s">
        <v>3</v>
      </c>
      <c r="B4">
        <v>5</v>
      </c>
    </row>
    <row r="5" spans="1:2" x14ac:dyDescent="0.2">
      <c r="A5" t="s">
        <v>4</v>
      </c>
      <c r="B5">
        <v>0</v>
      </c>
    </row>
    <row r="6" spans="1:2" x14ac:dyDescent="0.2">
      <c r="A6" t="s">
        <v>5</v>
      </c>
      <c r="B6">
        <v>0</v>
      </c>
    </row>
    <row r="7" spans="1:2" x14ac:dyDescent="0.2">
      <c r="A7" t="s">
        <v>6</v>
      </c>
      <c r="B7">
        <v>0</v>
      </c>
    </row>
    <row r="8" spans="1:2" x14ac:dyDescent="0.2">
      <c r="A8" t="s">
        <v>7</v>
      </c>
      <c r="B8">
        <v>0</v>
      </c>
    </row>
    <row r="9" spans="1:2" x14ac:dyDescent="0.2">
      <c r="A9" t="s">
        <v>8</v>
      </c>
      <c r="B9">
        <v>18</v>
      </c>
    </row>
    <row r="10" spans="1:2" x14ac:dyDescent="0.2">
      <c r="A10" t="s">
        <v>9</v>
      </c>
      <c r="B10">
        <v>37</v>
      </c>
    </row>
    <row r="11" spans="1:2" x14ac:dyDescent="0.2">
      <c r="A11" t="s">
        <v>10</v>
      </c>
      <c r="B11">
        <v>0</v>
      </c>
    </row>
    <row r="12" spans="1:2" x14ac:dyDescent="0.2">
      <c r="A12" t="s">
        <v>11</v>
      </c>
      <c r="B12">
        <v>0</v>
      </c>
    </row>
    <row r="13" spans="1:2" x14ac:dyDescent="0.2">
      <c r="A13" t="s">
        <v>12</v>
      </c>
      <c r="B13">
        <v>12</v>
      </c>
    </row>
    <row r="14" spans="1:2" x14ac:dyDescent="0.2">
      <c r="A14" t="s">
        <v>13</v>
      </c>
      <c r="B14">
        <v>10</v>
      </c>
    </row>
    <row r="15" spans="1:2" x14ac:dyDescent="0.2">
      <c r="A15" t="s">
        <v>14</v>
      </c>
      <c r="B15">
        <v>2</v>
      </c>
    </row>
    <row r="16" spans="1:2" x14ac:dyDescent="0.2">
      <c r="A16" t="s">
        <v>15</v>
      </c>
      <c r="B16">
        <v>6</v>
      </c>
    </row>
    <row r="17" spans="1:2" x14ac:dyDescent="0.2">
      <c r="A17" t="s">
        <v>16</v>
      </c>
      <c r="B17">
        <v>21</v>
      </c>
    </row>
    <row r="18" spans="1:2" x14ac:dyDescent="0.2">
      <c r="A18" t="s">
        <v>17</v>
      </c>
      <c r="B18">
        <v>3</v>
      </c>
    </row>
    <row r="19" spans="1:2" x14ac:dyDescent="0.2">
      <c r="A19" t="s">
        <v>18</v>
      </c>
      <c r="B19">
        <v>50</v>
      </c>
    </row>
    <row r="20" spans="1:2" x14ac:dyDescent="0.2">
      <c r="A20" t="s">
        <v>24</v>
      </c>
      <c r="B20">
        <v>3</v>
      </c>
    </row>
    <row r="21" spans="1:2" x14ac:dyDescent="0.2">
      <c r="A21" t="s">
        <v>19</v>
      </c>
      <c r="B21" s="4">
        <v>1.3333333333333299</v>
      </c>
    </row>
    <row r="22" spans="1:2" x14ac:dyDescent="0.2">
      <c r="A22" t="s">
        <v>20</v>
      </c>
      <c r="B22">
        <v>0.66666666666666596</v>
      </c>
    </row>
    <row r="23" spans="1:2" x14ac:dyDescent="0.2">
      <c r="A23" t="s">
        <v>25</v>
      </c>
      <c r="B23" s="4">
        <v>1.05555555555555</v>
      </c>
    </row>
    <row r="24" spans="1:2" x14ac:dyDescent="0.2">
      <c r="A24" t="s">
        <v>21</v>
      </c>
      <c r="B24">
        <v>8</v>
      </c>
    </row>
    <row r="25" spans="1:2" x14ac:dyDescent="0.2">
      <c r="A25" t="s">
        <v>22</v>
      </c>
      <c r="B25">
        <v>3</v>
      </c>
    </row>
    <row r="26" spans="1:2" x14ac:dyDescent="0.2">
      <c r="A26" t="s">
        <v>23</v>
      </c>
      <c r="B26">
        <v>2</v>
      </c>
    </row>
    <row r="27" spans="1:2" x14ac:dyDescent="0.2">
      <c r="A27" t="s">
        <v>27</v>
      </c>
      <c r="B27">
        <v>1</v>
      </c>
    </row>
    <row r="28" spans="1:2" x14ac:dyDescent="0.2">
      <c r="A28" t="s">
        <v>29</v>
      </c>
      <c r="B28">
        <v>19</v>
      </c>
    </row>
    <row r="29" spans="1:2" x14ac:dyDescent="0.2">
      <c r="A29" s="1" t="s">
        <v>26</v>
      </c>
      <c r="B29">
        <f>B4+B13-B14+B16+B20+B18/6</f>
        <v>16.5</v>
      </c>
    </row>
    <row r="30" spans="1:2" x14ac:dyDescent="0.2">
      <c r="A30" s="1" t="s">
        <v>28</v>
      </c>
      <c r="B30">
        <f>(B13-B14+B14/2)+(B13-B15)+B31</f>
        <v>20.257777777777779</v>
      </c>
    </row>
    <row r="31" spans="1:2" x14ac:dyDescent="0.2">
      <c r="A31" s="1" t="s">
        <v>30</v>
      </c>
      <c r="B31">
        <f>(B28+B2+0.33*B3)/B2</f>
        <v>3.2577777777777777</v>
      </c>
    </row>
    <row r="32" spans="1:2" x14ac:dyDescent="0.2">
      <c r="A32" s="1" t="s">
        <v>31</v>
      </c>
      <c r="B32" s="3">
        <f>B23</f>
        <v>1.05555555555555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50995-33A4-C841-AE6E-341B2D449FCD}">
  <dimension ref="A1:D32"/>
  <sheetViews>
    <sheetView topLeftCell="A6" workbookViewId="0">
      <selection activeCell="K12" sqref="K12"/>
    </sheetView>
  </sheetViews>
  <sheetFormatPr baseColWidth="10" defaultRowHeight="16" x14ac:dyDescent="0.2"/>
  <cols>
    <col min="1" max="1" width="47.5" bestFit="1" customWidth="1"/>
    <col min="2" max="2" width="20.83203125" bestFit="1" customWidth="1"/>
    <col min="3" max="3" width="18.83203125" bestFit="1" customWidth="1"/>
    <col min="4" max="4" width="20.83203125" bestFit="1" customWidth="1"/>
  </cols>
  <sheetData>
    <row r="1" spans="1:2" x14ac:dyDescent="0.2">
      <c r="A1" t="s">
        <v>0</v>
      </c>
      <c r="B1" t="s">
        <v>32</v>
      </c>
    </row>
    <row r="2" spans="1:2" x14ac:dyDescent="0.2">
      <c r="A2" t="s">
        <v>1</v>
      </c>
      <c r="B2">
        <v>9</v>
      </c>
    </row>
    <row r="3" spans="1:2" x14ac:dyDescent="0.2">
      <c r="A3" t="s">
        <v>2</v>
      </c>
      <c r="B3">
        <v>4</v>
      </c>
    </row>
    <row r="4" spans="1:2" x14ac:dyDescent="0.2">
      <c r="A4" t="s">
        <v>3</v>
      </c>
      <c r="B4">
        <v>5</v>
      </c>
    </row>
    <row r="5" spans="1:2" x14ac:dyDescent="0.2">
      <c r="A5" t="s">
        <v>4</v>
      </c>
      <c r="B5">
        <v>0</v>
      </c>
    </row>
    <row r="6" spans="1:2" x14ac:dyDescent="0.2">
      <c r="A6" t="s">
        <v>5</v>
      </c>
      <c r="B6">
        <v>0</v>
      </c>
    </row>
    <row r="7" spans="1:2" x14ac:dyDescent="0.2">
      <c r="A7" t="s">
        <v>6</v>
      </c>
      <c r="B7">
        <v>0</v>
      </c>
    </row>
    <row r="8" spans="1:2" x14ac:dyDescent="0.2">
      <c r="A8" t="s">
        <v>7</v>
      </c>
      <c r="B8">
        <v>0</v>
      </c>
    </row>
    <row r="9" spans="1:2" x14ac:dyDescent="0.2">
      <c r="A9" t="s">
        <v>8</v>
      </c>
      <c r="B9">
        <v>18</v>
      </c>
    </row>
    <row r="10" spans="1:2" x14ac:dyDescent="0.2">
      <c r="A10" t="s">
        <v>9</v>
      </c>
      <c r="B10">
        <v>37</v>
      </c>
    </row>
    <row r="11" spans="1:2" x14ac:dyDescent="0.2">
      <c r="A11" t="s">
        <v>10</v>
      </c>
      <c r="B11">
        <v>0</v>
      </c>
    </row>
    <row r="12" spans="1:2" x14ac:dyDescent="0.2">
      <c r="A12" t="s">
        <v>11</v>
      </c>
      <c r="B12">
        <v>0</v>
      </c>
    </row>
    <row r="13" spans="1:2" x14ac:dyDescent="0.2">
      <c r="A13" t="s">
        <v>12</v>
      </c>
      <c r="B13">
        <v>12</v>
      </c>
    </row>
    <row r="14" spans="1:2" x14ac:dyDescent="0.2">
      <c r="A14" t="s">
        <v>13</v>
      </c>
      <c r="B14">
        <v>12</v>
      </c>
    </row>
    <row r="15" spans="1:2" x14ac:dyDescent="0.2">
      <c r="A15" t="s">
        <v>14</v>
      </c>
      <c r="B15">
        <v>2</v>
      </c>
    </row>
    <row r="16" spans="1:2" x14ac:dyDescent="0.2">
      <c r="A16" t="s">
        <v>15</v>
      </c>
      <c r="B16">
        <v>6</v>
      </c>
    </row>
    <row r="17" spans="1:4" x14ac:dyDescent="0.2">
      <c r="A17" t="s">
        <v>16</v>
      </c>
      <c r="B17">
        <v>21</v>
      </c>
    </row>
    <row r="18" spans="1:4" x14ac:dyDescent="0.2">
      <c r="A18" t="s">
        <v>17</v>
      </c>
      <c r="B18">
        <v>3</v>
      </c>
    </row>
    <row r="19" spans="1:4" x14ac:dyDescent="0.2">
      <c r="A19" t="s">
        <v>18</v>
      </c>
      <c r="B19">
        <v>50</v>
      </c>
    </row>
    <row r="20" spans="1:4" x14ac:dyDescent="0.2">
      <c r="A20" t="s">
        <v>24</v>
      </c>
      <c r="B20">
        <v>3</v>
      </c>
    </row>
    <row r="21" spans="1:4" x14ac:dyDescent="0.2">
      <c r="A21" t="s">
        <v>19</v>
      </c>
      <c r="B21" s="4">
        <v>1.3333333333333299</v>
      </c>
      <c r="D21" s="4"/>
    </row>
    <row r="22" spans="1:4" x14ac:dyDescent="0.2">
      <c r="A22" t="s">
        <v>20</v>
      </c>
      <c r="B22">
        <v>0.66666666666666596</v>
      </c>
      <c r="D22" s="4"/>
    </row>
    <row r="23" spans="1:4" x14ac:dyDescent="0.2">
      <c r="A23" t="s">
        <v>25</v>
      </c>
      <c r="B23" s="4">
        <v>1.05555555555555</v>
      </c>
    </row>
    <row r="24" spans="1:4" x14ac:dyDescent="0.2">
      <c r="A24" t="s">
        <v>21</v>
      </c>
      <c r="B24">
        <v>8</v>
      </c>
    </row>
    <row r="25" spans="1:4" x14ac:dyDescent="0.2">
      <c r="A25" t="s">
        <v>22</v>
      </c>
      <c r="B25">
        <v>3</v>
      </c>
    </row>
    <row r="26" spans="1:4" x14ac:dyDescent="0.2">
      <c r="A26" t="s">
        <v>23</v>
      </c>
      <c r="B26">
        <v>2</v>
      </c>
    </row>
    <row r="27" spans="1:4" x14ac:dyDescent="0.2">
      <c r="A27" t="s">
        <v>27</v>
      </c>
      <c r="B27">
        <v>1</v>
      </c>
    </row>
    <row r="28" spans="1:4" x14ac:dyDescent="0.2">
      <c r="A28" t="s">
        <v>29</v>
      </c>
      <c r="B28">
        <v>19</v>
      </c>
    </row>
    <row r="29" spans="1:4" x14ac:dyDescent="0.2">
      <c r="A29" s="1" t="s">
        <v>26</v>
      </c>
      <c r="B29">
        <f>B4+B13-B14+B16+B20+B18/6</f>
        <v>14.5</v>
      </c>
    </row>
    <row r="30" spans="1:4" x14ac:dyDescent="0.2">
      <c r="A30" s="1" t="s">
        <v>28</v>
      </c>
      <c r="B30">
        <f>(B13-B14+B14/2)+(B13-B15)+B31</f>
        <v>19.257777777777779</v>
      </c>
      <c r="D30" s="3"/>
    </row>
    <row r="31" spans="1:4" x14ac:dyDescent="0.2">
      <c r="A31" s="1" t="s">
        <v>30</v>
      </c>
      <c r="B31">
        <f>(B28+B2+0.33*B3)/B2</f>
        <v>3.2577777777777777</v>
      </c>
      <c r="D31" s="3"/>
    </row>
    <row r="32" spans="1:4" x14ac:dyDescent="0.2">
      <c r="A32" s="1" t="s">
        <v>31</v>
      </c>
      <c r="B32" s="3">
        <f>B23</f>
        <v>1.05555555555555</v>
      </c>
      <c r="C32" s="3"/>
      <c r="D32" s="3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EC859-38D5-E047-8BD0-6187B58028C2}">
  <dimension ref="A1:B32"/>
  <sheetViews>
    <sheetView topLeftCell="A7" workbookViewId="0">
      <selection activeCell="K12" sqref="K12"/>
    </sheetView>
  </sheetViews>
  <sheetFormatPr baseColWidth="10" defaultRowHeight="16" x14ac:dyDescent="0.2"/>
  <cols>
    <col min="1" max="1" width="47.5" bestFit="1" customWidth="1"/>
    <col min="2" max="2" width="20.83203125" bestFit="1" customWidth="1"/>
  </cols>
  <sheetData>
    <row r="1" spans="1:2" x14ac:dyDescent="0.2">
      <c r="A1" t="s">
        <v>0</v>
      </c>
      <c r="B1" t="s">
        <v>32</v>
      </c>
    </row>
    <row r="2" spans="1:2" x14ac:dyDescent="0.2">
      <c r="A2" t="s">
        <v>1</v>
      </c>
      <c r="B2">
        <v>11</v>
      </c>
    </row>
    <row r="3" spans="1:2" x14ac:dyDescent="0.2">
      <c r="A3" t="s">
        <v>2</v>
      </c>
      <c r="B3">
        <v>4</v>
      </c>
    </row>
    <row r="4" spans="1:2" x14ac:dyDescent="0.2">
      <c r="A4" t="s">
        <v>3</v>
      </c>
      <c r="B4">
        <v>7</v>
      </c>
    </row>
    <row r="5" spans="1:2" x14ac:dyDescent="0.2">
      <c r="A5" t="s">
        <v>4</v>
      </c>
      <c r="B5">
        <v>0</v>
      </c>
    </row>
    <row r="6" spans="1:2" x14ac:dyDescent="0.2">
      <c r="A6" t="s">
        <v>5</v>
      </c>
      <c r="B6">
        <v>2</v>
      </c>
    </row>
    <row r="7" spans="1:2" x14ac:dyDescent="0.2">
      <c r="A7" t="s">
        <v>6</v>
      </c>
      <c r="B7">
        <v>0</v>
      </c>
    </row>
    <row r="8" spans="1:2" x14ac:dyDescent="0.2">
      <c r="A8" t="s">
        <v>7</v>
      </c>
      <c r="B8">
        <v>2</v>
      </c>
    </row>
    <row r="9" spans="1:2" x14ac:dyDescent="0.2">
      <c r="A9" t="s">
        <v>8</v>
      </c>
      <c r="B9">
        <v>18</v>
      </c>
    </row>
    <row r="10" spans="1:2" x14ac:dyDescent="0.2">
      <c r="A10" t="s">
        <v>9</v>
      </c>
      <c r="B10">
        <v>53</v>
      </c>
    </row>
    <row r="11" spans="1:2" x14ac:dyDescent="0.2">
      <c r="A11" t="s">
        <v>10</v>
      </c>
      <c r="B11">
        <v>0</v>
      </c>
    </row>
    <row r="12" spans="1:2" x14ac:dyDescent="0.2">
      <c r="A12" t="s">
        <v>11</v>
      </c>
      <c r="B12">
        <v>0</v>
      </c>
    </row>
    <row r="13" spans="1:2" x14ac:dyDescent="0.2">
      <c r="A13" t="s">
        <v>12</v>
      </c>
      <c r="B13">
        <v>12</v>
      </c>
    </row>
    <row r="14" spans="1:2" x14ac:dyDescent="0.2">
      <c r="A14" t="s">
        <v>13</v>
      </c>
      <c r="B14">
        <v>12</v>
      </c>
    </row>
    <row r="15" spans="1:2" x14ac:dyDescent="0.2">
      <c r="A15" t="s">
        <v>14</v>
      </c>
      <c r="B15">
        <v>2</v>
      </c>
    </row>
    <row r="16" spans="1:2" x14ac:dyDescent="0.2">
      <c r="A16" t="s">
        <v>15</v>
      </c>
      <c r="B16">
        <v>6</v>
      </c>
    </row>
    <row r="17" spans="1:2" x14ac:dyDescent="0.2">
      <c r="A17" t="s">
        <v>16</v>
      </c>
      <c r="B17">
        <v>31</v>
      </c>
    </row>
    <row r="18" spans="1:2" x14ac:dyDescent="0.2">
      <c r="A18" t="s">
        <v>17</v>
      </c>
      <c r="B18">
        <v>4</v>
      </c>
    </row>
    <row r="19" spans="1:2" x14ac:dyDescent="0.2">
      <c r="A19" t="s">
        <v>18</v>
      </c>
      <c r="B19">
        <v>50</v>
      </c>
    </row>
    <row r="20" spans="1:2" x14ac:dyDescent="0.2">
      <c r="A20" t="s">
        <v>24</v>
      </c>
      <c r="B20">
        <v>3</v>
      </c>
    </row>
    <row r="21" spans="1:2" x14ac:dyDescent="0.2">
      <c r="A21" t="s">
        <v>19</v>
      </c>
      <c r="B21" s="4">
        <v>1.0909090909090899</v>
      </c>
    </row>
    <row r="22" spans="1:2" x14ac:dyDescent="0.2">
      <c r="A22" t="s">
        <v>20</v>
      </c>
      <c r="B22">
        <v>0.54545454545454497</v>
      </c>
    </row>
    <row r="23" spans="1:2" x14ac:dyDescent="0.2">
      <c r="A23" t="s">
        <v>25</v>
      </c>
      <c r="B23" s="4">
        <v>1.94444444444444</v>
      </c>
    </row>
    <row r="24" spans="1:2" x14ac:dyDescent="0.2">
      <c r="A24" t="s">
        <v>21</v>
      </c>
      <c r="B24">
        <v>10</v>
      </c>
    </row>
    <row r="25" spans="1:2" x14ac:dyDescent="0.2">
      <c r="A25" t="s">
        <v>22</v>
      </c>
      <c r="B25">
        <v>3</v>
      </c>
    </row>
    <row r="26" spans="1:2" x14ac:dyDescent="0.2">
      <c r="A26" t="s">
        <v>23</v>
      </c>
      <c r="B26">
        <v>2</v>
      </c>
    </row>
    <row r="27" spans="1:2" x14ac:dyDescent="0.2">
      <c r="A27" t="s">
        <v>27</v>
      </c>
      <c r="B27">
        <v>1</v>
      </c>
    </row>
    <row r="28" spans="1:2" x14ac:dyDescent="0.2">
      <c r="A28" t="s">
        <v>29</v>
      </c>
      <c r="B28">
        <v>27</v>
      </c>
    </row>
    <row r="29" spans="1:2" x14ac:dyDescent="0.2">
      <c r="A29" s="1" t="s">
        <v>26</v>
      </c>
      <c r="B29">
        <f>B4+B13-B14+B16+B20+B18/6</f>
        <v>16.666666666666668</v>
      </c>
    </row>
    <row r="30" spans="1:2" x14ac:dyDescent="0.2">
      <c r="A30" s="1" t="s">
        <v>28</v>
      </c>
      <c r="B30">
        <f>(B13-B14+B14/2)+(B13-B15)+B31</f>
        <v>19.574545454545454</v>
      </c>
    </row>
    <row r="31" spans="1:2" x14ac:dyDescent="0.2">
      <c r="A31" s="1" t="s">
        <v>30</v>
      </c>
      <c r="B31">
        <f>(B28+B2+0.33*B3)/B2</f>
        <v>3.5745454545454547</v>
      </c>
    </row>
    <row r="32" spans="1:2" x14ac:dyDescent="0.2">
      <c r="A32" s="1" t="s">
        <v>31</v>
      </c>
      <c r="B32" s="3">
        <f>B23</f>
        <v>1.94444444444444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1B17-31AB-B34C-9D0D-16403814A5EB}">
  <dimension ref="A1:D32"/>
  <sheetViews>
    <sheetView topLeftCell="A6" workbookViewId="0">
      <selection activeCell="K12" sqref="K12"/>
    </sheetView>
  </sheetViews>
  <sheetFormatPr baseColWidth="10" defaultRowHeight="16" x14ac:dyDescent="0.2"/>
  <cols>
    <col min="1" max="1" width="47.5" bestFit="1" customWidth="1"/>
    <col min="2" max="3" width="20.83203125" bestFit="1" customWidth="1"/>
    <col min="4" max="4" width="12.1640625" bestFit="1" customWidth="1"/>
  </cols>
  <sheetData>
    <row r="1" spans="1:4" x14ac:dyDescent="0.2">
      <c r="A1" t="s">
        <v>0</v>
      </c>
      <c r="B1" t="s">
        <v>32</v>
      </c>
      <c r="C1" s="3"/>
      <c r="D1" s="3"/>
    </row>
    <row r="2" spans="1:4" x14ac:dyDescent="0.2">
      <c r="A2" t="s">
        <v>1</v>
      </c>
      <c r="B2">
        <v>9</v>
      </c>
      <c r="C2" s="3"/>
      <c r="D2" s="3"/>
    </row>
    <row r="3" spans="1:4" x14ac:dyDescent="0.2">
      <c r="A3" t="s">
        <v>2</v>
      </c>
      <c r="B3">
        <v>4</v>
      </c>
      <c r="C3" s="3"/>
      <c r="D3" s="3"/>
    </row>
    <row r="4" spans="1:4" x14ac:dyDescent="0.2">
      <c r="A4" t="s">
        <v>3</v>
      </c>
      <c r="B4">
        <v>5</v>
      </c>
      <c r="C4" s="3"/>
      <c r="D4" s="3"/>
    </row>
    <row r="5" spans="1:4" x14ac:dyDescent="0.2">
      <c r="A5" t="s">
        <v>4</v>
      </c>
      <c r="B5">
        <v>0</v>
      </c>
      <c r="C5" s="3"/>
      <c r="D5" s="3"/>
    </row>
    <row r="6" spans="1:4" x14ac:dyDescent="0.2">
      <c r="A6" t="s">
        <v>5</v>
      </c>
      <c r="B6">
        <v>0</v>
      </c>
      <c r="C6" s="3"/>
      <c r="D6" s="3"/>
    </row>
    <row r="7" spans="1:4" x14ac:dyDescent="0.2">
      <c r="A7" t="s">
        <v>6</v>
      </c>
      <c r="B7">
        <v>0</v>
      </c>
      <c r="C7" s="3"/>
      <c r="D7" s="3"/>
    </row>
    <row r="8" spans="1:4" x14ac:dyDescent="0.2">
      <c r="A8" t="s">
        <v>7</v>
      </c>
      <c r="B8">
        <v>0</v>
      </c>
      <c r="C8" s="3"/>
      <c r="D8" s="3"/>
    </row>
    <row r="9" spans="1:4" x14ac:dyDescent="0.2">
      <c r="A9" t="s">
        <v>8</v>
      </c>
      <c r="B9">
        <v>19</v>
      </c>
      <c r="C9" s="3"/>
      <c r="D9" s="3"/>
    </row>
    <row r="10" spans="1:4" x14ac:dyDescent="0.2">
      <c r="A10" t="s">
        <v>9</v>
      </c>
      <c r="B10">
        <v>38</v>
      </c>
      <c r="C10" s="3"/>
      <c r="D10" s="3"/>
    </row>
    <row r="11" spans="1:4" x14ac:dyDescent="0.2">
      <c r="A11" t="s">
        <v>10</v>
      </c>
      <c r="B11">
        <v>0</v>
      </c>
      <c r="C11" s="3"/>
      <c r="D11" s="3"/>
    </row>
    <row r="12" spans="1:4" x14ac:dyDescent="0.2">
      <c r="A12" t="s">
        <v>11</v>
      </c>
      <c r="B12">
        <v>0</v>
      </c>
      <c r="C12" s="3"/>
      <c r="D12" s="3"/>
    </row>
    <row r="13" spans="1:4" x14ac:dyDescent="0.2">
      <c r="A13" t="s">
        <v>12</v>
      </c>
      <c r="B13">
        <v>12</v>
      </c>
      <c r="C13" s="3"/>
      <c r="D13" s="3"/>
    </row>
    <row r="14" spans="1:4" x14ac:dyDescent="0.2">
      <c r="A14" t="s">
        <v>13</v>
      </c>
      <c r="B14">
        <v>12</v>
      </c>
      <c r="C14" s="3"/>
      <c r="D14" s="3"/>
    </row>
    <row r="15" spans="1:4" x14ac:dyDescent="0.2">
      <c r="A15" t="s">
        <v>14</v>
      </c>
      <c r="B15">
        <v>2</v>
      </c>
      <c r="C15" s="3"/>
      <c r="D15" s="3"/>
    </row>
    <row r="16" spans="1:4" x14ac:dyDescent="0.2">
      <c r="A16" t="s">
        <v>15</v>
      </c>
      <c r="B16">
        <v>7</v>
      </c>
      <c r="C16" s="3"/>
      <c r="D16" s="3"/>
    </row>
    <row r="17" spans="1:4" x14ac:dyDescent="0.2">
      <c r="A17" t="s">
        <v>16</v>
      </c>
      <c r="B17">
        <v>22</v>
      </c>
      <c r="C17" s="3"/>
      <c r="D17" s="3"/>
    </row>
    <row r="18" spans="1:4" x14ac:dyDescent="0.2">
      <c r="A18" t="s">
        <v>17</v>
      </c>
      <c r="B18">
        <v>3</v>
      </c>
      <c r="C18" s="3"/>
      <c r="D18" s="3"/>
    </row>
    <row r="19" spans="1:4" x14ac:dyDescent="0.2">
      <c r="A19" t="s">
        <v>18</v>
      </c>
      <c r="B19">
        <v>50</v>
      </c>
      <c r="C19" s="3"/>
      <c r="D19" s="3"/>
    </row>
    <row r="20" spans="1:4" x14ac:dyDescent="0.2">
      <c r="A20" t="s">
        <v>24</v>
      </c>
      <c r="B20">
        <v>3</v>
      </c>
      <c r="C20" s="3"/>
      <c r="D20" s="3"/>
    </row>
    <row r="21" spans="1:4" x14ac:dyDescent="0.2">
      <c r="A21" t="s">
        <v>19</v>
      </c>
      <c r="B21" s="4">
        <v>1.3333333333333299</v>
      </c>
      <c r="C21" s="3"/>
      <c r="D21" s="3"/>
    </row>
    <row r="22" spans="1:4" x14ac:dyDescent="0.2">
      <c r="A22" t="s">
        <v>20</v>
      </c>
      <c r="B22">
        <v>0.77777777777777701</v>
      </c>
      <c r="C22" s="3"/>
      <c r="D22" s="3"/>
    </row>
    <row r="23" spans="1:4" x14ac:dyDescent="0.2">
      <c r="A23" t="s">
        <v>25</v>
      </c>
      <c r="B23">
        <v>1</v>
      </c>
      <c r="C23" s="3"/>
      <c r="D23" s="3"/>
    </row>
    <row r="24" spans="1:4" x14ac:dyDescent="0.2">
      <c r="A24" t="s">
        <v>21</v>
      </c>
      <c r="B24">
        <v>8</v>
      </c>
      <c r="C24" s="3"/>
      <c r="D24" s="3"/>
    </row>
    <row r="25" spans="1:4" x14ac:dyDescent="0.2">
      <c r="A25" t="s">
        <v>22</v>
      </c>
      <c r="B25">
        <v>3</v>
      </c>
      <c r="C25" s="3"/>
      <c r="D25" s="3"/>
    </row>
    <row r="26" spans="1:4" x14ac:dyDescent="0.2">
      <c r="A26" t="s">
        <v>23</v>
      </c>
      <c r="B26">
        <v>2</v>
      </c>
      <c r="C26" s="3"/>
      <c r="D26" s="3"/>
    </row>
    <row r="27" spans="1:4" x14ac:dyDescent="0.2">
      <c r="A27" t="s">
        <v>27</v>
      </c>
      <c r="B27">
        <v>1</v>
      </c>
      <c r="C27" s="3"/>
      <c r="D27" s="3"/>
    </row>
    <row r="28" spans="1:4" x14ac:dyDescent="0.2">
      <c r="A28" t="s">
        <v>29</v>
      </c>
      <c r="B28">
        <v>19</v>
      </c>
      <c r="C28" s="3"/>
      <c r="D28" s="3"/>
    </row>
    <row r="29" spans="1:4" x14ac:dyDescent="0.2">
      <c r="A29" s="1" t="s">
        <v>26</v>
      </c>
      <c r="B29">
        <f>B4+B13-B14+B16+B20+B18/6</f>
        <v>15.5</v>
      </c>
    </row>
    <row r="30" spans="1:4" x14ac:dyDescent="0.2">
      <c r="A30" s="1" t="s">
        <v>28</v>
      </c>
      <c r="B30">
        <f>(B13-B14+B14/2)+(B13-B15)+B31</f>
        <v>19.257777777777779</v>
      </c>
      <c r="D30" s="3"/>
    </row>
    <row r="31" spans="1:4" x14ac:dyDescent="0.2">
      <c r="A31" s="1" t="s">
        <v>30</v>
      </c>
      <c r="B31">
        <f>(B28+B2+0.33*B3)/B2</f>
        <v>3.2577777777777777</v>
      </c>
      <c r="D31" s="3"/>
    </row>
    <row r="32" spans="1:4" x14ac:dyDescent="0.2">
      <c r="A32" s="1" t="s">
        <v>31</v>
      </c>
      <c r="B32" s="3">
        <f>B23</f>
        <v>1</v>
      </c>
      <c r="C32" s="3"/>
      <c r="D32" s="3"/>
    </row>
  </sheetData>
  <pageMargins left="0.7" right="0.7" top="0.75" bottom="0.75" header="0.3" footer="0.3"/>
  <pageSetup paperSize="9" orientation="portrait" horizontalDpi="0" verticalDpi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6B7ED-B0D6-2F42-B859-927319B01B9E}">
  <dimension ref="A1:B32"/>
  <sheetViews>
    <sheetView topLeftCell="A4" workbookViewId="0">
      <selection activeCell="K12" sqref="K12"/>
    </sheetView>
  </sheetViews>
  <sheetFormatPr baseColWidth="10" defaultRowHeight="16" x14ac:dyDescent="0.2"/>
  <cols>
    <col min="1" max="1" width="47.5" bestFit="1" customWidth="1"/>
    <col min="2" max="2" width="20.83203125" bestFit="1" customWidth="1"/>
  </cols>
  <sheetData>
    <row r="1" spans="1:2" x14ac:dyDescent="0.2">
      <c r="A1" t="s">
        <v>0</v>
      </c>
      <c r="B1" t="s">
        <v>32</v>
      </c>
    </row>
    <row r="2" spans="1:2" x14ac:dyDescent="0.2">
      <c r="A2" t="s">
        <v>1</v>
      </c>
      <c r="B2">
        <v>9</v>
      </c>
    </row>
    <row r="3" spans="1:2" x14ac:dyDescent="0.2">
      <c r="A3" t="s">
        <v>2</v>
      </c>
      <c r="B3">
        <v>3</v>
      </c>
    </row>
    <row r="4" spans="1:2" x14ac:dyDescent="0.2">
      <c r="A4" t="s">
        <v>3</v>
      </c>
      <c r="B4">
        <v>6</v>
      </c>
    </row>
    <row r="5" spans="1:2" x14ac:dyDescent="0.2">
      <c r="A5" t="s">
        <v>4</v>
      </c>
      <c r="B5">
        <v>0</v>
      </c>
    </row>
    <row r="6" spans="1:2" x14ac:dyDescent="0.2">
      <c r="A6" t="s">
        <v>5</v>
      </c>
      <c r="B6">
        <v>0</v>
      </c>
    </row>
    <row r="7" spans="1:2" x14ac:dyDescent="0.2">
      <c r="A7" t="s">
        <v>6</v>
      </c>
      <c r="B7">
        <v>0</v>
      </c>
    </row>
    <row r="8" spans="1:2" x14ac:dyDescent="0.2">
      <c r="A8" t="s">
        <v>7</v>
      </c>
      <c r="B8">
        <v>0</v>
      </c>
    </row>
    <row r="9" spans="1:2" x14ac:dyDescent="0.2">
      <c r="A9" t="s">
        <v>8</v>
      </c>
      <c r="B9">
        <v>18</v>
      </c>
    </row>
    <row r="10" spans="1:2" x14ac:dyDescent="0.2">
      <c r="A10" t="s">
        <v>9</v>
      </c>
      <c r="B10">
        <v>37</v>
      </c>
    </row>
    <row r="11" spans="1:2" x14ac:dyDescent="0.2">
      <c r="A11" t="s">
        <v>10</v>
      </c>
      <c r="B11">
        <v>0</v>
      </c>
    </row>
    <row r="12" spans="1:2" x14ac:dyDescent="0.2">
      <c r="A12" t="s">
        <v>11</v>
      </c>
      <c r="B12">
        <v>0</v>
      </c>
    </row>
    <row r="13" spans="1:2" x14ac:dyDescent="0.2">
      <c r="A13" t="s">
        <v>12</v>
      </c>
      <c r="B13">
        <v>12</v>
      </c>
    </row>
    <row r="14" spans="1:2" x14ac:dyDescent="0.2">
      <c r="A14" t="s">
        <v>13</v>
      </c>
      <c r="B14">
        <v>12</v>
      </c>
    </row>
    <row r="15" spans="1:2" x14ac:dyDescent="0.2">
      <c r="A15" t="s">
        <v>14</v>
      </c>
      <c r="B15">
        <v>2</v>
      </c>
    </row>
    <row r="16" spans="1:2" x14ac:dyDescent="0.2">
      <c r="A16" t="s">
        <v>15</v>
      </c>
      <c r="B16">
        <v>6</v>
      </c>
    </row>
    <row r="17" spans="1:2" x14ac:dyDescent="0.2">
      <c r="A17" t="s">
        <v>16</v>
      </c>
      <c r="B17">
        <v>21</v>
      </c>
    </row>
    <row r="18" spans="1:2" x14ac:dyDescent="0.2">
      <c r="A18" t="s">
        <v>17</v>
      </c>
      <c r="B18">
        <v>3</v>
      </c>
    </row>
    <row r="19" spans="1:2" x14ac:dyDescent="0.2">
      <c r="A19" t="s">
        <v>18</v>
      </c>
      <c r="B19">
        <v>50</v>
      </c>
    </row>
    <row r="20" spans="1:2" x14ac:dyDescent="0.2">
      <c r="A20" t="s">
        <v>24</v>
      </c>
      <c r="B20">
        <v>3</v>
      </c>
    </row>
    <row r="21" spans="1:2" x14ac:dyDescent="0.2">
      <c r="A21" t="s">
        <v>19</v>
      </c>
      <c r="B21" s="4">
        <v>1.3333333333333299</v>
      </c>
    </row>
    <row r="22" spans="1:2" x14ac:dyDescent="0.2">
      <c r="A22" t="s">
        <v>20</v>
      </c>
      <c r="B22">
        <v>0.66666666666666596</v>
      </c>
    </row>
    <row r="23" spans="1:2" x14ac:dyDescent="0.2">
      <c r="A23" t="s">
        <v>25</v>
      </c>
      <c r="B23" s="4">
        <v>1.05555555555555</v>
      </c>
    </row>
    <row r="24" spans="1:2" x14ac:dyDescent="0.2">
      <c r="A24" t="s">
        <v>21</v>
      </c>
      <c r="B24">
        <v>8</v>
      </c>
    </row>
    <row r="25" spans="1:2" x14ac:dyDescent="0.2">
      <c r="A25" t="s">
        <v>22</v>
      </c>
      <c r="B25">
        <v>3</v>
      </c>
    </row>
    <row r="26" spans="1:2" x14ac:dyDescent="0.2">
      <c r="A26" t="s">
        <v>23</v>
      </c>
      <c r="B26">
        <v>2</v>
      </c>
    </row>
    <row r="27" spans="1:2" x14ac:dyDescent="0.2">
      <c r="A27" t="s">
        <v>27</v>
      </c>
      <c r="B27">
        <v>1</v>
      </c>
    </row>
    <row r="28" spans="1:2" x14ac:dyDescent="0.2">
      <c r="A28" t="s">
        <v>29</v>
      </c>
      <c r="B28">
        <v>19</v>
      </c>
    </row>
    <row r="29" spans="1:2" x14ac:dyDescent="0.2">
      <c r="A29" s="1" t="s">
        <v>26</v>
      </c>
      <c r="B29">
        <f>B4+B13-B14+B16+B20+B18/6</f>
        <v>15.5</v>
      </c>
    </row>
    <row r="30" spans="1:2" x14ac:dyDescent="0.2">
      <c r="A30" s="1" t="s">
        <v>28</v>
      </c>
      <c r="B30">
        <f>(B13-B14+B14/2)+(B13-B15)+B31</f>
        <v>19.22111111111111</v>
      </c>
    </row>
    <row r="31" spans="1:2" x14ac:dyDescent="0.2">
      <c r="A31" s="1" t="s">
        <v>30</v>
      </c>
      <c r="B31">
        <f>(B28+B2+0.33*B3)/B2</f>
        <v>3.221111111111111</v>
      </c>
    </row>
    <row r="32" spans="1:2" x14ac:dyDescent="0.2">
      <c r="A32" s="1" t="s">
        <v>31</v>
      </c>
      <c r="B32" s="3">
        <f>B23</f>
        <v>1.05555555555555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71A09-3AD6-B64A-B09E-CE77957337B1}">
  <dimension ref="A1:D32"/>
  <sheetViews>
    <sheetView topLeftCell="A6" workbookViewId="0">
      <selection activeCell="K12" sqref="K12"/>
    </sheetView>
  </sheetViews>
  <sheetFormatPr baseColWidth="10" defaultRowHeight="16" x14ac:dyDescent="0.2"/>
  <cols>
    <col min="1" max="1" width="47.5" bestFit="1" customWidth="1"/>
    <col min="2" max="2" width="20.83203125" bestFit="1" customWidth="1"/>
    <col min="3" max="4" width="20.83203125" style="3" bestFit="1" customWidth="1"/>
  </cols>
  <sheetData>
    <row r="1" spans="1:2" x14ac:dyDescent="0.2">
      <c r="A1" t="s">
        <v>0</v>
      </c>
      <c r="B1" t="s">
        <v>32</v>
      </c>
    </row>
    <row r="2" spans="1:2" x14ac:dyDescent="0.2">
      <c r="A2" t="s">
        <v>1</v>
      </c>
      <c r="B2">
        <v>9</v>
      </c>
    </row>
    <row r="3" spans="1:2" x14ac:dyDescent="0.2">
      <c r="A3" t="s">
        <v>2</v>
      </c>
      <c r="B3">
        <v>4</v>
      </c>
    </row>
    <row r="4" spans="1:2" x14ac:dyDescent="0.2">
      <c r="A4" t="s">
        <v>3</v>
      </c>
      <c r="B4">
        <v>5</v>
      </c>
    </row>
    <row r="5" spans="1:2" x14ac:dyDescent="0.2">
      <c r="A5" t="s">
        <v>4</v>
      </c>
      <c r="B5">
        <v>0</v>
      </c>
    </row>
    <row r="6" spans="1:2" x14ac:dyDescent="0.2">
      <c r="A6" t="s">
        <v>5</v>
      </c>
      <c r="B6">
        <v>0</v>
      </c>
    </row>
    <row r="7" spans="1:2" x14ac:dyDescent="0.2">
      <c r="A7" t="s">
        <v>6</v>
      </c>
      <c r="B7">
        <v>0</v>
      </c>
    </row>
    <row r="8" spans="1:2" x14ac:dyDescent="0.2">
      <c r="A8" t="s">
        <v>7</v>
      </c>
      <c r="B8">
        <v>0</v>
      </c>
    </row>
    <row r="9" spans="1:2" x14ac:dyDescent="0.2">
      <c r="A9" t="s">
        <v>8</v>
      </c>
      <c r="B9">
        <v>18</v>
      </c>
    </row>
    <row r="10" spans="1:2" x14ac:dyDescent="0.2">
      <c r="A10" t="s">
        <v>9</v>
      </c>
      <c r="B10">
        <v>37</v>
      </c>
    </row>
    <row r="11" spans="1:2" x14ac:dyDescent="0.2">
      <c r="A11" t="s">
        <v>10</v>
      </c>
      <c r="B11">
        <v>0</v>
      </c>
    </row>
    <row r="12" spans="1:2" x14ac:dyDescent="0.2">
      <c r="A12" t="s">
        <v>11</v>
      </c>
      <c r="B12">
        <v>0</v>
      </c>
    </row>
    <row r="13" spans="1:2" x14ac:dyDescent="0.2">
      <c r="A13" t="s">
        <v>12</v>
      </c>
      <c r="B13">
        <v>12</v>
      </c>
    </row>
    <row r="14" spans="1:2" x14ac:dyDescent="0.2">
      <c r="A14" t="s">
        <v>13</v>
      </c>
      <c r="B14">
        <v>12</v>
      </c>
    </row>
    <row r="15" spans="1:2" x14ac:dyDescent="0.2">
      <c r="A15" t="s">
        <v>14</v>
      </c>
      <c r="B15">
        <v>2</v>
      </c>
    </row>
    <row r="16" spans="1:2" x14ac:dyDescent="0.2">
      <c r="A16" t="s">
        <v>15</v>
      </c>
      <c r="B16">
        <v>6</v>
      </c>
    </row>
    <row r="17" spans="1:4" x14ac:dyDescent="0.2">
      <c r="A17" t="s">
        <v>16</v>
      </c>
      <c r="B17">
        <v>21</v>
      </c>
    </row>
    <row r="18" spans="1:4" x14ac:dyDescent="0.2">
      <c r="A18" t="s">
        <v>17</v>
      </c>
      <c r="B18">
        <v>3</v>
      </c>
    </row>
    <row r="19" spans="1:4" x14ac:dyDescent="0.2">
      <c r="A19" t="s">
        <v>18</v>
      </c>
      <c r="B19">
        <v>50</v>
      </c>
    </row>
    <row r="20" spans="1:4" x14ac:dyDescent="0.2">
      <c r="A20" t="s">
        <v>24</v>
      </c>
      <c r="B20">
        <v>3</v>
      </c>
    </row>
    <row r="21" spans="1:4" x14ac:dyDescent="0.2">
      <c r="A21" t="s">
        <v>19</v>
      </c>
      <c r="B21" s="4">
        <v>1.3333333333333299</v>
      </c>
    </row>
    <row r="22" spans="1:4" x14ac:dyDescent="0.2">
      <c r="A22" t="s">
        <v>20</v>
      </c>
      <c r="B22">
        <v>0.66666666666666596</v>
      </c>
    </row>
    <row r="23" spans="1:4" x14ac:dyDescent="0.2">
      <c r="A23" t="s">
        <v>25</v>
      </c>
      <c r="B23" s="4">
        <v>1.05555555555555</v>
      </c>
    </row>
    <row r="24" spans="1:4" x14ac:dyDescent="0.2">
      <c r="A24" t="s">
        <v>21</v>
      </c>
      <c r="B24">
        <v>8</v>
      </c>
    </row>
    <row r="25" spans="1:4" x14ac:dyDescent="0.2">
      <c r="A25" t="s">
        <v>22</v>
      </c>
      <c r="B25">
        <v>3</v>
      </c>
    </row>
    <row r="26" spans="1:4" x14ac:dyDescent="0.2">
      <c r="A26" t="s">
        <v>23</v>
      </c>
      <c r="B26">
        <v>2</v>
      </c>
    </row>
    <row r="27" spans="1:4" x14ac:dyDescent="0.2">
      <c r="A27" t="s">
        <v>27</v>
      </c>
      <c r="B27">
        <v>1</v>
      </c>
    </row>
    <row r="28" spans="1:4" x14ac:dyDescent="0.2">
      <c r="A28" t="s">
        <v>29</v>
      </c>
      <c r="B28">
        <v>19</v>
      </c>
    </row>
    <row r="29" spans="1:4" x14ac:dyDescent="0.2">
      <c r="A29" s="1" t="s">
        <v>26</v>
      </c>
      <c r="B29">
        <f>B4+B13-B14+B16+B20+B18/6</f>
        <v>14.5</v>
      </c>
      <c r="C29"/>
      <c r="D29"/>
    </row>
    <row r="30" spans="1:4" x14ac:dyDescent="0.2">
      <c r="A30" s="1" t="s">
        <v>28</v>
      </c>
      <c r="B30">
        <f>(B13-B14+B14/2)+(B13-B15)+B31</f>
        <v>19.257777777777779</v>
      </c>
      <c r="C30"/>
    </row>
    <row r="31" spans="1:4" x14ac:dyDescent="0.2">
      <c r="A31" s="1" t="s">
        <v>30</v>
      </c>
      <c r="B31">
        <f>(B28+B2+0.33*B3)/B2</f>
        <v>3.2577777777777777</v>
      </c>
      <c r="C31"/>
    </row>
    <row r="32" spans="1:4" x14ac:dyDescent="0.2">
      <c r="A32" s="1" t="s">
        <v>31</v>
      </c>
      <c r="B32" s="3">
        <f>B23</f>
        <v>1.05555555555555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E0E14-CB95-6843-9A1B-F5D8DD9A6214}">
  <dimension ref="A1:B32"/>
  <sheetViews>
    <sheetView topLeftCell="A8" workbookViewId="0">
      <selection activeCell="K12" sqref="K12"/>
    </sheetView>
  </sheetViews>
  <sheetFormatPr baseColWidth="10" defaultRowHeight="16" x14ac:dyDescent="0.2"/>
  <cols>
    <col min="1" max="1" width="47.5" bestFit="1" customWidth="1"/>
    <col min="2" max="2" width="20.83203125" bestFit="1" customWidth="1"/>
  </cols>
  <sheetData>
    <row r="1" spans="1:2" x14ac:dyDescent="0.2">
      <c r="A1" t="s">
        <v>0</v>
      </c>
      <c r="B1" t="s">
        <v>32</v>
      </c>
    </row>
    <row r="2" spans="1:2" x14ac:dyDescent="0.2">
      <c r="A2" t="s">
        <v>1</v>
      </c>
      <c r="B2">
        <v>13</v>
      </c>
    </row>
    <row r="3" spans="1:2" x14ac:dyDescent="0.2">
      <c r="A3" t="s">
        <v>2</v>
      </c>
      <c r="B3">
        <v>5</v>
      </c>
    </row>
    <row r="4" spans="1:2" x14ac:dyDescent="0.2">
      <c r="A4" t="s">
        <v>3</v>
      </c>
      <c r="B4">
        <v>8</v>
      </c>
    </row>
    <row r="5" spans="1:2" x14ac:dyDescent="0.2">
      <c r="A5" t="s">
        <v>4</v>
      </c>
      <c r="B5">
        <v>0</v>
      </c>
    </row>
    <row r="6" spans="1:2" x14ac:dyDescent="0.2">
      <c r="A6" t="s">
        <v>5</v>
      </c>
      <c r="B6">
        <v>2</v>
      </c>
    </row>
    <row r="7" spans="1:2" x14ac:dyDescent="0.2">
      <c r="A7" t="s">
        <v>6</v>
      </c>
      <c r="B7">
        <v>1</v>
      </c>
    </row>
    <row r="8" spans="1:2" x14ac:dyDescent="0.2">
      <c r="A8" t="s">
        <v>7</v>
      </c>
      <c r="B8">
        <v>1</v>
      </c>
    </row>
    <row r="9" spans="1:2" x14ac:dyDescent="0.2">
      <c r="A9" t="s">
        <v>8</v>
      </c>
      <c r="B9">
        <v>19</v>
      </c>
    </row>
    <row r="10" spans="1:2" x14ac:dyDescent="0.2">
      <c r="A10" t="s">
        <v>9</v>
      </c>
      <c r="B10">
        <v>45</v>
      </c>
    </row>
    <row r="11" spans="1:2" x14ac:dyDescent="0.2">
      <c r="A11" t="s">
        <v>10</v>
      </c>
      <c r="B11">
        <v>0</v>
      </c>
    </row>
    <row r="12" spans="1:2" x14ac:dyDescent="0.2">
      <c r="A12" t="s">
        <v>11</v>
      </c>
      <c r="B12">
        <v>0</v>
      </c>
    </row>
    <row r="13" spans="1:2" x14ac:dyDescent="0.2">
      <c r="A13" t="s">
        <v>12</v>
      </c>
      <c r="B13">
        <v>14</v>
      </c>
    </row>
    <row r="14" spans="1:2" x14ac:dyDescent="0.2">
      <c r="A14" t="s">
        <v>13</v>
      </c>
      <c r="B14">
        <v>10</v>
      </c>
    </row>
    <row r="15" spans="1:2" x14ac:dyDescent="0.2">
      <c r="A15" t="s">
        <v>14</v>
      </c>
      <c r="B15">
        <v>7</v>
      </c>
    </row>
    <row r="16" spans="1:2" x14ac:dyDescent="0.2">
      <c r="A16" t="s">
        <v>15</v>
      </c>
      <c r="B16">
        <v>5</v>
      </c>
    </row>
    <row r="17" spans="1:2" x14ac:dyDescent="0.2">
      <c r="A17" t="s">
        <v>16</v>
      </c>
      <c r="B17">
        <v>22</v>
      </c>
    </row>
    <row r="18" spans="1:2" x14ac:dyDescent="0.2">
      <c r="A18" t="s">
        <v>17</v>
      </c>
      <c r="B18">
        <v>3</v>
      </c>
    </row>
    <row r="19" spans="1:2" x14ac:dyDescent="0.2">
      <c r="A19" t="s">
        <v>18</v>
      </c>
      <c r="B19">
        <v>50</v>
      </c>
    </row>
    <row r="20" spans="1:2" x14ac:dyDescent="0.2">
      <c r="A20" t="s">
        <v>24</v>
      </c>
      <c r="B20">
        <v>4</v>
      </c>
    </row>
    <row r="21" spans="1:2" x14ac:dyDescent="0.2">
      <c r="A21" t="s">
        <v>19</v>
      </c>
      <c r="B21" s="4">
        <v>1.07692307692307</v>
      </c>
    </row>
    <row r="22" spans="1:2" x14ac:dyDescent="0.2">
      <c r="A22" t="s">
        <v>20</v>
      </c>
      <c r="B22">
        <v>0.38461538461538403</v>
      </c>
    </row>
    <row r="23" spans="1:2" x14ac:dyDescent="0.2">
      <c r="A23" t="s">
        <v>25</v>
      </c>
      <c r="B23" s="4">
        <v>1.3684210526315701</v>
      </c>
    </row>
    <row r="24" spans="1:2" x14ac:dyDescent="0.2">
      <c r="A24" t="s">
        <v>21</v>
      </c>
      <c r="B24">
        <v>12</v>
      </c>
    </row>
    <row r="25" spans="1:2" x14ac:dyDescent="0.2">
      <c r="A25" t="s">
        <v>22</v>
      </c>
      <c r="B25">
        <v>6</v>
      </c>
    </row>
    <row r="26" spans="1:2" x14ac:dyDescent="0.2">
      <c r="A26" t="s">
        <v>23</v>
      </c>
      <c r="B26">
        <v>2</v>
      </c>
    </row>
    <row r="27" spans="1:2" x14ac:dyDescent="0.2">
      <c r="A27" t="s">
        <v>27</v>
      </c>
      <c r="B27">
        <v>1</v>
      </c>
    </row>
    <row r="28" spans="1:2" x14ac:dyDescent="0.2">
      <c r="A28" t="s">
        <v>29</v>
      </c>
      <c r="B28">
        <v>20</v>
      </c>
    </row>
    <row r="29" spans="1:2" x14ac:dyDescent="0.2">
      <c r="A29" s="1" t="s">
        <v>26</v>
      </c>
      <c r="B29">
        <f>B4+B13-B14+B16+B20+B18/6</f>
        <v>21.5</v>
      </c>
    </row>
    <row r="30" spans="1:2" x14ac:dyDescent="0.2">
      <c r="A30" s="1" t="s">
        <v>28</v>
      </c>
      <c r="B30">
        <f>(B13-B14+B14/2)+(B13-B15)+B31</f>
        <v>18.665384615384614</v>
      </c>
    </row>
    <row r="31" spans="1:2" x14ac:dyDescent="0.2">
      <c r="A31" s="1" t="s">
        <v>30</v>
      </c>
      <c r="B31">
        <f>(B28+B2+0.33*B3)/B2</f>
        <v>2.6653846153846152</v>
      </c>
    </row>
    <row r="32" spans="1:2" x14ac:dyDescent="0.2">
      <c r="A32" s="1" t="s">
        <v>31</v>
      </c>
      <c r="B32" s="3">
        <f>B23</f>
        <v>1.3684210526315701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47F36-98A7-8B4C-92FD-C26890D5DEB5}">
  <dimension ref="A1:D32"/>
  <sheetViews>
    <sheetView topLeftCell="A8" workbookViewId="0">
      <selection activeCell="K12" sqref="K12"/>
    </sheetView>
  </sheetViews>
  <sheetFormatPr baseColWidth="10" defaultRowHeight="16" x14ac:dyDescent="0.2"/>
  <cols>
    <col min="1" max="1" width="47.5" bestFit="1" customWidth="1"/>
    <col min="2" max="2" width="20.83203125" bestFit="1" customWidth="1"/>
    <col min="3" max="4" width="6" bestFit="1" customWidth="1"/>
  </cols>
  <sheetData>
    <row r="1" spans="1:4" x14ac:dyDescent="0.2">
      <c r="A1" t="s">
        <v>0</v>
      </c>
      <c r="B1" t="s">
        <v>32</v>
      </c>
      <c r="C1" s="3"/>
      <c r="D1" s="3"/>
    </row>
    <row r="2" spans="1:4" x14ac:dyDescent="0.2">
      <c r="A2" t="s">
        <v>1</v>
      </c>
      <c r="B2">
        <v>14</v>
      </c>
      <c r="C2" s="3"/>
      <c r="D2" s="3"/>
    </row>
    <row r="3" spans="1:4" x14ac:dyDescent="0.2">
      <c r="A3" t="s">
        <v>2</v>
      </c>
      <c r="B3">
        <v>6</v>
      </c>
      <c r="C3" s="3"/>
      <c r="D3" s="3"/>
    </row>
    <row r="4" spans="1:4" x14ac:dyDescent="0.2">
      <c r="A4" t="s">
        <v>3</v>
      </c>
      <c r="B4">
        <v>8</v>
      </c>
      <c r="C4" s="3"/>
      <c r="D4" s="3"/>
    </row>
    <row r="5" spans="1:4" x14ac:dyDescent="0.2">
      <c r="A5" t="s">
        <v>4</v>
      </c>
      <c r="B5">
        <v>0</v>
      </c>
      <c r="C5" s="3"/>
      <c r="D5" s="3"/>
    </row>
    <row r="6" spans="1:4" x14ac:dyDescent="0.2">
      <c r="A6" t="s">
        <v>5</v>
      </c>
      <c r="B6">
        <v>3</v>
      </c>
      <c r="C6" s="3"/>
      <c r="D6" s="3"/>
    </row>
    <row r="7" spans="1:4" x14ac:dyDescent="0.2">
      <c r="A7" t="s">
        <v>6</v>
      </c>
      <c r="B7">
        <v>1</v>
      </c>
      <c r="C7" s="3"/>
      <c r="D7" s="3"/>
    </row>
    <row r="8" spans="1:4" x14ac:dyDescent="0.2">
      <c r="A8" t="s">
        <v>7</v>
      </c>
      <c r="B8">
        <v>2</v>
      </c>
      <c r="C8" s="3"/>
      <c r="D8" s="3"/>
    </row>
    <row r="9" spans="1:4" x14ac:dyDescent="0.2">
      <c r="A9" t="s">
        <v>8</v>
      </c>
      <c r="B9">
        <v>18</v>
      </c>
      <c r="C9" s="3"/>
      <c r="D9" s="3"/>
    </row>
    <row r="10" spans="1:4" x14ac:dyDescent="0.2">
      <c r="A10" t="s">
        <v>9</v>
      </c>
      <c r="B10">
        <v>46</v>
      </c>
      <c r="C10" s="3"/>
      <c r="D10" s="3"/>
    </row>
    <row r="11" spans="1:4" x14ac:dyDescent="0.2">
      <c r="A11" t="s">
        <v>10</v>
      </c>
      <c r="B11">
        <v>0</v>
      </c>
      <c r="C11" s="3"/>
      <c r="D11" s="3"/>
    </row>
    <row r="12" spans="1:4" x14ac:dyDescent="0.2">
      <c r="A12" t="s">
        <v>11</v>
      </c>
      <c r="B12">
        <v>0</v>
      </c>
      <c r="C12" s="3"/>
      <c r="D12" s="3"/>
    </row>
    <row r="13" spans="1:4" x14ac:dyDescent="0.2">
      <c r="A13" t="s">
        <v>12</v>
      </c>
      <c r="B13">
        <v>14</v>
      </c>
      <c r="C13" s="3"/>
      <c r="D13" s="3"/>
    </row>
    <row r="14" spans="1:4" x14ac:dyDescent="0.2">
      <c r="A14" t="s">
        <v>13</v>
      </c>
      <c r="B14">
        <v>10</v>
      </c>
      <c r="C14" s="3"/>
      <c r="D14" s="3"/>
    </row>
    <row r="15" spans="1:4" x14ac:dyDescent="0.2">
      <c r="A15" t="s">
        <v>14</v>
      </c>
      <c r="B15">
        <v>7</v>
      </c>
      <c r="C15" s="3"/>
      <c r="D15" s="3"/>
    </row>
    <row r="16" spans="1:4" x14ac:dyDescent="0.2">
      <c r="A16" t="s">
        <v>15</v>
      </c>
      <c r="B16">
        <v>4</v>
      </c>
      <c r="C16" s="3"/>
      <c r="D16" s="3"/>
    </row>
    <row r="17" spans="1:4" x14ac:dyDescent="0.2">
      <c r="A17" t="s">
        <v>16</v>
      </c>
      <c r="B17">
        <v>23</v>
      </c>
      <c r="C17" s="3"/>
      <c r="D17" s="3"/>
    </row>
    <row r="18" spans="1:4" x14ac:dyDescent="0.2">
      <c r="A18" t="s">
        <v>17</v>
      </c>
      <c r="B18">
        <v>3</v>
      </c>
      <c r="C18" s="3"/>
      <c r="D18" s="3"/>
    </row>
    <row r="19" spans="1:4" x14ac:dyDescent="0.2">
      <c r="A19" t="s">
        <v>18</v>
      </c>
      <c r="B19">
        <v>50</v>
      </c>
      <c r="C19" s="3"/>
      <c r="D19" s="3"/>
    </row>
    <row r="20" spans="1:4" x14ac:dyDescent="0.2">
      <c r="A20" t="s">
        <v>24</v>
      </c>
      <c r="B20">
        <v>4</v>
      </c>
      <c r="C20" s="3"/>
      <c r="D20" s="3"/>
    </row>
    <row r="21" spans="1:4" x14ac:dyDescent="0.2">
      <c r="A21" t="s">
        <v>19</v>
      </c>
      <c r="B21">
        <v>1</v>
      </c>
      <c r="C21" s="3"/>
      <c r="D21" s="3"/>
    </row>
    <row r="22" spans="1:4" x14ac:dyDescent="0.2">
      <c r="A22" t="s">
        <v>20</v>
      </c>
      <c r="B22">
        <v>0.28571428571428498</v>
      </c>
      <c r="C22" s="3"/>
      <c r="D22" s="3"/>
    </row>
    <row r="23" spans="1:4" x14ac:dyDescent="0.2">
      <c r="A23" t="s">
        <v>25</v>
      </c>
      <c r="B23" s="4">
        <v>1.55555555555555</v>
      </c>
      <c r="C23" s="3"/>
      <c r="D23" s="3"/>
    </row>
    <row r="24" spans="1:4" x14ac:dyDescent="0.2">
      <c r="A24" t="s">
        <v>21</v>
      </c>
      <c r="B24">
        <v>12</v>
      </c>
      <c r="C24" s="3"/>
      <c r="D24" s="3"/>
    </row>
    <row r="25" spans="1:4" x14ac:dyDescent="0.2">
      <c r="A25" t="s">
        <v>22</v>
      </c>
      <c r="B25">
        <v>6</v>
      </c>
      <c r="C25" s="3"/>
      <c r="D25" s="3"/>
    </row>
    <row r="26" spans="1:4" x14ac:dyDescent="0.2">
      <c r="A26" t="s">
        <v>23</v>
      </c>
      <c r="B26">
        <v>3</v>
      </c>
      <c r="C26" s="3"/>
      <c r="D26" s="3"/>
    </row>
    <row r="27" spans="1:4" x14ac:dyDescent="0.2">
      <c r="A27" t="s">
        <v>27</v>
      </c>
      <c r="B27">
        <v>1</v>
      </c>
      <c r="C27" s="3"/>
      <c r="D27" s="3"/>
    </row>
    <row r="28" spans="1:4" x14ac:dyDescent="0.2">
      <c r="A28" t="s">
        <v>29</v>
      </c>
      <c r="B28">
        <v>20</v>
      </c>
      <c r="C28" s="3"/>
      <c r="D28" s="3"/>
    </row>
    <row r="29" spans="1:4" x14ac:dyDescent="0.2">
      <c r="A29" s="1" t="s">
        <v>26</v>
      </c>
      <c r="B29">
        <f>B4+B13-B14+B16+B20+B18/6</f>
        <v>20.5</v>
      </c>
    </row>
    <row r="30" spans="1:4" x14ac:dyDescent="0.2">
      <c r="A30" s="1" t="s">
        <v>28</v>
      </c>
      <c r="B30">
        <f>(B13-B14+B14/2)+(B13-B15)+B31</f>
        <v>18.57</v>
      </c>
      <c r="D30" s="3"/>
    </row>
    <row r="31" spans="1:4" x14ac:dyDescent="0.2">
      <c r="A31" s="1" t="s">
        <v>30</v>
      </c>
      <c r="B31">
        <f>(B28+B2+0.33*B3)/B2</f>
        <v>2.57</v>
      </c>
      <c r="D31" s="3"/>
    </row>
    <row r="32" spans="1:4" x14ac:dyDescent="0.2">
      <c r="A32" s="1" t="s">
        <v>31</v>
      </c>
      <c r="B32" s="3">
        <f>B23</f>
        <v>1.55555555555555</v>
      </c>
      <c r="C32" s="3"/>
      <c r="D32" s="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BA517-D8CC-2A4D-8157-6D6840D06F91}">
  <dimension ref="A1:B32"/>
  <sheetViews>
    <sheetView topLeftCell="A8" workbookViewId="0">
      <selection activeCell="K12" sqref="K12"/>
    </sheetView>
  </sheetViews>
  <sheetFormatPr baseColWidth="10" defaultRowHeight="16" x14ac:dyDescent="0.2"/>
  <cols>
    <col min="1" max="1" width="47.5" bestFit="1" customWidth="1"/>
    <col min="2" max="2" width="20.83203125" bestFit="1" customWidth="1"/>
  </cols>
  <sheetData>
    <row r="1" spans="1:2" x14ac:dyDescent="0.2">
      <c r="A1" t="s">
        <v>0</v>
      </c>
      <c r="B1" t="s">
        <v>32</v>
      </c>
    </row>
    <row r="2" spans="1:2" x14ac:dyDescent="0.2">
      <c r="A2" t="s">
        <v>1</v>
      </c>
      <c r="B2">
        <v>14</v>
      </c>
    </row>
    <row r="3" spans="1:2" x14ac:dyDescent="0.2">
      <c r="A3" t="s">
        <v>2</v>
      </c>
      <c r="B3">
        <v>5</v>
      </c>
    </row>
    <row r="4" spans="1:2" x14ac:dyDescent="0.2">
      <c r="A4" t="s">
        <v>3</v>
      </c>
      <c r="B4">
        <v>9</v>
      </c>
    </row>
    <row r="5" spans="1:2" x14ac:dyDescent="0.2">
      <c r="A5" t="s">
        <v>4</v>
      </c>
      <c r="B5">
        <v>1</v>
      </c>
    </row>
    <row r="6" spans="1:2" x14ac:dyDescent="0.2">
      <c r="A6" t="s">
        <v>5</v>
      </c>
      <c r="B6">
        <v>4</v>
      </c>
    </row>
    <row r="7" spans="1:2" x14ac:dyDescent="0.2">
      <c r="A7" t="s">
        <v>6</v>
      </c>
      <c r="B7">
        <v>1</v>
      </c>
    </row>
    <row r="8" spans="1:2" x14ac:dyDescent="0.2">
      <c r="A8" t="s">
        <v>7</v>
      </c>
      <c r="B8">
        <v>3</v>
      </c>
    </row>
    <row r="9" spans="1:2" x14ac:dyDescent="0.2">
      <c r="A9" t="s">
        <v>8</v>
      </c>
      <c r="B9">
        <v>17</v>
      </c>
    </row>
    <row r="10" spans="1:2" x14ac:dyDescent="0.2">
      <c r="A10" t="s">
        <v>9</v>
      </c>
      <c r="B10">
        <v>43</v>
      </c>
    </row>
    <row r="11" spans="1:2" x14ac:dyDescent="0.2">
      <c r="A11" t="s">
        <v>10</v>
      </c>
      <c r="B11">
        <v>1</v>
      </c>
    </row>
    <row r="12" spans="1:2" x14ac:dyDescent="0.2">
      <c r="A12" t="s">
        <v>11</v>
      </c>
      <c r="B12">
        <v>0</v>
      </c>
    </row>
    <row r="13" spans="1:2" x14ac:dyDescent="0.2">
      <c r="A13" t="s">
        <v>12</v>
      </c>
      <c r="B13">
        <v>14</v>
      </c>
    </row>
    <row r="14" spans="1:2" x14ac:dyDescent="0.2">
      <c r="A14" t="s">
        <v>13</v>
      </c>
      <c r="B14">
        <v>10</v>
      </c>
    </row>
    <row r="15" spans="1:2" x14ac:dyDescent="0.2">
      <c r="A15" t="s">
        <v>14</v>
      </c>
      <c r="B15">
        <v>7</v>
      </c>
    </row>
    <row r="16" spans="1:2" x14ac:dyDescent="0.2">
      <c r="A16" t="s">
        <v>15</v>
      </c>
      <c r="B16">
        <v>3</v>
      </c>
    </row>
    <row r="17" spans="1:2" x14ac:dyDescent="0.2">
      <c r="A17" t="s">
        <v>16</v>
      </c>
      <c r="B17">
        <v>20</v>
      </c>
    </row>
    <row r="18" spans="1:2" x14ac:dyDescent="0.2">
      <c r="A18" t="s">
        <v>17</v>
      </c>
      <c r="B18">
        <v>3</v>
      </c>
    </row>
    <row r="19" spans="1:2" x14ac:dyDescent="0.2">
      <c r="A19" t="s">
        <v>18</v>
      </c>
      <c r="B19">
        <v>50</v>
      </c>
    </row>
    <row r="20" spans="1:2" x14ac:dyDescent="0.2">
      <c r="A20" t="s">
        <v>24</v>
      </c>
      <c r="B20">
        <v>4</v>
      </c>
    </row>
    <row r="21" spans="1:2" x14ac:dyDescent="0.2">
      <c r="A21" t="s">
        <v>19</v>
      </c>
      <c r="B21">
        <v>1</v>
      </c>
    </row>
    <row r="22" spans="1:2" x14ac:dyDescent="0.2">
      <c r="A22" t="s">
        <v>20</v>
      </c>
      <c r="B22">
        <v>0.214285714285714</v>
      </c>
    </row>
    <row r="23" spans="1:2" x14ac:dyDescent="0.2">
      <c r="A23" t="s">
        <v>25</v>
      </c>
      <c r="B23" s="4">
        <v>1.52941176470588</v>
      </c>
    </row>
    <row r="24" spans="1:2" x14ac:dyDescent="0.2">
      <c r="A24" t="s">
        <v>21</v>
      </c>
      <c r="B24">
        <v>12</v>
      </c>
    </row>
    <row r="25" spans="1:2" x14ac:dyDescent="0.2">
      <c r="A25" t="s">
        <v>22</v>
      </c>
      <c r="B25">
        <v>6</v>
      </c>
    </row>
    <row r="26" spans="1:2" x14ac:dyDescent="0.2">
      <c r="A26" t="s">
        <v>23</v>
      </c>
      <c r="B26">
        <v>3</v>
      </c>
    </row>
    <row r="27" spans="1:2" x14ac:dyDescent="0.2">
      <c r="A27" t="s">
        <v>27</v>
      </c>
      <c r="B27">
        <v>0</v>
      </c>
    </row>
    <row r="28" spans="1:2" x14ac:dyDescent="0.2">
      <c r="A28" t="s">
        <v>29</v>
      </c>
      <c r="B28">
        <v>20</v>
      </c>
    </row>
    <row r="29" spans="1:2" x14ac:dyDescent="0.2">
      <c r="A29" s="1" t="s">
        <v>26</v>
      </c>
      <c r="B29">
        <f>B4+B13-B14+B16+B20+B18/6</f>
        <v>20.5</v>
      </c>
    </row>
    <row r="30" spans="1:2" x14ac:dyDescent="0.2">
      <c r="A30" s="1" t="s">
        <v>28</v>
      </c>
      <c r="B30">
        <f>(B13-B14+B14/2)+(B13-B15)+B31</f>
        <v>18.546428571428571</v>
      </c>
    </row>
    <row r="31" spans="1:2" x14ac:dyDescent="0.2">
      <c r="A31" s="1" t="s">
        <v>30</v>
      </c>
      <c r="B31">
        <f>(B28+B2+0.33*B3)/B2</f>
        <v>2.5464285714285713</v>
      </c>
    </row>
    <row r="32" spans="1:2" x14ac:dyDescent="0.2">
      <c r="A32" s="1" t="s">
        <v>31</v>
      </c>
      <c r="B32" s="3">
        <f>B23</f>
        <v>1.52941176470588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E2580-18B2-EE4D-A242-145D3DFF4493}">
  <dimension ref="A1:D32"/>
  <sheetViews>
    <sheetView topLeftCell="A4" workbookViewId="0">
      <selection activeCell="K12" sqref="K12"/>
    </sheetView>
  </sheetViews>
  <sheetFormatPr baseColWidth="10" defaultRowHeight="16" x14ac:dyDescent="0.2"/>
  <cols>
    <col min="1" max="1" width="47.5" bestFit="1" customWidth="1"/>
    <col min="2" max="2" width="12.1640625" bestFit="1" customWidth="1"/>
    <col min="3" max="3" width="19.83203125" bestFit="1" customWidth="1"/>
    <col min="4" max="4" width="20.83203125" bestFit="1" customWidth="1"/>
  </cols>
  <sheetData>
    <row r="1" spans="1:4" x14ac:dyDescent="0.2">
      <c r="A1" t="s">
        <v>0</v>
      </c>
      <c r="B1" t="s">
        <v>32</v>
      </c>
    </row>
    <row r="2" spans="1:4" x14ac:dyDescent="0.2">
      <c r="A2" t="s">
        <v>1</v>
      </c>
      <c r="B2">
        <v>13</v>
      </c>
      <c r="C2" s="3"/>
      <c r="D2" s="3"/>
    </row>
    <row r="3" spans="1:4" x14ac:dyDescent="0.2">
      <c r="A3" t="s">
        <v>2</v>
      </c>
      <c r="B3">
        <v>5</v>
      </c>
      <c r="C3" s="3"/>
      <c r="D3" s="3"/>
    </row>
    <row r="4" spans="1:4" x14ac:dyDescent="0.2">
      <c r="A4" t="s">
        <v>3</v>
      </c>
      <c r="B4">
        <v>8</v>
      </c>
      <c r="C4" s="3"/>
      <c r="D4" s="3"/>
    </row>
    <row r="5" spans="1:4" x14ac:dyDescent="0.2">
      <c r="A5" t="s">
        <v>4</v>
      </c>
      <c r="B5">
        <v>0</v>
      </c>
      <c r="C5" s="3"/>
      <c r="D5" s="3"/>
    </row>
    <row r="6" spans="1:4" x14ac:dyDescent="0.2">
      <c r="A6" t="s">
        <v>5</v>
      </c>
      <c r="B6">
        <v>3</v>
      </c>
      <c r="C6" s="3"/>
      <c r="D6" s="3"/>
    </row>
    <row r="7" spans="1:4" x14ac:dyDescent="0.2">
      <c r="A7" t="s">
        <v>6</v>
      </c>
      <c r="B7">
        <v>1</v>
      </c>
      <c r="C7" s="3"/>
      <c r="D7" s="3"/>
    </row>
    <row r="8" spans="1:4" x14ac:dyDescent="0.2">
      <c r="A8" t="s">
        <v>7</v>
      </c>
      <c r="B8">
        <v>2</v>
      </c>
      <c r="C8" s="3"/>
      <c r="D8" s="3"/>
    </row>
    <row r="9" spans="1:4" x14ac:dyDescent="0.2">
      <c r="A9" t="s">
        <v>8</v>
      </c>
      <c r="B9">
        <v>17</v>
      </c>
      <c r="C9" s="3"/>
      <c r="D9" s="3"/>
    </row>
    <row r="10" spans="1:4" x14ac:dyDescent="0.2">
      <c r="A10" t="s">
        <v>9</v>
      </c>
      <c r="B10">
        <v>43</v>
      </c>
      <c r="C10" s="3"/>
      <c r="D10" s="3"/>
    </row>
    <row r="11" spans="1:4" x14ac:dyDescent="0.2">
      <c r="A11" t="s">
        <v>10</v>
      </c>
      <c r="B11">
        <v>0</v>
      </c>
      <c r="C11" s="3"/>
      <c r="D11" s="3"/>
    </row>
    <row r="12" spans="1:4" x14ac:dyDescent="0.2">
      <c r="A12" t="s">
        <v>11</v>
      </c>
      <c r="B12">
        <v>0</v>
      </c>
      <c r="C12" s="3"/>
      <c r="D12" s="3"/>
    </row>
    <row r="13" spans="1:4" x14ac:dyDescent="0.2">
      <c r="A13" t="s">
        <v>12</v>
      </c>
      <c r="B13">
        <v>14</v>
      </c>
      <c r="C13" s="3"/>
      <c r="D13" s="3"/>
    </row>
    <row r="14" spans="1:4" x14ac:dyDescent="0.2">
      <c r="A14" t="s">
        <v>13</v>
      </c>
      <c r="B14">
        <v>10</v>
      </c>
      <c r="C14" s="3"/>
      <c r="D14" s="3"/>
    </row>
    <row r="15" spans="1:4" x14ac:dyDescent="0.2">
      <c r="A15" t="s">
        <v>14</v>
      </c>
      <c r="B15">
        <v>7</v>
      </c>
      <c r="C15" s="3"/>
      <c r="D15" s="3"/>
    </row>
    <row r="16" spans="1:4" x14ac:dyDescent="0.2">
      <c r="A16" t="s">
        <v>15</v>
      </c>
      <c r="B16">
        <v>3</v>
      </c>
      <c r="C16" s="3"/>
      <c r="D16" s="3"/>
    </row>
    <row r="17" spans="1:4" x14ac:dyDescent="0.2">
      <c r="A17" t="s">
        <v>16</v>
      </c>
      <c r="B17">
        <v>20</v>
      </c>
      <c r="C17" s="3"/>
      <c r="D17" s="3"/>
    </row>
    <row r="18" spans="1:4" x14ac:dyDescent="0.2">
      <c r="A18" t="s">
        <v>17</v>
      </c>
      <c r="B18">
        <v>3</v>
      </c>
      <c r="C18" s="3"/>
      <c r="D18" s="3"/>
    </row>
    <row r="19" spans="1:4" x14ac:dyDescent="0.2">
      <c r="A19" t="s">
        <v>18</v>
      </c>
      <c r="B19">
        <v>50</v>
      </c>
      <c r="C19" s="3"/>
      <c r="D19" s="3"/>
    </row>
    <row r="20" spans="1:4" x14ac:dyDescent="0.2">
      <c r="A20" t="s">
        <v>24</v>
      </c>
      <c r="B20">
        <v>4</v>
      </c>
      <c r="C20" s="3"/>
      <c r="D20" s="3"/>
    </row>
    <row r="21" spans="1:4" x14ac:dyDescent="0.2">
      <c r="A21" t="s">
        <v>19</v>
      </c>
      <c r="B21" s="4">
        <v>1.07692307692307</v>
      </c>
      <c r="C21" s="3"/>
      <c r="D21" s="3"/>
    </row>
    <row r="22" spans="1:4" x14ac:dyDescent="0.2">
      <c r="A22" t="s">
        <v>20</v>
      </c>
      <c r="B22">
        <v>0.23076923076923</v>
      </c>
      <c r="C22" s="3"/>
      <c r="D22" s="3"/>
    </row>
    <row r="23" spans="1:4" x14ac:dyDescent="0.2">
      <c r="A23" t="s">
        <v>25</v>
      </c>
      <c r="B23" s="4">
        <v>1.52941176470588</v>
      </c>
      <c r="C23" s="3"/>
      <c r="D23" s="3"/>
    </row>
    <row r="24" spans="1:4" x14ac:dyDescent="0.2">
      <c r="A24" t="s">
        <v>21</v>
      </c>
      <c r="B24">
        <v>12</v>
      </c>
      <c r="C24" s="3"/>
      <c r="D24" s="3"/>
    </row>
    <row r="25" spans="1:4" x14ac:dyDescent="0.2">
      <c r="A25" t="s">
        <v>22</v>
      </c>
      <c r="B25">
        <v>6</v>
      </c>
      <c r="C25" s="3"/>
      <c r="D25" s="3"/>
    </row>
    <row r="26" spans="1:4" x14ac:dyDescent="0.2">
      <c r="A26" t="s">
        <v>23</v>
      </c>
      <c r="B26">
        <v>2</v>
      </c>
      <c r="C26" s="3"/>
      <c r="D26" s="3"/>
    </row>
    <row r="27" spans="1:4" x14ac:dyDescent="0.2">
      <c r="A27" t="s">
        <v>27</v>
      </c>
      <c r="B27">
        <v>1</v>
      </c>
      <c r="C27" s="3"/>
      <c r="D27" s="3"/>
    </row>
    <row r="28" spans="1:4" x14ac:dyDescent="0.2">
      <c r="A28" t="s">
        <v>29</v>
      </c>
      <c r="B28">
        <v>20</v>
      </c>
      <c r="C28" s="3"/>
      <c r="D28" s="3"/>
    </row>
    <row r="29" spans="1:4" x14ac:dyDescent="0.2">
      <c r="A29" s="1" t="s">
        <v>26</v>
      </c>
      <c r="B29">
        <f>B4+B13-B14+B16+B20+B18/6</f>
        <v>19.5</v>
      </c>
    </row>
    <row r="30" spans="1:4" x14ac:dyDescent="0.2">
      <c r="A30" s="1" t="s">
        <v>28</v>
      </c>
      <c r="B30">
        <f>(B13-B14+B14/2)+(B13-B15)+B31</f>
        <v>18.665384615384614</v>
      </c>
      <c r="C30" s="3"/>
      <c r="D30" s="3"/>
    </row>
    <row r="31" spans="1:4" x14ac:dyDescent="0.2">
      <c r="A31" s="1" t="s">
        <v>30</v>
      </c>
      <c r="B31">
        <f>(B28+B2+0.33*B3)/B2</f>
        <v>2.6653846153846152</v>
      </c>
      <c r="C31" s="3"/>
      <c r="D31" s="3"/>
    </row>
    <row r="32" spans="1:4" x14ac:dyDescent="0.2">
      <c r="A32" s="1" t="s">
        <v>31</v>
      </c>
      <c r="B32" s="3">
        <f>B23</f>
        <v>1.52941176470588</v>
      </c>
      <c r="C32" s="3"/>
      <c r="D3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2C366-BA83-F849-9073-34782397FEC9}">
  <dimension ref="A1:D32"/>
  <sheetViews>
    <sheetView topLeftCell="A6" workbookViewId="0">
      <selection activeCell="K12" sqref="K12"/>
    </sheetView>
  </sheetViews>
  <sheetFormatPr baseColWidth="10" defaultRowHeight="16" x14ac:dyDescent="0.2"/>
  <cols>
    <col min="1" max="1" width="47.5" bestFit="1" customWidth="1"/>
    <col min="2" max="2" width="12.1640625" bestFit="1" customWidth="1"/>
    <col min="3" max="4" width="18.83203125" bestFit="1" customWidth="1"/>
  </cols>
  <sheetData>
    <row r="1" spans="1:2" x14ac:dyDescent="0.2">
      <c r="A1" t="s">
        <v>0</v>
      </c>
      <c r="B1" t="s">
        <v>32</v>
      </c>
    </row>
    <row r="2" spans="1:2" x14ac:dyDescent="0.2">
      <c r="A2" t="s">
        <v>1</v>
      </c>
      <c r="B2">
        <v>9</v>
      </c>
    </row>
    <row r="3" spans="1:2" x14ac:dyDescent="0.2">
      <c r="A3" t="s">
        <v>2</v>
      </c>
      <c r="B3">
        <v>0</v>
      </c>
    </row>
    <row r="4" spans="1:2" x14ac:dyDescent="0.2">
      <c r="A4" t="s">
        <v>3</v>
      </c>
      <c r="B4">
        <v>9</v>
      </c>
    </row>
    <row r="5" spans="1:2" x14ac:dyDescent="0.2">
      <c r="A5" t="s">
        <v>4</v>
      </c>
      <c r="B5">
        <v>0</v>
      </c>
    </row>
    <row r="6" spans="1:2" x14ac:dyDescent="0.2">
      <c r="A6" t="s">
        <v>5</v>
      </c>
      <c r="B6">
        <v>2</v>
      </c>
    </row>
    <row r="7" spans="1:2" x14ac:dyDescent="0.2">
      <c r="A7" t="s">
        <v>6</v>
      </c>
      <c r="B7">
        <v>0</v>
      </c>
    </row>
    <row r="8" spans="1:2" x14ac:dyDescent="0.2">
      <c r="A8" t="s">
        <v>7</v>
      </c>
      <c r="B8">
        <v>2</v>
      </c>
    </row>
    <row r="9" spans="1:2" x14ac:dyDescent="0.2">
      <c r="A9" t="s">
        <v>8</v>
      </c>
      <c r="B9">
        <v>14</v>
      </c>
    </row>
    <row r="10" spans="1:2" x14ac:dyDescent="0.2">
      <c r="A10" t="s">
        <v>9</v>
      </c>
      <c r="B10">
        <v>24</v>
      </c>
    </row>
    <row r="11" spans="1:2" x14ac:dyDescent="0.2">
      <c r="A11" t="s">
        <v>10</v>
      </c>
      <c r="B11">
        <v>0</v>
      </c>
    </row>
    <row r="12" spans="1:2" x14ac:dyDescent="0.2">
      <c r="A12" t="s">
        <v>11</v>
      </c>
      <c r="B12">
        <v>0</v>
      </c>
    </row>
    <row r="13" spans="1:2" x14ac:dyDescent="0.2">
      <c r="A13" t="s">
        <v>12</v>
      </c>
      <c r="B13">
        <v>8</v>
      </c>
    </row>
    <row r="14" spans="1:2" x14ac:dyDescent="0.2">
      <c r="A14" t="s">
        <v>13</v>
      </c>
      <c r="B14">
        <v>4</v>
      </c>
    </row>
    <row r="15" spans="1:2" x14ac:dyDescent="0.2">
      <c r="A15" t="s">
        <v>14</v>
      </c>
      <c r="B15">
        <v>4</v>
      </c>
    </row>
    <row r="16" spans="1:2" x14ac:dyDescent="0.2">
      <c r="A16" t="s">
        <v>15</v>
      </c>
      <c r="B16">
        <v>6</v>
      </c>
    </row>
    <row r="17" spans="1:4" x14ac:dyDescent="0.2">
      <c r="A17" t="s">
        <v>16</v>
      </c>
      <c r="B17">
        <v>10</v>
      </c>
    </row>
    <row r="18" spans="1:4" x14ac:dyDescent="0.2">
      <c r="A18" t="s">
        <v>17</v>
      </c>
      <c r="B18">
        <v>1</v>
      </c>
    </row>
    <row r="19" spans="1:4" x14ac:dyDescent="0.2">
      <c r="A19" t="s">
        <v>18</v>
      </c>
      <c r="B19">
        <v>50</v>
      </c>
    </row>
    <row r="20" spans="1:4" x14ac:dyDescent="0.2">
      <c r="A20" t="s">
        <v>24</v>
      </c>
      <c r="B20">
        <v>2</v>
      </c>
    </row>
    <row r="21" spans="1:4" x14ac:dyDescent="0.2">
      <c r="A21" t="s">
        <v>19</v>
      </c>
      <c r="B21">
        <v>0.88888888888888795</v>
      </c>
    </row>
    <row r="22" spans="1:4" x14ac:dyDescent="0.2">
      <c r="A22" t="s">
        <v>20</v>
      </c>
      <c r="B22">
        <v>0.66666666666666596</v>
      </c>
    </row>
    <row r="23" spans="1:4" x14ac:dyDescent="0.2">
      <c r="A23" t="s">
        <v>25</v>
      </c>
      <c r="B23">
        <v>0.71428571428571397</v>
      </c>
    </row>
    <row r="24" spans="1:4" x14ac:dyDescent="0.2">
      <c r="A24" t="s">
        <v>21</v>
      </c>
      <c r="B24">
        <v>4</v>
      </c>
    </row>
    <row r="25" spans="1:4" x14ac:dyDescent="0.2">
      <c r="A25" t="s">
        <v>22</v>
      </c>
      <c r="B25">
        <v>2</v>
      </c>
    </row>
    <row r="26" spans="1:4" x14ac:dyDescent="0.2">
      <c r="A26" t="s">
        <v>23</v>
      </c>
      <c r="B26">
        <v>0</v>
      </c>
    </row>
    <row r="27" spans="1:4" x14ac:dyDescent="0.2">
      <c r="A27" t="s">
        <v>27</v>
      </c>
      <c r="B27">
        <v>2</v>
      </c>
    </row>
    <row r="28" spans="1:4" x14ac:dyDescent="0.2">
      <c r="A28" t="s">
        <v>29</v>
      </c>
      <c r="B28">
        <v>4</v>
      </c>
    </row>
    <row r="29" spans="1:4" x14ac:dyDescent="0.2">
      <c r="A29" s="1" t="s">
        <v>26</v>
      </c>
      <c r="B29">
        <f>B4+B13-B14+B16+B20+B18/6</f>
        <v>21.166666666666668</v>
      </c>
    </row>
    <row r="30" spans="1:4" x14ac:dyDescent="0.2">
      <c r="A30" s="1" t="s">
        <v>28</v>
      </c>
      <c r="B30">
        <f>(B13-B14+B14/2)+(B13-B15)+B31</f>
        <v>11.444444444444445</v>
      </c>
      <c r="D30" s="3"/>
    </row>
    <row r="31" spans="1:4" x14ac:dyDescent="0.2">
      <c r="A31" s="1" t="s">
        <v>30</v>
      </c>
      <c r="B31">
        <f>(B28+B2+0.33*B3)/B2</f>
        <v>1.4444444444444444</v>
      </c>
      <c r="D31" s="3"/>
    </row>
    <row r="32" spans="1:4" x14ac:dyDescent="0.2">
      <c r="A32" s="1" t="s">
        <v>31</v>
      </c>
      <c r="B32" s="3">
        <f>B23</f>
        <v>0.71428571428571397</v>
      </c>
      <c r="C32" s="3"/>
      <c r="D32" s="3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DC637-0638-BE45-A398-B7CA59EF6CAD}">
  <dimension ref="A1:B32"/>
  <sheetViews>
    <sheetView topLeftCell="A5" workbookViewId="0">
      <selection activeCell="K12" sqref="K12"/>
    </sheetView>
  </sheetViews>
  <sheetFormatPr baseColWidth="10" defaultRowHeight="16" x14ac:dyDescent="0.2"/>
  <cols>
    <col min="1" max="1" width="47.5" bestFit="1" customWidth="1"/>
    <col min="2" max="2" width="20.83203125" bestFit="1" customWidth="1"/>
  </cols>
  <sheetData>
    <row r="1" spans="1:2" x14ac:dyDescent="0.2">
      <c r="A1" t="s">
        <v>0</v>
      </c>
      <c r="B1" t="s">
        <v>32</v>
      </c>
    </row>
    <row r="2" spans="1:2" x14ac:dyDescent="0.2">
      <c r="A2" t="s">
        <v>1</v>
      </c>
      <c r="B2">
        <v>13</v>
      </c>
    </row>
    <row r="3" spans="1:2" x14ac:dyDescent="0.2">
      <c r="A3" t="s">
        <v>2</v>
      </c>
      <c r="B3">
        <v>5</v>
      </c>
    </row>
    <row r="4" spans="1:2" x14ac:dyDescent="0.2">
      <c r="A4" t="s">
        <v>3</v>
      </c>
      <c r="B4">
        <v>8</v>
      </c>
    </row>
    <row r="5" spans="1:2" x14ac:dyDescent="0.2">
      <c r="A5" t="s">
        <v>4</v>
      </c>
      <c r="B5">
        <v>0</v>
      </c>
    </row>
    <row r="6" spans="1:2" x14ac:dyDescent="0.2">
      <c r="A6" t="s">
        <v>5</v>
      </c>
      <c r="B6">
        <v>3</v>
      </c>
    </row>
    <row r="7" spans="1:2" x14ac:dyDescent="0.2">
      <c r="A7" t="s">
        <v>6</v>
      </c>
      <c r="B7">
        <v>1</v>
      </c>
    </row>
    <row r="8" spans="1:2" x14ac:dyDescent="0.2">
      <c r="A8" t="s">
        <v>7</v>
      </c>
      <c r="B8">
        <v>2</v>
      </c>
    </row>
    <row r="9" spans="1:2" x14ac:dyDescent="0.2">
      <c r="A9" t="s">
        <v>8</v>
      </c>
      <c r="B9">
        <v>18</v>
      </c>
    </row>
    <row r="10" spans="1:2" x14ac:dyDescent="0.2">
      <c r="A10" t="s">
        <v>9</v>
      </c>
      <c r="B10">
        <v>44</v>
      </c>
    </row>
    <row r="11" spans="1:2" x14ac:dyDescent="0.2">
      <c r="A11" t="s">
        <v>10</v>
      </c>
      <c r="B11">
        <v>0</v>
      </c>
    </row>
    <row r="12" spans="1:2" x14ac:dyDescent="0.2">
      <c r="A12" t="s">
        <v>11</v>
      </c>
      <c r="B12">
        <v>0</v>
      </c>
    </row>
    <row r="13" spans="1:2" x14ac:dyDescent="0.2">
      <c r="A13" t="s">
        <v>12</v>
      </c>
      <c r="B13">
        <v>14</v>
      </c>
    </row>
    <row r="14" spans="1:2" x14ac:dyDescent="0.2">
      <c r="A14" t="s">
        <v>13</v>
      </c>
      <c r="B14">
        <v>8</v>
      </c>
    </row>
    <row r="15" spans="1:2" x14ac:dyDescent="0.2">
      <c r="A15" t="s">
        <v>14</v>
      </c>
      <c r="B15">
        <v>7</v>
      </c>
    </row>
    <row r="16" spans="1:2" x14ac:dyDescent="0.2">
      <c r="A16" t="s">
        <v>15</v>
      </c>
      <c r="B16">
        <v>4</v>
      </c>
    </row>
    <row r="17" spans="1:2" x14ac:dyDescent="0.2">
      <c r="A17" t="s">
        <v>16</v>
      </c>
      <c r="B17">
        <v>21</v>
      </c>
    </row>
    <row r="18" spans="1:2" x14ac:dyDescent="0.2">
      <c r="A18" t="s">
        <v>17</v>
      </c>
      <c r="B18">
        <v>3</v>
      </c>
    </row>
    <row r="19" spans="1:2" x14ac:dyDescent="0.2">
      <c r="A19" t="s">
        <v>18</v>
      </c>
      <c r="B19">
        <v>50</v>
      </c>
    </row>
    <row r="20" spans="1:2" x14ac:dyDescent="0.2">
      <c r="A20" t="s">
        <v>24</v>
      </c>
      <c r="B20">
        <v>4</v>
      </c>
    </row>
    <row r="21" spans="1:2" x14ac:dyDescent="0.2">
      <c r="A21" t="s">
        <v>19</v>
      </c>
      <c r="B21" s="4">
        <v>1.07692307692307</v>
      </c>
    </row>
    <row r="22" spans="1:2" x14ac:dyDescent="0.2">
      <c r="A22" t="s">
        <v>20</v>
      </c>
      <c r="B22">
        <v>0.30769230769230699</v>
      </c>
    </row>
    <row r="23" spans="1:2" x14ac:dyDescent="0.2">
      <c r="A23" t="s">
        <v>25</v>
      </c>
      <c r="B23" s="4">
        <v>1.44444444444444</v>
      </c>
    </row>
    <row r="24" spans="1:2" x14ac:dyDescent="0.2">
      <c r="A24" t="s">
        <v>21</v>
      </c>
      <c r="B24">
        <v>12</v>
      </c>
    </row>
    <row r="25" spans="1:2" x14ac:dyDescent="0.2">
      <c r="A25" t="s">
        <v>22</v>
      </c>
      <c r="B25">
        <v>6</v>
      </c>
    </row>
    <row r="26" spans="1:2" x14ac:dyDescent="0.2">
      <c r="A26" t="s">
        <v>23</v>
      </c>
      <c r="B26">
        <v>2</v>
      </c>
    </row>
    <row r="27" spans="1:2" x14ac:dyDescent="0.2">
      <c r="A27" t="s">
        <v>27</v>
      </c>
      <c r="B27">
        <v>1</v>
      </c>
    </row>
    <row r="28" spans="1:2" x14ac:dyDescent="0.2">
      <c r="A28" t="s">
        <v>29</v>
      </c>
      <c r="B28">
        <v>20</v>
      </c>
    </row>
    <row r="29" spans="1:2" x14ac:dyDescent="0.2">
      <c r="A29" s="1" t="s">
        <v>26</v>
      </c>
      <c r="B29">
        <f>B4+B13-B14+B16+B20+B18/6</f>
        <v>22.5</v>
      </c>
    </row>
    <row r="30" spans="1:2" x14ac:dyDescent="0.2">
      <c r="A30" s="1" t="s">
        <v>28</v>
      </c>
      <c r="B30">
        <f>(B13-B14+B14/2)+(B13-B15)+B31</f>
        <v>19.665384615384614</v>
      </c>
    </row>
    <row r="31" spans="1:2" x14ac:dyDescent="0.2">
      <c r="A31" s="1" t="s">
        <v>30</v>
      </c>
      <c r="B31">
        <f>(B28+B2+0.33*B3)/B2</f>
        <v>2.6653846153846152</v>
      </c>
    </row>
    <row r="32" spans="1:2" x14ac:dyDescent="0.2">
      <c r="A32" s="1" t="s">
        <v>31</v>
      </c>
      <c r="B32" s="3">
        <f>B23</f>
        <v>1.44444444444444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F6F7B-AB32-AE44-9BE8-9E840F3A87F4}">
  <dimension ref="A1:D32"/>
  <sheetViews>
    <sheetView topLeftCell="A6" workbookViewId="0">
      <selection activeCell="K12" sqref="K12"/>
    </sheetView>
  </sheetViews>
  <sheetFormatPr baseColWidth="10" defaultRowHeight="16" x14ac:dyDescent="0.2"/>
  <cols>
    <col min="1" max="1" width="47.5" bestFit="1" customWidth="1"/>
    <col min="2" max="2" width="20.83203125" bestFit="1" customWidth="1"/>
    <col min="3" max="4" width="19.83203125" bestFit="1" customWidth="1"/>
  </cols>
  <sheetData>
    <row r="1" spans="1:4" x14ac:dyDescent="0.2">
      <c r="A1" t="s">
        <v>0</v>
      </c>
      <c r="B1" t="s">
        <v>32</v>
      </c>
    </row>
    <row r="2" spans="1:4" x14ac:dyDescent="0.2">
      <c r="A2" t="s">
        <v>1</v>
      </c>
      <c r="B2">
        <v>13</v>
      </c>
      <c r="C2" s="3"/>
      <c r="D2" s="3"/>
    </row>
    <row r="3" spans="1:4" x14ac:dyDescent="0.2">
      <c r="A3" t="s">
        <v>2</v>
      </c>
      <c r="B3">
        <v>5</v>
      </c>
      <c r="C3" s="3"/>
      <c r="D3" s="3"/>
    </row>
    <row r="4" spans="1:4" x14ac:dyDescent="0.2">
      <c r="A4" t="s">
        <v>3</v>
      </c>
      <c r="B4">
        <v>8</v>
      </c>
      <c r="C4" s="3"/>
      <c r="D4" s="3"/>
    </row>
    <row r="5" spans="1:4" x14ac:dyDescent="0.2">
      <c r="A5" t="s">
        <v>4</v>
      </c>
      <c r="B5">
        <v>0</v>
      </c>
      <c r="C5" s="3"/>
      <c r="D5" s="3"/>
    </row>
    <row r="6" spans="1:4" x14ac:dyDescent="0.2">
      <c r="A6" t="s">
        <v>5</v>
      </c>
      <c r="B6">
        <v>3</v>
      </c>
      <c r="C6" s="3"/>
      <c r="D6" s="3"/>
    </row>
    <row r="7" spans="1:4" x14ac:dyDescent="0.2">
      <c r="A7" t="s">
        <v>6</v>
      </c>
      <c r="B7">
        <v>1</v>
      </c>
      <c r="C7" s="3"/>
      <c r="D7" s="3"/>
    </row>
    <row r="8" spans="1:4" x14ac:dyDescent="0.2">
      <c r="A8" t="s">
        <v>7</v>
      </c>
      <c r="B8">
        <v>2</v>
      </c>
      <c r="C8" s="3"/>
      <c r="D8" s="3"/>
    </row>
    <row r="9" spans="1:4" x14ac:dyDescent="0.2">
      <c r="A9" t="s">
        <v>8</v>
      </c>
      <c r="B9">
        <v>18</v>
      </c>
      <c r="C9" s="3"/>
      <c r="D9" s="3"/>
    </row>
    <row r="10" spans="1:4" x14ac:dyDescent="0.2">
      <c r="A10" t="s">
        <v>9</v>
      </c>
      <c r="B10">
        <v>44</v>
      </c>
      <c r="C10" s="3"/>
      <c r="D10" s="3"/>
    </row>
    <row r="11" spans="1:4" x14ac:dyDescent="0.2">
      <c r="A11" t="s">
        <v>10</v>
      </c>
      <c r="B11">
        <v>0</v>
      </c>
      <c r="C11" s="3"/>
      <c r="D11" s="3"/>
    </row>
    <row r="12" spans="1:4" x14ac:dyDescent="0.2">
      <c r="A12" t="s">
        <v>11</v>
      </c>
      <c r="B12">
        <v>0</v>
      </c>
      <c r="C12" s="3"/>
      <c r="D12" s="3"/>
    </row>
    <row r="13" spans="1:4" x14ac:dyDescent="0.2">
      <c r="A13" t="s">
        <v>12</v>
      </c>
      <c r="B13">
        <v>14</v>
      </c>
      <c r="C13" s="3"/>
      <c r="D13" s="3"/>
    </row>
    <row r="14" spans="1:4" x14ac:dyDescent="0.2">
      <c r="A14" t="s">
        <v>13</v>
      </c>
      <c r="B14">
        <v>10</v>
      </c>
      <c r="C14" s="3"/>
      <c r="D14" s="3"/>
    </row>
    <row r="15" spans="1:4" x14ac:dyDescent="0.2">
      <c r="A15" t="s">
        <v>14</v>
      </c>
      <c r="B15">
        <v>7</v>
      </c>
      <c r="C15" s="3"/>
      <c r="D15" s="3"/>
    </row>
    <row r="16" spans="1:4" x14ac:dyDescent="0.2">
      <c r="A16" t="s">
        <v>15</v>
      </c>
      <c r="B16">
        <v>4</v>
      </c>
      <c r="C16" s="3"/>
      <c r="D16" s="3"/>
    </row>
    <row r="17" spans="1:4" x14ac:dyDescent="0.2">
      <c r="A17" t="s">
        <v>16</v>
      </c>
      <c r="B17">
        <v>21</v>
      </c>
      <c r="C17" s="3"/>
      <c r="D17" s="3"/>
    </row>
    <row r="18" spans="1:4" x14ac:dyDescent="0.2">
      <c r="A18" t="s">
        <v>17</v>
      </c>
      <c r="B18">
        <v>3</v>
      </c>
      <c r="C18" s="3"/>
      <c r="D18" s="3"/>
    </row>
    <row r="19" spans="1:4" x14ac:dyDescent="0.2">
      <c r="A19" t="s">
        <v>18</v>
      </c>
      <c r="B19">
        <v>50</v>
      </c>
      <c r="C19" s="3"/>
      <c r="D19" s="3"/>
    </row>
    <row r="20" spans="1:4" x14ac:dyDescent="0.2">
      <c r="A20" t="s">
        <v>24</v>
      </c>
      <c r="B20">
        <v>4</v>
      </c>
      <c r="C20" s="3"/>
      <c r="D20" s="3"/>
    </row>
    <row r="21" spans="1:4" x14ac:dyDescent="0.2">
      <c r="A21" t="s">
        <v>19</v>
      </c>
      <c r="B21" s="4">
        <v>1.07692307692307</v>
      </c>
      <c r="C21" s="3"/>
      <c r="D21" s="3"/>
    </row>
    <row r="22" spans="1:4" x14ac:dyDescent="0.2">
      <c r="A22" t="s">
        <v>20</v>
      </c>
      <c r="B22">
        <v>0.30769230769230699</v>
      </c>
      <c r="C22" s="3"/>
      <c r="D22" s="3"/>
    </row>
    <row r="23" spans="1:4" x14ac:dyDescent="0.2">
      <c r="A23" t="s">
        <v>25</v>
      </c>
      <c r="B23" s="4">
        <v>1.44444444444444</v>
      </c>
      <c r="C23" s="3"/>
      <c r="D23" s="3"/>
    </row>
    <row r="24" spans="1:4" x14ac:dyDescent="0.2">
      <c r="A24" t="s">
        <v>21</v>
      </c>
      <c r="B24">
        <v>12</v>
      </c>
      <c r="C24" s="3"/>
      <c r="D24" s="3"/>
    </row>
    <row r="25" spans="1:4" x14ac:dyDescent="0.2">
      <c r="A25" t="s">
        <v>22</v>
      </c>
      <c r="B25">
        <v>6</v>
      </c>
      <c r="C25" s="3"/>
      <c r="D25" s="3"/>
    </row>
    <row r="26" spans="1:4" x14ac:dyDescent="0.2">
      <c r="A26" t="s">
        <v>23</v>
      </c>
      <c r="B26">
        <v>2</v>
      </c>
      <c r="C26" s="3"/>
      <c r="D26" s="3"/>
    </row>
    <row r="27" spans="1:4" x14ac:dyDescent="0.2">
      <c r="A27" t="s">
        <v>27</v>
      </c>
      <c r="B27">
        <v>1</v>
      </c>
      <c r="C27" s="3"/>
      <c r="D27" s="3"/>
    </row>
    <row r="28" spans="1:4" x14ac:dyDescent="0.2">
      <c r="A28" t="s">
        <v>29</v>
      </c>
      <c r="B28">
        <v>20</v>
      </c>
      <c r="C28" s="3"/>
      <c r="D28" s="3"/>
    </row>
    <row r="29" spans="1:4" x14ac:dyDescent="0.2">
      <c r="A29" s="1" t="s">
        <v>26</v>
      </c>
      <c r="B29">
        <f>B4+B13-B14+B16+B20+B18/6</f>
        <v>20.5</v>
      </c>
    </row>
    <row r="30" spans="1:4" x14ac:dyDescent="0.2">
      <c r="A30" s="1" t="s">
        <v>28</v>
      </c>
      <c r="B30">
        <f>(B13-B14+B14/2)+(B13-B15)+B31</f>
        <v>18.665384615384614</v>
      </c>
      <c r="C30" s="3"/>
      <c r="D30" s="3"/>
    </row>
    <row r="31" spans="1:4" x14ac:dyDescent="0.2">
      <c r="A31" s="1" t="s">
        <v>30</v>
      </c>
      <c r="B31">
        <f>(B28+B2+0.33*B3)/B2</f>
        <v>2.6653846153846152</v>
      </c>
      <c r="C31" s="3"/>
      <c r="D31" s="3"/>
    </row>
    <row r="32" spans="1:4" x14ac:dyDescent="0.2">
      <c r="A32" s="1" t="s">
        <v>31</v>
      </c>
      <c r="B32" s="3">
        <f>B23</f>
        <v>1.44444444444444</v>
      </c>
      <c r="C32" s="3"/>
      <c r="D32" s="3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0620D-3376-4A42-94C1-44E948E079BC}">
  <dimension ref="A1:B32"/>
  <sheetViews>
    <sheetView topLeftCell="A10" workbookViewId="0">
      <selection activeCell="K12" sqref="K12"/>
    </sheetView>
  </sheetViews>
  <sheetFormatPr baseColWidth="10" defaultRowHeight="16" x14ac:dyDescent="0.2"/>
  <cols>
    <col min="1" max="1" width="47.5" bestFit="1" customWidth="1"/>
    <col min="2" max="2" width="20.83203125" bestFit="1" customWidth="1"/>
  </cols>
  <sheetData>
    <row r="1" spans="1:2" x14ac:dyDescent="0.2">
      <c r="A1" t="s">
        <v>0</v>
      </c>
      <c r="B1" t="s">
        <v>32</v>
      </c>
    </row>
    <row r="2" spans="1:2" x14ac:dyDescent="0.2">
      <c r="A2" t="s">
        <v>1</v>
      </c>
      <c r="B2">
        <v>13</v>
      </c>
    </row>
    <row r="3" spans="1:2" x14ac:dyDescent="0.2">
      <c r="A3" t="s">
        <v>2</v>
      </c>
      <c r="B3">
        <v>5</v>
      </c>
    </row>
    <row r="4" spans="1:2" x14ac:dyDescent="0.2">
      <c r="A4" t="s">
        <v>3</v>
      </c>
      <c r="B4">
        <v>8</v>
      </c>
    </row>
    <row r="5" spans="1:2" x14ac:dyDescent="0.2">
      <c r="A5" t="s">
        <v>4</v>
      </c>
      <c r="B5">
        <v>0</v>
      </c>
    </row>
    <row r="6" spans="1:2" x14ac:dyDescent="0.2">
      <c r="A6" t="s">
        <v>5</v>
      </c>
      <c r="B6">
        <v>3</v>
      </c>
    </row>
    <row r="7" spans="1:2" x14ac:dyDescent="0.2">
      <c r="A7" t="s">
        <v>6</v>
      </c>
      <c r="B7">
        <v>1</v>
      </c>
    </row>
    <row r="8" spans="1:2" x14ac:dyDescent="0.2">
      <c r="A8" t="s">
        <v>7</v>
      </c>
      <c r="B8">
        <v>2</v>
      </c>
    </row>
    <row r="9" spans="1:2" x14ac:dyDescent="0.2">
      <c r="A9" t="s">
        <v>8</v>
      </c>
      <c r="B9">
        <v>17</v>
      </c>
    </row>
    <row r="10" spans="1:2" x14ac:dyDescent="0.2">
      <c r="A10" t="s">
        <v>9</v>
      </c>
      <c r="B10">
        <v>43</v>
      </c>
    </row>
    <row r="11" spans="1:2" x14ac:dyDescent="0.2">
      <c r="A11" t="s">
        <v>10</v>
      </c>
      <c r="B11">
        <v>0</v>
      </c>
    </row>
    <row r="12" spans="1:2" x14ac:dyDescent="0.2">
      <c r="A12" t="s">
        <v>11</v>
      </c>
      <c r="B12">
        <v>0</v>
      </c>
    </row>
    <row r="13" spans="1:2" x14ac:dyDescent="0.2">
      <c r="A13" t="s">
        <v>12</v>
      </c>
      <c r="B13">
        <v>14</v>
      </c>
    </row>
    <row r="14" spans="1:2" x14ac:dyDescent="0.2">
      <c r="A14" t="s">
        <v>13</v>
      </c>
      <c r="B14">
        <v>10</v>
      </c>
    </row>
    <row r="15" spans="1:2" x14ac:dyDescent="0.2">
      <c r="A15" t="s">
        <v>14</v>
      </c>
      <c r="B15">
        <v>7</v>
      </c>
    </row>
    <row r="16" spans="1:2" x14ac:dyDescent="0.2">
      <c r="A16" t="s">
        <v>15</v>
      </c>
      <c r="B16">
        <v>3</v>
      </c>
    </row>
    <row r="17" spans="1:2" x14ac:dyDescent="0.2">
      <c r="A17" t="s">
        <v>16</v>
      </c>
      <c r="B17">
        <v>20</v>
      </c>
    </row>
    <row r="18" spans="1:2" x14ac:dyDescent="0.2">
      <c r="A18" t="s">
        <v>17</v>
      </c>
      <c r="B18">
        <v>3</v>
      </c>
    </row>
    <row r="19" spans="1:2" x14ac:dyDescent="0.2">
      <c r="A19" t="s">
        <v>18</v>
      </c>
      <c r="B19">
        <v>50</v>
      </c>
    </row>
    <row r="20" spans="1:2" x14ac:dyDescent="0.2">
      <c r="A20" t="s">
        <v>24</v>
      </c>
      <c r="B20">
        <v>4</v>
      </c>
    </row>
    <row r="21" spans="1:2" x14ac:dyDescent="0.2">
      <c r="A21" t="s">
        <v>19</v>
      </c>
      <c r="B21" s="4">
        <v>1.07692307692307</v>
      </c>
    </row>
    <row r="22" spans="1:2" x14ac:dyDescent="0.2">
      <c r="A22" t="s">
        <v>20</v>
      </c>
      <c r="B22">
        <v>0.23076923076923</v>
      </c>
    </row>
    <row r="23" spans="1:2" x14ac:dyDescent="0.2">
      <c r="A23" t="s">
        <v>25</v>
      </c>
      <c r="B23" s="4">
        <v>1.52941176470588</v>
      </c>
    </row>
    <row r="24" spans="1:2" x14ac:dyDescent="0.2">
      <c r="A24" t="s">
        <v>21</v>
      </c>
      <c r="B24">
        <v>12</v>
      </c>
    </row>
    <row r="25" spans="1:2" x14ac:dyDescent="0.2">
      <c r="A25" t="s">
        <v>22</v>
      </c>
      <c r="B25">
        <v>6</v>
      </c>
    </row>
    <row r="26" spans="1:2" x14ac:dyDescent="0.2">
      <c r="A26" t="s">
        <v>23</v>
      </c>
      <c r="B26">
        <v>2</v>
      </c>
    </row>
    <row r="27" spans="1:2" x14ac:dyDescent="0.2">
      <c r="A27" t="s">
        <v>27</v>
      </c>
      <c r="B27">
        <v>1</v>
      </c>
    </row>
    <row r="28" spans="1:2" x14ac:dyDescent="0.2">
      <c r="A28" t="s">
        <v>29</v>
      </c>
      <c r="B28">
        <v>20</v>
      </c>
    </row>
    <row r="29" spans="1:2" x14ac:dyDescent="0.2">
      <c r="A29" s="1" t="s">
        <v>26</v>
      </c>
      <c r="B29">
        <f>B4+B13-B14+B16+B20+B18/6</f>
        <v>19.5</v>
      </c>
    </row>
    <row r="30" spans="1:2" x14ac:dyDescent="0.2">
      <c r="A30" s="1" t="s">
        <v>28</v>
      </c>
      <c r="B30">
        <f>(B13-B14+B14/2)+(B13-B15)+B31</f>
        <v>18.665384615384614</v>
      </c>
    </row>
    <row r="31" spans="1:2" x14ac:dyDescent="0.2">
      <c r="A31" s="1" t="s">
        <v>30</v>
      </c>
      <c r="B31">
        <f>(B28+B2+0.33*B3)/B2</f>
        <v>2.6653846153846152</v>
      </c>
    </row>
    <row r="32" spans="1:2" x14ac:dyDescent="0.2">
      <c r="A32" s="1" t="s">
        <v>31</v>
      </c>
      <c r="B32" s="3">
        <f>B23</f>
        <v>1.52941176470588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9C5F9-0103-7E4D-88E4-6372DA616600}">
  <dimension ref="A1:D32"/>
  <sheetViews>
    <sheetView topLeftCell="A5" workbookViewId="0">
      <selection activeCell="K12" sqref="K12"/>
    </sheetView>
  </sheetViews>
  <sheetFormatPr baseColWidth="10" defaultRowHeight="16" x14ac:dyDescent="0.2"/>
  <cols>
    <col min="1" max="1" width="47.5" bestFit="1" customWidth="1"/>
    <col min="2" max="2" width="20.83203125" bestFit="1" customWidth="1"/>
    <col min="3" max="3" width="19.83203125" style="3" bestFit="1" customWidth="1"/>
    <col min="4" max="4" width="20.83203125" style="3" bestFit="1" customWidth="1"/>
  </cols>
  <sheetData>
    <row r="1" spans="1:2" x14ac:dyDescent="0.2">
      <c r="A1" t="s">
        <v>0</v>
      </c>
      <c r="B1" t="s">
        <v>32</v>
      </c>
    </row>
    <row r="2" spans="1:2" x14ac:dyDescent="0.2">
      <c r="A2" t="s">
        <v>1</v>
      </c>
      <c r="B2">
        <v>11</v>
      </c>
    </row>
    <row r="3" spans="1:2" x14ac:dyDescent="0.2">
      <c r="A3" t="s">
        <v>2</v>
      </c>
      <c r="B3">
        <v>5</v>
      </c>
    </row>
    <row r="4" spans="1:2" x14ac:dyDescent="0.2">
      <c r="A4" t="s">
        <v>3</v>
      </c>
      <c r="B4">
        <v>6</v>
      </c>
    </row>
    <row r="5" spans="1:2" x14ac:dyDescent="0.2">
      <c r="A5" t="s">
        <v>4</v>
      </c>
      <c r="B5">
        <v>0</v>
      </c>
    </row>
    <row r="6" spans="1:2" x14ac:dyDescent="0.2">
      <c r="A6" t="s">
        <v>5</v>
      </c>
      <c r="B6">
        <v>0</v>
      </c>
    </row>
    <row r="7" spans="1:2" x14ac:dyDescent="0.2">
      <c r="A7" t="s">
        <v>6</v>
      </c>
      <c r="B7">
        <v>0</v>
      </c>
    </row>
    <row r="8" spans="1:2" x14ac:dyDescent="0.2">
      <c r="A8" t="s">
        <v>7</v>
      </c>
      <c r="B8">
        <v>0</v>
      </c>
    </row>
    <row r="9" spans="1:2" x14ac:dyDescent="0.2">
      <c r="A9" t="s">
        <v>8</v>
      </c>
      <c r="B9">
        <v>18</v>
      </c>
    </row>
    <row r="10" spans="1:2" x14ac:dyDescent="0.2">
      <c r="A10" t="s">
        <v>9</v>
      </c>
      <c r="B10">
        <v>36</v>
      </c>
    </row>
    <row r="11" spans="1:2" x14ac:dyDescent="0.2">
      <c r="A11" t="s">
        <v>10</v>
      </c>
      <c r="B11">
        <v>0</v>
      </c>
    </row>
    <row r="12" spans="1:2" x14ac:dyDescent="0.2">
      <c r="A12" t="s">
        <v>11</v>
      </c>
      <c r="B12">
        <v>0</v>
      </c>
    </row>
    <row r="13" spans="1:2" x14ac:dyDescent="0.2">
      <c r="A13" t="s">
        <v>12</v>
      </c>
      <c r="B13">
        <v>14</v>
      </c>
    </row>
    <row r="14" spans="1:2" x14ac:dyDescent="0.2">
      <c r="A14" t="s">
        <v>13</v>
      </c>
      <c r="B14">
        <v>10</v>
      </c>
    </row>
    <row r="15" spans="1:2" x14ac:dyDescent="0.2">
      <c r="A15" t="s">
        <v>14</v>
      </c>
      <c r="B15">
        <v>7</v>
      </c>
    </row>
    <row r="16" spans="1:2" x14ac:dyDescent="0.2">
      <c r="A16" t="s">
        <v>15</v>
      </c>
      <c r="B16">
        <v>4</v>
      </c>
    </row>
    <row r="17" spans="1:4" x14ac:dyDescent="0.2">
      <c r="A17" t="s">
        <v>16</v>
      </c>
      <c r="B17">
        <v>17</v>
      </c>
    </row>
    <row r="18" spans="1:4" x14ac:dyDescent="0.2">
      <c r="A18" t="s">
        <v>17</v>
      </c>
      <c r="B18">
        <v>2</v>
      </c>
    </row>
    <row r="19" spans="1:4" x14ac:dyDescent="0.2">
      <c r="A19" t="s">
        <v>18</v>
      </c>
      <c r="B19">
        <v>50</v>
      </c>
    </row>
    <row r="20" spans="1:4" x14ac:dyDescent="0.2">
      <c r="A20" t="s">
        <v>24</v>
      </c>
      <c r="B20">
        <v>4</v>
      </c>
    </row>
    <row r="21" spans="1:4" x14ac:dyDescent="0.2">
      <c r="A21" t="s">
        <v>19</v>
      </c>
      <c r="B21" s="4">
        <v>1.27272727272727</v>
      </c>
    </row>
    <row r="22" spans="1:4" x14ac:dyDescent="0.2">
      <c r="A22" t="s">
        <v>20</v>
      </c>
      <c r="B22">
        <v>0.36363636363636298</v>
      </c>
    </row>
    <row r="23" spans="1:4" x14ac:dyDescent="0.2">
      <c r="A23" t="s">
        <v>25</v>
      </c>
      <c r="B23">
        <v>1</v>
      </c>
    </row>
    <row r="24" spans="1:4" x14ac:dyDescent="0.2">
      <c r="A24" t="s">
        <v>21</v>
      </c>
      <c r="B24">
        <v>10</v>
      </c>
    </row>
    <row r="25" spans="1:4" x14ac:dyDescent="0.2">
      <c r="A25" t="s">
        <v>22</v>
      </c>
      <c r="B25">
        <v>6</v>
      </c>
    </row>
    <row r="26" spans="1:4" x14ac:dyDescent="0.2">
      <c r="A26" t="s">
        <v>23</v>
      </c>
      <c r="B26">
        <v>2</v>
      </c>
    </row>
    <row r="27" spans="1:4" x14ac:dyDescent="0.2">
      <c r="A27" t="s">
        <v>27</v>
      </c>
      <c r="B27">
        <v>1</v>
      </c>
    </row>
    <row r="28" spans="1:4" x14ac:dyDescent="0.2">
      <c r="A28" t="s">
        <v>29</v>
      </c>
      <c r="B28">
        <v>14</v>
      </c>
    </row>
    <row r="29" spans="1:4" x14ac:dyDescent="0.2">
      <c r="A29" s="1" t="s">
        <v>26</v>
      </c>
      <c r="B29">
        <f>B4+B13-B14+B16+B20+B18/6</f>
        <v>18.333333333333332</v>
      </c>
      <c r="C29"/>
      <c r="D29"/>
    </row>
    <row r="30" spans="1:4" x14ac:dyDescent="0.2">
      <c r="A30" s="1" t="s">
        <v>28</v>
      </c>
      <c r="B30">
        <f>(B13-B14+B14/2)+(B13-B15)+B31</f>
        <v>18.422727272727272</v>
      </c>
    </row>
    <row r="31" spans="1:4" x14ac:dyDescent="0.2">
      <c r="A31" s="1" t="s">
        <v>30</v>
      </c>
      <c r="B31">
        <f>(B28+B2+0.33*B3)/B2</f>
        <v>2.4227272727272724</v>
      </c>
    </row>
    <row r="32" spans="1:4" x14ac:dyDescent="0.2">
      <c r="A32" s="1" t="s">
        <v>31</v>
      </c>
      <c r="B32" s="3">
        <f>B23</f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43B39-DF12-A847-A867-0F34419F38CB}">
  <dimension ref="A1:B32"/>
  <sheetViews>
    <sheetView topLeftCell="A5" workbookViewId="0">
      <selection activeCell="K12" sqref="K12"/>
    </sheetView>
  </sheetViews>
  <sheetFormatPr baseColWidth="10" defaultRowHeight="16" x14ac:dyDescent="0.2"/>
  <cols>
    <col min="1" max="1" width="47.5" bestFit="1" customWidth="1"/>
    <col min="2" max="2" width="20.83203125" bestFit="1" customWidth="1"/>
  </cols>
  <sheetData>
    <row r="1" spans="1:2" x14ac:dyDescent="0.2">
      <c r="A1" t="s">
        <v>0</v>
      </c>
      <c r="B1" t="s">
        <v>32</v>
      </c>
    </row>
    <row r="2" spans="1:2" x14ac:dyDescent="0.2">
      <c r="A2" t="s">
        <v>1</v>
      </c>
      <c r="B2">
        <v>13</v>
      </c>
    </row>
    <row r="3" spans="1:2" x14ac:dyDescent="0.2">
      <c r="A3" t="s">
        <v>2</v>
      </c>
      <c r="B3">
        <v>4</v>
      </c>
    </row>
    <row r="4" spans="1:2" x14ac:dyDescent="0.2">
      <c r="A4" t="s">
        <v>3</v>
      </c>
      <c r="B4">
        <v>9</v>
      </c>
    </row>
    <row r="5" spans="1:2" x14ac:dyDescent="0.2">
      <c r="A5" t="s">
        <v>4</v>
      </c>
      <c r="B5">
        <v>0</v>
      </c>
    </row>
    <row r="6" spans="1:2" x14ac:dyDescent="0.2">
      <c r="A6" t="s">
        <v>5</v>
      </c>
      <c r="B6">
        <v>3</v>
      </c>
    </row>
    <row r="7" spans="1:2" x14ac:dyDescent="0.2">
      <c r="A7" t="s">
        <v>6</v>
      </c>
      <c r="B7">
        <v>1</v>
      </c>
    </row>
    <row r="8" spans="1:2" x14ac:dyDescent="0.2">
      <c r="A8" t="s">
        <v>7</v>
      </c>
      <c r="B8">
        <v>2</v>
      </c>
    </row>
    <row r="9" spans="1:2" x14ac:dyDescent="0.2">
      <c r="A9" t="s">
        <v>8</v>
      </c>
      <c r="B9">
        <v>17</v>
      </c>
    </row>
    <row r="10" spans="1:2" x14ac:dyDescent="0.2">
      <c r="A10" t="s">
        <v>9</v>
      </c>
      <c r="B10">
        <v>43</v>
      </c>
    </row>
    <row r="11" spans="1:2" x14ac:dyDescent="0.2">
      <c r="A11" t="s">
        <v>10</v>
      </c>
      <c r="B11">
        <v>0</v>
      </c>
    </row>
    <row r="12" spans="1:2" x14ac:dyDescent="0.2">
      <c r="A12" t="s">
        <v>11</v>
      </c>
      <c r="B12">
        <v>0</v>
      </c>
    </row>
    <row r="13" spans="1:2" x14ac:dyDescent="0.2">
      <c r="A13" t="s">
        <v>12</v>
      </c>
      <c r="B13">
        <v>14</v>
      </c>
    </row>
    <row r="14" spans="1:2" x14ac:dyDescent="0.2">
      <c r="A14" t="s">
        <v>13</v>
      </c>
      <c r="B14">
        <v>10</v>
      </c>
    </row>
    <row r="15" spans="1:2" x14ac:dyDescent="0.2">
      <c r="A15" t="s">
        <v>14</v>
      </c>
      <c r="B15">
        <v>7</v>
      </c>
    </row>
    <row r="16" spans="1:2" x14ac:dyDescent="0.2">
      <c r="A16" t="s">
        <v>15</v>
      </c>
      <c r="B16">
        <v>3</v>
      </c>
    </row>
    <row r="17" spans="1:2" x14ac:dyDescent="0.2">
      <c r="A17" t="s">
        <v>16</v>
      </c>
      <c r="B17">
        <v>20</v>
      </c>
    </row>
    <row r="18" spans="1:2" x14ac:dyDescent="0.2">
      <c r="A18" t="s">
        <v>17</v>
      </c>
      <c r="B18">
        <v>3</v>
      </c>
    </row>
    <row r="19" spans="1:2" x14ac:dyDescent="0.2">
      <c r="A19" t="s">
        <v>18</v>
      </c>
      <c r="B19">
        <v>50</v>
      </c>
    </row>
    <row r="20" spans="1:2" x14ac:dyDescent="0.2">
      <c r="A20" t="s">
        <v>24</v>
      </c>
      <c r="B20">
        <v>4</v>
      </c>
    </row>
    <row r="21" spans="1:2" x14ac:dyDescent="0.2">
      <c r="A21" t="s">
        <v>19</v>
      </c>
      <c r="B21" s="4">
        <v>1.07692307692307</v>
      </c>
    </row>
    <row r="22" spans="1:2" x14ac:dyDescent="0.2">
      <c r="A22" t="s">
        <v>20</v>
      </c>
      <c r="B22">
        <v>0.23076923076923</v>
      </c>
    </row>
    <row r="23" spans="1:2" x14ac:dyDescent="0.2">
      <c r="A23" t="s">
        <v>25</v>
      </c>
      <c r="B23" s="4">
        <v>1.52941176470588</v>
      </c>
    </row>
    <row r="24" spans="1:2" x14ac:dyDescent="0.2">
      <c r="A24" t="s">
        <v>21</v>
      </c>
      <c r="B24">
        <v>12</v>
      </c>
    </row>
    <row r="25" spans="1:2" x14ac:dyDescent="0.2">
      <c r="A25" t="s">
        <v>22</v>
      </c>
      <c r="B25">
        <v>6</v>
      </c>
    </row>
    <row r="26" spans="1:2" x14ac:dyDescent="0.2">
      <c r="A26" t="s">
        <v>23</v>
      </c>
      <c r="B26">
        <v>2</v>
      </c>
    </row>
    <row r="27" spans="1:2" x14ac:dyDescent="0.2">
      <c r="A27" t="s">
        <v>27</v>
      </c>
      <c r="B27">
        <v>1</v>
      </c>
    </row>
    <row r="28" spans="1:2" x14ac:dyDescent="0.2">
      <c r="A28" t="s">
        <v>29</v>
      </c>
      <c r="B28">
        <v>20</v>
      </c>
    </row>
    <row r="29" spans="1:2" x14ac:dyDescent="0.2">
      <c r="A29" s="1" t="s">
        <v>26</v>
      </c>
      <c r="B29">
        <f>B4+B13-B14+B16+B20+B18/6</f>
        <v>20.5</v>
      </c>
    </row>
    <row r="30" spans="1:2" x14ac:dyDescent="0.2">
      <c r="A30" s="1" t="s">
        <v>28</v>
      </c>
      <c r="B30">
        <f>(B13-B14+B14/2)+(B13-B15)+B31</f>
        <v>18.64</v>
      </c>
    </row>
    <row r="31" spans="1:2" x14ac:dyDescent="0.2">
      <c r="A31" s="1" t="s">
        <v>30</v>
      </c>
      <c r="B31">
        <f>(B28+B2+0.33*B3)/B2</f>
        <v>2.64</v>
      </c>
    </row>
    <row r="32" spans="1:2" x14ac:dyDescent="0.2">
      <c r="A32" s="1" t="s">
        <v>31</v>
      </c>
      <c r="B32" s="3">
        <f>B23</f>
        <v>1.52941176470588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41EA0-4343-3E47-B2C9-F4E49F21BFD2}">
  <dimension ref="A1:D32"/>
  <sheetViews>
    <sheetView topLeftCell="A8" workbookViewId="0">
      <selection activeCell="K12" sqref="K12"/>
    </sheetView>
  </sheetViews>
  <sheetFormatPr baseColWidth="10" defaultRowHeight="16" x14ac:dyDescent="0.2"/>
  <cols>
    <col min="1" max="1" width="47.5" bestFit="1" customWidth="1"/>
    <col min="2" max="2" width="20.83203125" bestFit="1" customWidth="1"/>
    <col min="3" max="4" width="19.83203125" style="3" bestFit="1" customWidth="1"/>
  </cols>
  <sheetData>
    <row r="1" spans="1:2" x14ac:dyDescent="0.2">
      <c r="A1" t="s">
        <v>0</v>
      </c>
      <c r="B1" t="s">
        <v>32</v>
      </c>
    </row>
    <row r="2" spans="1:2" x14ac:dyDescent="0.2">
      <c r="A2" t="s">
        <v>1</v>
      </c>
      <c r="B2">
        <v>13</v>
      </c>
    </row>
    <row r="3" spans="1:2" x14ac:dyDescent="0.2">
      <c r="A3" t="s">
        <v>2</v>
      </c>
      <c r="B3">
        <v>5</v>
      </c>
    </row>
    <row r="4" spans="1:2" x14ac:dyDescent="0.2">
      <c r="A4" t="s">
        <v>3</v>
      </c>
      <c r="B4">
        <v>8</v>
      </c>
    </row>
    <row r="5" spans="1:2" x14ac:dyDescent="0.2">
      <c r="A5" t="s">
        <v>4</v>
      </c>
      <c r="B5">
        <v>0</v>
      </c>
    </row>
    <row r="6" spans="1:2" x14ac:dyDescent="0.2">
      <c r="A6" t="s">
        <v>5</v>
      </c>
      <c r="B6">
        <v>3</v>
      </c>
    </row>
    <row r="7" spans="1:2" x14ac:dyDescent="0.2">
      <c r="A7" t="s">
        <v>6</v>
      </c>
      <c r="B7">
        <v>1</v>
      </c>
    </row>
    <row r="8" spans="1:2" x14ac:dyDescent="0.2">
      <c r="A8" t="s">
        <v>7</v>
      </c>
      <c r="B8">
        <v>2</v>
      </c>
    </row>
    <row r="9" spans="1:2" x14ac:dyDescent="0.2">
      <c r="A9" t="s">
        <v>8</v>
      </c>
      <c r="B9">
        <v>17</v>
      </c>
    </row>
    <row r="10" spans="1:2" x14ac:dyDescent="0.2">
      <c r="A10" t="s">
        <v>9</v>
      </c>
      <c r="B10">
        <v>43</v>
      </c>
    </row>
    <row r="11" spans="1:2" x14ac:dyDescent="0.2">
      <c r="A11" t="s">
        <v>10</v>
      </c>
      <c r="B11">
        <v>0</v>
      </c>
    </row>
    <row r="12" spans="1:2" x14ac:dyDescent="0.2">
      <c r="A12" t="s">
        <v>11</v>
      </c>
      <c r="B12">
        <v>0</v>
      </c>
    </row>
    <row r="13" spans="1:2" x14ac:dyDescent="0.2">
      <c r="A13" t="s">
        <v>12</v>
      </c>
      <c r="B13">
        <v>14</v>
      </c>
    </row>
    <row r="14" spans="1:2" x14ac:dyDescent="0.2">
      <c r="A14" t="s">
        <v>13</v>
      </c>
      <c r="B14">
        <v>10</v>
      </c>
    </row>
    <row r="15" spans="1:2" x14ac:dyDescent="0.2">
      <c r="A15" t="s">
        <v>14</v>
      </c>
      <c r="B15">
        <v>7</v>
      </c>
    </row>
    <row r="16" spans="1:2" x14ac:dyDescent="0.2">
      <c r="A16" t="s">
        <v>15</v>
      </c>
      <c r="B16">
        <v>3</v>
      </c>
    </row>
    <row r="17" spans="1:4" x14ac:dyDescent="0.2">
      <c r="A17" t="s">
        <v>16</v>
      </c>
      <c r="B17">
        <v>20</v>
      </c>
    </row>
    <row r="18" spans="1:4" x14ac:dyDescent="0.2">
      <c r="A18" t="s">
        <v>17</v>
      </c>
      <c r="B18">
        <v>3</v>
      </c>
    </row>
    <row r="19" spans="1:4" x14ac:dyDescent="0.2">
      <c r="A19" t="s">
        <v>18</v>
      </c>
      <c r="B19">
        <v>50</v>
      </c>
    </row>
    <row r="20" spans="1:4" x14ac:dyDescent="0.2">
      <c r="A20" t="s">
        <v>24</v>
      </c>
      <c r="B20">
        <v>4</v>
      </c>
    </row>
    <row r="21" spans="1:4" x14ac:dyDescent="0.2">
      <c r="A21" t="s">
        <v>19</v>
      </c>
      <c r="B21" s="4">
        <v>1.07692307692307</v>
      </c>
    </row>
    <row r="22" spans="1:4" x14ac:dyDescent="0.2">
      <c r="A22" t="s">
        <v>20</v>
      </c>
      <c r="B22">
        <v>0.23076923076923</v>
      </c>
    </row>
    <row r="23" spans="1:4" x14ac:dyDescent="0.2">
      <c r="A23" t="s">
        <v>25</v>
      </c>
      <c r="B23" s="4">
        <v>1.52941176470588</v>
      </c>
    </row>
    <row r="24" spans="1:4" x14ac:dyDescent="0.2">
      <c r="A24" t="s">
        <v>21</v>
      </c>
      <c r="B24">
        <v>12</v>
      </c>
    </row>
    <row r="25" spans="1:4" x14ac:dyDescent="0.2">
      <c r="A25" t="s">
        <v>22</v>
      </c>
      <c r="B25">
        <v>6</v>
      </c>
    </row>
    <row r="26" spans="1:4" x14ac:dyDescent="0.2">
      <c r="A26" t="s">
        <v>23</v>
      </c>
      <c r="B26">
        <v>2</v>
      </c>
    </row>
    <row r="27" spans="1:4" x14ac:dyDescent="0.2">
      <c r="A27" t="s">
        <v>27</v>
      </c>
      <c r="B27">
        <v>1</v>
      </c>
    </row>
    <row r="28" spans="1:4" x14ac:dyDescent="0.2">
      <c r="A28" t="s">
        <v>29</v>
      </c>
      <c r="B28">
        <v>20</v>
      </c>
    </row>
    <row r="29" spans="1:4" x14ac:dyDescent="0.2">
      <c r="A29" s="1" t="s">
        <v>26</v>
      </c>
      <c r="B29">
        <f>B4+B13-B14+B16+B20+B18/6</f>
        <v>19.5</v>
      </c>
      <c r="C29"/>
      <c r="D29"/>
    </row>
    <row r="30" spans="1:4" x14ac:dyDescent="0.2">
      <c r="A30" s="1" t="s">
        <v>28</v>
      </c>
      <c r="B30">
        <f>(B13-B14+B14/2)+(B13-B15)+B31</f>
        <v>18.665384615384614</v>
      </c>
    </row>
    <row r="31" spans="1:4" x14ac:dyDescent="0.2">
      <c r="A31" s="1" t="s">
        <v>30</v>
      </c>
      <c r="B31">
        <f>(B28+B2+0.33*B3)/B2</f>
        <v>2.6653846153846152</v>
      </c>
    </row>
    <row r="32" spans="1:4" x14ac:dyDescent="0.2">
      <c r="A32" s="1" t="s">
        <v>31</v>
      </c>
      <c r="B32" s="3">
        <f>B23</f>
        <v>1.52941176470588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C5A26-AA60-3347-8BFF-CD991EAE8A83}">
  <dimension ref="A1:B32"/>
  <sheetViews>
    <sheetView topLeftCell="A8" workbookViewId="0">
      <selection activeCell="K12" sqref="K12"/>
    </sheetView>
  </sheetViews>
  <sheetFormatPr baseColWidth="10" defaultRowHeight="16" x14ac:dyDescent="0.2"/>
  <cols>
    <col min="1" max="1" width="47.5" bestFit="1" customWidth="1"/>
    <col min="2" max="2" width="12.1640625" bestFit="1" customWidth="1"/>
  </cols>
  <sheetData>
    <row r="1" spans="1:2" x14ac:dyDescent="0.2">
      <c r="A1" t="s">
        <v>0</v>
      </c>
      <c r="B1" t="s">
        <v>32</v>
      </c>
    </row>
    <row r="2" spans="1:2" x14ac:dyDescent="0.2">
      <c r="A2" t="s">
        <v>1</v>
      </c>
      <c r="B2">
        <v>7</v>
      </c>
    </row>
    <row r="3" spans="1:2" x14ac:dyDescent="0.2">
      <c r="A3" t="s">
        <v>2</v>
      </c>
      <c r="B3">
        <v>2</v>
      </c>
    </row>
    <row r="4" spans="1:2" x14ac:dyDescent="0.2">
      <c r="A4" t="s">
        <v>3</v>
      </c>
      <c r="B4">
        <v>5</v>
      </c>
    </row>
    <row r="5" spans="1:2" x14ac:dyDescent="0.2">
      <c r="A5" t="s">
        <v>4</v>
      </c>
      <c r="B5">
        <v>0</v>
      </c>
    </row>
    <row r="6" spans="1:2" x14ac:dyDescent="0.2">
      <c r="A6" t="s">
        <v>5</v>
      </c>
      <c r="B6">
        <v>0</v>
      </c>
    </row>
    <row r="7" spans="1:2" x14ac:dyDescent="0.2">
      <c r="A7" t="s">
        <v>6</v>
      </c>
      <c r="B7">
        <v>0</v>
      </c>
    </row>
    <row r="8" spans="1:2" x14ac:dyDescent="0.2">
      <c r="A8" t="s">
        <v>7</v>
      </c>
      <c r="B8">
        <v>0</v>
      </c>
    </row>
    <row r="9" spans="1:2" x14ac:dyDescent="0.2">
      <c r="A9" t="s">
        <v>8</v>
      </c>
      <c r="B9">
        <v>11</v>
      </c>
    </row>
    <row r="10" spans="1:2" x14ac:dyDescent="0.2">
      <c r="A10" t="s">
        <v>9</v>
      </c>
      <c r="B10">
        <v>22</v>
      </c>
    </row>
    <row r="11" spans="1:2" x14ac:dyDescent="0.2">
      <c r="A11" t="s">
        <v>10</v>
      </c>
      <c r="B11">
        <v>0</v>
      </c>
    </row>
    <row r="12" spans="1:2" x14ac:dyDescent="0.2">
      <c r="A12" t="s">
        <v>11</v>
      </c>
      <c r="B12">
        <v>0</v>
      </c>
    </row>
    <row r="13" spans="1:2" x14ac:dyDescent="0.2">
      <c r="A13" t="s">
        <v>12</v>
      </c>
      <c r="B13">
        <v>7</v>
      </c>
    </row>
    <row r="14" spans="1:2" x14ac:dyDescent="0.2">
      <c r="A14" t="s">
        <v>13</v>
      </c>
      <c r="B14">
        <v>6</v>
      </c>
    </row>
    <row r="15" spans="1:2" x14ac:dyDescent="0.2">
      <c r="A15" t="s">
        <v>14</v>
      </c>
      <c r="B15">
        <v>2</v>
      </c>
    </row>
    <row r="16" spans="1:2" x14ac:dyDescent="0.2">
      <c r="A16" t="s">
        <v>15</v>
      </c>
      <c r="B16">
        <v>4</v>
      </c>
    </row>
    <row r="17" spans="1:2" x14ac:dyDescent="0.2">
      <c r="A17" t="s">
        <v>16</v>
      </c>
      <c r="B17">
        <v>6</v>
      </c>
    </row>
    <row r="18" spans="1:2" x14ac:dyDescent="0.2">
      <c r="A18" t="s">
        <v>17</v>
      </c>
      <c r="B18">
        <v>1</v>
      </c>
    </row>
    <row r="19" spans="1:2" x14ac:dyDescent="0.2">
      <c r="A19" t="s">
        <v>18</v>
      </c>
      <c r="B19">
        <v>50</v>
      </c>
    </row>
    <row r="20" spans="1:2" x14ac:dyDescent="0.2">
      <c r="A20" t="s">
        <v>24</v>
      </c>
      <c r="B20">
        <v>3</v>
      </c>
    </row>
    <row r="21" spans="1:2" x14ac:dyDescent="0.2">
      <c r="A21" t="s">
        <v>19</v>
      </c>
      <c r="B21">
        <v>1</v>
      </c>
    </row>
    <row r="22" spans="1:2" x14ac:dyDescent="0.2">
      <c r="A22" t="s">
        <v>20</v>
      </c>
      <c r="B22">
        <v>0.57142857142857095</v>
      </c>
    </row>
    <row r="23" spans="1:2" x14ac:dyDescent="0.2">
      <c r="A23" t="s">
        <v>25</v>
      </c>
      <c r="B23" s="4">
        <v>1</v>
      </c>
    </row>
    <row r="24" spans="1:2" x14ac:dyDescent="0.2">
      <c r="A24" t="s">
        <v>21</v>
      </c>
      <c r="B24">
        <v>5</v>
      </c>
    </row>
    <row r="25" spans="1:2" x14ac:dyDescent="0.2">
      <c r="A25" t="s">
        <v>22</v>
      </c>
      <c r="B25">
        <v>3</v>
      </c>
    </row>
    <row r="26" spans="1:2" x14ac:dyDescent="0.2">
      <c r="A26" t="s">
        <v>23</v>
      </c>
      <c r="B26">
        <v>1</v>
      </c>
    </row>
    <row r="27" spans="1:2" x14ac:dyDescent="0.2">
      <c r="A27" t="s">
        <v>27</v>
      </c>
      <c r="B27">
        <v>1</v>
      </c>
    </row>
    <row r="28" spans="1:2" x14ac:dyDescent="0.2">
      <c r="A28" t="s">
        <v>29</v>
      </c>
      <c r="B28">
        <v>5</v>
      </c>
    </row>
    <row r="29" spans="1:2" x14ac:dyDescent="0.2">
      <c r="A29" s="1" t="s">
        <v>26</v>
      </c>
      <c r="B29">
        <f>B4+B13-B14+B16+B20+B18/6</f>
        <v>13.166666666666666</v>
      </c>
    </row>
    <row r="30" spans="1:2" x14ac:dyDescent="0.2">
      <c r="A30" s="1" t="s">
        <v>28</v>
      </c>
      <c r="B30">
        <f>(B13-B14+B14/2)+(B13-B15)+B31</f>
        <v>10.808571428571428</v>
      </c>
    </row>
    <row r="31" spans="1:2" x14ac:dyDescent="0.2">
      <c r="A31" s="1" t="s">
        <v>30</v>
      </c>
      <c r="B31">
        <f>(B28+B2+0.33*B3)/B2</f>
        <v>1.8085714285714285</v>
      </c>
    </row>
    <row r="32" spans="1:2" x14ac:dyDescent="0.2">
      <c r="A32" s="1" t="s">
        <v>31</v>
      </c>
      <c r="B32" s="3">
        <f>B23</f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6646D-E5BA-8F43-BCAB-8B95CE184EA6}">
  <dimension ref="A1:D32"/>
  <sheetViews>
    <sheetView topLeftCell="A12" workbookViewId="0">
      <selection activeCell="K12" sqref="K12"/>
    </sheetView>
  </sheetViews>
  <sheetFormatPr baseColWidth="10" defaultRowHeight="16" x14ac:dyDescent="0.2"/>
  <cols>
    <col min="1" max="1" width="47.5" bestFit="1" customWidth="1"/>
    <col min="2" max="2" width="12.1640625" bestFit="1" customWidth="1"/>
    <col min="3" max="3" width="18.83203125" bestFit="1" customWidth="1"/>
    <col min="4" max="4" width="6" bestFit="1" customWidth="1"/>
  </cols>
  <sheetData>
    <row r="1" spans="1:2" x14ac:dyDescent="0.2">
      <c r="A1" t="s">
        <v>0</v>
      </c>
      <c r="B1" t="s">
        <v>32</v>
      </c>
    </row>
    <row r="2" spans="1:2" x14ac:dyDescent="0.2">
      <c r="A2" t="s">
        <v>1</v>
      </c>
      <c r="B2">
        <v>8</v>
      </c>
    </row>
    <row r="3" spans="1:2" x14ac:dyDescent="0.2">
      <c r="A3" t="s">
        <v>2</v>
      </c>
      <c r="B3">
        <v>3</v>
      </c>
    </row>
    <row r="4" spans="1:2" x14ac:dyDescent="0.2">
      <c r="A4" t="s">
        <v>3</v>
      </c>
      <c r="B4">
        <v>5</v>
      </c>
    </row>
    <row r="5" spans="1:2" x14ac:dyDescent="0.2">
      <c r="A5" t="s">
        <v>4</v>
      </c>
      <c r="B5">
        <v>0</v>
      </c>
    </row>
    <row r="6" spans="1:2" x14ac:dyDescent="0.2">
      <c r="A6" t="s">
        <v>5</v>
      </c>
      <c r="B6">
        <v>2</v>
      </c>
    </row>
    <row r="7" spans="1:2" x14ac:dyDescent="0.2">
      <c r="A7" t="s">
        <v>6</v>
      </c>
      <c r="B7">
        <v>0</v>
      </c>
    </row>
    <row r="8" spans="1:2" x14ac:dyDescent="0.2">
      <c r="A8" t="s">
        <v>7</v>
      </c>
      <c r="B8">
        <v>2</v>
      </c>
    </row>
    <row r="9" spans="1:2" x14ac:dyDescent="0.2">
      <c r="A9" t="s">
        <v>8</v>
      </c>
      <c r="B9">
        <v>10</v>
      </c>
    </row>
    <row r="10" spans="1:2" x14ac:dyDescent="0.2">
      <c r="A10" t="s">
        <v>9</v>
      </c>
      <c r="B10">
        <v>23</v>
      </c>
    </row>
    <row r="11" spans="1:2" x14ac:dyDescent="0.2">
      <c r="A11" t="s">
        <v>10</v>
      </c>
      <c r="B11">
        <v>0</v>
      </c>
    </row>
    <row r="12" spans="1:2" x14ac:dyDescent="0.2">
      <c r="A12" t="s">
        <v>11</v>
      </c>
      <c r="B12">
        <v>0</v>
      </c>
    </row>
    <row r="13" spans="1:2" x14ac:dyDescent="0.2">
      <c r="A13" t="s">
        <v>12</v>
      </c>
      <c r="B13">
        <v>7</v>
      </c>
    </row>
    <row r="14" spans="1:2" x14ac:dyDescent="0.2">
      <c r="A14" t="s">
        <v>13</v>
      </c>
      <c r="B14">
        <v>6</v>
      </c>
    </row>
    <row r="15" spans="1:2" x14ac:dyDescent="0.2">
      <c r="A15" t="s">
        <v>14</v>
      </c>
      <c r="B15">
        <v>2</v>
      </c>
    </row>
    <row r="16" spans="1:2" x14ac:dyDescent="0.2">
      <c r="A16" t="s">
        <v>15</v>
      </c>
      <c r="B16">
        <v>3</v>
      </c>
    </row>
    <row r="17" spans="1:4" x14ac:dyDescent="0.2">
      <c r="A17" t="s">
        <v>16</v>
      </c>
      <c r="B17">
        <v>7</v>
      </c>
    </row>
    <row r="18" spans="1:4" x14ac:dyDescent="0.2">
      <c r="A18" t="s">
        <v>17</v>
      </c>
      <c r="B18">
        <v>1</v>
      </c>
    </row>
    <row r="19" spans="1:4" x14ac:dyDescent="0.2">
      <c r="A19" t="s">
        <v>18</v>
      </c>
      <c r="B19">
        <v>50</v>
      </c>
    </row>
    <row r="20" spans="1:4" x14ac:dyDescent="0.2">
      <c r="A20" t="s">
        <v>24</v>
      </c>
      <c r="B20">
        <v>3</v>
      </c>
    </row>
    <row r="21" spans="1:4" x14ac:dyDescent="0.2">
      <c r="A21" t="s">
        <v>19</v>
      </c>
      <c r="B21">
        <v>0.875</v>
      </c>
    </row>
    <row r="22" spans="1:4" x14ac:dyDescent="0.2">
      <c r="A22" t="s">
        <v>20</v>
      </c>
      <c r="B22">
        <v>0.375</v>
      </c>
    </row>
    <row r="23" spans="1:4" x14ac:dyDescent="0.2">
      <c r="A23" t="s">
        <v>25</v>
      </c>
      <c r="B23" s="4">
        <v>1.3</v>
      </c>
    </row>
    <row r="24" spans="1:4" x14ac:dyDescent="0.2">
      <c r="A24" t="s">
        <v>21</v>
      </c>
      <c r="B24">
        <v>5</v>
      </c>
    </row>
    <row r="25" spans="1:4" x14ac:dyDescent="0.2">
      <c r="A25" t="s">
        <v>22</v>
      </c>
      <c r="B25">
        <v>3</v>
      </c>
    </row>
    <row r="26" spans="1:4" x14ac:dyDescent="0.2">
      <c r="A26" t="s">
        <v>23</v>
      </c>
      <c r="B26">
        <v>2</v>
      </c>
    </row>
    <row r="27" spans="1:4" x14ac:dyDescent="0.2">
      <c r="A27" t="s">
        <v>27</v>
      </c>
      <c r="B27">
        <v>1</v>
      </c>
    </row>
    <row r="28" spans="1:4" x14ac:dyDescent="0.2">
      <c r="A28" t="s">
        <v>29</v>
      </c>
      <c r="B28">
        <v>5</v>
      </c>
    </row>
    <row r="29" spans="1:4" x14ac:dyDescent="0.2">
      <c r="A29" s="1" t="s">
        <v>26</v>
      </c>
      <c r="B29">
        <f>B4+B13-B14+B16+B20+B18/6</f>
        <v>12.166666666666666</v>
      </c>
    </row>
    <row r="30" spans="1:4" x14ac:dyDescent="0.2">
      <c r="A30" s="1" t="s">
        <v>28</v>
      </c>
      <c r="B30">
        <f>(B13-B14+B14/2)+(B13-B15)+B31</f>
        <v>10.748749999999999</v>
      </c>
      <c r="D30" s="3"/>
    </row>
    <row r="31" spans="1:4" x14ac:dyDescent="0.2">
      <c r="A31" s="1" t="s">
        <v>30</v>
      </c>
      <c r="B31">
        <f>(B28+B2+0.33*B3)/B2</f>
        <v>1.74875</v>
      </c>
      <c r="D31" s="3"/>
    </row>
    <row r="32" spans="1:4" x14ac:dyDescent="0.2">
      <c r="A32" s="1" t="s">
        <v>31</v>
      </c>
      <c r="B32" s="3">
        <f>B23</f>
        <v>1.3</v>
      </c>
      <c r="C32" s="3"/>
      <c r="D32" s="3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3EDE3-57BE-8E4F-A8E3-1B28979CA205}">
  <dimension ref="A1:B32"/>
  <sheetViews>
    <sheetView topLeftCell="A5" workbookViewId="0">
      <selection activeCell="K12" sqref="K12"/>
    </sheetView>
  </sheetViews>
  <sheetFormatPr baseColWidth="10" defaultRowHeight="16" x14ac:dyDescent="0.2"/>
  <cols>
    <col min="1" max="1" width="47.5" bestFit="1" customWidth="1"/>
    <col min="2" max="2" width="6" bestFit="1" customWidth="1"/>
  </cols>
  <sheetData>
    <row r="1" spans="1:2" x14ac:dyDescent="0.2">
      <c r="A1" t="s">
        <v>0</v>
      </c>
      <c r="B1" t="s">
        <v>32</v>
      </c>
    </row>
    <row r="2" spans="1:2" x14ac:dyDescent="0.2">
      <c r="A2" t="s">
        <v>1</v>
      </c>
      <c r="B2">
        <v>5</v>
      </c>
    </row>
    <row r="3" spans="1:2" x14ac:dyDescent="0.2">
      <c r="A3" t="s">
        <v>2</v>
      </c>
      <c r="B3">
        <v>1</v>
      </c>
    </row>
    <row r="4" spans="1:2" x14ac:dyDescent="0.2">
      <c r="A4" t="s">
        <v>3</v>
      </c>
      <c r="B4">
        <v>4</v>
      </c>
    </row>
    <row r="5" spans="1:2" x14ac:dyDescent="0.2">
      <c r="A5" t="s">
        <v>4</v>
      </c>
      <c r="B5">
        <v>1</v>
      </c>
    </row>
    <row r="6" spans="1:2" x14ac:dyDescent="0.2">
      <c r="A6" t="s">
        <v>5</v>
      </c>
      <c r="B6">
        <v>1</v>
      </c>
    </row>
    <row r="7" spans="1:2" x14ac:dyDescent="0.2">
      <c r="A7" t="s">
        <v>6</v>
      </c>
      <c r="B7">
        <v>0</v>
      </c>
    </row>
    <row r="8" spans="1:2" x14ac:dyDescent="0.2">
      <c r="A8" t="s">
        <v>7</v>
      </c>
      <c r="B8">
        <v>1</v>
      </c>
    </row>
    <row r="9" spans="1:2" x14ac:dyDescent="0.2">
      <c r="A9" t="s">
        <v>8</v>
      </c>
      <c r="B9">
        <v>8</v>
      </c>
    </row>
    <row r="10" spans="1:2" x14ac:dyDescent="0.2">
      <c r="A10" t="s">
        <v>9</v>
      </c>
      <c r="B10">
        <v>10</v>
      </c>
    </row>
    <row r="11" spans="1:2" x14ac:dyDescent="0.2">
      <c r="A11" t="s">
        <v>10</v>
      </c>
      <c r="B11">
        <v>1</v>
      </c>
    </row>
    <row r="12" spans="1:2" x14ac:dyDescent="0.2">
      <c r="A12" t="s">
        <v>11</v>
      </c>
      <c r="B12">
        <v>0</v>
      </c>
    </row>
    <row r="13" spans="1:2" x14ac:dyDescent="0.2">
      <c r="A13" t="s">
        <v>12</v>
      </c>
      <c r="B13">
        <v>7</v>
      </c>
    </row>
    <row r="14" spans="1:2" x14ac:dyDescent="0.2">
      <c r="A14" t="s">
        <v>13</v>
      </c>
      <c r="B14">
        <v>6</v>
      </c>
    </row>
    <row r="15" spans="1:2" x14ac:dyDescent="0.2">
      <c r="A15" t="s">
        <v>14</v>
      </c>
      <c r="B15">
        <v>2</v>
      </c>
    </row>
    <row r="16" spans="1:2" x14ac:dyDescent="0.2">
      <c r="A16" t="s">
        <v>15</v>
      </c>
      <c r="B16">
        <v>1</v>
      </c>
    </row>
    <row r="17" spans="1:2" x14ac:dyDescent="0.2">
      <c r="A17" t="s">
        <v>16</v>
      </c>
      <c r="B17">
        <v>3</v>
      </c>
    </row>
    <row r="18" spans="1:2" x14ac:dyDescent="0.2">
      <c r="A18" t="s">
        <v>17</v>
      </c>
      <c r="B18">
        <v>1</v>
      </c>
    </row>
    <row r="19" spans="1:2" x14ac:dyDescent="0.2">
      <c r="A19" t="s">
        <v>18</v>
      </c>
      <c r="B19">
        <v>50</v>
      </c>
    </row>
    <row r="20" spans="1:2" x14ac:dyDescent="0.2">
      <c r="A20" t="s">
        <v>24</v>
      </c>
      <c r="B20">
        <v>3</v>
      </c>
    </row>
    <row r="21" spans="1:2" x14ac:dyDescent="0.2">
      <c r="A21" t="s">
        <v>19</v>
      </c>
      <c r="B21">
        <v>1.4</v>
      </c>
    </row>
    <row r="22" spans="1:2" x14ac:dyDescent="0.2">
      <c r="A22" t="s">
        <v>20</v>
      </c>
      <c r="B22">
        <v>0.2</v>
      </c>
    </row>
    <row r="23" spans="1:2" x14ac:dyDescent="0.2">
      <c r="A23" t="s">
        <v>25</v>
      </c>
      <c r="B23">
        <v>0.25</v>
      </c>
    </row>
    <row r="24" spans="1:2" x14ac:dyDescent="0.2">
      <c r="A24" t="s">
        <v>21</v>
      </c>
      <c r="B24">
        <v>2</v>
      </c>
    </row>
    <row r="25" spans="1:2" x14ac:dyDescent="0.2">
      <c r="A25" t="s">
        <v>22</v>
      </c>
      <c r="B25">
        <v>2</v>
      </c>
    </row>
    <row r="26" spans="1:2" x14ac:dyDescent="0.2">
      <c r="A26" t="s">
        <v>23</v>
      </c>
      <c r="B26">
        <v>2</v>
      </c>
    </row>
    <row r="27" spans="1:2" x14ac:dyDescent="0.2">
      <c r="A27" t="s">
        <v>27</v>
      </c>
      <c r="B27">
        <v>0</v>
      </c>
    </row>
    <row r="28" spans="1:2" x14ac:dyDescent="0.2">
      <c r="A28" t="s">
        <v>29</v>
      </c>
      <c r="B28">
        <v>2</v>
      </c>
    </row>
    <row r="29" spans="1:2" x14ac:dyDescent="0.2">
      <c r="A29" s="1" t="s">
        <v>26</v>
      </c>
      <c r="B29">
        <f>B4+B13-B14+B16+B20+B18/6</f>
        <v>9.1666666666666661</v>
      </c>
    </row>
    <row r="30" spans="1:2" x14ac:dyDescent="0.2">
      <c r="A30" s="1" t="s">
        <v>28</v>
      </c>
      <c r="B30">
        <f>(B13-B14+B14/2)+(B13-B15)+B31</f>
        <v>10.465999999999999</v>
      </c>
    </row>
    <row r="31" spans="1:2" x14ac:dyDescent="0.2">
      <c r="A31" s="1" t="s">
        <v>30</v>
      </c>
      <c r="B31">
        <f>(B28+B2+0.33*B3)/B2</f>
        <v>1.466</v>
      </c>
    </row>
    <row r="32" spans="1:2" x14ac:dyDescent="0.2">
      <c r="A32" s="1" t="s">
        <v>31</v>
      </c>
      <c r="B32" s="3">
        <f>B23</f>
        <v>0.25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8EF7C-FAE3-FC42-B08A-9B189948A4F9}">
  <dimension ref="A1:D32"/>
  <sheetViews>
    <sheetView topLeftCell="A5" workbookViewId="0">
      <selection activeCell="K12" sqref="K12"/>
    </sheetView>
  </sheetViews>
  <sheetFormatPr baseColWidth="10" defaultRowHeight="16" x14ac:dyDescent="0.2"/>
  <cols>
    <col min="1" max="1" width="47.5" bestFit="1" customWidth="1"/>
    <col min="2" max="2" width="12.1640625" bestFit="1" customWidth="1"/>
    <col min="3" max="3" width="6" bestFit="1" customWidth="1"/>
    <col min="4" max="4" width="18.83203125" bestFit="1" customWidth="1"/>
  </cols>
  <sheetData>
    <row r="1" spans="1:2" x14ac:dyDescent="0.2">
      <c r="A1" t="s">
        <v>0</v>
      </c>
      <c r="B1" t="s">
        <v>32</v>
      </c>
    </row>
    <row r="2" spans="1:2" x14ac:dyDescent="0.2">
      <c r="A2" t="s">
        <v>1</v>
      </c>
      <c r="B2">
        <v>4</v>
      </c>
    </row>
    <row r="3" spans="1:2" x14ac:dyDescent="0.2">
      <c r="A3" t="s">
        <v>2</v>
      </c>
      <c r="B3">
        <v>1</v>
      </c>
    </row>
    <row r="4" spans="1:2" x14ac:dyDescent="0.2">
      <c r="A4" t="s">
        <v>3</v>
      </c>
      <c r="B4">
        <v>3</v>
      </c>
    </row>
    <row r="5" spans="1:2" x14ac:dyDescent="0.2">
      <c r="A5" t="s">
        <v>4</v>
      </c>
      <c r="B5">
        <v>0</v>
      </c>
    </row>
    <row r="6" spans="1:2" x14ac:dyDescent="0.2">
      <c r="A6" t="s">
        <v>5</v>
      </c>
      <c r="B6">
        <v>0</v>
      </c>
    </row>
    <row r="7" spans="1:2" x14ac:dyDescent="0.2">
      <c r="A7" t="s">
        <v>6</v>
      </c>
      <c r="B7">
        <v>0</v>
      </c>
    </row>
    <row r="8" spans="1:2" x14ac:dyDescent="0.2">
      <c r="A8" t="s">
        <v>7</v>
      </c>
      <c r="B8">
        <v>0</v>
      </c>
    </row>
    <row r="9" spans="1:2" x14ac:dyDescent="0.2">
      <c r="A9" t="s">
        <v>8</v>
      </c>
      <c r="B9">
        <v>8</v>
      </c>
    </row>
    <row r="10" spans="1:2" x14ac:dyDescent="0.2">
      <c r="A10" t="s">
        <v>9</v>
      </c>
      <c r="B10">
        <v>10</v>
      </c>
    </row>
    <row r="11" spans="1:2" x14ac:dyDescent="0.2">
      <c r="A11" t="s">
        <v>10</v>
      </c>
      <c r="B11">
        <v>0</v>
      </c>
    </row>
    <row r="12" spans="1:2" x14ac:dyDescent="0.2">
      <c r="A12" t="s">
        <v>11</v>
      </c>
      <c r="B12">
        <v>0</v>
      </c>
    </row>
    <row r="13" spans="1:2" x14ac:dyDescent="0.2">
      <c r="A13" t="s">
        <v>12</v>
      </c>
      <c r="B13">
        <v>7</v>
      </c>
    </row>
    <row r="14" spans="1:2" x14ac:dyDescent="0.2">
      <c r="A14" t="s">
        <v>13</v>
      </c>
      <c r="B14">
        <v>6</v>
      </c>
    </row>
    <row r="15" spans="1:2" x14ac:dyDescent="0.2">
      <c r="A15" t="s">
        <v>14</v>
      </c>
      <c r="B15">
        <v>2</v>
      </c>
    </row>
    <row r="16" spans="1:2" x14ac:dyDescent="0.2">
      <c r="A16" t="s">
        <v>15</v>
      </c>
      <c r="B16">
        <v>1</v>
      </c>
    </row>
    <row r="17" spans="1:4" x14ac:dyDescent="0.2">
      <c r="A17" t="s">
        <v>16</v>
      </c>
      <c r="B17">
        <v>3</v>
      </c>
    </row>
    <row r="18" spans="1:4" x14ac:dyDescent="0.2">
      <c r="A18" t="s">
        <v>17</v>
      </c>
      <c r="B18">
        <v>1</v>
      </c>
    </row>
    <row r="19" spans="1:4" x14ac:dyDescent="0.2">
      <c r="A19" t="s">
        <v>18</v>
      </c>
      <c r="B19">
        <v>50</v>
      </c>
    </row>
    <row r="20" spans="1:4" x14ac:dyDescent="0.2">
      <c r="A20" t="s">
        <v>24</v>
      </c>
      <c r="B20">
        <v>3</v>
      </c>
    </row>
    <row r="21" spans="1:4" x14ac:dyDescent="0.2">
      <c r="A21" t="s">
        <v>19</v>
      </c>
      <c r="B21">
        <v>1.75</v>
      </c>
    </row>
    <row r="22" spans="1:4" x14ac:dyDescent="0.2">
      <c r="A22" t="s">
        <v>20</v>
      </c>
      <c r="B22">
        <v>0.25</v>
      </c>
    </row>
    <row r="23" spans="1:4" x14ac:dyDescent="0.2">
      <c r="A23" t="s">
        <v>25</v>
      </c>
      <c r="B23" s="4">
        <v>0.25</v>
      </c>
    </row>
    <row r="24" spans="1:4" x14ac:dyDescent="0.2">
      <c r="A24" t="s">
        <v>21</v>
      </c>
      <c r="B24">
        <v>2</v>
      </c>
    </row>
    <row r="25" spans="1:4" x14ac:dyDescent="0.2">
      <c r="A25" t="s">
        <v>22</v>
      </c>
      <c r="B25">
        <v>2</v>
      </c>
    </row>
    <row r="26" spans="1:4" x14ac:dyDescent="0.2">
      <c r="A26" t="s">
        <v>23</v>
      </c>
      <c r="B26">
        <v>1</v>
      </c>
    </row>
    <row r="27" spans="1:4" x14ac:dyDescent="0.2">
      <c r="A27" t="s">
        <v>27</v>
      </c>
      <c r="B27">
        <v>1</v>
      </c>
    </row>
    <row r="28" spans="1:4" x14ac:dyDescent="0.2">
      <c r="A28" t="s">
        <v>29</v>
      </c>
      <c r="B28">
        <v>2</v>
      </c>
    </row>
    <row r="29" spans="1:4" x14ac:dyDescent="0.2">
      <c r="A29" s="1" t="s">
        <v>26</v>
      </c>
      <c r="B29">
        <f>B4+B13-B14+B16+B20+B18/6</f>
        <v>8.1666666666666661</v>
      </c>
    </row>
    <row r="30" spans="1:4" x14ac:dyDescent="0.2">
      <c r="A30" s="1" t="s">
        <v>28</v>
      </c>
      <c r="B30">
        <f>(B13-B14+B14/2)+(B13-B15)+B31</f>
        <v>10.5825</v>
      </c>
      <c r="D30" s="3"/>
    </row>
    <row r="31" spans="1:4" x14ac:dyDescent="0.2">
      <c r="A31" s="1" t="s">
        <v>30</v>
      </c>
      <c r="B31">
        <f>(B28+B2+0.33*B3)/B2</f>
        <v>1.5825</v>
      </c>
      <c r="D31" s="3"/>
    </row>
    <row r="32" spans="1:4" x14ac:dyDescent="0.2">
      <c r="A32" s="1" t="s">
        <v>31</v>
      </c>
      <c r="B32" s="3">
        <f>B23</f>
        <v>0.25</v>
      </c>
      <c r="C32" s="3"/>
      <c r="D32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D5ACA-434C-BA45-BC8D-B6DC98BEBDF2}">
  <dimension ref="A1:D32"/>
  <sheetViews>
    <sheetView topLeftCell="A6" workbookViewId="0">
      <selection activeCell="K12" sqref="K12"/>
    </sheetView>
  </sheetViews>
  <sheetFormatPr baseColWidth="10" defaultRowHeight="16" x14ac:dyDescent="0.2"/>
  <cols>
    <col min="1" max="1" width="47.5" bestFit="1" customWidth="1"/>
    <col min="2" max="2" width="12.1640625" bestFit="1" customWidth="1"/>
    <col min="3" max="4" width="18.83203125" bestFit="1" customWidth="1"/>
  </cols>
  <sheetData>
    <row r="1" spans="1:2" x14ac:dyDescent="0.2">
      <c r="A1" t="s">
        <v>0</v>
      </c>
      <c r="B1" t="s">
        <v>32</v>
      </c>
    </row>
    <row r="2" spans="1:2" x14ac:dyDescent="0.2">
      <c r="A2" t="s">
        <v>1</v>
      </c>
      <c r="B2">
        <v>10</v>
      </c>
    </row>
    <row r="3" spans="1:2" x14ac:dyDescent="0.2">
      <c r="A3" t="s">
        <v>2</v>
      </c>
      <c r="B3">
        <v>0</v>
      </c>
    </row>
    <row r="4" spans="1:2" x14ac:dyDescent="0.2">
      <c r="A4" t="s">
        <v>3</v>
      </c>
      <c r="B4">
        <v>10</v>
      </c>
    </row>
    <row r="5" spans="1:2" x14ac:dyDescent="0.2">
      <c r="A5" t="s">
        <v>4</v>
      </c>
      <c r="B5">
        <v>1</v>
      </c>
    </row>
    <row r="6" spans="1:2" x14ac:dyDescent="0.2">
      <c r="A6" t="s">
        <v>5</v>
      </c>
      <c r="B6">
        <v>3</v>
      </c>
    </row>
    <row r="7" spans="1:2" x14ac:dyDescent="0.2">
      <c r="A7" t="s">
        <v>6</v>
      </c>
      <c r="B7">
        <v>0</v>
      </c>
    </row>
    <row r="8" spans="1:2" x14ac:dyDescent="0.2">
      <c r="A8" t="s">
        <v>7</v>
      </c>
      <c r="B8">
        <v>3</v>
      </c>
    </row>
    <row r="9" spans="1:2" x14ac:dyDescent="0.2">
      <c r="A9" t="s">
        <v>8</v>
      </c>
      <c r="B9">
        <v>14</v>
      </c>
    </row>
    <row r="10" spans="1:2" x14ac:dyDescent="0.2">
      <c r="A10" t="s">
        <v>9</v>
      </c>
      <c r="B10">
        <v>24</v>
      </c>
    </row>
    <row r="11" spans="1:2" x14ac:dyDescent="0.2">
      <c r="A11" t="s">
        <v>10</v>
      </c>
      <c r="B11">
        <v>1</v>
      </c>
    </row>
    <row r="12" spans="1:2" x14ac:dyDescent="0.2">
      <c r="A12" t="s">
        <v>11</v>
      </c>
      <c r="B12">
        <v>0</v>
      </c>
    </row>
    <row r="13" spans="1:2" x14ac:dyDescent="0.2">
      <c r="A13" t="s">
        <v>12</v>
      </c>
      <c r="B13">
        <v>8</v>
      </c>
    </row>
    <row r="14" spans="1:2" x14ac:dyDescent="0.2">
      <c r="A14" t="s">
        <v>13</v>
      </c>
      <c r="B14">
        <v>6</v>
      </c>
    </row>
    <row r="15" spans="1:2" x14ac:dyDescent="0.2">
      <c r="A15" t="s">
        <v>14</v>
      </c>
      <c r="B15">
        <v>4</v>
      </c>
    </row>
    <row r="16" spans="1:2" x14ac:dyDescent="0.2">
      <c r="A16" t="s">
        <v>15</v>
      </c>
      <c r="B16">
        <v>6</v>
      </c>
    </row>
    <row r="17" spans="1:4" x14ac:dyDescent="0.2">
      <c r="A17" t="s">
        <v>16</v>
      </c>
      <c r="B17">
        <v>10</v>
      </c>
    </row>
    <row r="18" spans="1:4" x14ac:dyDescent="0.2">
      <c r="A18" t="s">
        <v>17</v>
      </c>
      <c r="B18">
        <v>1</v>
      </c>
    </row>
    <row r="19" spans="1:4" x14ac:dyDescent="0.2">
      <c r="A19" t="s">
        <v>18</v>
      </c>
      <c r="B19">
        <v>50</v>
      </c>
    </row>
    <row r="20" spans="1:4" x14ac:dyDescent="0.2">
      <c r="A20" t="s">
        <v>24</v>
      </c>
      <c r="B20">
        <v>2</v>
      </c>
    </row>
    <row r="21" spans="1:4" x14ac:dyDescent="0.2">
      <c r="A21" t="s">
        <v>19</v>
      </c>
      <c r="B21">
        <v>0.8</v>
      </c>
    </row>
    <row r="22" spans="1:4" x14ac:dyDescent="0.2">
      <c r="A22" t="s">
        <v>20</v>
      </c>
      <c r="B22">
        <v>0.6</v>
      </c>
    </row>
    <row r="23" spans="1:4" x14ac:dyDescent="0.2">
      <c r="A23" t="s">
        <v>25</v>
      </c>
      <c r="B23">
        <v>0.71428571428571397</v>
      </c>
    </row>
    <row r="24" spans="1:4" x14ac:dyDescent="0.2">
      <c r="A24" t="s">
        <v>21</v>
      </c>
      <c r="B24">
        <v>4</v>
      </c>
    </row>
    <row r="25" spans="1:4" x14ac:dyDescent="0.2">
      <c r="A25" t="s">
        <v>22</v>
      </c>
      <c r="B25">
        <v>2</v>
      </c>
    </row>
    <row r="26" spans="1:4" x14ac:dyDescent="0.2">
      <c r="A26" t="s">
        <v>23</v>
      </c>
      <c r="B26">
        <v>1</v>
      </c>
    </row>
    <row r="27" spans="1:4" x14ac:dyDescent="0.2">
      <c r="A27" t="s">
        <v>27</v>
      </c>
      <c r="B27">
        <v>0</v>
      </c>
    </row>
    <row r="28" spans="1:4" x14ac:dyDescent="0.2">
      <c r="A28" t="s">
        <v>29</v>
      </c>
      <c r="B28">
        <v>4</v>
      </c>
    </row>
    <row r="29" spans="1:4" x14ac:dyDescent="0.2">
      <c r="A29" s="1" t="s">
        <v>26</v>
      </c>
      <c r="B29">
        <f>B4+B13-B14+B16+B20+B18/6</f>
        <v>20.166666666666668</v>
      </c>
    </row>
    <row r="30" spans="1:4" x14ac:dyDescent="0.2">
      <c r="A30" s="1" t="s">
        <v>28</v>
      </c>
      <c r="B30">
        <f>(B13-B14+B14/2)+(B13-B15)+B31</f>
        <v>10.4</v>
      </c>
      <c r="D30" s="3"/>
    </row>
    <row r="31" spans="1:4" x14ac:dyDescent="0.2">
      <c r="A31" s="1" t="s">
        <v>30</v>
      </c>
      <c r="B31">
        <f>(B28+B2+0.33*B3)/B2</f>
        <v>1.4</v>
      </c>
      <c r="D31" s="3"/>
    </row>
    <row r="32" spans="1:4" x14ac:dyDescent="0.2">
      <c r="A32" s="1" t="s">
        <v>31</v>
      </c>
      <c r="B32" s="3">
        <f>B23</f>
        <v>0.71428571428571397</v>
      </c>
      <c r="C32" s="3"/>
      <c r="D32" s="3"/>
    </row>
  </sheetData>
  <pageMargins left="0.7" right="0.7" top="0.75" bottom="0.75" header="0.3" footer="0.3"/>
  <pageSetup paperSize="9" orientation="portrait" horizontalDpi="0" verticalDpi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48DE5-29C3-474C-AEB8-F0DEECC94A10}">
  <dimension ref="A1:B32"/>
  <sheetViews>
    <sheetView topLeftCell="A4" workbookViewId="0">
      <selection activeCell="K12" sqref="K12"/>
    </sheetView>
  </sheetViews>
  <sheetFormatPr baseColWidth="10" defaultRowHeight="16" x14ac:dyDescent="0.2"/>
  <cols>
    <col min="1" max="1" width="47.5" bestFit="1" customWidth="1"/>
    <col min="2" max="2" width="12.1640625" bestFit="1" customWidth="1"/>
  </cols>
  <sheetData>
    <row r="1" spans="1:2" x14ac:dyDescent="0.2">
      <c r="A1" t="s">
        <v>0</v>
      </c>
      <c r="B1" t="s">
        <v>32</v>
      </c>
    </row>
    <row r="2" spans="1:2" x14ac:dyDescent="0.2">
      <c r="A2" t="s">
        <v>1</v>
      </c>
      <c r="B2">
        <v>4</v>
      </c>
    </row>
    <row r="3" spans="1:2" x14ac:dyDescent="0.2">
      <c r="A3" t="s">
        <v>2</v>
      </c>
      <c r="B3">
        <v>1</v>
      </c>
    </row>
    <row r="4" spans="1:2" x14ac:dyDescent="0.2">
      <c r="A4" t="s">
        <v>3</v>
      </c>
      <c r="B4">
        <v>3</v>
      </c>
    </row>
    <row r="5" spans="1:2" x14ac:dyDescent="0.2">
      <c r="A5" t="s">
        <v>4</v>
      </c>
      <c r="B5">
        <v>0</v>
      </c>
    </row>
    <row r="6" spans="1:2" x14ac:dyDescent="0.2">
      <c r="A6" t="s">
        <v>5</v>
      </c>
      <c r="B6">
        <v>0</v>
      </c>
    </row>
    <row r="7" spans="1:2" x14ac:dyDescent="0.2">
      <c r="A7" t="s">
        <v>6</v>
      </c>
      <c r="B7">
        <v>0</v>
      </c>
    </row>
    <row r="8" spans="1:2" x14ac:dyDescent="0.2">
      <c r="A8" t="s">
        <v>7</v>
      </c>
      <c r="B8">
        <v>0</v>
      </c>
    </row>
    <row r="9" spans="1:2" x14ac:dyDescent="0.2">
      <c r="A9" t="s">
        <v>8</v>
      </c>
      <c r="B9">
        <v>8</v>
      </c>
    </row>
    <row r="10" spans="1:2" x14ac:dyDescent="0.2">
      <c r="A10" t="s">
        <v>9</v>
      </c>
      <c r="B10">
        <v>10</v>
      </c>
    </row>
    <row r="11" spans="1:2" x14ac:dyDescent="0.2">
      <c r="A11" t="s">
        <v>10</v>
      </c>
      <c r="B11">
        <v>0</v>
      </c>
    </row>
    <row r="12" spans="1:2" x14ac:dyDescent="0.2">
      <c r="A12" t="s">
        <v>11</v>
      </c>
      <c r="B12">
        <v>0</v>
      </c>
    </row>
    <row r="13" spans="1:2" x14ac:dyDescent="0.2">
      <c r="A13" t="s">
        <v>12</v>
      </c>
      <c r="B13">
        <v>7</v>
      </c>
    </row>
    <row r="14" spans="1:2" x14ac:dyDescent="0.2">
      <c r="A14" t="s">
        <v>13</v>
      </c>
      <c r="B14">
        <v>4</v>
      </c>
    </row>
    <row r="15" spans="1:2" x14ac:dyDescent="0.2">
      <c r="A15" t="s">
        <v>14</v>
      </c>
      <c r="B15">
        <v>2</v>
      </c>
    </row>
    <row r="16" spans="1:2" x14ac:dyDescent="0.2">
      <c r="A16" t="s">
        <v>15</v>
      </c>
      <c r="B16">
        <v>1</v>
      </c>
    </row>
    <row r="17" spans="1:2" x14ac:dyDescent="0.2">
      <c r="A17" t="s">
        <v>16</v>
      </c>
      <c r="B17">
        <v>3</v>
      </c>
    </row>
    <row r="18" spans="1:2" x14ac:dyDescent="0.2">
      <c r="A18" t="s">
        <v>17</v>
      </c>
      <c r="B18">
        <v>1</v>
      </c>
    </row>
    <row r="19" spans="1:2" x14ac:dyDescent="0.2">
      <c r="A19" t="s">
        <v>18</v>
      </c>
      <c r="B19">
        <v>50</v>
      </c>
    </row>
    <row r="20" spans="1:2" x14ac:dyDescent="0.2">
      <c r="A20" t="s">
        <v>24</v>
      </c>
      <c r="B20">
        <v>3</v>
      </c>
    </row>
    <row r="21" spans="1:2" x14ac:dyDescent="0.2">
      <c r="A21" t="s">
        <v>19</v>
      </c>
      <c r="B21">
        <v>1.75</v>
      </c>
    </row>
    <row r="22" spans="1:2" x14ac:dyDescent="0.2">
      <c r="A22" t="s">
        <v>20</v>
      </c>
      <c r="B22">
        <v>0.25</v>
      </c>
    </row>
    <row r="23" spans="1:2" x14ac:dyDescent="0.2">
      <c r="A23" t="s">
        <v>25</v>
      </c>
      <c r="B23">
        <v>0.25</v>
      </c>
    </row>
    <row r="24" spans="1:2" x14ac:dyDescent="0.2">
      <c r="A24" t="s">
        <v>21</v>
      </c>
      <c r="B24">
        <v>2</v>
      </c>
    </row>
    <row r="25" spans="1:2" x14ac:dyDescent="0.2">
      <c r="A25" t="s">
        <v>22</v>
      </c>
      <c r="B25">
        <v>2</v>
      </c>
    </row>
    <row r="26" spans="1:2" x14ac:dyDescent="0.2">
      <c r="A26" t="s">
        <v>23</v>
      </c>
      <c r="B26">
        <v>1</v>
      </c>
    </row>
    <row r="27" spans="1:2" x14ac:dyDescent="0.2">
      <c r="A27" t="s">
        <v>27</v>
      </c>
      <c r="B27">
        <v>1</v>
      </c>
    </row>
    <row r="28" spans="1:2" x14ac:dyDescent="0.2">
      <c r="A28" t="s">
        <v>29</v>
      </c>
      <c r="B28">
        <v>2</v>
      </c>
    </row>
    <row r="29" spans="1:2" x14ac:dyDescent="0.2">
      <c r="A29" s="1" t="s">
        <v>26</v>
      </c>
      <c r="B29">
        <f>B4+B13-B14+B16+B20+B18/6</f>
        <v>10.166666666666666</v>
      </c>
    </row>
    <row r="30" spans="1:2" x14ac:dyDescent="0.2">
      <c r="A30" s="1" t="s">
        <v>28</v>
      </c>
      <c r="B30">
        <f>(B13-B14+B14/2)+(B13-B15)+B31</f>
        <v>11.5825</v>
      </c>
    </row>
    <row r="31" spans="1:2" x14ac:dyDescent="0.2">
      <c r="A31" s="1" t="s">
        <v>30</v>
      </c>
      <c r="B31">
        <f>(B28+B2+0.33*B3)/B2</f>
        <v>1.5825</v>
      </c>
    </row>
    <row r="32" spans="1:2" x14ac:dyDescent="0.2">
      <c r="A32" s="1" t="s">
        <v>31</v>
      </c>
      <c r="B32" s="3">
        <f>B23</f>
        <v>0.25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D3929-656C-B04A-B2D6-94D70B002E61}">
  <dimension ref="A1:D32"/>
  <sheetViews>
    <sheetView topLeftCell="A6" workbookViewId="0">
      <selection activeCell="K12" sqref="K12"/>
    </sheetView>
  </sheetViews>
  <sheetFormatPr baseColWidth="10" defaultRowHeight="16" x14ac:dyDescent="0.2"/>
  <cols>
    <col min="1" max="1" width="47.5" bestFit="1" customWidth="1"/>
    <col min="2" max="2" width="12.1640625" bestFit="1" customWidth="1"/>
    <col min="3" max="4" width="6" bestFit="1" customWidth="1"/>
  </cols>
  <sheetData>
    <row r="1" spans="1:2" x14ac:dyDescent="0.2">
      <c r="A1" t="s">
        <v>0</v>
      </c>
      <c r="B1" t="s">
        <v>32</v>
      </c>
    </row>
    <row r="2" spans="1:2" x14ac:dyDescent="0.2">
      <c r="A2" t="s">
        <v>1</v>
      </c>
      <c r="B2">
        <v>4</v>
      </c>
    </row>
    <row r="3" spans="1:2" x14ac:dyDescent="0.2">
      <c r="A3" t="s">
        <v>2</v>
      </c>
      <c r="B3">
        <v>1</v>
      </c>
    </row>
    <row r="4" spans="1:2" x14ac:dyDescent="0.2">
      <c r="A4" t="s">
        <v>3</v>
      </c>
      <c r="B4">
        <v>3</v>
      </c>
    </row>
    <row r="5" spans="1:2" x14ac:dyDescent="0.2">
      <c r="A5" t="s">
        <v>4</v>
      </c>
      <c r="B5">
        <v>0</v>
      </c>
    </row>
    <row r="6" spans="1:2" x14ac:dyDescent="0.2">
      <c r="A6" t="s">
        <v>5</v>
      </c>
      <c r="B6">
        <v>0</v>
      </c>
    </row>
    <row r="7" spans="1:2" x14ac:dyDescent="0.2">
      <c r="A7" t="s">
        <v>6</v>
      </c>
      <c r="B7">
        <v>0</v>
      </c>
    </row>
    <row r="8" spans="1:2" x14ac:dyDescent="0.2">
      <c r="A8" t="s">
        <v>7</v>
      </c>
      <c r="B8">
        <v>0</v>
      </c>
    </row>
    <row r="9" spans="1:2" x14ac:dyDescent="0.2">
      <c r="A9" t="s">
        <v>8</v>
      </c>
      <c r="B9">
        <v>8</v>
      </c>
    </row>
    <row r="10" spans="1:2" x14ac:dyDescent="0.2">
      <c r="A10" t="s">
        <v>9</v>
      </c>
      <c r="B10">
        <v>10</v>
      </c>
    </row>
    <row r="11" spans="1:2" x14ac:dyDescent="0.2">
      <c r="A11" t="s">
        <v>10</v>
      </c>
      <c r="B11">
        <v>0</v>
      </c>
    </row>
    <row r="12" spans="1:2" x14ac:dyDescent="0.2">
      <c r="A12" t="s">
        <v>11</v>
      </c>
      <c r="B12">
        <v>0</v>
      </c>
    </row>
    <row r="13" spans="1:2" x14ac:dyDescent="0.2">
      <c r="A13" t="s">
        <v>12</v>
      </c>
      <c r="B13">
        <v>7</v>
      </c>
    </row>
    <row r="14" spans="1:2" x14ac:dyDescent="0.2">
      <c r="A14" t="s">
        <v>13</v>
      </c>
      <c r="B14">
        <v>6</v>
      </c>
    </row>
    <row r="15" spans="1:2" x14ac:dyDescent="0.2">
      <c r="A15" t="s">
        <v>14</v>
      </c>
      <c r="B15">
        <v>2</v>
      </c>
    </row>
    <row r="16" spans="1:2" x14ac:dyDescent="0.2">
      <c r="A16" t="s">
        <v>15</v>
      </c>
      <c r="B16">
        <v>1</v>
      </c>
    </row>
    <row r="17" spans="1:4" x14ac:dyDescent="0.2">
      <c r="A17" t="s">
        <v>16</v>
      </c>
      <c r="B17">
        <v>3</v>
      </c>
    </row>
    <row r="18" spans="1:4" x14ac:dyDescent="0.2">
      <c r="A18" t="s">
        <v>17</v>
      </c>
      <c r="B18">
        <v>1</v>
      </c>
    </row>
    <row r="19" spans="1:4" x14ac:dyDescent="0.2">
      <c r="A19" t="s">
        <v>18</v>
      </c>
      <c r="B19">
        <v>50</v>
      </c>
    </row>
    <row r="20" spans="1:4" x14ac:dyDescent="0.2">
      <c r="A20" t="s">
        <v>24</v>
      </c>
      <c r="B20">
        <v>3</v>
      </c>
    </row>
    <row r="21" spans="1:4" x14ac:dyDescent="0.2">
      <c r="A21" t="s">
        <v>19</v>
      </c>
      <c r="B21">
        <v>1.75</v>
      </c>
    </row>
    <row r="22" spans="1:4" x14ac:dyDescent="0.2">
      <c r="A22" t="s">
        <v>20</v>
      </c>
      <c r="B22">
        <v>0.25</v>
      </c>
    </row>
    <row r="23" spans="1:4" x14ac:dyDescent="0.2">
      <c r="A23" t="s">
        <v>25</v>
      </c>
      <c r="B23" s="4">
        <v>0.25</v>
      </c>
    </row>
    <row r="24" spans="1:4" x14ac:dyDescent="0.2">
      <c r="A24" t="s">
        <v>21</v>
      </c>
      <c r="B24">
        <v>2</v>
      </c>
    </row>
    <row r="25" spans="1:4" x14ac:dyDescent="0.2">
      <c r="A25" t="s">
        <v>22</v>
      </c>
      <c r="B25">
        <v>2</v>
      </c>
    </row>
    <row r="26" spans="1:4" x14ac:dyDescent="0.2">
      <c r="A26" t="s">
        <v>23</v>
      </c>
      <c r="B26">
        <v>1</v>
      </c>
    </row>
    <row r="27" spans="1:4" x14ac:dyDescent="0.2">
      <c r="A27" t="s">
        <v>27</v>
      </c>
      <c r="B27">
        <v>1</v>
      </c>
    </row>
    <row r="28" spans="1:4" x14ac:dyDescent="0.2">
      <c r="A28" t="s">
        <v>29</v>
      </c>
      <c r="B28">
        <v>2</v>
      </c>
    </row>
    <row r="29" spans="1:4" x14ac:dyDescent="0.2">
      <c r="A29" s="1" t="s">
        <v>26</v>
      </c>
      <c r="B29">
        <f>B4+B13-B14+B16+B20+B18/6</f>
        <v>8.1666666666666661</v>
      </c>
    </row>
    <row r="30" spans="1:4" x14ac:dyDescent="0.2">
      <c r="A30" s="1" t="s">
        <v>28</v>
      </c>
      <c r="B30">
        <f>(B13-B14+B14/2)+(B13-B15)+B31</f>
        <v>10.5825</v>
      </c>
      <c r="D30" s="3"/>
    </row>
    <row r="31" spans="1:4" x14ac:dyDescent="0.2">
      <c r="A31" s="1" t="s">
        <v>30</v>
      </c>
      <c r="B31">
        <f>(B28+B2+0.33*B3)/B2</f>
        <v>1.5825</v>
      </c>
      <c r="D31" s="3"/>
    </row>
    <row r="32" spans="1:4" x14ac:dyDescent="0.2">
      <c r="A32" s="1" t="s">
        <v>31</v>
      </c>
      <c r="B32" s="3">
        <f>B23</f>
        <v>0.25</v>
      </c>
      <c r="C32" s="3"/>
      <c r="D32" s="3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FBBE0-86FF-A346-80C5-7612A174881B}">
  <dimension ref="A1:B32"/>
  <sheetViews>
    <sheetView topLeftCell="A8" workbookViewId="0">
      <selection activeCell="K12" sqref="K12"/>
    </sheetView>
  </sheetViews>
  <sheetFormatPr baseColWidth="10" defaultRowHeight="16" x14ac:dyDescent="0.2"/>
  <cols>
    <col min="1" max="1" width="47.5" bestFit="1" customWidth="1"/>
    <col min="2" max="2" width="20.83203125" bestFit="1" customWidth="1"/>
  </cols>
  <sheetData>
    <row r="1" spans="1:2" x14ac:dyDescent="0.2">
      <c r="A1" t="s">
        <v>0</v>
      </c>
      <c r="B1" t="s">
        <v>32</v>
      </c>
    </row>
    <row r="2" spans="1:2" x14ac:dyDescent="0.2">
      <c r="A2" t="s">
        <v>1</v>
      </c>
      <c r="B2">
        <v>7</v>
      </c>
    </row>
    <row r="3" spans="1:2" x14ac:dyDescent="0.2">
      <c r="A3" t="s">
        <v>2</v>
      </c>
      <c r="B3">
        <v>2</v>
      </c>
    </row>
    <row r="4" spans="1:2" x14ac:dyDescent="0.2">
      <c r="A4" t="s">
        <v>3</v>
      </c>
      <c r="B4">
        <v>5</v>
      </c>
    </row>
    <row r="5" spans="1:2" x14ac:dyDescent="0.2">
      <c r="A5" t="s">
        <v>4</v>
      </c>
      <c r="B5">
        <v>0</v>
      </c>
    </row>
    <row r="6" spans="1:2" x14ac:dyDescent="0.2">
      <c r="A6" t="s">
        <v>5</v>
      </c>
      <c r="B6">
        <v>2</v>
      </c>
    </row>
    <row r="7" spans="1:2" x14ac:dyDescent="0.2">
      <c r="A7" t="s">
        <v>6</v>
      </c>
      <c r="B7">
        <v>0</v>
      </c>
    </row>
    <row r="8" spans="1:2" x14ac:dyDescent="0.2">
      <c r="A8" t="s">
        <v>7</v>
      </c>
      <c r="B8">
        <v>2</v>
      </c>
    </row>
    <row r="9" spans="1:2" x14ac:dyDescent="0.2">
      <c r="A9" t="s">
        <v>8</v>
      </c>
      <c r="B9">
        <v>9</v>
      </c>
    </row>
    <row r="10" spans="1:2" x14ac:dyDescent="0.2">
      <c r="A10" t="s">
        <v>9</v>
      </c>
      <c r="B10">
        <v>20</v>
      </c>
    </row>
    <row r="11" spans="1:2" x14ac:dyDescent="0.2">
      <c r="A11" t="s">
        <v>10</v>
      </c>
      <c r="B11">
        <v>0</v>
      </c>
    </row>
    <row r="12" spans="1:2" x14ac:dyDescent="0.2">
      <c r="A12" t="s">
        <v>11</v>
      </c>
      <c r="B12">
        <v>0</v>
      </c>
    </row>
    <row r="13" spans="1:2" x14ac:dyDescent="0.2">
      <c r="A13" t="s">
        <v>12</v>
      </c>
      <c r="B13">
        <v>7</v>
      </c>
    </row>
    <row r="14" spans="1:2" x14ac:dyDescent="0.2">
      <c r="A14" t="s">
        <v>13</v>
      </c>
      <c r="B14">
        <v>6</v>
      </c>
    </row>
    <row r="15" spans="1:2" x14ac:dyDescent="0.2">
      <c r="A15" t="s">
        <v>14</v>
      </c>
      <c r="B15">
        <v>2</v>
      </c>
    </row>
    <row r="16" spans="1:2" x14ac:dyDescent="0.2">
      <c r="A16" t="s">
        <v>15</v>
      </c>
      <c r="B16">
        <v>2</v>
      </c>
    </row>
    <row r="17" spans="1:2" x14ac:dyDescent="0.2">
      <c r="A17" t="s">
        <v>16</v>
      </c>
      <c r="B17">
        <v>4</v>
      </c>
    </row>
    <row r="18" spans="1:2" x14ac:dyDescent="0.2">
      <c r="A18" t="s">
        <v>17</v>
      </c>
      <c r="B18">
        <v>1</v>
      </c>
    </row>
    <row r="19" spans="1:2" x14ac:dyDescent="0.2">
      <c r="A19" t="s">
        <v>18</v>
      </c>
      <c r="B19">
        <v>50</v>
      </c>
    </row>
    <row r="20" spans="1:2" x14ac:dyDescent="0.2">
      <c r="A20" t="s">
        <v>24</v>
      </c>
      <c r="B20">
        <v>3</v>
      </c>
    </row>
    <row r="21" spans="1:2" x14ac:dyDescent="0.2">
      <c r="A21" t="s">
        <v>19</v>
      </c>
      <c r="B21">
        <v>1</v>
      </c>
    </row>
    <row r="22" spans="1:2" x14ac:dyDescent="0.2">
      <c r="A22" t="s">
        <v>20</v>
      </c>
      <c r="B22">
        <v>0.28571428571428498</v>
      </c>
    </row>
    <row r="23" spans="1:2" x14ac:dyDescent="0.2">
      <c r="A23" t="s">
        <v>25</v>
      </c>
      <c r="B23" s="4">
        <v>1.2222222222222201</v>
      </c>
    </row>
    <row r="24" spans="1:2" x14ac:dyDescent="0.2">
      <c r="A24" t="s">
        <v>21</v>
      </c>
      <c r="B24">
        <v>5</v>
      </c>
    </row>
    <row r="25" spans="1:2" x14ac:dyDescent="0.2">
      <c r="A25" t="s">
        <v>22</v>
      </c>
      <c r="B25">
        <v>3</v>
      </c>
    </row>
    <row r="26" spans="1:2" x14ac:dyDescent="0.2">
      <c r="A26" t="s">
        <v>23</v>
      </c>
      <c r="B26">
        <v>1</v>
      </c>
    </row>
    <row r="27" spans="1:2" x14ac:dyDescent="0.2">
      <c r="A27" t="s">
        <v>27</v>
      </c>
      <c r="B27">
        <v>1</v>
      </c>
    </row>
    <row r="28" spans="1:2" x14ac:dyDescent="0.2">
      <c r="A28" t="s">
        <v>29</v>
      </c>
      <c r="B28">
        <v>5</v>
      </c>
    </row>
    <row r="29" spans="1:2" x14ac:dyDescent="0.2">
      <c r="A29" s="1" t="s">
        <v>26</v>
      </c>
      <c r="B29">
        <f>B4+B13-B14+B16+B20+B18/6</f>
        <v>11.166666666666666</v>
      </c>
    </row>
    <row r="30" spans="1:2" x14ac:dyDescent="0.2">
      <c r="A30" s="1" t="s">
        <v>28</v>
      </c>
      <c r="B30">
        <f>(B13-B14+B14/2)+(B13-B15)+B31</f>
        <v>10.808571428571428</v>
      </c>
    </row>
    <row r="31" spans="1:2" x14ac:dyDescent="0.2">
      <c r="A31" s="1" t="s">
        <v>30</v>
      </c>
      <c r="B31">
        <f>(B28+B2+0.33*B3)/B2</f>
        <v>1.8085714285714285</v>
      </c>
    </row>
    <row r="32" spans="1:2" x14ac:dyDescent="0.2">
      <c r="A32" s="1" t="s">
        <v>31</v>
      </c>
      <c r="B32" s="3">
        <f>B23</f>
        <v>1.2222222222222201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10394-A7C9-3C49-B735-F1D0A2722F22}">
  <dimension ref="A1:D32"/>
  <sheetViews>
    <sheetView topLeftCell="A10" workbookViewId="0">
      <selection activeCell="K12" sqref="K12"/>
    </sheetView>
  </sheetViews>
  <sheetFormatPr baseColWidth="10" defaultRowHeight="16" x14ac:dyDescent="0.2"/>
  <cols>
    <col min="1" max="1" width="47.5" bestFit="1" customWidth="1"/>
    <col min="2" max="2" width="12.1640625" bestFit="1" customWidth="1"/>
    <col min="3" max="3" width="20.83203125" bestFit="1" customWidth="1"/>
    <col min="4" max="4" width="12.1640625" bestFit="1" customWidth="1"/>
  </cols>
  <sheetData>
    <row r="1" spans="1:2" x14ac:dyDescent="0.2">
      <c r="A1" t="s">
        <v>0</v>
      </c>
      <c r="B1" t="s">
        <v>32</v>
      </c>
    </row>
    <row r="2" spans="1:2" x14ac:dyDescent="0.2">
      <c r="A2" t="s">
        <v>1</v>
      </c>
      <c r="B2">
        <v>5</v>
      </c>
    </row>
    <row r="3" spans="1:2" x14ac:dyDescent="0.2">
      <c r="A3" t="s">
        <v>2</v>
      </c>
      <c r="B3">
        <v>2</v>
      </c>
    </row>
    <row r="4" spans="1:2" x14ac:dyDescent="0.2">
      <c r="A4" t="s">
        <v>3</v>
      </c>
      <c r="B4">
        <v>3</v>
      </c>
    </row>
    <row r="5" spans="1:2" x14ac:dyDescent="0.2">
      <c r="A5" t="s">
        <v>4</v>
      </c>
      <c r="B5">
        <v>0</v>
      </c>
    </row>
    <row r="6" spans="1:2" x14ac:dyDescent="0.2">
      <c r="A6" t="s">
        <v>5</v>
      </c>
      <c r="B6">
        <v>0</v>
      </c>
    </row>
    <row r="7" spans="1:2" x14ac:dyDescent="0.2">
      <c r="A7" t="s">
        <v>6</v>
      </c>
      <c r="B7">
        <v>0</v>
      </c>
    </row>
    <row r="8" spans="1:2" x14ac:dyDescent="0.2">
      <c r="A8" t="s">
        <v>7</v>
      </c>
      <c r="B8">
        <v>0</v>
      </c>
    </row>
    <row r="9" spans="1:2" x14ac:dyDescent="0.2">
      <c r="A9" t="s">
        <v>8</v>
      </c>
      <c r="B9">
        <v>10</v>
      </c>
    </row>
    <row r="10" spans="1:2" x14ac:dyDescent="0.2">
      <c r="A10" t="s">
        <v>9</v>
      </c>
      <c r="B10">
        <v>16</v>
      </c>
    </row>
    <row r="11" spans="1:2" x14ac:dyDescent="0.2">
      <c r="A11" t="s">
        <v>10</v>
      </c>
      <c r="B11">
        <v>0</v>
      </c>
    </row>
    <row r="12" spans="1:2" x14ac:dyDescent="0.2">
      <c r="A12" t="s">
        <v>11</v>
      </c>
      <c r="B12">
        <v>0</v>
      </c>
    </row>
    <row r="13" spans="1:2" x14ac:dyDescent="0.2">
      <c r="A13" t="s">
        <v>12</v>
      </c>
      <c r="B13">
        <v>7</v>
      </c>
    </row>
    <row r="14" spans="1:2" x14ac:dyDescent="0.2">
      <c r="A14" t="s">
        <v>13</v>
      </c>
      <c r="B14">
        <v>6</v>
      </c>
    </row>
    <row r="15" spans="1:2" x14ac:dyDescent="0.2">
      <c r="A15" t="s">
        <v>14</v>
      </c>
      <c r="B15">
        <v>2</v>
      </c>
    </row>
    <row r="16" spans="1:2" x14ac:dyDescent="0.2">
      <c r="A16" t="s">
        <v>15</v>
      </c>
      <c r="B16">
        <v>3</v>
      </c>
    </row>
    <row r="17" spans="1:4" x14ac:dyDescent="0.2">
      <c r="A17" t="s">
        <v>16</v>
      </c>
      <c r="B17">
        <v>6</v>
      </c>
    </row>
    <row r="18" spans="1:4" x14ac:dyDescent="0.2">
      <c r="A18" t="s">
        <v>17</v>
      </c>
      <c r="B18">
        <v>1</v>
      </c>
    </row>
    <row r="19" spans="1:4" x14ac:dyDescent="0.2">
      <c r="A19" t="s">
        <v>18</v>
      </c>
      <c r="B19">
        <v>50</v>
      </c>
    </row>
    <row r="20" spans="1:4" x14ac:dyDescent="0.2">
      <c r="A20" t="s">
        <v>24</v>
      </c>
      <c r="B20">
        <v>3</v>
      </c>
    </row>
    <row r="21" spans="1:4" x14ac:dyDescent="0.2">
      <c r="A21" t="s">
        <v>19</v>
      </c>
      <c r="B21">
        <v>1.4</v>
      </c>
    </row>
    <row r="22" spans="1:4" x14ac:dyDescent="0.2">
      <c r="A22" t="s">
        <v>20</v>
      </c>
      <c r="B22">
        <v>0.6</v>
      </c>
    </row>
    <row r="23" spans="1:4" x14ac:dyDescent="0.2">
      <c r="A23" t="s">
        <v>25</v>
      </c>
      <c r="B23">
        <v>0.6</v>
      </c>
      <c r="C23" s="4"/>
    </row>
    <row r="24" spans="1:4" x14ac:dyDescent="0.2">
      <c r="A24" t="s">
        <v>21</v>
      </c>
      <c r="B24">
        <v>3</v>
      </c>
    </row>
    <row r="25" spans="1:4" x14ac:dyDescent="0.2">
      <c r="A25" t="s">
        <v>22</v>
      </c>
      <c r="B25">
        <v>2</v>
      </c>
    </row>
    <row r="26" spans="1:4" x14ac:dyDescent="0.2">
      <c r="A26" t="s">
        <v>23</v>
      </c>
      <c r="B26">
        <v>1</v>
      </c>
    </row>
    <row r="27" spans="1:4" x14ac:dyDescent="0.2">
      <c r="A27" t="s">
        <v>27</v>
      </c>
      <c r="B27">
        <v>1</v>
      </c>
    </row>
    <row r="28" spans="1:4" x14ac:dyDescent="0.2">
      <c r="A28" t="s">
        <v>29</v>
      </c>
      <c r="B28">
        <v>3</v>
      </c>
    </row>
    <row r="29" spans="1:4" x14ac:dyDescent="0.2">
      <c r="A29" s="1" t="s">
        <v>26</v>
      </c>
      <c r="B29">
        <f>B4+B13-B14+B16+B20+B18/6</f>
        <v>10.166666666666666</v>
      </c>
    </row>
    <row r="30" spans="1:4" x14ac:dyDescent="0.2">
      <c r="A30" s="1" t="s">
        <v>28</v>
      </c>
      <c r="B30">
        <f>(B13-B14+B14/2)+(B13-B15)+B31</f>
        <v>10.731999999999999</v>
      </c>
      <c r="D30" s="3"/>
    </row>
    <row r="31" spans="1:4" x14ac:dyDescent="0.2">
      <c r="A31" s="1" t="s">
        <v>30</v>
      </c>
      <c r="B31">
        <f>(B28+B2+0.33*B3)/B2</f>
        <v>1.732</v>
      </c>
      <c r="D31" s="3"/>
    </row>
    <row r="32" spans="1:4" x14ac:dyDescent="0.2">
      <c r="A32" s="1" t="s">
        <v>31</v>
      </c>
      <c r="B32" s="3">
        <f>B23</f>
        <v>0.6</v>
      </c>
      <c r="C32" s="3"/>
      <c r="D32" s="3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1BD3C-A9BD-A04D-914A-2F51236A2C7C}">
  <dimension ref="A1:B32"/>
  <sheetViews>
    <sheetView topLeftCell="A10" workbookViewId="0">
      <selection activeCell="K12" sqref="K12"/>
    </sheetView>
  </sheetViews>
  <sheetFormatPr baseColWidth="10" defaultRowHeight="16" x14ac:dyDescent="0.2"/>
  <cols>
    <col min="1" max="1" width="47.5" bestFit="1" customWidth="1"/>
    <col min="2" max="2" width="6" bestFit="1" customWidth="1"/>
  </cols>
  <sheetData>
    <row r="1" spans="1:2" x14ac:dyDescent="0.2">
      <c r="A1" t="s">
        <v>0</v>
      </c>
      <c r="B1" t="s">
        <v>32</v>
      </c>
    </row>
    <row r="2" spans="1:2" x14ac:dyDescent="0.2">
      <c r="A2" t="s">
        <v>1</v>
      </c>
      <c r="B2">
        <v>4</v>
      </c>
    </row>
    <row r="3" spans="1:2" x14ac:dyDescent="0.2">
      <c r="A3" t="s">
        <v>2</v>
      </c>
      <c r="B3">
        <v>0</v>
      </c>
    </row>
    <row r="4" spans="1:2" x14ac:dyDescent="0.2">
      <c r="A4" t="s">
        <v>3</v>
      </c>
      <c r="B4">
        <v>4</v>
      </c>
    </row>
    <row r="5" spans="1:2" x14ac:dyDescent="0.2">
      <c r="A5" t="s">
        <v>4</v>
      </c>
      <c r="B5">
        <v>0</v>
      </c>
    </row>
    <row r="6" spans="1:2" x14ac:dyDescent="0.2">
      <c r="A6" t="s">
        <v>5</v>
      </c>
      <c r="B6">
        <v>0</v>
      </c>
    </row>
    <row r="7" spans="1:2" x14ac:dyDescent="0.2">
      <c r="A7" t="s">
        <v>6</v>
      </c>
      <c r="B7">
        <v>0</v>
      </c>
    </row>
    <row r="8" spans="1:2" x14ac:dyDescent="0.2">
      <c r="A8" t="s">
        <v>7</v>
      </c>
      <c r="B8">
        <v>0</v>
      </c>
    </row>
    <row r="9" spans="1:2" x14ac:dyDescent="0.2">
      <c r="A9" t="s">
        <v>8</v>
      </c>
      <c r="B9">
        <v>8</v>
      </c>
    </row>
    <row r="10" spans="1:2" x14ac:dyDescent="0.2">
      <c r="A10" t="s">
        <v>9</v>
      </c>
      <c r="B10">
        <v>10</v>
      </c>
    </row>
    <row r="11" spans="1:2" x14ac:dyDescent="0.2">
      <c r="A11" t="s">
        <v>10</v>
      </c>
      <c r="B11">
        <v>0</v>
      </c>
    </row>
    <row r="12" spans="1:2" x14ac:dyDescent="0.2">
      <c r="A12" t="s">
        <v>11</v>
      </c>
      <c r="B12">
        <v>0</v>
      </c>
    </row>
    <row r="13" spans="1:2" x14ac:dyDescent="0.2">
      <c r="A13" t="s">
        <v>12</v>
      </c>
      <c r="B13">
        <v>7</v>
      </c>
    </row>
    <row r="14" spans="1:2" x14ac:dyDescent="0.2">
      <c r="A14" t="s">
        <v>13</v>
      </c>
      <c r="B14">
        <v>6</v>
      </c>
    </row>
    <row r="15" spans="1:2" x14ac:dyDescent="0.2">
      <c r="A15" t="s">
        <v>14</v>
      </c>
      <c r="B15">
        <v>2</v>
      </c>
    </row>
    <row r="16" spans="1:2" x14ac:dyDescent="0.2">
      <c r="A16" t="s">
        <v>15</v>
      </c>
      <c r="B16">
        <v>1</v>
      </c>
    </row>
    <row r="17" spans="1:2" x14ac:dyDescent="0.2">
      <c r="A17" t="s">
        <v>16</v>
      </c>
      <c r="B17">
        <v>3</v>
      </c>
    </row>
    <row r="18" spans="1:2" x14ac:dyDescent="0.2">
      <c r="A18" t="s">
        <v>17</v>
      </c>
      <c r="B18">
        <v>1</v>
      </c>
    </row>
    <row r="19" spans="1:2" x14ac:dyDescent="0.2">
      <c r="A19" t="s">
        <v>18</v>
      </c>
      <c r="B19">
        <v>50</v>
      </c>
    </row>
    <row r="20" spans="1:2" x14ac:dyDescent="0.2">
      <c r="A20" t="s">
        <v>24</v>
      </c>
      <c r="B20">
        <v>3</v>
      </c>
    </row>
    <row r="21" spans="1:2" x14ac:dyDescent="0.2">
      <c r="A21" t="s">
        <v>19</v>
      </c>
      <c r="B21">
        <v>1.75</v>
      </c>
    </row>
    <row r="22" spans="1:2" x14ac:dyDescent="0.2">
      <c r="A22" t="s">
        <v>20</v>
      </c>
      <c r="B22">
        <v>0.25</v>
      </c>
    </row>
    <row r="23" spans="1:2" x14ac:dyDescent="0.2">
      <c r="A23" t="s">
        <v>25</v>
      </c>
      <c r="B23">
        <v>0.25</v>
      </c>
    </row>
    <row r="24" spans="1:2" x14ac:dyDescent="0.2">
      <c r="A24" t="s">
        <v>21</v>
      </c>
      <c r="B24">
        <v>2</v>
      </c>
    </row>
    <row r="25" spans="1:2" x14ac:dyDescent="0.2">
      <c r="A25" t="s">
        <v>22</v>
      </c>
      <c r="B25">
        <v>2</v>
      </c>
    </row>
    <row r="26" spans="1:2" x14ac:dyDescent="0.2">
      <c r="A26" t="s">
        <v>23</v>
      </c>
      <c r="B26">
        <v>1</v>
      </c>
    </row>
    <row r="27" spans="1:2" x14ac:dyDescent="0.2">
      <c r="A27" t="s">
        <v>27</v>
      </c>
      <c r="B27">
        <v>1</v>
      </c>
    </row>
    <row r="28" spans="1:2" x14ac:dyDescent="0.2">
      <c r="A28" t="s">
        <v>29</v>
      </c>
      <c r="B28">
        <v>2</v>
      </c>
    </row>
    <row r="29" spans="1:2" x14ac:dyDescent="0.2">
      <c r="A29" s="1" t="s">
        <v>26</v>
      </c>
      <c r="B29">
        <f>B4+B13-B14+B16+B20+B18/6</f>
        <v>9.1666666666666661</v>
      </c>
    </row>
    <row r="30" spans="1:2" x14ac:dyDescent="0.2">
      <c r="A30" s="1" t="s">
        <v>28</v>
      </c>
      <c r="B30">
        <f>(B13-B14+B14/2)+(B13-B15)+B31</f>
        <v>10.5</v>
      </c>
    </row>
    <row r="31" spans="1:2" x14ac:dyDescent="0.2">
      <c r="A31" s="1" t="s">
        <v>30</v>
      </c>
      <c r="B31">
        <f>(B28+B2+0.33*B3)/B2</f>
        <v>1.5</v>
      </c>
    </row>
    <row r="32" spans="1:2" x14ac:dyDescent="0.2">
      <c r="A32" s="1" t="s">
        <v>31</v>
      </c>
      <c r="B32" s="3">
        <f>B23</f>
        <v>0.25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BBC28-6CD5-7048-AF75-3E1F8D8EB009}">
  <dimension ref="A1:D32"/>
  <sheetViews>
    <sheetView topLeftCell="A11" workbookViewId="0">
      <selection activeCell="K12" sqref="K12"/>
    </sheetView>
  </sheetViews>
  <sheetFormatPr baseColWidth="10" defaultRowHeight="16" x14ac:dyDescent="0.2"/>
  <cols>
    <col min="1" max="1" width="47.5" bestFit="1" customWidth="1"/>
    <col min="2" max="2" width="12.1640625" bestFit="1" customWidth="1"/>
    <col min="3" max="4" width="20.83203125" style="3" bestFit="1" customWidth="1"/>
  </cols>
  <sheetData>
    <row r="1" spans="1:2" x14ac:dyDescent="0.2">
      <c r="A1" t="s">
        <v>0</v>
      </c>
      <c r="B1" t="s">
        <v>32</v>
      </c>
    </row>
    <row r="2" spans="1:2" x14ac:dyDescent="0.2">
      <c r="A2" t="s">
        <v>1</v>
      </c>
      <c r="B2">
        <v>4</v>
      </c>
    </row>
    <row r="3" spans="1:2" x14ac:dyDescent="0.2">
      <c r="A3" t="s">
        <v>2</v>
      </c>
      <c r="B3">
        <v>1</v>
      </c>
    </row>
    <row r="4" spans="1:2" x14ac:dyDescent="0.2">
      <c r="A4" t="s">
        <v>3</v>
      </c>
      <c r="B4">
        <v>3</v>
      </c>
    </row>
    <row r="5" spans="1:2" x14ac:dyDescent="0.2">
      <c r="A5" t="s">
        <v>4</v>
      </c>
      <c r="B5">
        <v>0</v>
      </c>
    </row>
    <row r="6" spans="1:2" x14ac:dyDescent="0.2">
      <c r="A6" t="s">
        <v>5</v>
      </c>
      <c r="B6">
        <v>0</v>
      </c>
    </row>
    <row r="7" spans="1:2" x14ac:dyDescent="0.2">
      <c r="A7" t="s">
        <v>6</v>
      </c>
      <c r="B7">
        <v>0</v>
      </c>
    </row>
    <row r="8" spans="1:2" x14ac:dyDescent="0.2">
      <c r="A8" t="s">
        <v>7</v>
      </c>
      <c r="B8">
        <v>0</v>
      </c>
    </row>
    <row r="9" spans="1:2" x14ac:dyDescent="0.2">
      <c r="A9" t="s">
        <v>8</v>
      </c>
      <c r="B9">
        <v>8</v>
      </c>
    </row>
    <row r="10" spans="1:2" x14ac:dyDescent="0.2">
      <c r="A10" t="s">
        <v>9</v>
      </c>
      <c r="B10">
        <v>10</v>
      </c>
    </row>
    <row r="11" spans="1:2" x14ac:dyDescent="0.2">
      <c r="A11" t="s">
        <v>10</v>
      </c>
      <c r="B11">
        <v>0</v>
      </c>
    </row>
    <row r="12" spans="1:2" x14ac:dyDescent="0.2">
      <c r="A12" t="s">
        <v>11</v>
      </c>
      <c r="B12">
        <v>0</v>
      </c>
    </row>
    <row r="13" spans="1:2" x14ac:dyDescent="0.2">
      <c r="A13" t="s">
        <v>12</v>
      </c>
      <c r="B13">
        <v>7</v>
      </c>
    </row>
    <row r="14" spans="1:2" x14ac:dyDescent="0.2">
      <c r="A14" t="s">
        <v>13</v>
      </c>
      <c r="B14">
        <v>6</v>
      </c>
    </row>
    <row r="15" spans="1:2" x14ac:dyDescent="0.2">
      <c r="A15" t="s">
        <v>14</v>
      </c>
      <c r="B15">
        <v>2</v>
      </c>
    </row>
    <row r="16" spans="1:2" x14ac:dyDescent="0.2">
      <c r="A16" t="s">
        <v>15</v>
      </c>
      <c r="B16">
        <v>1</v>
      </c>
    </row>
    <row r="17" spans="1:4" x14ac:dyDescent="0.2">
      <c r="A17" t="s">
        <v>16</v>
      </c>
      <c r="B17">
        <v>3</v>
      </c>
    </row>
    <row r="18" spans="1:4" x14ac:dyDescent="0.2">
      <c r="A18" t="s">
        <v>17</v>
      </c>
      <c r="B18">
        <v>1</v>
      </c>
    </row>
    <row r="19" spans="1:4" x14ac:dyDescent="0.2">
      <c r="A19" t="s">
        <v>18</v>
      </c>
      <c r="B19">
        <v>50</v>
      </c>
    </row>
    <row r="20" spans="1:4" x14ac:dyDescent="0.2">
      <c r="A20" t="s">
        <v>24</v>
      </c>
      <c r="B20">
        <v>3</v>
      </c>
    </row>
    <row r="21" spans="1:4" x14ac:dyDescent="0.2">
      <c r="A21" t="s">
        <v>19</v>
      </c>
      <c r="B21">
        <v>1.75</v>
      </c>
    </row>
    <row r="22" spans="1:4" x14ac:dyDescent="0.2">
      <c r="A22" t="s">
        <v>20</v>
      </c>
      <c r="B22">
        <v>0.25</v>
      </c>
    </row>
    <row r="23" spans="1:4" x14ac:dyDescent="0.2">
      <c r="A23" t="s">
        <v>25</v>
      </c>
      <c r="B23" s="4">
        <v>0.25</v>
      </c>
    </row>
    <row r="24" spans="1:4" x14ac:dyDescent="0.2">
      <c r="A24" t="s">
        <v>21</v>
      </c>
      <c r="B24">
        <v>2</v>
      </c>
    </row>
    <row r="25" spans="1:4" x14ac:dyDescent="0.2">
      <c r="A25" t="s">
        <v>22</v>
      </c>
      <c r="B25">
        <v>2</v>
      </c>
    </row>
    <row r="26" spans="1:4" x14ac:dyDescent="0.2">
      <c r="A26" t="s">
        <v>23</v>
      </c>
      <c r="B26">
        <v>1</v>
      </c>
    </row>
    <row r="27" spans="1:4" x14ac:dyDescent="0.2">
      <c r="A27" t="s">
        <v>27</v>
      </c>
      <c r="B27">
        <v>1</v>
      </c>
    </row>
    <row r="28" spans="1:4" x14ac:dyDescent="0.2">
      <c r="A28" t="s">
        <v>29</v>
      </c>
      <c r="B28">
        <v>2</v>
      </c>
    </row>
    <row r="29" spans="1:4" x14ac:dyDescent="0.2">
      <c r="A29" s="1" t="s">
        <v>26</v>
      </c>
      <c r="B29">
        <f>B4+B13-B14+B16+B20+B18/6</f>
        <v>8.1666666666666661</v>
      </c>
      <c r="C29"/>
      <c r="D29"/>
    </row>
    <row r="30" spans="1:4" x14ac:dyDescent="0.2">
      <c r="A30" s="1" t="s">
        <v>28</v>
      </c>
      <c r="B30">
        <f>(B13-B14+B14/2)+(B13-B15)+B31</f>
        <v>10.5825</v>
      </c>
      <c r="C30"/>
    </row>
    <row r="31" spans="1:4" x14ac:dyDescent="0.2">
      <c r="A31" s="1" t="s">
        <v>30</v>
      </c>
      <c r="B31">
        <f>(B28+B2+0.33*B3)/B2</f>
        <v>1.5825</v>
      </c>
      <c r="C31"/>
    </row>
    <row r="32" spans="1:4" x14ac:dyDescent="0.2">
      <c r="A32" s="1" t="s">
        <v>31</v>
      </c>
      <c r="B32" s="3">
        <f>B23</f>
        <v>0.25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AABE1-21C3-B246-8838-AECC4402B6C0}">
  <dimension ref="A1:B32"/>
  <sheetViews>
    <sheetView topLeftCell="A8" workbookViewId="0">
      <selection activeCell="K12" sqref="K12"/>
    </sheetView>
  </sheetViews>
  <sheetFormatPr baseColWidth="10" defaultRowHeight="16" x14ac:dyDescent="0.2"/>
  <cols>
    <col min="1" max="1" width="47.5" bestFit="1" customWidth="1"/>
    <col min="2" max="2" width="20.83203125" bestFit="1" customWidth="1"/>
  </cols>
  <sheetData>
    <row r="1" spans="1:2" x14ac:dyDescent="0.2">
      <c r="A1" t="s">
        <v>0</v>
      </c>
      <c r="B1" t="s">
        <v>32</v>
      </c>
    </row>
    <row r="2" spans="1:2" x14ac:dyDescent="0.2">
      <c r="A2" t="s">
        <v>1</v>
      </c>
      <c r="B2">
        <v>7</v>
      </c>
    </row>
    <row r="3" spans="1:2" x14ac:dyDescent="0.2">
      <c r="A3" t="s">
        <v>2</v>
      </c>
      <c r="B3">
        <v>1</v>
      </c>
    </row>
    <row r="4" spans="1:2" x14ac:dyDescent="0.2">
      <c r="A4" t="s">
        <v>3</v>
      </c>
      <c r="B4">
        <v>6</v>
      </c>
    </row>
    <row r="5" spans="1:2" x14ac:dyDescent="0.2">
      <c r="A5" t="s">
        <v>4</v>
      </c>
      <c r="B5">
        <v>0</v>
      </c>
    </row>
    <row r="6" spans="1:2" x14ac:dyDescent="0.2">
      <c r="A6" t="s">
        <v>5</v>
      </c>
      <c r="B6">
        <v>1</v>
      </c>
    </row>
    <row r="7" spans="1:2" x14ac:dyDescent="0.2">
      <c r="A7" t="s">
        <v>6</v>
      </c>
      <c r="B7">
        <v>1</v>
      </c>
    </row>
    <row r="8" spans="1:2" x14ac:dyDescent="0.2">
      <c r="A8" t="s">
        <v>7</v>
      </c>
      <c r="B8">
        <v>0</v>
      </c>
    </row>
    <row r="9" spans="1:2" x14ac:dyDescent="0.2">
      <c r="A9" t="s">
        <v>8</v>
      </c>
      <c r="B9">
        <v>17</v>
      </c>
    </row>
    <row r="10" spans="1:2" x14ac:dyDescent="0.2">
      <c r="A10" t="s">
        <v>9</v>
      </c>
      <c r="B10">
        <v>21</v>
      </c>
    </row>
    <row r="11" spans="1:2" x14ac:dyDescent="0.2">
      <c r="A11" t="s">
        <v>10</v>
      </c>
      <c r="B11">
        <v>1</v>
      </c>
    </row>
    <row r="12" spans="1:2" x14ac:dyDescent="0.2">
      <c r="A12" t="s">
        <v>11</v>
      </c>
      <c r="B12">
        <v>1</v>
      </c>
    </row>
    <row r="13" spans="1:2" x14ac:dyDescent="0.2">
      <c r="A13" t="s">
        <v>12</v>
      </c>
      <c r="B13">
        <v>12</v>
      </c>
    </row>
    <row r="14" spans="1:2" x14ac:dyDescent="0.2">
      <c r="A14" t="s">
        <v>13</v>
      </c>
      <c r="B14">
        <v>10</v>
      </c>
    </row>
    <row r="15" spans="1:2" x14ac:dyDescent="0.2">
      <c r="A15" t="s">
        <v>14</v>
      </c>
      <c r="B15">
        <v>3</v>
      </c>
    </row>
    <row r="16" spans="1:2" x14ac:dyDescent="0.2">
      <c r="A16" t="s">
        <v>15</v>
      </c>
      <c r="B16">
        <v>5</v>
      </c>
    </row>
    <row r="17" spans="1:2" x14ac:dyDescent="0.2">
      <c r="A17" t="s">
        <v>16</v>
      </c>
      <c r="B17">
        <v>9</v>
      </c>
    </row>
    <row r="18" spans="1:2" x14ac:dyDescent="0.2">
      <c r="A18" t="s">
        <v>17</v>
      </c>
      <c r="B18">
        <v>1</v>
      </c>
    </row>
    <row r="19" spans="1:2" x14ac:dyDescent="0.2">
      <c r="A19" t="s">
        <v>18</v>
      </c>
      <c r="B19">
        <v>50</v>
      </c>
    </row>
    <row r="20" spans="1:2" x14ac:dyDescent="0.2">
      <c r="A20" t="s">
        <v>24</v>
      </c>
      <c r="B20">
        <v>3</v>
      </c>
    </row>
    <row r="21" spans="1:2" x14ac:dyDescent="0.2">
      <c r="A21" t="s">
        <v>19</v>
      </c>
      <c r="B21" s="4">
        <v>1.71428571428571</v>
      </c>
    </row>
    <row r="22" spans="1:2" x14ac:dyDescent="0.2">
      <c r="A22" t="s">
        <v>20</v>
      </c>
      <c r="B22">
        <v>0.71428571428571397</v>
      </c>
    </row>
    <row r="23" spans="1:2" x14ac:dyDescent="0.2">
      <c r="A23" t="s">
        <v>25</v>
      </c>
      <c r="B23">
        <v>0.23529411764705799</v>
      </c>
    </row>
    <row r="24" spans="1:2" x14ac:dyDescent="0.2">
      <c r="A24" t="s">
        <v>21</v>
      </c>
      <c r="B24">
        <v>5</v>
      </c>
    </row>
    <row r="25" spans="1:2" x14ac:dyDescent="0.2">
      <c r="A25" t="s">
        <v>22</v>
      </c>
      <c r="B25">
        <v>3</v>
      </c>
    </row>
    <row r="26" spans="1:2" x14ac:dyDescent="0.2">
      <c r="A26" t="s">
        <v>23</v>
      </c>
      <c r="B26">
        <v>1</v>
      </c>
    </row>
    <row r="27" spans="1:2" x14ac:dyDescent="0.2">
      <c r="A27" t="s">
        <v>27</v>
      </c>
      <c r="B27">
        <v>0</v>
      </c>
    </row>
    <row r="28" spans="1:2" x14ac:dyDescent="0.2">
      <c r="A28" t="s">
        <v>29</v>
      </c>
      <c r="B28">
        <v>5</v>
      </c>
    </row>
    <row r="29" spans="1:2" x14ac:dyDescent="0.2">
      <c r="A29" s="1" t="s">
        <v>26</v>
      </c>
      <c r="B29">
        <f>B4+B13-B14+B16+B20+B18/6</f>
        <v>16.166666666666668</v>
      </c>
    </row>
    <row r="30" spans="1:2" x14ac:dyDescent="0.2">
      <c r="A30" s="1" t="s">
        <v>28</v>
      </c>
      <c r="B30">
        <f>(B13-B14+B14/2)+(B13-B15)+B31</f>
        <v>17.761428571428571</v>
      </c>
    </row>
    <row r="31" spans="1:2" x14ac:dyDescent="0.2">
      <c r="A31" s="1" t="s">
        <v>30</v>
      </c>
      <c r="B31">
        <f>(B28+B2+0.33*B3)/B2</f>
        <v>1.7614285714285713</v>
      </c>
    </row>
    <row r="32" spans="1:2" x14ac:dyDescent="0.2">
      <c r="A32" s="1" t="s">
        <v>31</v>
      </c>
      <c r="B32" s="3">
        <f>B23</f>
        <v>0.23529411764705799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B7F47-00A4-CB4E-ABD9-C9BC589B27A3}">
  <dimension ref="A1:D32"/>
  <sheetViews>
    <sheetView topLeftCell="A5" workbookViewId="0">
      <selection activeCell="K12" sqref="K12"/>
    </sheetView>
  </sheetViews>
  <sheetFormatPr baseColWidth="10" defaultRowHeight="16" x14ac:dyDescent="0.2"/>
  <cols>
    <col min="1" max="1" width="47.5" bestFit="1" customWidth="1"/>
    <col min="2" max="2" width="12.1640625" bestFit="1" customWidth="1"/>
    <col min="3" max="4" width="6" bestFit="1" customWidth="1"/>
  </cols>
  <sheetData>
    <row r="1" spans="1:4" x14ac:dyDescent="0.2">
      <c r="A1" t="s">
        <v>0</v>
      </c>
      <c r="B1" t="s">
        <v>32</v>
      </c>
    </row>
    <row r="2" spans="1:4" x14ac:dyDescent="0.2">
      <c r="A2" t="s">
        <v>1</v>
      </c>
      <c r="B2">
        <v>8</v>
      </c>
      <c r="C2" s="3"/>
      <c r="D2" s="3"/>
    </row>
    <row r="3" spans="1:4" x14ac:dyDescent="0.2">
      <c r="A3" t="s">
        <v>2</v>
      </c>
      <c r="B3">
        <v>2</v>
      </c>
      <c r="C3" s="3"/>
      <c r="D3" s="3"/>
    </row>
    <row r="4" spans="1:4" x14ac:dyDescent="0.2">
      <c r="A4" t="s">
        <v>3</v>
      </c>
      <c r="B4">
        <v>6</v>
      </c>
      <c r="C4" s="3"/>
      <c r="D4" s="3"/>
    </row>
    <row r="5" spans="1:4" x14ac:dyDescent="0.2">
      <c r="A5" t="s">
        <v>4</v>
      </c>
      <c r="B5">
        <v>0</v>
      </c>
      <c r="C5" s="3"/>
      <c r="D5" s="3"/>
    </row>
    <row r="6" spans="1:4" x14ac:dyDescent="0.2">
      <c r="A6" t="s">
        <v>5</v>
      </c>
      <c r="B6">
        <v>1</v>
      </c>
      <c r="C6" s="3"/>
      <c r="D6" s="3"/>
    </row>
    <row r="7" spans="1:4" x14ac:dyDescent="0.2">
      <c r="A7" t="s">
        <v>6</v>
      </c>
      <c r="B7">
        <v>1</v>
      </c>
      <c r="C7" s="3"/>
      <c r="D7" s="3"/>
    </row>
    <row r="8" spans="1:4" x14ac:dyDescent="0.2">
      <c r="A8" t="s">
        <v>7</v>
      </c>
      <c r="B8">
        <v>0</v>
      </c>
      <c r="C8" s="3"/>
      <c r="D8" s="3"/>
    </row>
    <row r="9" spans="1:4" x14ac:dyDescent="0.2">
      <c r="A9" t="s">
        <v>8</v>
      </c>
      <c r="B9">
        <v>14</v>
      </c>
      <c r="C9" s="3"/>
      <c r="D9" s="3"/>
    </row>
    <row r="10" spans="1:4" x14ac:dyDescent="0.2">
      <c r="A10" t="s">
        <v>9</v>
      </c>
      <c r="B10">
        <v>22</v>
      </c>
      <c r="C10" s="3"/>
      <c r="D10" s="3"/>
    </row>
    <row r="11" spans="1:4" x14ac:dyDescent="0.2">
      <c r="A11" t="s">
        <v>10</v>
      </c>
      <c r="B11">
        <v>1</v>
      </c>
      <c r="C11" s="3"/>
      <c r="D11" s="3"/>
    </row>
    <row r="12" spans="1:4" x14ac:dyDescent="0.2">
      <c r="A12" t="s">
        <v>11</v>
      </c>
      <c r="B12">
        <v>1</v>
      </c>
      <c r="C12" s="3"/>
      <c r="D12" s="3"/>
    </row>
    <row r="13" spans="1:4" x14ac:dyDescent="0.2">
      <c r="A13" t="s">
        <v>12</v>
      </c>
      <c r="B13">
        <v>12</v>
      </c>
      <c r="C13" s="3"/>
      <c r="D13" s="3"/>
    </row>
    <row r="14" spans="1:4" x14ac:dyDescent="0.2">
      <c r="A14" t="s">
        <v>13</v>
      </c>
      <c r="B14">
        <v>10</v>
      </c>
      <c r="C14" s="3"/>
      <c r="D14" s="3"/>
    </row>
    <row r="15" spans="1:4" x14ac:dyDescent="0.2">
      <c r="A15" t="s">
        <v>14</v>
      </c>
      <c r="B15">
        <v>3</v>
      </c>
      <c r="C15" s="3"/>
      <c r="D15" s="3"/>
    </row>
    <row r="16" spans="1:4" x14ac:dyDescent="0.2">
      <c r="A16" t="s">
        <v>15</v>
      </c>
      <c r="B16">
        <v>2</v>
      </c>
      <c r="C16" s="3"/>
      <c r="D16" s="3"/>
    </row>
    <row r="17" spans="1:4" x14ac:dyDescent="0.2">
      <c r="A17" t="s">
        <v>16</v>
      </c>
      <c r="B17">
        <v>10</v>
      </c>
      <c r="C17" s="3"/>
      <c r="D17" s="3"/>
    </row>
    <row r="18" spans="1:4" x14ac:dyDescent="0.2">
      <c r="A18" t="s">
        <v>17</v>
      </c>
      <c r="B18">
        <v>2</v>
      </c>
      <c r="C18" s="3"/>
      <c r="D18" s="3"/>
    </row>
    <row r="19" spans="1:4" x14ac:dyDescent="0.2">
      <c r="A19" t="s">
        <v>18</v>
      </c>
      <c r="B19">
        <v>50</v>
      </c>
      <c r="C19" s="3"/>
      <c r="D19" s="3"/>
    </row>
    <row r="20" spans="1:4" x14ac:dyDescent="0.2">
      <c r="A20" t="s">
        <v>24</v>
      </c>
      <c r="B20">
        <v>3</v>
      </c>
      <c r="C20" s="3"/>
      <c r="D20" s="3"/>
    </row>
    <row r="21" spans="1:4" x14ac:dyDescent="0.2">
      <c r="A21" t="s">
        <v>19</v>
      </c>
      <c r="B21">
        <v>1.5</v>
      </c>
      <c r="C21" s="3"/>
      <c r="D21" s="3"/>
    </row>
    <row r="22" spans="1:4" x14ac:dyDescent="0.2">
      <c r="A22" t="s">
        <v>20</v>
      </c>
      <c r="B22">
        <v>0.25</v>
      </c>
      <c r="C22" s="3"/>
      <c r="D22" s="3"/>
    </row>
    <row r="23" spans="1:4" x14ac:dyDescent="0.2">
      <c r="A23" t="s">
        <v>25</v>
      </c>
      <c r="B23">
        <v>0.57142857142857095</v>
      </c>
      <c r="C23" s="3"/>
      <c r="D23" s="3"/>
    </row>
    <row r="24" spans="1:4" x14ac:dyDescent="0.2">
      <c r="A24" t="s">
        <v>21</v>
      </c>
      <c r="B24">
        <v>6</v>
      </c>
      <c r="C24" s="3"/>
      <c r="D24" s="3"/>
    </row>
    <row r="25" spans="1:4" x14ac:dyDescent="0.2">
      <c r="A25" t="s">
        <v>22</v>
      </c>
      <c r="B25">
        <v>4</v>
      </c>
      <c r="C25" s="3"/>
      <c r="D25" s="3"/>
    </row>
    <row r="26" spans="1:4" x14ac:dyDescent="0.2">
      <c r="A26" t="s">
        <v>23</v>
      </c>
      <c r="B26">
        <v>2</v>
      </c>
      <c r="C26" s="3"/>
      <c r="D26" s="3"/>
    </row>
    <row r="27" spans="1:4" x14ac:dyDescent="0.2">
      <c r="A27" t="s">
        <v>27</v>
      </c>
      <c r="B27">
        <v>0</v>
      </c>
      <c r="C27" s="3"/>
      <c r="D27" s="3"/>
    </row>
    <row r="28" spans="1:4" x14ac:dyDescent="0.2">
      <c r="A28" t="s">
        <v>29</v>
      </c>
      <c r="B28">
        <v>8</v>
      </c>
      <c r="C28" s="3"/>
      <c r="D28" s="3"/>
    </row>
    <row r="29" spans="1:4" x14ac:dyDescent="0.2">
      <c r="A29" s="1" t="s">
        <v>26</v>
      </c>
      <c r="B29">
        <f>B4+B13-B14+B16+B20+B18/6</f>
        <v>13.333333333333334</v>
      </c>
    </row>
    <row r="30" spans="1:4" x14ac:dyDescent="0.2">
      <c r="A30" s="1" t="s">
        <v>28</v>
      </c>
      <c r="B30">
        <f>(B13-B14+B14/2)+(B13-B15)+B31</f>
        <v>18.0825</v>
      </c>
      <c r="D30" s="3"/>
    </row>
    <row r="31" spans="1:4" x14ac:dyDescent="0.2">
      <c r="A31" s="1" t="s">
        <v>30</v>
      </c>
      <c r="B31">
        <f>(B28+B2+0.33*B3)/B2</f>
        <v>2.0825</v>
      </c>
      <c r="D31" s="3"/>
    </row>
    <row r="32" spans="1:4" x14ac:dyDescent="0.2">
      <c r="A32" s="1" t="s">
        <v>31</v>
      </c>
      <c r="B32" s="3">
        <f>B23</f>
        <v>0.57142857142857095</v>
      </c>
      <c r="C32" s="3"/>
      <c r="D32" s="3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95B7E-27FD-3E44-9853-D103B93926FA}">
  <dimension ref="A1:B32"/>
  <sheetViews>
    <sheetView topLeftCell="A12" workbookViewId="0">
      <selection activeCell="K12" sqref="K12"/>
    </sheetView>
  </sheetViews>
  <sheetFormatPr baseColWidth="10" defaultRowHeight="16" x14ac:dyDescent="0.2"/>
  <cols>
    <col min="1" max="1" width="47.5" bestFit="1" customWidth="1"/>
    <col min="2" max="2" width="12.1640625" bestFit="1" customWidth="1"/>
  </cols>
  <sheetData>
    <row r="1" spans="1:2" x14ac:dyDescent="0.2">
      <c r="A1" t="s">
        <v>0</v>
      </c>
      <c r="B1" t="s">
        <v>32</v>
      </c>
    </row>
    <row r="2" spans="1:2" x14ac:dyDescent="0.2">
      <c r="A2" t="s">
        <v>1</v>
      </c>
      <c r="B2">
        <v>8</v>
      </c>
    </row>
    <row r="3" spans="1:2" x14ac:dyDescent="0.2">
      <c r="A3" t="s">
        <v>2</v>
      </c>
      <c r="B3">
        <v>1</v>
      </c>
    </row>
    <row r="4" spans="1:2" x14ac:dyDescent="0.2">
      <c r="A4" t="s">
        <v>3</v>
      </c>
      <c r="B4">
        <v>7</v>
      </c>
    </row>
    <row r="5" spans="1:2" x14ac:dyDescent="0.2">
      <c r="A5" t="s">
        <v>4</v>
      </c>
      <c r="B5">
        <v>1</v>
      </c>
    </row>
    <row r="6" spans="1:2" x14ac:dyDescent="0.2">
      <c r="A6" t="s">
        <v>5</v>
      </c>
      <c r="B6">
        <v>2</v>
      </c>
    </row>
    <row r="7" spans="1:2" x14ac:dyDescent="0.2">
      <c r="A7" t="s">
        <v>6</v>
      </c>
      <c r="B7">
        <v>1</v>
      </c>
    </row>
    <row r="8" spans="1:2" x14ac:dyDescent="0.2">
      <c r="A8" t="s">
        <v>7</v>
      </c>
      <c r="B8">
        <v>1</v>
      </c>
    </row>
    <row r="9" spans="1:2" x14ac:dyDescent="0.2">
      <c r="A9" t="s">
        <v>8</v>
      </c>
      <c r="B9">
        <v>14</v>
      </c>
    </row>
    <row r="10" spans="1:2" x14ac:dyDescent="0.2">
      <c r="A10" t="s">
        <v>9</v>
      </c>
      <c r="B10">
        <v>16</v>
      </c>
    </row>
    <row r="11" spans="1:2" x14ac:dyDescent="0.2">
      <c r="A11" t="s">
        <v>10</v>
      </c>
      <c r="B11">
        <v>2</v>
      </c>
    </row>
    <row r="12" spans="1:2" x14ac:dyDescent="0.2">
      <c r="A12" t="s">
        <v>11</v>
      </c>
      <c r="B12">
        <v>1</v>
      </c>
    </row>
    <row r="13" spans="1:2" x14ac:dyDescent="0.2">
      <c r="A13" t="s">
        <v>12</v>
      </c>
      <c r="B13">
        <v>12</v>
      </c>
    </row>
    <row r="14" spans="1:2" x14ac:dyDescent="0.2">
      <c r="A14" t="s">
        <v>13</v>
      </c>
      <c r="B14">
        <v>10</v>
      </c>
    </row>
    <row r="15" spans="1:2" x14ac:dyDescent="0.2">
      <c r="A15" t="s">
        <v>14</v>
      </c>
      <c r="B15">
        <v>3</v>
      </c>
    </row>
    <row r="16" spans="1:2" x14ac:dyDescent="0.2">
      <c r="A16" t="s">
        <v>15</v>
      </c>
      <c r="B16">
        <v>2</v>
      </c>
    </row>
    <row r="17" spans="1:2" x14ac:dyDescent="0.2">
      <c r="A17" t="s">
        <v>16</v>
      </c>
      <c r="B17">
        <v>4</v>
      </c>
    </row>
    <row r="18" spans="1:2" x14ac:dyDescent="0.2">
      <c r="A18" t="s">
        <v>17</v>
      </c>
      <c r="B18">
        <v>1</v>
      </c>
    </row>
    <row r="19" spans="1:2" x14ac:dyDescent="0.2">
      <c r="A19" t="s">
        <v>18</v>
      </c>
      <c r="B19">
        <v>50</v>
      </c>
    </row>
    <row r="20" spans="1:2" x14ac:dyDescent="0.2">
      <c r="A20" t="s">
        <v>24</v>
      </c>
      <c r="B20">
        <v>3</v>
      </c>
    </row>
    <row r="21" spans="1:2" x14ac:dyDescent="0.2">
      <c r="A21" t="s">
        <v>19</v>
      </c>
      <c r="B21">
        <v>1.5</v>
      </c>
    </row>
    <row r="22" spans="1:2" x14ac:dyDescent="0.2">
      <c r="A22" t="s">
        <v>20</v>
      </c>
      <c r="B22">
        <v>0.25</v>
      </c>
    </row>
    <row r="23" spans="1:2" x14ac:dyDescent="0.2">
      <c r="A23" t="s">
        <v>25</v>
      </c>
      <c r="B23">
        <v>0.14285714285714199</v>
      </c>
    </row>
    <row r="24" spans="1:2" x14ac:dyDescent="0.2">
      <c r="A24" t="s">
        <v>21</v>
      </c>
      <c r="B24">
        <v>5</v>
      </c>
    </row>
    <row r="25" spans="1:2" x14ac:dyDescent="0.2">
      <c r="A25" t="s">
        <v>22</v>
      </c>
      <c r="B25">
        <v>3</v>
      </c>
    </row>
    <row r="26" spans="1:2" x14ac:dyDescent="0.2">
      <c r="A26" t="s">
        <v>23</v>
      </c>
      <c r="B26">
        <v>2</v>
      </c>
    </row>
    <row r="27" spans="1:2" x14ac:dyDescent="0.2">
      <c r="A27" t="s">
        <v>27</v>
      </c>
      <c r="B27">
        <v>0</v>
      </c>
    </row>
    <row r="28" spans="1:2" x14ac:dyDescent="0.2">
      <c r="A28" t="s">
        <v>29</v>
      </c>
      <c r="B28">
        <v>5</v>
      </c>
    </row>
    <row r="29" spans="1:2" x14ac:dyDescent="0.2">
      <c r="A29" s="1" t="s">
        <v>26</v>
      </c>
      <c r="B29">
        <f>B4+B13-B14+B16+B20+B18/6</f>
        <v>14.166666666666666</v>
      </c>
    </row>
    <row r="30" spans="1:2" x14ac:dyDescent="0.2">
      <c r="A30" s="1" t="s">
        <v>28</v>
      </c>
      <c r="B30">
        <f>(B13-B14+B14/2)+(B13-B15)+B31</f>
        <v>17.666250000000002</v>
      </c>
    </row>
    <row r="31" spans="1:2" x14ac:dyDescent="0.2">
      <c r="A31" s="1" t="s">
        <v>30</v>
      </c>
      <c r="B31">
        <f>(B28+B2+0.33*B3)/B2</f>
        <v>1.66625</v>
      </c>
    </row>
    <row r="32" spans="1:2" x14ac:dyDescent="0.2">
      <c r="A32" s="1" t="s">
        <v>31</v>
      </c>
      <c r="B32" s="3">
        <f>B23</f>
        <v>0.14285714285714199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C7B90-3C49-1245-89F9-02232DE94B93}">
  <dimension ref="A1:D32"/>
  <sheetViews>
    <sheetView topLeftCell="A6" workbookViewId="0">
      <selection activeCell="K12" sqref="K12"/>
    </sheetView>
  </sheetViews>
  <sheetFormatPr baseColWidth="10" defaultRowHeight="16" x14ac:dyDescent="0.2"/>
  <cols>
    <col min="1" max="1" width="47.5" bestFit="1" customWidth="1"/>
    <col min="2" max="2" width="20.83203125" bestFit="1" customWidth="1"/>
    <col min="3" max="3" width="6" bestFit="1" customWidth="1"/>
    <col min="4" max="4" width="20.83203125" bestFit="1" customWidth="1"/>
  </cols>
  <sheetData>
    <row r="1" spans="1:2" x14ac:dyDescent="0.2">
      <c r="A1" t="s">
        <v>0</v>
      </c>
      <c r="B1" t="s">
        <v>32</v>
      </c>
    </row>
    <row r="2" spans="1:2" x14ac:dyDescent="0.2">
      <c r="A2" t="s">
        <v>1</v>
      </c>
      <c r="B2">
        <v>7</v>
      </c>
    </row>
    <row r="3" spans="1:2" x14ac:dyDescent="0.2">
      <c r="A3" t="s">
        <v>2</v>
      </c>
      <c r="B3">
        <v>1</v>
      </c>
    </row>
    <row r="4" spans="1:2" x14ac:dyDescent="0.2">
      <c r="A4" t="s">
        <v>3</v>
      </c>
      <c r="B4">
        <v>6</v>
      </c>
    </row>
    <row r="5" spans="1:2" x14ac:dyDescent="0.2">
      <c r="A5" t="s">
        <v>4</v>
      </c>
      <c r="B5">
        <v>0</v>
      </c>
    </row>
    <row r="6" spans="1:2" x14ac:dyDescent="0.2">
      <c r="A6" t="s">
        <v>5</v>
      </c>
      <c r="B6">
        <v>1</v>
      </c>
    </row>
    <row r="7" spans="1:2" x14ac:dyDescent="0.2">
      <c r="A7" t="s">
        <v>6</v>
      </c>
      <c r="B7">
        <v>1</v>
      </c>
    </row>
    <row r="8" spans="1:2" x14ac:dyDescent="0.2">
      <c r="A8" t="s">
        <v>7</v>
      </c>
      <c r="B8">
        <v>0</v>
      </c>
    </row>
    <row r="9" spans="1:2" x14ac:dyDescent="0.2">
      <c r="A9" t="s">
        <v>8</v>
      </c>
      <c r="B9">
        <v>14</v>
      </c>
    </row>
    <row r="10" spans="1:2" x14ac:dyDescent="0.2">
      <c r="A10" t="s">
        <v>9</v>
      </c>
      <c r="B10">
        <v>16</v>
      </c>
    </row>
    <row r="11" spans="1:2" x14ac:dyDescent="0.2">
      <c r="A11" t="s">
        <v>10</v>
      </c>
      <c r="B11">
        <v>1</v>
      </c>
    </row>
    <row r="12" spans="1:2" x14ac:dyDescent="0.2">
      <c r="A12" t="s">
        <v>11</v>
      </c>
      <c r="B12">
        <v>1</v>
      </c>
    </row>
    <row r="13" spans="1:2" x14ac:dyDescent="0.2">
      <c r="A13" t="s">
        <v>12</v>
      </c>
      <c r="B13">
        <v>12</v>
      </c>
    </row>
    <row r="14" spans="1:2" x14ac:dyDescent="0.2">
      <c r="A14" t="s">
        <v>13</v>
      </c>
      <c r="B14">
        <v>10</v>
      </c>
    </row>
    <row r="15" spans="1:2" x14ac:dyDescent="0.2">
      <c r="A15" t="s">
        <v>14</v>
      </c>
      <c r="B15">
        <v>3</v>
      </c>
    </row>
    <row r="16" spans="1:2" x14ac:dyDescent="0.2">
      <c r="A16" t="s">
        <v>15</v>
      </c>
      <c r="B16">
        <v>2</v>
      </c>
    </row>
    <row r="17" spans="1:4" x14ac:dyDescent="0.2">
      <c r="A17" t="s">
        <v>16</v>
      </c>
      <c r="B17">
        <v>4</v>
      </c>
    </row>
    <row r="18" spans="1:4" x14ac:dyDescent="0.2">
      <c r="A18" t="s">
        <v>17</v>
      </c>
      <c r="B18">
        <v>1</v>
      </c>
    </row>
    <row r="19" spans="1:4" x14ac:dyDescent="0.2">
      <c r="A19" t="s">
        <v>18</v>
      </c>
      <c r="B19">
        <v>50</v>
      </c>
    </row>
    <row r="20" spans="1:4" x14ac:dyDescent="0.2">
      <c r="A20" t="s">
        <v>24</v>
      </c>
      <c r="B20">
        <v>3</v>
      </c>
    </row>
    <row r="21" spans="1:4" x14ac:dyDescent="0.2">
      <c r="A21" t="s">
        <v>19</v>
      </c>
      <c r="B21" s="4">
        <v>1.71428571428571</v>
      </c>
      <c r="C21" s="4"/>
      <c r="D21" s="4"/>
    </row>
    <row r="22" spans="1:4" x14ac:dyDescent="0.2">
      <c r="A22" t="s">
        <v>20</v>
      </c>
      <c r="B22">
        <v>0.28571428571428498</v>
      </c>
    </row>
    <row r="23" spans="1:4" x14ac:dyDescent="0.2">
      <c r="A23" t="s">
        <v>25</v>
      </c>
      <c r="B23">
        <v>0.14285714285714199</v>
      </c>
    </row>
    <row r="24" spans="1:4" x14ac:dyDescent="0.2">
      <c r="A24" t="s">
        <v>21</v>
      </c>
      <c r="B24">
        <v>5</v>
      </c>
    </row>
    <row r="25" spans="1:4" x14ac:dyDescent="0.2">
      <c r="A25" t="s">
        <v>22</v>
      </c>
      <c r="B25">
        <v>3</v>
      </c>
    </row>
    <row r="26" spans="1:4" x14ac:dyDescent="0.2">
      <c r="A26" t="s">
        <v>23</v>
      </c>
      <c r="B26">
        <v>1</v>
      </c>
    </row>
    <row r="27" spans="1:4" x14ac:dyDescent="0.2">
      <c r="A27" t="s">
        <v>27</v>
      </c>
      <c r="B27">
        <v>0</v>
      </c>
    </row>
    <row r="28" spans="1:4" x14ac:dyDescent="0.2">
      <c r="A28" t="s">
        <v>29</v>
      </c>
      <c r="B28">
        <v>5</v>
      </c>
    </row>
    <row r="29" spans="1:4" x14ac:dyDescent="0.2">
      <c r="A29" s="1" t="s">
        <v>26</v>
      </c>
      <c r="B29">
        <f>B4+B13-B14+B16+B20+B18/6</f>
        <v>13.166666666666666</v>
      </c>
    </row>
    <row r="30" spans="1:4" x14ac:dyDescent="0.2">
      <c r="A30" s="1" t="s">
        <v>28</v>
      </c>
      <c r="B30">
        <f>(B13-B14+B14/2)+(B13-B15)+B31</f>
        <v>17.761428571428571</v>
      </c>
      <c r="D30" s="3"/>
    </row>
    <row r="31" spans="1:4" x14ac:dyDescent="0.2">
      <c r="A31" s="1" t="s">
        <v>30</v>
      </c>
      <c r="B31">
        <f>(B28+B2+0.33*B3)/B2</f>
        <v>1.7614285714285713</v>
      </c>
      <c r="D31" s="3"/>
    </row>
    <row r="32" spans="1:4" x14ac:dyDescent="0.2">
      <c r="A32" s="1" t="s">
        <v>31</v>
      </c>
      <c r="B32" s="3">
        <f>B23</f>
        <v>0.14285714285714199</v>
      </c>
      <c r="C32" s="3"/>
      <c r="D32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2E9BE-6F74-1047-99C6-8F4BAF53C094}">
  <dimension ref="A1:D32"/>
  <sheetViews>
    <sheetView workbookViewId="0">
      <selection activeCell="K12" sqref="K12"/>
    </sheetView>
  </sheetViews>
  <sheetFormatPr baseColWidth="10" defaultRowHeight="16" x14ac:dyDescent="0.2"/>
  <cols>
    <col min="1" max="1" width="47.5" bestFit="1" customWidth="1"/>
    <col min="2" max="4" width="12.1640625" bestFit="1" customWidth="1"/>
  </cols>
  <sheetData>
    <row r="1" spans="1:2" x14ac:dyDescent="0.2">
      <c r="A1" t="s">
        <v>0</v>
      </c>
      <c r="B1" t="s">
        <v>32</v>
      </c>
    </row>
    <row r="2" spans="1:2" x14ac:dyDescent="0.2">
      <c r="A2" t="s">
        <v>1</v>
      </c>
      <c r="B2">
        <v>8</v>
      </c>
    </row>
    <row r="3" spans="1:2" x14ac:dyDescent="0.2">
      <c r="A3" t="s">
        <v>2</v>
      </c>
      <c r="B3">
        <v>0</v>
      </c>
    </row>
    <row r="4" spans="1:2" x14ac:dyDescent="0.2">
      <c r="A4" t="s">
        <v>3</v>
      </c>
      <c r="B4">
        <v>8</v>
      </c>
    </row>
    <row r="5" spans="1:2" x14ac:dyDescent="0.2">
      <c r="A5" t="s">
        <v>4</v>
      </c>
      <c r="B5">
        <v>1</v>
      </c>
    </row>
    <row r="6" spans="1:2" x14ac:dyDescent="0.2">
      <c r="A6" t="s">
        <v>5</v>
      </c>
      <c r="B6">
        <v>1</v>
      </c>
    </row>
    <row r="7" spans="1:2" x14ac:dyDescent="0.2">
      <c r="A7" t="s">
        <v>6</v>
      </c>
      <c r="B7">
        <v>0</v>
      </c>
    </row>
    <row r="8" spans="1:2" x14ac:dyDescent="0.2">
      <c r="A8" t="s">
        <v>7</v>
      </c>
      <c r="B8">
        <v>1</v>
      </c>
    </row>
    <row r="9" spans="1:2" x14ac:dyDescent="0.2">
      <c r="A9" t="s">
        <v>8</v>
      </c>
      <c r="B9">
        <v>15</v>
      </c>
    </row>
    <row r="10" spans="1:2" x14ac:dyDescent="0.2">
      <c r="A10" t="s">
        <v>9</v>
      </c>
      <c r="B10">
        <v>19</v>
      </c>
    </row>
    <row r="11" spans="1:2" x14ac:dyDescent="0.2">
      <c r="A11" t="s">
        <v>10</v>
      </c>
      <c r="B11">
        <v>1</v>
      </c>
    </row>
    <row r="12" spans="1:2" x14ac:dyDescent="0.2">
      <c r="A12" t="s">
        <v>11</v>
      </c>
      <c r="B12">
        <v>0</v>
      </c>
    </row>
    <row r="13" spans="1:2" x14ac:dyDescent="0.2">
      <c r="A13" t="s">
        <v>12</v>
      </c>
      <c r="B13">
        <v>8</v>
      </c>
    </row>
    <row r="14" spans="1:2" x14ac:dyDescent="0.2">
      <c r="A14" t="s">
        <v>13</v>
      </c>
      <c r="B14">
        <v>4</v>
      </c>
    </row>
    <row r="15" spans="1:2" x14ac:dyDescent="0.2">
      <c r="A15" t="s">
        <v>14</v>
      </c>
      <c r="B15">
        <v>4</v>
      </c>
    </row>
    <row r="16" spans="1:2" x14ac:dyDescent="0.2">
      <c r="A16" t="s">
        <v>15</v>
      </c>
      <c r="B16">
        <v>7</v>
      </c>
    </row>
    <row r="17" spans="1:4" x14ac:dyDescent="0.2">
      <c r="A17" t="s">
        <v>16</v>
      </c>
      <c r="B17">
        <v>9</v>
      </c>
    </row>
    <row r="18" spans="1:4" x14ac:dyDescent="0.2">
      <c r="A18" t="s">
        <v>17</v>
      </c>
      <c r="B18">
        <v>1</v>
      </c>
    </row>
    <row r="19" spans="1:4" x14ac:dyDescent="0.2">
      <c r="A19" t="s">
        <v>18</v>
      </c>
      <c r="B19">
        <v>50</v>
      </c>
    </row>
    <row r="20" spans="1:4" x14ac:dyDescent="0.2">
      <c r="A20" t="s">
        <v>24</v>
      </c>
      <c r="B20">
        <v>2</v>
      </c>
    </row>
    <row r="21" spans="1:4" x14ac:dyDescent="0.2">
      <c r="A21" t="s">
        <v>19</v>
      </c>
      <c r="B21">
        <v>1</v>
      </c>
    </row>
    <row r="22" spans="1:4" x14ac:dyDescent="0.2">
      <c r="A22" t="s">
        <v>20</v>
      </c>
      <c r="B22">
        <v>0.875</v>
      </c>
    </row>
    <row r="23" spans="1:4" x14ac:dyDescent="0.2">
      <c r="A23" t="s">
        <v>25</v>
      </c>
      <c r="B23">
        <v>0.266666666666666</v>
      </c>
    </row>
    <row r="24" spans="1:4" x14ac:dyDescent="0.2">
      <c r="A24" t="s">
        <v>21</v>
      </c>
      <c r="B24">
        <v>2</v>
      </c>
    </row>
    <row r="25" spans="1:4" x14ac:dyDescent="0.2">
      <c r="A25" t="s">
        <v>22</v>
      </c>
      <c r="B25">
        <v>2</v>
      </c>
    </row>
    <row r="26" spans="1:4" x14ac:dyDescent="0.2">
      <c r="A26" t="s">
        <v>23</v>
      </c>
      <c r="B26">
        <v>1</v>
      </c>
    </row>
    <row r="27" spans="1:4" x14ac:dyDescent="0.2">
      <c r="A27" t="s">
        <v>27</v>
      </c>
      <c r="B27">
        <v>0</v>
      </c>
    </row>
    <row r="28" spans="1:4" x14ac:dyDescent="0.2">
      <c r="A28" t="s">
        <v>29</v>
      </c>
      <c r="B28">
        <v>2</v>
      </c>
    </row>
    <row r="29" spans="1:4" x14ac:dyDescent="0.2">
      <c r="A29" s="1" t="s">
        <v>26</v>
      </c>
      <c r="B29">
        <f>B4+B13-B14+B16+B20+B18/6</f>
        <v>21.166666666666668</v>
      </c>
    </row>
    <row r="30" spans="1:4" x14ac:dyDescent="0.2">
      <c r="A30" s="1" t="s">
        <v>28</v>
      </c>
      <c r="B30">
        <f>(B13-B14+B14/2)+(B13-B15)+B31</f>
        <v>11.25</v>
      </c>
      <c r="D30" s="3"/>
    </row>
    <row r="31" spans="1:4" x14ac:dyDescent="0.2">
      <c r="A31" s="1" t="s">
        <v>30</v>
      </c>
      <c r="B31">
        <f>(B28+B2+0.33*B3)/B2</f>
        <v>1.25</v>
      </c>
      <c r="D31" s="3"/>
    </row>
    <row r="32" spans="1:4" x14ac:dyDescent="0.2">
      <c r="A32" s="1" t="s">
        <v>31</v>
      </c>
      <c r="B32" s="3">
        <f>B23</f>
        <v>0.266666666666666</v>
      </c>
      <c r="C32" s="3"/>
      <c r="D32" s="3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5138A-8157-9446-8FC3-670CE3C4B723}">
  <dimension ref="A1:B32"/>
  <sheetViews>
    <sheetView topLeftCell="A12" workbookViewId="0">
      <selection activeCell="K12" sqref="K12"/>
    </sheetView>
  </sheetViews>
  <sheetFormatPr baseColWidth="10" defaultRowHeight="16" x14ac:dyDescent="0.2"/>
  <cols>
    <col min="1" max="1" width="47.5" bestFit="1" customWidth="1"/>
    <col min="2" max="2" width="20.83203125" bestFit="1" customWidth="1"/>
  </cols>
  <sheetData>
    <row r="1" spans="1:2" x14ac:dyDescent="0.2">
      <c r="A1" t="s">
        <v>0</v>
      </c>
      <c r="B1" t="s">
        <v>32</v>
      </c>
    </row>
    <row r="2" spans="1:2" x14ac:dyDescent="0.2">
      <c r="A2" t="s">
        <v>1</v>
      </c>
      <c r="B2">
        <v>7</v>
      </c>
    </row>
    <row r="3" spans="1:2" x14ac:dyDescent="0.2">
      <c r="A3" t="s">
        <v>2</v>
      </c>
      <c r="B3">
        <v>1</v>
      </c>
    </row>
    <row r="4" spans="1:2" x14ac:dyDescent="0.2">
      <c r="A4" t="s">
        <v>3</v>
      </c>
      <c r="B4">
        <v>6</v>
      </c>
    </row>
    <row r="5" spans="1:2" x14ac:dyDescent="0.2">
      <c r="A5" t="s">
        <v>4</v>
      </c>
      <c r="B5">
        <v>0</v>
      </c>
    </row>
    <row r="6" spans="1:2" x14ac:dyDescent="0.2">
      <c r="A6" t="s">
        <v>5</v>
      </c>
      <c r="B6">
        <v>1</v>
      </c>
    </row>
    <row r="7" spans="1:2" x14ac:dyDescent="0.2">
      <c r="A7" t="s">
        <v>6</v>
      </c>
      <c r="B7">
        <v>1</v>
      </c>
    </row>
    <row r="8" spans="1:2" x14ac:dyDescent="0.2">
      <c r="A8" t="s">
        <v>7</v>
      </c>
      <c r="B8">
        <v>0</v>
      </c>
    </row>
    <row r="9" spans="1:2" x14ac:dyDescent="0.2">
      <c r="A9" t="s">
        <v>8</v>
      </c>
      <c r="B9">
        <v>13</v>
      </c>
    </row>
    <row r="10" spans="1:2" x14ac:dyDescent="0.2">
      <c r="A10" t="s">
        <v>9</v>
      </c>
      <c r="B10">
        <v>15</v>
      </c>
    </row>
    <row r="11" spans="1:2" x14ac:dyDescent="0.2">
      <c r="A11" t="s">
        <v>10</v>
      </c>
      <c r="B11">
        <v>1</v>
      </c>
    </row>
    <row r="12" spans="1:2" x14ac:dyDescent="0.2">
      <c r="A12" t="s">
        <v>11</v>
      </c>
      <c r="B12">
        <v>1</v>
      </c>
    </row>
    <row r="13" spans="1:2" x14ac:dyDescent="0.2">
      <c r="A13" t="s">
        <v>12</v>
      </c>
      <c r="B13">
        <v>12</v>
      </c>
    </row>
    <row r="14" spans="1:2" x14ac:dyDescent="0.2">
      <c r="A14" t="s">
        <v>13</v>
      </c>
      <c r="B14">
        <v>8</v>
      </c>
    </row>
    <row r="15" spans="1:2" x14ac:dyDescent="0.2">
      <c r="A15" t="s">
        <v>14</v>
      </c>
      <c r="B15">
        <v>3</v>
      </c>
    </row>
    <row r="16" spans="1:2" x14ac:dyDescent="0.2">
      <c r="A16" t="s">
        <v>15</v>
      </c>
      <c r="B16">
        <v>1</v>
      </c>
    </row>
    <row r="17" spans="1:2" x14ac:dyDescent="0.2">
      <c r="A17" t="s">
        <v>16</v>
      </c>
      <c r="B17">
        <v>3</v>
      </c>
    </row>
    <row r="18" spans="1:2" x14ac:dyDescent="0.2">
      <c r="A18" t="s">
        <v>17</v>
      </c>
      <c r="B18">
        <v>1</v>
      </c>
    </row>
    <row r="19" spans="1:2" x14ac:dyDescent="0.2">
      <c r="A19" t="s">
        <v>18</v>
      </c>
      <c r="B19">
        <v>50</v>
      </c>
    </row>
    <row r="20" spans="1:2" x14ac:dyDescent="0.2">
      <c r="A20" t="s">
        <v>24</v>
      </c>
      <c r="B20">
        <v>3</v>
      </c>
    </row>
    <row r="21" spans="1:2" x14ac:dyDescent="0.2">
      <c r="A21" t="s">
        <v>19</v>
      </c>
      <c r="B21" s="4">
        <v>1.71428571428571</v>
      </c>
    </row>
    <row r="22" spans="1:2" x14ac:dyDescent="0.2">
      <c r="A22" t="s">
        <v>20</v>
      </c>
      <c r="B22">
        <v>0.14285714285714199</v>
      </c>
    </row>
    <row r="23" spans="1:2" x14ac:dyDescent="0.2">
      <c r="A23" t="s">
        <v>25</v>
      </c>
      <c r="B23">
        <v>0.15384615384615299</v>
      </c>
    </row>
    <row r="24" spans="1:2" x14ac:dyDescent="0.2">
      <c r="A24" t="s">
        <v>21</v>
      </c>
      <c r="B24">
        <v>5</v>
      </c>
    </row>
    <row r="25" spans="1:2" x14ac:dyDescent="0.2">
      <c r="A25" t="s">
        <v>22</v>
      </c>
      <c r="B25">
        <v>3</v>
      </c>
    </row>
    <row r="26" spans="1:2" x14ac:dyDescent="0.2">
      <c r="A26" t="s">
        <v>23</v>
      </c>
      <c r="B26">
        <v>1</v>
      </c>
    </row>
    <row r="27" spans="1:2" x14ac:dyDescent="0.2">
      <c r="A27" t="s">
        <v>27</v>
      </c>
      <c r="B27">
        <v>0</v>
      </c>
    </row>
    <row r="28" spans="1:2" x14ac:dyDescent="0.2">
      <c r="A28" t="s">
        <v>29</v>
      </c>
      <c r="B28">
        <v>5</v>
      </c>
    </row>
    <row r="29" spans="1:2" x14ac:dyDescent="0.2">
      <c r="A29" s="1" t="s">
        <v>26</v>
      </c>
      <c r="B29">
        <f>B4+B13-B14+B16+B20+B18/6</f>
        <v>14.166666666666666</v>
      </c>
    </row>
    <row r="30" spans="1:2" x14ac:dyDescent="0.2">
      <c r="A30" s="1" t="s">
        <v>28</v>
      </c>
      <c r="B30">
        <f>(B13-B14+B14/2)+(B13-B15)+B31</f>
        <v>18.761428571428571</v>
      </c>
    </row>
    <row r="31" spans="1:2" x14ac:dyDescent="0.2">
      <c r="A31" s="1" t="s">
        <v>30</v>
      </c>
      <c r="B31">
        <f>(B28+B2+0.33*B3)/B2</f>
        <v>1.7614285714285713</v>
      </c>
    </row>
    <row r="32" spans="1:2" x14ac:dyDescent="0.2">
      <c r="A32" s="1" t="s">
        <v>31</v>
      </c>
      <c r="B32" s="3">
        <f>B23</f>
        <v>0.15384615384615299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5482F-2AD2-E34B-9AB3-98CFE7FD7261}">
  <dimension ref="A1:D32"/>
  <sheetViews>
    <sheetView topLeftCell="A23" workbookViewId="0">
      <selection activeCell="K12" sqref="K12"/>
    </sheetView>
  </sheetViews>
  <sheetFormatPr baseColWidth="10" defaultRowHeight="16" x14ac:dyDescent="0.2"/>
  <cols>
    <col min="1" max="1" width="47.5" bestFit="1" customWidth="1"/>
    <col min="2" max="2" width="20.83203125" bestFit="1" customWidth="1"/>
    <col min="3" max="4" width="19.83203125" bestFit="1" customWidth="1"/>
  </cols>
  <sheetData>
    <row r="1" spans="1:2" x14ac:dyDescent="0.2">
      <c r="A1" t="s">
        <v>0</v>
      </c>
      <c r="B1" t="s">
        <v>32</v>
      </c>
    </row>
    <row r="2" spans="1:2" x14ac:dyDescent="0.2">
      <c r="A2" t="s">
        <v>1</v>
      </c>
      <c r="B2">
        <v>7</v>
      </c>
    </row>
    <row r="3" spans="1:2" x14ac:dyDescent="0.2">
      <c r="A3" t="s">
        <v>2</v>
      </c>
      <c r="B3">
        <v>1</v>
      </c>
    </row>
    <row r="4" spans="1:2" x14ac:dyDescent="0.2">
      <c r="A4" t="s">
        <v>3</v>
      </c>
      <c r="B4">
        <v>6</v>
      </c>
    </row>
    <row r="5" spans="1:2" x14ac:dyDescent="0.2">
      <c r="A5" t="s">
        <v>4</v>
      </c>
      <c r="B5">
        <v>0</v>
      </c>
    </row>
    <row r="6" spans="1:2" x14ac:dyDescent="0.2">
      <c r="A6" t="s">
        <v>5</v>
      </c>
      <c r="B6">
        <v>1</v>
      </c>
    </row>
    <row r="7" spans="1:2" x14ac:dyDescent="0.2">
      <c r="A7" t="s">
        <v>6</v>
      </c>
      <c r="B7">
        <v>1</v>
      </c>
    </row>
    <row r="8" spans="1:2" x14ac:dyDescent="0.2">
      <c r="A8" t="s">
        <v>7</v>
      </c>
      <c r="B8">
        <v>0</v>
      </c>
    </row>
    <row r="9" spans="1:2" x14ac:dyDescent="0.2">
      <c r="A9" t="s">
        <v>8</v>
      </c>
      <c r="B9">
        <v>13</v>
      </c>
    </row>
    <row r="10" spans="1:2" x14ac:dyDescent="0.2">
      <c r="A10" t="s">
        <v>9</v>
      </c>
      <c r="B10">
        <v>15</v>
      </c>
    </row>
    <row r="11" spans="1:2" x14ac:dyDescent="0.2">
      <c r="A11" t="s">
        <v>10</v>
      </c>
      <c r="B11">
        <v>1</v>
      </c>
    </row>
    <row r="12" spans="1:2" x14ac:dyDescent="0.2">
      <c r="A12" t="s">
        <v>11</v>
      </c>
      <c r="B12">
        <v>1</v>
      </c>
    </row>
    <row r="13" spans="1:2" x14ac:dyDescent="0.2">
      <c r="A13" t="s">
        <v>12</v>
      </c>
      <c r="B13">
        <v>12</v>
      </c>
    </row>
    <row r="14" spans="1:2" x14ac:dyDescent="0.2">
      <c r="A14" t="s">
        <v>13</v>
      </c>
      <c r="B14">
        <v>10</v>
      </c>
    </row>
    <row r="15" spans="1:2" x14ac:dyDescent="0.2">
      <c r="A15" t="s">
        <v>14</v>
      </c>
      <c r="B15">
        <v>3</v>
      </c>
    </row>
    <row r="16" spans="1:2" x14ac:dyDescent="0.2">
      <c r="A16" t="s">
        <v>15</v>
      </c>
      <c r="B16">
        <v>1</v>
      </c>
    </row>
    <row r="17" spans="1:4" x14ac:dyDescent="0.2">
      <c r="A17" t="s">
        <v>16</v>
      </c>
      <c r="B17">
        <v>3</v>
      </c>
    </row>
    <row r="18" spans="1:4" x14ac:dyDescent="0.2">
      <c r="A18" t="s">
        <v>17</v>
      </c>
      <c r="B18">
        <v>1</v>
      </c>
    </row>
    <row r="19" spans="1:4" x14ac:dyDescent="0.2">
      <c r="A19" t="s">
        <v>18</v>
      </c>
      <c r="B19">
        <v>50</v>
      </c>
    </row>
    <row r="20" spans="1:4" x14ac:dyDescent="0.2">
      <c r="A20" t="s">
        <v>24</v>
      </c>
      <c r="B20">
        <v>3</v>
      </c>
    </row>
    <row r="21" spans="1:4" x14ac:dyDescent="0.2">
      <c r="A21" t="s">
        <v>19</v>
      </c>
      <c r="B21" s="4">
        <v>1.71428571428571</v>
      </c>
    </row>
    <row r="22" spans="1:4" x14ac:dyDescent="0.2">
      <c r="A22" t="s">
        <v>20</v>
      </c>
      <c r="B22">
        <v>0.14285714285714199</v>
      </c>
    </row>
    <row r="23" spans="1:4" x14ac:dyDescent="0.2">
      <c r="A23" t="s">
        <v>25</v>
      </c>
      <c r="B23">
        <v>0.15384615384615299</v>
      </c>
    </row>
    <row r="24" spans="1:4" x14ac:dyDescent="0.2">
      <c r="A24" t="s">
        <v>21</v>
      </c>
      <c r="B24">
        <v>5</v>
      </c>
    </row>
    <row r="25" spans="1:4" x14ac:dyDescent="0.2">
      <c r="A25" t="s">
        <v>22</v>
      </c>
      <c r="B25">
        <v>3</v>
      </c>
    </row>
    <row r="26" spans="1:4" x14ac:dyDescent="0.2">
      <c r="A26" t="s">
        <v>23</v>
      </c>
      <c r="B26">
        <v>1</v>
      </c>
    </row>
    <row r="27" spans="1:4" x14ac:dyDescent="0.2">
      <c r="A27" t="s">
        <v>27</v>
      </c>
      <c r="B27">
        <v>0</v>
      </c>
    </row>
    <row r="28" spans="1:4" x14ac:dyDescent="0.2">
      <c r="A28" t="s">
        <v>29</v>
      </c>
      <c r="B28">
        <v>5</v>
      </c>
    </row>
    <row r="29" spans="1:4" x14ac:dyDescent="0.2">
      <c r="A29" s="1" t="s">
        <v>26</v>
      </c>
      <c r="B29">
        <f>B4+B13-B14+B16+B20+B18/6</f>
        <v>12.166666666666666</v>
      </c>
    </row>
    <row r="30" spans="1:4" x14ac:dyDescent="0.2">
      <c r="A30" s="1" t="s">
        <v>28</v>
      </c>
      <c r="B30">
        <f>(B13-B14+B14/2)+(B13-B15)+B31</f>
        <v>17.761428571428571</v>
      </c>
      <c r="D30" s="3"/>
    </row>
    <row r="31" spans="1:4" x14ac:dyDescent="0.2">
      <c r="A31" s="1" t="s">
        <v>30</v>
      </c>
      <c r="B31">
        <f>(B28+B2+0.33*B3)/B2</f>
        <v>1.7614285714285713</v>
      </c>
      <c r="D31" s="3"/>
    </row>
    <row r="32" spans="1:4" x14ac:dyDescent="0.2">
      <c r="A32" s="1" t="s">
        <v>31</v>
      </c>
      <c r="B32" s="3">
        <f>B23</f>
        <v>0.15384615384615299</v>
      </c>
      <c r="C32" s="3"/>
      <c r="D32" s="3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3ADFB-7EA0-1C44-8A3A-BC1F17438ACF}">
  <dimension ref="A1:B32"/>
  <sheetViews>
    <sheetView topLeftCell="A9" workbookViewId="0">
      <selection activeCell="K12" sqref="K12"/>
    </sheetView>
  </sheetViews>
  <sheetFormatPr baseColWidth="10" defaultRowHeight="16" x14ac:dyDescent="0.2"/>
  <cols>
    <col min="1" max="1" width="47.5" bestFit="1" customWidth="1"/>
    <col min="2" max="2" width="12.1640625" bestFit="1" customWidth="1"/>
  </cols>
  <sheetData>
    <row r="1" spans="1:2" x14ac:dyDescent="0.2">
      <c r="A1" t="s">
        <v>0</v>
      </c>
      <c r="B1" t="s">
        <v>32</v>
      </c>
    </row>
    <row r="2" spans="1:2" x14ac:dyDescent="0.2">
      <c r="A2" t="s">
        <v>1</v>
      </c>
      <c r="B2">
        <v>8</v>
      </c>
    </row>
    <row r="3" spans="1:2" x14ac:dyDescent="0.2">
      <c r="A3" t="s">
        <v>2</v>
      </c>
      <c r="B3">
        <v>1</v>
      </c>
    </row>
    <row r="4" spans="1:2" x14ac:dyDescent="0.2">
      <c r="A4" t="s">
        <v>3</v>
      </c>
      <c r="B4">
        <v>7</v>
      </c>
    </row>
    <row r="5" spans="1:2" x14ac:dyDescent="0.2">
      <c r="A5" t="s">
        <v>4</v>
      </c>
      <c r="B5">
        <v>0</v>
      </c>
    </row>
    <row r="6" spans="1:2" x14ac:dyDescent="0.2">
      <c r="A6" t="s">
        <v>5</v>
      </c>
      <c r="B6">
        <v>2</v>
      </c>
    </row>
    <row r="7" spans="1:2" x14ac:dyDescent="0.2">
      <c r="A7" t="s">
        <v>6</v>
      </c>
      <c r="B7">
        <v>1</v>
      </c>
    </row>
    <row r="8" spans="1:2" x14ac:dyDescent="0.2">
      <c r="A8" t="s">
        <v>7</v>
      </c>
      <c r="B8">
        <v>1</v>
      </c>
    </row>
    <row r="9" spans="1:2" x14ac:dyDescent="0.2">
      <c r="A9" t="s">
        <v>8</v>
      </c>
      <c r="B9">
        <v>13</v>
      </c>
    </row>
    <row r="10" spans="1:2" x14ac:dyDescent="0.2">
      <c r="A10" t="s">
        <v>9</v>
      </c>
      <c r="B10">
        <v>16</v>
      </c>
    </row>
    <row r="11" spans="1:2" x14ac:dyDescent="0.2">
      <c r="A11" t="s">
        <v>10</v>
      </c>
      <c r="B11">
        <v>1</v>
      </c>
    </row>
    <row r="12" spans="1:2" x14ac:dyDescent="0.2">
      <c r="A12" t="s">
        <v>11</v>
      </c>
      <c r="B12">
        <v>1</v>
      </c>
    </row>
    <row r="13" spans="1:2" x14ac:dyDescent="0.2">
      <c r="A13" t="s">
        <v>12</v>
      </c>
      <c r="B13">
        <v>12</v>
      </c>
    </row>
    <row r="14" spans="1:2" x14ac:dyDescent="0.2">
      <c r="A14" t="s">
        <v>13</v>
      </c>
      <c r="B14">
        <v>10</v>
      </c>
    </row>
    <row r="15" spans="1:2" x14ac:dyDescent="0.2">
      <c r="A15" t="s">
        <v>14</v>
      </c>
      <c r="B15">
        <v>3</v>
      </c>
    </row>
    <row r="16" spans="1:2" x14ac:dyDescent="0.2">
      <c r="A16" t="s">
        <v>15</v>
      </c>
      <c r="B16">
        <v>1</v>
      </c>
    </row>
    <row r="17" spans="1:2" x14ac:dyDescent="0.2">
      <c r="A17" t="s">
        <v>16</v>
      </c>
      <c r="B17">
        <v>4</v>
      </c>
    </row>
    <row r="18" spans="1:2" x14ac:dyDescent="0.2">
      <c r="A18" t="s">
        <v>17</v>
      </c>
      <c r="B18">
        <v>1</v>
      </c>
    </row>
    <row r="19" spans="1:2" x14ac:dyDescent="0.2">
      <c r="A19" t="s">
        <v>18</v>
      </c>
      <c r="B19">
        <v>50</v>
      </c>
    </row>
    <row r="20" spans="1:2" x14ac:dyDescent="0.2">
      <c r="A20" t="s">
        <v>24</v>
      </c>
      <c r="B20">
        <v>3</v>
      </c>
    </row>
    <row r="21" spans="1:2" x14ac:dyDescent="0.2">
      <c r="A21" t="s">
        <v>19</v>
      </c>
      <c r="B21">
        <v>1.5</v>
      </c>
    </row>
    <row r="22" spans="1:2" x14ac:dyDescent="0.2">
      <c r="A22" t="s">
        <v>20</v>
      </c>
      <c r="B22">
        <v>0.125</v>
      </c>
    </row>
    <row r="23" spans="1:2" x14ac:dyDescent="0.2">
      <c r="A23" t="s">
        <v>25</v>
      </c>
      <c r="B23">
        <v>0.23076923076923</v>
      </c>
    </row>
    <row r="24" spans="1:2" x14ac:dyDescent="0.2">
      <c r="A24" t="s">
        <v>21</v>
      </c>
      <c r="B24">
        <v>6</v>
      </c>
    </row>
    <row r="25" spans="1:2" x14ac:dyDescent="0.2">
      <c r="A25" t="s">
        <v>22</v>
      </c>
      <c r="B25">
        <v>3</v>
      </c>
    </row>
    <row r="26" spans="1:2" x14ac:dyDescent="0.2">
      <c r="A26" t="s">
        <v>23</v>
      </c>
      <c r="B26">
        <v>2</v>
      </c>
    </row>
    <row r="27" spans="1:2" x14ac:dyDescent="0.2">
      <c r="A27" t="s">
        <v>27</v>
      </c>
      <c r="B27">
        <v>0</v>
      </c>
    </row>
    <row r="28" spans="1:2" x14ac:dyDescent="0.2">
      <c r="A28" t="s">
        <v>29</v>
      </c>
      <c r="B28">
        <v>6</v>
      </c>
    </row>
    <row r="29" spans="1:2" x14ac:dyDescent="0.2">
      <c r="A29" s="1" t="s">
        <v>26</v>
      </c>
      <c r="B29">
        <f>B4+B13-B14+B16+B20+B18/6</f>
        <v>13.166666666666666</v>
      </c>
    </row>
    <row r="30" spans="1:2" x14ac:dyDescent="0.2">
      <c r="A30" s="1" t="s">
        <v>28</v>
      </c>
      <c r="B30">
        <f>(B13-B14+B14/2)+(B13-B15)+B31</f>
        <v>17.791250000000002</v>
      </c>
    </row>
    <row r="31" spans="1:2" x14ac:dyDescent="0.2">
      <c r="A31" s="1" t="s">
        <v>30</v>
      </c>
      <c r="B31">
        <f>(B28+B2+0.33*B3)/B2</f>
        <v>1.79125</v>
      </c>
    </row>
    <row r="32" spans="1:2" x14ac:dyDescent="0.2">
      <c r="A32" s="1" t="s">
        <v>31</v>
      </c>
      <c r="B32" s="3">
        <f>B23</f>
        <v>0.23076923076923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49D13-0247-0248-9F74-555E23B0C3A0}">
  <dimension ref="A1:D32"/>
  <sheetViews>
    <sheetView topLeftCell="A12" workbookViewId="0">
      <selection activeCell="K12" sqref="K12"/>
    </sheetView>
  </sheetViews>
  <sheetFormatPr baseColWidth="10" defaultRowHeight="16" x14ac:dyDescent="0.2"/>
  <cols>
    <col min="1" max="1" width="47.5" bestFit="1" customWidth="1"/>
    <col min="2" max="3" width="20.83203125" bestFit="1" customWidth="1"/>
    <col min="4" max="4" width="12.1640625" bestFit="1" customWidth="1"/>
  </cols>
  <sheetData>
    <row r="1" spans="1:2" x14ac:dyDescent="0.2">
      <c r="A1" t="s">
        <v>0</v>
      </c>
      <c r="B1" t="s">
        <v>32</v>
      </c>
    </row>
    <row r="2" spans="1:2" x14ac:dyDescent="0.2">
      <c r="A2" t="s">
        <v>1</v>
      </c>
      <c r="B2">
        <v>7</v>
      </c>
    </row>
    <row r="3" spans="1:2" x14ac:dyDescent="0.2">
      <c r="A3" t="s">
        <v>2</v>
      </c>
      <c r="B3">
        <v>1</v>
      </c>
    </row>
    <row r="4" spans="1:2" x14ac:dyDescent="0.2">
      <c r="A4" t="s">
        <v>3</v>
      </c>
      <c r="B4">
        <v>6</v>
      </c>
    </row>
    <row r="5" spans="1:2" x14ac:dyDescent="0.2">
      <c r="A5" t="s">
        <v>4</v>
      </c>
      <c r="B5">
        <v>0</v>
      </c>
    </row>
    <row r="6" spans="1:2" x14ac:dyDescent="0.2">
      <c r="A6" t="s">
        <v>5</v>
      </c>
      <c r="B6">
        <v>1</v>
      </c>
    </row>
    <row r="7" spans="1:2" x14ac:dyDescent="0.2">
      <c r="A7" t="s">
        <v>6</v>
      </c>
      <c r="B7">
        <v>1</v>
      </c>
    </row>
    <row r="8" spans="1:2" x14ac:dyDescent="0.2">
      <c r="A8" t="s">
        <v>7</v>
      </c>
      <c r="B8">
        <v>0</v>
      </c>
    </row>
    <row r="9" spans="1:2" x14ac:dyDescent="0.2">
      <c r="A9" t="s">
        <v>8</v>
      </c>
      <c r="B9">
        <v>14</v>
      </c>
    </row>
    <row r="10" spans="1:2" x14ac:dyDescent="0.2">
      <c r="A10" t="s">
        <v>9</v>
      </c>
      <c r="B10">
        <v>18</v>
      </c>
    </row>
    <row r="11" spans="1:2" x14ac:dyDescent="0.2">
      <c r="A11" t="s">
        <v>10</v>
      </c>
      <c r="B11">
        <v>1</v>
      </c>
    </row>
    <row r="12" spans="1:2" x14ac:dyDescent="0.2">
      <c r="A12" t="s">
        <v>11</v>
      </c>
      <c r="B12">
        <v>1</v>
      </c>
    </row>
    <row r="13" spans="1:2" x14ac:dyDescent="0.2">
      <c r="A13" t="s">
        <v>12</v>
      </c>
      <c r="B13">
        <v>12</v>
      </c>
    </row>
    <row r="14" spans="1:2" x14ac:dyDescent="0.2">
      <c r="A14" t="s">
        <v>13</v>
      </c>
      <c r="B14">
        <v>10</v>
      </c>
    </row>
    <row r="15" spans="1:2" x14ac:dyDescent="0.2">
      <c r="A15" t="s">
        <v>14</v>
      </c>
      <c r="B15">
        <v>3</v>
      </c>
    </row>
    <row r="16" spans="1:2" x14ac:dyDescent="0.2">
      <c r="A16" t="s">
        <v>15</v>
      </c>
      <c r="B16">
        <v>2</v>
      </c>
    </row>
    <row r="17" spans="1:4" x14ac:dyDescent="0.2">
      <c r="A17" t="s">
        <v>16</v>
      </c>
      <c r="B17">
        <v>6</v>
      </c>
    </row>
    <row r="18" spans="1:4" x14ac:dyDescent="0.2">
      <c r="A18" t="s">
        <v>17</v>
      </c>
      <c r="B18">
        <v>1</v>
      </c>
    </row>
    <row r="19" spans="1:4" x14ac:dyDescent="0.2">
      <c r="A19" t="s">
        <v>18</v>
      </c>
      <c r="B19">
        <v>50</v>
      </c>
    </row>
    <row r="20" spans="1:4" x14ac:dyDescent="0.2">
      <c r="A20" t="s">
        <v>24</v>
      </c>
      <c r="B20">
        <v>3</v>
      </c>
    </row>
    <row r="21" spans="1:4" x14ac:dyDescent="0.2">
      <c r="A21" t="s">
        <v>19</v>
      </c>
      <c r="B21" s="4">
        <v>1.71428571428571</v>
      </c>
      <c r="C21" s="4"/>
    </row>
    <row r="22" spans="1:4" x14ac:dyDescent="0.2">
      <c r="A22" t="s">
        <v>20</v>
      </c>
      <c r="B22">
        <v>0.28571428571428498</v>
      </c>
    </row>
    <row r="23" spans="1:4" x14ac:dyDescent="0.2">
      <c r="A23" t="s">
        <v>25</v>
      </c>
      <c r="B23">
        <v>0.28571428571428498</v>
      </c>
    </row>
    <row r="24" spans="1:4" x14ac:dyDescent="0.2">
      <c r="A24" t="s">
        <v>21</v>
      </c>
      <c r="B24">
        <v>5</v>
      </c>
    </row>
    <row r="25" spans="1:4" x14ac:dyDescent="0.2">
      <c r="A25" t="s">
        <v>22</v>
      </c>
      <c r="B25">
        <v>3</v>
      </c>
    </row>
    <row r="26" spans="1:4" x14ac:dyDescent="0.2">
      <c r="A26" t="s">
        <v>23</v>
      </c>
      <c r="B26">
        <v>1</v>
      </c>
    </row>
    <row r="27" spans="1:4" x14ac:dyDescent="0.2">
      <c r="A27" t="s">
        <v>27</v>
      </c>
      <c r="B27">
        <v>0</v>
      </c>
    </row>
    <row r="28" spans="1:4" x14ac:dyDescent="0.2">
      <c r="A28" t="s">
        <v>29</v>
      </c>
      <c r="B28">
        <v>5</v>
      </c>
    </row>
    <row r="29" spans="1:4" x14ac:dyDescent="0.2">
      <c r="A29" s="1" t="s">
        <v>26</v>
      </c>
      <c r="B29">
        <f>B4+B13-B14+B16+B20+B18/6</f>
        <v>13.166666666666666</v>
      </c>
    </row>
    <row r="30" spans="1:4" x14ac:dyDescent="0.2">
      <c r="A30" s="1" t="s">
        <v>28</v>
      </c>
      <c r="B30">
        <f>(B13-B14+B14/2)+(B13-B15)+B31</f>
        <v>17.761428571428571</v>
      </c>
      <c r="D30" s="3"/>
    </row>
    <row r="31" spans="1:4" x14ac:dyDescent="0.2">
      <c r="A31" s="1" t="s">
        <v>30</v>
      </c>
      <c r="B31">
        <f>(B28+B2+0.33*B3)/B2</f>
        <v>1.7614285714285713</v>
      </c>
      <c r="D31" s="3"/>
    </row>
    <row r="32" spans="1:4" x14ac:dyDescent="0.2">
      <c r="A32" s="1" t="s">
        <v>31</v>
      </c>
      <c r="B32" s="3">
        <f>B23</f>
        <v>0.28571428571428498</v>
      </c>
      <c r="C32" s="3"/>
      <c r="D32" s="3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3054A-8DD5-4B42-BC8A-68194A5B3852}">
  <dimension ref="A1:B32"/>
  <sheetViews>
    <sheetView topLeftCell="A14" workbookViewId="0">
      <selection activeCell="K12" sqref="K12"/>
    </sheetView>
  </sheetViews>
  <sheetFormatPr baseColWidth="10" defaultRowHeight="16" x14ac:dyDescent="0.2"/>
  <cols>
    <col min="1" max="1" width="47.5" bestFit="1" customWidth="1"/>
    <col min="2" max="2" width="20.83203125" bestFit="1" customWidth="1"/>
  </cols>
  <sheetData>
    <row r="1" spans="1:2" x14ac:dyDescent="0.2">
      <c r="A1" t="s">
        <v>0</v>
      </c>
      <c r="B1" t="s">
        <v>32</v>
      </c>
    </row>
    <row r="2" spans="1:2" x14ac:dyDescent="0.2">
      <c r="A2" t="s">
        <v>1</v>
      </c>
      <c r="B2">
        <v>7</v>
      </c>
    </row>
    <row r="3" spans="1:2" x14ac:dyDescent="0.2">
      <c r="A3" t="s">
        <v>2</v>
      </c>
      <c r="B3">
        <v>1</v>
      </c>
    </row>
    <row r="4" spans="1:2" x14ac:dyDescent="0.2">
      <c r="A4" t="s">
        <v>3</v>
      </c>
      <c r="B4">
        <v>6</v>
      </c>
    </row>
    <row r="5" spans="1:2" x14ac:dyDescent="0.2">
      <c r="A5" t="s">
        <v>4</v>
      </c>
      <c r="B5">
        <v>0</v>
      </c>
    </row>
    <row r="6" spans="1:2" x14ac:dyDescent="0.2">
      <c r="A6" t="s">
        <v>5</v>
      </c>
      <c r="B6">
        <v>1</v>
      </c>
    </row>
    <row r="7" spans="1:2" x14ac:dyDescent="0.2">
      <c r="A7" t="s">
        <v>6</v>
      </c>
      <c r="B7">
        <v>1</v>
      </c>
    </row>
    <row r="8" spans="1:2" x14ac:dyDescent="0.2">
      <c r="A8" t="s">
        <v>7</v>
      </c>
      <c r="B8">
        <v>0</v>
      </c>
    </row>
    <row r="9" spans="1:2" x14ac:dyDescent="0.2">
      <c r="A9" t="s">
        <v>8</v>
      </c>
      <c r="B9">
        <v>13</v>
      </c>
    </row>
    <row r="10" spans="1:2" x14ac:dyDescent="0.2">
      <c r="A10" t="s">
        <v>9</v>
      </c>
      <c r="B10">
        <v>15</v>
      </c>
    </row>
    <row r="11" spans="1:2" x14ac:dyDescent="0.2">
      <c r="A11" t="s">
        <v>10</v>
      </c>
      <c r="B11">
        <v>1</v>
      </c>
    </row>
    <row r="12" spans="1:2" x14ac:dyDescent="0.2">
      <c r="A12" t="s">
        <v>11</v>
      </c>
      <c r="B12">
        <v>1</v>
      </c>
    </row>
    <row r="13" spans="1:2" x14ac:dyDescent="0.2">
      <c r="A13" t="s">
        <v>12</v>
      </c>
      <c r="B13">
        <v>12</v>
      </c>
    </row>
    <row r="14" spans="1:2" x14ac:dyDescent="0.2">
      <c r="A14" t="s">
        <v>13</v>
      </c>
      <c r="B14">
        <v>10</v>
      </c>
    </row>
    <row r="15" spans="1:2" x14ac:dyDescent="0.2">
      <c r="A15" t="s">
        <v>14</v>
      </c>
      <c r="B15">
        <v>3</v>
      </c>
    </row>
    <row r="16" spans="1:2" x14ac:dyDescent="0.2">
      <c r="A16" t="s">
        <v>15</v>
      </c>
      <c r="B16">
        <v>1</v>
      </c>
    </row>
    <row r="17" spans="1:2" x14ac:dyDescent="0.2">
      <c r="A17" t="s">
        <v>16</v>
      </c>
      <c r="B17">
        <v>3</v>
      </c>
    </row>
    <row r="18" spans="1:2" x14ac:dyDescent="0.2">
      <c r="A18" t="s">
        <v>17</v>
      </c>
      <c r="B18">
        <v>1</v>
      </c>
    </row>
    <row r="19" spans="1:2" x14ac:dyDescent="0.2">
      <c r="A19" t="s">
        <v>18</v>
      </c>
      <c r="B19">
        <v>50</v>
      </c>
    </row>
    <row r="20" spans="1:2" x14ac:dyDescent="0.2">
      <c r="A20" t="s">
        <v>24</v>
      </c>
      <c r="B20">
        <v>3</v>
      </c>
    </row>
    <row r="21" spans="1:2" x14ac:dyDescent="0.2">
      <c r="A21" t="s">
        <v>19</v>
      </c>
      <c r="B21" s="4">
        <v>1.71428571428571</v>
      </c>
    </row>
    <row r="22" spans="1:2" x14ac:dyDescent="0.2">
      <c r="A22" t="s">
        <v>20</v>
      </c>
      <c r="B22">
        <v>0.14285714285714199</v>
      </c>
    </row>
    <row r="23" spans="1:2" x14ac:dyDescent="0.2">
      <c r="A23" t="s">
        <v>25</v>
      </c>
      <c r="B23">
        <v>0.15384615384615299</v>
      </c>
    </row>
    <row r="24" spans="1:2" x14ac:dyDescent="0.2">
      <c r="A24" t="s">
        <v>21</v>
      </c>
      <c r="B24">
        <v>5</v>
      </c>
    </row>
    <row r="25" spans="1:2" x14ac:dyDescent="0.2">
      <c r="A25" t="s">
        <v>22</v>
      </c>
      <c r="B25">
        <v>3</v>
      </c>
    </row>
    <row r="26" spans="1:2" x14ac:dyDescent="0.2">
      <c r="A26" t="s">
        <v>23</v>
      </c>
      <c r="B26">
        <v>1</v>
      </c>
    </row>
    <row r="27" spans="1:2" x14ac:dyDescent="0.2">
      <c r="A27" t="s">
        <v>27</v>
      </c>
      <c r="B27">
        <v>0</v>
      </c>
    </row>
    <row r="28" spans="1:2" x14ac:dyDescent="0.2">
      <c r="A28" t="s">
        <v>29</v>
      </c>
      <c r="B28">
        <v>5</v>
      </c>
    </row>
    <row r="29" spans="1:2" x14ac:dyDescent="0.2">
      <c r="A29" s="1" t="s">
        <v>26</v>
      </c>
      <c r="B29">
        <f>B4+B13-B14+B16+B20+B18/6</f>
        <v>12.166666666666666</v>
      </c>
    </row>
    <row r="30" spans="1:2" x14ac:dyDescent="0.2">
      <c r="A30" s="1" t="s">
        <v>28</v>
      </c>
      <c r="B30">
        <f>(B13-B14+B14/2)+(B13-B15)+B31</f>
        <v>17.761428571428571</v>
      </c>
    </row>
    <row r="31" spans="1:2" x14ac:dyDescent="0.2">
      <c r="A31" s="1" t="s">
        <v>30</v>
      </c>
      <c r="B31">
        <f>(B28+B2+0.33*B3)/B2</f>
        <v>1.7614285714285713</v>
      </c>
    </row>
    <row r="32" spans="1:2" x14ac:dyDescent="0.2">
      <c r="A32" s="1" t="s">
        <v>31</v>
      </c>
      <c r="B32" s="3">
        <f>B23</f>
        <v>0.15384615384615299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D3775-AB13-F94E-82F2-165937B6DD2D}">
  <dimension ref="A1:D32"/>
  <sheetViews>
    <sheetView topLeftCell="A8" workbookViewId="0">
      <selection activeCell="K12" sqref="K12"/>
    </sheetView>
  </sheetViews>
  <sheetFormatPr baseColWidth="10" defaultRowHeight="16" x14ac:dyDescent="0.2"/>
  <cols>
    <col min="1" max="1" width="47.5" bestFit="1" customWidth="1"/>
    <col min="2" max="2" width="20.83203125" bestFit="1" customWidth="1"/>
    <col min="3" max="4" width="20.83203125" style="3" bestFit="1" customWidth="1"/>
  </cols>
  <sheetData>
    <row r="1" spans="1:2" x14ac:dyDescent="0.2">
      <c r="A1" t="s">
        <v>0</v>
      </c>
      <c r="B1" t="s">
        <v>32</v>
      </c>
    </row>
    <row r="2" spans="1:2" x14ac:dyDescent="0.2">
      <c r="A2" t="s">
        <v>1</v>
      </c>
      <c r="B2">
        <v>7</v>
      </c>
    </row>
    <row r="3" spans="1:2" x14ac:dyDescent="0.2">
      <c r="A3" t="s">
        <v>2</v>
      </c>
      <c r="B3">
        <v>2</v>
      </c>
    </row>
    <row r="4" spans="1:2" x14ac:dyDescent="0.2">
      <c r="A4" t="s">
        <v>3</v>
      </c>
      <c r="B4">
        <v>5</v>
      </c>
    </row>
    <row r="5" spans="1:2" x14ac:dyDescent="0.2">
      <c r="A5" t="s">
        <v>4</v>
      </c>
      <c r="B5">
        <v>0</v>
      </c>
    </row>
    <row r="6" spans="1:2" x14ac:dyDescent="0.2">
      <c r="A6" t="s">
        <v>5</v>
      </c>
      <c r="B6">
        <v>1</v>
      </c>
    </row>
    <row r="7" spans="1:2" x14ac:dyDescent="0.2">
      <c r="A7" t="s">
        <v>6</v>
      </c>
      <c r="B7">
        <v>1</v>
      </c>
    </row>
    <row r="8" spans="1:2" x14ac:dyDescent="0.2">
      <c r="A8" t="s">
        <v>7</v>
      </c>
      <c r="B8">
        <v>0</v>
      </c>
    </row>
    <row r="9" spans="1:2" x14ac:dyDescent="0.2">
      <c r="A9" t="s">
        <v>8</v>
      </c>
      <c r="B9">
        <v>13</v>
      </c>
    </row>
    <row r="10" spans="1:2" x14ac:dyDescent="0.2">
      <c r="A10" t="s">
        <v>9</v>
      </c>
      <c r="B10">
        <v>15</v>
      </c>
    </row>
    <row r="11" spans="1:2" x14ac:dyDescent="0.2">
      <c r="A11" t="s">
        <v>10</v>
      </c>
      <c r="B11">
        <v>1</v>
      </c>
    </row>
    <row r="12" spans="1:2" x14ac:dyDescent="0.2">
      <c r="A12" t="s">
        <v>11</v>
      </c>
      <c r="B12">
        <v>1</v>
      </c>
    </row>
    <row r="13" spans="1:2" x14ac:dyDescent="0.2">
      <c r="A13" t="s">
        <v>12</v>
      </c>
      <c r="B13">
        <v>12</v>
      </c>
    </row>
    <row r="14" spans="1:2" x14ac:dyDescent="0.2">
      <c r="A14" t="s">
        <v>13</v>
      </c>
      <c r="B14">
        <v>10</v>
      </c>
    </row>
    <row r="15" spans="1:2" x14ac:dyDescent="0.2">
      <c r="A15" t="s">
        <v>14</v>
      </c>
      <c r="B15">
        <v>3</v>
      </c>
    </row>
    <row r="16" spans="1:2" x14ac:dyDescent="0.2">
      <c r="A16" t="s">
        <v>15</v>
      </c>
      <c r="B16">
        <v>1</v>
      </c>
    </row>
    <row r="17" spans="1:4" x14ac:dyDescent="0.2">
      <c r="A17" t="s">
        <v>16</v>
      </c>
      <c r="B17">
        <v>3</v>
      </c>
    </row>
    <row r="18" spans="1:4" x14ac:dyDescent="0.2">
      <c r="A18" t="s">
        <v>17</v>
      </c>
      <c r="B18">
        <v>1</v>
      </c>
    </row>
    <row r="19" spans="1:4" x14ac:dyDescent="0.2">
      <c r="A19" t="s">
        <v>18</v>
      </c>
      <c r="B19">
        <v>50</v>
      </c>
    </row>
    <row r="20" spans="1:4" x14ac:dyDescent="0.2">
      <c r="A20" t="s">
        <v>24</v>
      </c>
      <c r="B20">
        <v>3</v>
      </c>
    </row>
    <row r="21" spans="1:4" x14ac:dyDescent="0.2">
      <c r="A21" t="s">
        <v>19</v>
      </c>
      <c r="B21" s="4">
        <v>1.71428571428571</v>
      </c>
    </row>
    <row r="22" spans="1:4" x14ac:dyDescent="0.2">
      <c r="A22" t="s">
        <v>20</v>
      </c>
      <c r="B22">
        <v>0.14285714285714199</v>
      </c>
    </row>
    <row r="23" spans="1:4" x14ac:dyDescent="0.2">
      <c r="A23" t="s">
        <v>25</v>
      </c>
      <c r="B23">
        <v>0.15384615384615299</v>
      </c>
    </row>
    <row r="24" spans="1:4" x14ac:dyDescent="0.2">
      <c r="A24" t="s">
        <v>21</v>
      </c>
      <c r="B24">
        <v>5</v>
      </c>
    </row>
    <row r="25" spans="1:4" x14ac:dyDescent="0.2">
      <c r="A25" t="s">
        <v>22</v>
      </c>
      <c r="B25">
        <v>3</v>
      </c>
    </row>
    <row r="26" spans="1:4" x14ac:dyDescent="0.2">
      <c r="A26" t="s">
        <v>23</v>
      </c>
      <c r="B26">
        <v>1</v>
      </c>
    </row>
    <row r="27" spans="1:4" x14ac:dyDescent="0.2">
      <c r="A27" t="s">
        <v>27</v>
      </c>
      <c r="B27">
        <v>0</v>
      </c>
    </row>
    <row r="28" spans="1:4" x14ac:dyDescent="0.2">
      <c r="A28" t="s">
        <v>29</v>
      </c>
      <c r="B28">
        <v>5</v>
      </c>
    </row>
    <row r="29" spans="1:4" x14ac:dyDescent="0.2">
      <c r="A29" s="1" t="s">
        <v>26</v>
      </c>
      <c r="B29">
        <f>B4+B13-B14+B16+B20+B18/6</f>
        <v>11.166666666666666</v>
      </c>
      <c r="C29"/>
      <c r="D29"/>
    </row>
    <row r="30" spans="1:4" x14ac:dyDescent="0.2">
      <c r="A30" s="1" t="s">
        <v>28</v>
      </c>
      <c r="B30">
        <f>(B13-B14+B14/2)+(B13-B15)+B31</f>
        <v>17.80857142857143</v>
      </c>
      <c r="C30"/>
    </row>
    <row r="31" spans="1:4" x14ac:dyDescent="0.2">
      <c r="A31" s="1" t="s">
        <v>30</v>
      </c>
      <c r="B31">
        <f>(B28+B2+0.33*B3)/B2</f>
        <v>1.8085714285714285</v>
      </c>
      <c r="C31"/>
    </row>
    <row r="32" spans="1:4" x14ac:dyDescent="0.2">
      <c r="A32" s="1" t="s">
        <v>31</v>
      </c>
      <c r="B32" s="3">
        <f>B23</f>
        <v>0.15384615384615299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BE0D5-B8B2-B54F-A262-5552EEC6CE74}">
  <dimension ref="A1:B32"/>
  <sheetViews>
    <sheetView topLeftCell="A7" workbookViewId="0">
      <selection activeCell="K12" sqref="K12"/>
    </sheetView>
  </sheetViews>
  <sheetFormatPr baseColWidth="10" defaultRowHeight="16" x14ac:dyDescent="0.2"/>
  <cols>
    <col min="1" max="1" width="47.5" bestFit="1" customWidth="1"/>
    <col min="2" max="2" width="12.1640625" bestFit="1" customWidth="1"/>
  </cols>
  <sheetData>
    <row r="1" spans="1:2" x14ac:dyDescent="0.2">
      <c r="A1" t="s">
        <v>0</v>
      </c>
      <c r="B1" t="s">
        <v>32</v>
      </c>
    </row>
    <row r="2" spans="1:2" x14ac:dyDescent="0.2">
      <c r="A2" t="s">
        <v>1</v>
      </c>
      <c r="B2">
        <v>4</v>
      </c>
    </row>
    <row r="3" spans="1:2" x14ac:dyDescent="0.2">
      <c r="A3" t="s">
        <v>2</v>
      </c>
      <c r="B3">
        <v>1</v>
      </c>
    </row>
    <row r="4" spans="1:2" x14ac:dyDescent="0.2">
      <c r="A4" t="s">
        <v>3</v>
      </c>
      <c r="B4">
        <v>3</v>
      </c>
    </row>
    <row r="5" spans="1:2" x14ac:dyDescent="0.2">
      <c r="A5" t="s">
        <v>4</v>
      </c>
      <c r="B5">
        <v>0</v>
      </c>
    </row>
    <row r="6" spans="1:2" x14ac:dyDescent="0.2">
      <c r="A6" t="s">
        <v>5</v>
      </c>
      <c r="B6">
        <v>0</v>
      </c>
    </row>
    <row r="7" spans="1:2" x14ac:dyDescent="0.2">
      <c r="A7" t="s">
        <v>6</v>
      </c>
      <c r="B7">
        <v>0</v>
      </c>
    </row>
    <row r="8" spans="1:2" x14ac:dyDescent="0.2">
      <c r="A8" t="s">
        <v>7</v>
      </c>
      <c r="B8">
        <v>0</v>
      </c>
    </row>
    <row r="9" spans="1:2" x14ac:dyDescent="0.2">
      <c r="A9" t="s">
        <v>8</v>
      </c>
      <c r="B9">
        <v>6</v>
      </c>
    </row>
    <row r="10" spans="1:2" x14ac:dyDescent="0.2">
      <c r="A10" t="s">
        <v>9</v>
      </c>
      <c r="B10">
        <v>8</v>
      </c>
    </row>
    <row r="11" spans="1:2" x14ac:dyDescent="0.2">
      <c r="A11" t="s">
        <v>10</v>
      </c>
      <c r="B11">
        <v>0</v>
      </c>
    </row>
    <row r="12" spans="1:2" x14ac:dyDescent="0.2">
      <c r="A12" t="s">
        <v>11</v>
      </c>
      <c r="B12">
        <v>0</v>
      </c>
    </row>
    <row r="13" spans="1:2" x14ac:dyDescent="0.2">
      <c r="A13" t="s">
        <v>12</v>
      </c>
      <c r="B13">
        <v>3</v>
      </c>
    </row>
    <row r="14" spans="1:2" x14ac:dyDescent="0.2">
      <c r="A14" t="s">
        <v>13</v>
      </c>
      <c r="B14">
        <v>2</v>
      </c>
    </row>
    <row r="15" spans="1:2" x14ac:dyDescent="0.2">
      <c r="A15" t="s">
        <v>14</v>
      </c>
      <c r="B15">
        <v>2</v>
      </c>
    </row>
    <row r="16" spans="1:2" x14ac:dyDescent="0.2">
      <c r="A16" t="s">
        <v>15</v>
      </c>
      <c r="B16">
        <v>3</v>
      </c>
    </row>
    <row r="17" spans="1:2" x14ac:dyDescent="0.2">
      <c r="A17" t="s">
        <v>16</v>
      </c>
      <c r="B17">
        <v>5</v>
      </c>
    </row>
    <row r="18" spans="1:2" x14ac:dyDescent="0.2">
      <c r="A18" t="s">
        <v>17</v>
      </c>
      <c r="B18">
        <v>1</v>
      </c>
    </row>
    <row r="19" spans="1:2" x14ac:dyDescent="0.2">
      <c r="A19" t="s">
        <v>18</v>
      </c>
      <c r="B19">
        <v>50</v>
      </c>
    </row>
    <row r="20" spans="1:2" x14ac:dyDescent="0.2">
      <c r="A20" t="s">
        <v>24</v>
      </c>
      <c r="B20">
        <v>2</v>
      </c>
    </row>
    <row r="21" spans="1:2" x14ac:dyDescent="0.2">
      <c r="A21" t="s">
        <v>19</v>
      </c>
      <c r="B21">
        <v>0.75</v>
      </c>
    </row>
    <row r="22" spans="1:2" x14ac:dyDescent="0.2">
      <c r="A22" t="s">
        <v>20</v>
      </c>
      <c r="B22">
        <v>0.75</v>
      </c>
    </row>
    <row r="23" spans="1:2" x14ac:dyDescent="0.2">
      <c r="A23" t="s">
        <v>25</v>
      </c>
      <c r="B23">
        <v>0.33333333333333298</v>
      </c>
    </row>
    <row r="24" spans="1:2" x14ac:dyDescent="0.2">
      <c r="A24" t="s">
        <v>21</v>
      </c>
      <c r="B24">
        <v>2</v>
      </c>
    </row>
    <row r="25" spans="1:2" x14ac:dyDescent="0.2">
      <c r="A25" t="s">
        <v>22</v>
      </c>
      <c r="B25">
        <v>2</v>
      </c>
    </row>
    <row r="26" spans="1:2" x14ac:dyDescent="0.2">
      <c r="A26" t="s">
        <v>23</v>
      </c>
      <c r="B26">
        <v>1</v>
      </c>
    </row>
    <row r="27" spans="1:2" x14ac:dyDescent="0.2">
      <c r="A27" t="s">
        <v>27</v>
      </c>
      <c r="B27">
        <v>1</v>
      </c>
    </row>
    <row r="28" spans="1:2" x14ac:dyDescent="0.2">
      <c r="A28" t="s">
        <v>29</v>
      </c>
      <c r="B28">
        <v>2</v>
      </c>
    </row>
    <row r="29" spans="1:2" x14ac:dyDescent="0.2">
      <c r="A29" s="1" t="s">
        <v>26</v>
      </c>
      <c r="B29">
        <f>B4+B13-B14+B16+B20+B18/6</f>
        <v>9.1666666666666661</v>
      </c>
    </row>
    <row r="30" spans="1:2" x14ac:dyDescent="0.2">
      <c r="A30" s="1" t="s">
        <v>28</v>
      </c>
      <c r="B30">
        <f>(B13-B14+B14/2)+(B13-B15)+B31</f>
        <v>4.5824999999999996</v>
      </c>
    </row>
    <row r="31" spans="1:2" x14ac:dyDescent="0.2">
      <c r="A31" s="1" t="s">
        <v>30</v>
      </c>
      <c r="B31">
        <f>(B28+B2+0.33*B3)/B2</f>
        <v>1.5825</v>
      </c>
    </row>
    <row r="32" spans="1:2" x14ac:dyDescent="0.2">
      <c r="A32" s="1" t="s">
        <v>31</v>
      </c>
      <c r="B32" s="3">
        <f>B23</f>
        <v>0.33333333333333298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7CBF-D61F-3E4D-A120-19BA40ED707E}">
  <dimension ref="A1:D32"/>
  <sheetViews>
    <sheetView topLeftCell="A6" workbookViewId="0">
      <selection activeCell="K12" sqref="K12"/>
    </sheetView>
  </sheetViews>
  <sheetFormatPr baseColWidth="10" defaultRowHeight="16" x14ac:dyDescent="0.2"/>
  <cols>
    <col min="1" max="1" width="47.5" bestFit="1" customWidth="1"/>
    <col min="2" max="2" width="12.1640625" bestFit="1" customWidth="1"/>
    <col min="3" max="3" width="18.83203125" bestFit="1" customWidth="1"/>
    <col min="4" max="4" width="6" bestFit="1" customWidth="1"/>
  </cols>
  <sheetData>
    <row r="1" spans="1:2" x14ac:dyDescent="0.2">
      <c r="A1" t="s">
        <v>0</v>
      </c>
      <c r="B1" t="s">
        <v>32</v>
      </c>
    </row>
    <row r="2" spans="1:2" x14ac:dyDescent="0.2">
      <c r="A2" t="s">
        <v>1</v>
      </c>
      <c r="B2">
        <v>5</v>
      </c>
    </row>
    <row r="3" spans="1:2" x14ac:dyDescent="0.2">
      <c r="A3" t="s">
        <v>2</v>
      </c>
      <c r="B3">
        <v>2</v>
      </c>
    </row>
    <row r="4" spans="1:2" x14ac:dyDescent="0.2">
      <c r="A4" t="s">
        <v>3</v>
      </c>
      <c r="B4">
        <v>3</v>
      </c>
    </row>
    <row r="5" spans="1:2" x14ac:dyDescent="0.2">
      <c r="A5" t="s">
        <v>4</v>
      </c>
      <c r="B5">
        <v>0</v>
      </c>
    </row>
    <row r="6" spans="1:2" x14ac:dyDescent="0.2">
      <c r="A6" t="s">
        <v>5</v>
      </c>
      <c r="B6">
        <v>1</v>
      </c>
    </row>
    <row r="7" spans="1:2" x14ac:dyDescent="0.2">
      <c r="A7" t="s">
        <v>6</v>
      </c>
      <c r="B7">
        <v>0</v>
      </c>
    </row>
    <row r="8" spans="1:2" x14ac:dyDescent="0.2">
      <c r="A8" t="s">
        <v>7</v>
      </c>
      <c r="B8">
        <v>1</v>
      </c>
    </row>
    <row r="9" spans="1:2" x14ac:dyDescent="0.2">
      <c r="A9" t="s">
        <v>8</v>
      </c>
      <c r="B9">
        <v>5</v>
      </c>
    </row>
    <row r="10" spans="1:2" x14ac:dyDescent="0.2">
      <c r="A10" t="s">
        <v>9</v>
      </c>
      <c r="B10">
        <v>9</v>
      </c>
    </row>
    <row r="11" spans="1:2" x14ac:dyDescent="0.2">
      <c r="A11" t="s">
        <v>10</v>
      </c>
      <c r="B11">
        <v>0</v>
      </c>
    </row>
    <row r="12" spans="1:2" x14ac:dyDescent="0.2">
      <c r="A12" t="s">
        <v>11</v>
      </c>
      <c r="B12">
        <v>0</v>
      </c>
    </row>
    <row r="13" spans="1:2" x14ac:dyDescent="0.2">
      <c r="A13" t="s">
        <v>12</v>
      </c>
      <c r="B13">
        <v>3</v>
      </c>
    </row>
    <row r="14" spans="1:2" x14ac:dyDescent="0.2">
      <c r="A14" t="s">
        <v>13</v>
      </c>
      <c r="B14">
        <v>2</v>
      </c>
    </row>
    <row r="15" spans="1:2" x14ac:dyDescent="0.2">
      <c r="A15" t="s">
        <v>14</v>
      </c>
      <c r="B15">
        <v>2</v>
      </c>
    </row>
    <row r="16" spans="1:2" x14ac:dyDescent="0.2">
      <c r="A16" t="s">
        <v>15</v>
      </c>
      <c r="B16">
        <v>2</v>
      </c>
    </row>
    <row r="17" spans="1:4" x14ac:dyDescent="0.2">
      <c r="A17" t="s">
        <v>16</v>
      </c>
      <c r="B17">
        <v>5</v>
      </c>
    </row>
    <row r="18" spans="1:4" x14ac:dyDescent="0.2">
      <c r="A18" t="s">
        <v>17</v>
      </c>
      <c r="B18">
        <v>2</v>
      </c>
    </row>
    <row r="19" spans="1:4" x14ac:dyDescent="0.2">
      <c r="A19" t="s">
        <v>18</v>
      </c>
      <c r="B19">
        <v>50</v>
      </c>
    </row>
    <row r="20" spans="1:4" x14ac:dyDescent="0.2">
      <c r="A20" t="s">
        <v>24</v>
      </c>
      <c r="B20">
        <v>2</v>
      </c>
    </row>
    <row r="21" spans="1:4" x14ac:dyDescent="0.2">
      <c r="A21" t="s">
        <v>19</v>
      </c>
      <c r="B21">
        <v>0.6</v>
      </c>
    </row>
    <row r="22" spans="1:4" x14ac:dyDescent="0.2">
      <c r="A22" t="s">
        <v>20</v>
      </c>
      <c r="B22">
        <v>0.4</v>
      </c>
    </row>
    <row r="23" spans="1:4" x14ac:dyDescent="0.2">
      <c r="A23" t="s">
        <v>25</v>
      </c>
      <c r="B23">
        <v>0.8</v>
      </c>
    </row>
    <row r="24" spans="1:4" x14ac:dyDescent="0.2">
      <c r="A24" t="s">
        <v>21</v>
      </c>
      <c r="B24">
        <v>3</v>
      </c>
    </row>
    <row r="25" spans="1:4" x14ac:dyDescent="0.2">
      <c r="A25" t="s">
        <v>22</v>
      </c>
      <c r="B25">
        <v>2</v>
      </c>
    </row>
    <row r="26" spans="1:4" x14ac:dyDescent="0.2">
      <c r="A26" t="s">
        <v>23</v>
      </c>
      <c r="B26">
        <v>1</v>
      </c>
    </row>
    <row r="27" spans="1:4" x14ac:dyDescent="0.2">
      <c r="A27" t="s">
        <v>27</v>
      </c>
      <c r="B27">
        <v>1</v>
      </c>
    </row>
    <row r="28" spans="1:4" x14ac:dyDescent="0.2">
      <c r="A28" t="s">
        <v>29</v>
      </c>
      <c r="B28">
        <v>4</v>
      </c>
    </row>
    <row r="29" spans="1:4" x14ac:dyDescent="0.2">
      <c r="A29" s="1" t="s">
        <v>26</v>
      </c>
      <c r="B29">
        <f>B4+B13-B14+B16+B20+B18/6</f>
        <v>8.3333333333333339</v>
      </c>
    </row>
    <row r="30" spans="1:4" x14ac:dyDescent="0.2">
      <c r="A30" s="1" t="s">
        <v>28</v>
      </c>
      <c r="B30">
        <f>(B13-B14+B14/2)+(B13-B15)+B31</f>
        <v>4.9320000000000004</v>
      </c>
      <c r="D30" s="3"/>
    </row>
    <row r="31" spans="1:4" x14ac:dyDescent="0.2">
      <c r="A31" s="1" t="s">
        <v>30</v>
      </c>
      <c r="B31">
        <f>(B28+B2+0.33*B3)/B2</f>
        <v>1.9319999999999999</v>
      </c>
      <c r="D31" s="3"/>
    </row>
    <row r="32" spans="1:4" x14ac:dyDescent="0.2">
      <c r="A32" s="1" t="s">
        <v>31</v>
      </c>
      <c r="B32" s="3">
        <f>B23</f>
        <v>0.8</v>
      </c>
      <c r="C32" s="3"/>
      <c r="D32" s="3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8CA59-8FCF-C648-A1DB-8516BC071E11}">
  <dimension ref="A1:B32"/>
  <sheetViews>
    <sheetView topLeftCell="A8" workbookViewId="0">
      <selection activeCell="K12" sqref="K12"/>
    </sheetView>
  </sheetViews>
  <sheetFormatPr baseColWidth="10" defaultRowHeight="16" x14ac:dyDescent="0.2"/>
  <cols>
    <col min="1" max="1" width="47.5" bestFit="1" customWidth="1"/>
    <col min="2" max="2" width="12.1640625" bestFit="1" customWidth="1"/>
  </cols>
  <sheetData>
    <row r="1" spans="1:2" x14ac:dyDescent="0.2">
      <c r="A1" t="s">
        <v>0</v>
      </c>
      <c r="B1" t="s">
        <v>32</v>
      </c>
    </row>
    <row r="2" spans="1:2" x14ac:dyDescent="0.2">
      <c r="A2" t="s">
        <v>1</v>
      </c>
      <c r="B2">
        <v>6</v>
      </c>
    </row>
    <row r="3" spans="1:2" x14ac:dyDescent="0.2">
      <c r="A3" t="s">
        <v>2</v>
      </c>
      <c r="B3">
        <v>1</v>
      </c>
    </row>
    <row r="4" spans="1:2" x14ac:dyDescent="0.2">
      <c r="A4" t="s">
        <v>3</v>
      </c>
      <c r="B4">
        <v>5</v>
      </c>
    </row>
    <row r="5" spans="1:2" x14ac:dyDescent="0.2">
      <c r="A5" t="s">
        <v>4</v>
      </c>
      <c r="B5">
        <v>2</v>
      </c>
    </row>
    <row r="6" spans="1:2" x14ac:dyDescent="0.2">
      <c r="A6" t="s">
        <v>5</v>
      </c>
      <c r="B6">
        <v>3</v>
      </c>
    </row>
    <row r="7" spans="1:2" x14ac:dyDescent="0.2">
      <c r="A7" t="s">
        <v>6</v>
      </c>
      <c r="B7">
        <v>0</v>
      </c>
    </row>
    <row r="8" spans="1:2" x14ac:dyDescent="0.2">
      <c r="A8" t="s">
        <v>7</v>
      </c>
      <c r="B8">
        <v>3</v>
      </c>
    </row>
    <row r="9" spans="1:2" x14ac:dyDescent="0.2">
      <c r="A9" t="s">
        <v>8</v>
      </c>
      <c r="B9">
        <v>4</v>
      </c>
    </row>
    <row r="10" spans="1:2" x14ac:dyDescent="0.2">
      <c r="A10" t="s">
        <v>9</v>
      </c>
      <c r="B10">
        <v>6</v>
      </c>
    </row>
    <row r="11" spans="1:2" x14ac:dyDescent="0.2">
      <c r="A11" t="s">
        <v>10</v>
      </c>
      <c r="B11">
        <v>2</v>
      </c>
    </row>
    <row r="12" spans="1:2" x14ac:dyDescent="0.2">
      <c r="A12" t="s">
        <v>11</v>
      </c>
      <c r="B12">
        <v>0</v>
      </c>
    </row>
    <row r="13" spans="1:2" x14ac:dyDescent="0.2">
      <c r="A13" t="s">
        <v>12</v>
      </c>
      <c r="B13">
        <v>3</v>
      </c>
    </row>
    <row r="14" spans="1:2" x14ac:dyDescent="0.2">
      <c r="A14" t="s">
        <v>13</v>
      </c>
      <c r="B14">
        <v>2</v>
      </c>
    </row>
    <row r="15" spans="1:2" x14ac:dyDescent="0.2">
      <c r="A15" t="s">
        <v>14</v>
      </c>
      <c r="B15">
        <v>2</v>
      </c>
    </row>
    <row r="16" spans="1:2" x14ac:dyDescent="0.2">
      <c r="A16" t="s">
        <v>15</v>
      </c>
      <c r="B16">
        <v>1</v>
      </c>
    </row>
    <row r="17" spans="1:2" x14ac:dyDescent="0.2">
      <c r="A17" t="s">
        <v>16</v>
      </c>
      <c r="B17">
        <v>3</v>
      </c>
    </row>
    <row r="18" spans="1:2" x14ac:dyDescent="0.2">
      <c r="A18" t="s">
        <v>17</v>
      </c>
      <c r="B18">
        <v>1</v>
      </c>
    </row>
    <row r="19" spans="1:2" x14ac:dyDescent="0.2">
      <c r="A19" t="s">
        <v>18</v>
      </c>
      <c r="B19">
        <v>50</v>
      </c>
    </row>
    <row r="20" spans="1:2" x14ac:dyDescent="0.2">
      <c r="A20" t="s">
        <v>24</v>
      </c>
      <c r="B20">
        <v>2</v>
      </c>
    </row>
    <row r="21" spans="1:2" x14ac:dyDescent="0.2">
      <c r="A21" t="s">
        <v>19</v>
      </c>
      <c r="B21">
        <v>0.5</v>
      </c>
    </row>
    <row r="22" spans="1:2" x14ac:dyDescent="0.2">
      <c r="A22" t="s">
        <v>20</v>
      </c>
      <c r="B22">
        <v>0.16666666666666599</v>
      </c>
    </row>
    <row r="23" spans="1:2" x14ac:dyDescent="0.2">
      <c r="A23" t="s">
        <v>25</v>
      </c>
      <c r="B23">
        <v>0.5</v>
      </c>
    </row>
    <row r="24" spans="1:2" x14ac:dyDescent="0.2">
      <c r="A24" t="s">
        <v>21</v>
      </c>
      <c r="B24">
        <v>2</v>
      </c>
    </row>
    <row r="25" spans="1:2" x14ac:dyDescent="0.2">
      <c r="A25" t="s">
        <v>22</v>
      </c>
      <c r="B25">
        <v>2</v>
      </c>
    </row>
    <row r="26" spans="1:2" x14ac:dyDescent="0.2">
      <c r="A26" t="s">
        <v>23</v>
      </c>
      <c r="B26">
        <v>3</v>
      </c>
    </row>
    <row r="27" spans="1:2" x14ac:dyDescent="0.2">
      <c r="A27" t="s">
        <v>27</v>
      </c>
      <c r="B27">
        <v>0</v>
      </c>
    </row>
    <row r="28" spans="1:2" x14ac:dyDescent="0.2">
      <c r="A28" t="s">
        <v>29</v>
      </c>
      <c r="B28">
        <v>2</v>
      </c>
    </row>
    <row r="29" spans="1:2" x14ac:dyDescent="0.2">
      <c r="A29" s="1" t="s">
        <v>26</v>
      </c>
      <c r="B29">
        <f>B4+B13-B14+B16+B20+B18/6</f>
        <v>9.1666666666666661</v>
      </c>
    </row>
    <row r="30" spans="1:2" x14ac:dyDescent="0.2">
      <c r="A30" s="1" t="s">
        <v>28</v>
      </c>
      <c r="B30">
        <f>(B13-B14+B14/2)+(B13-B15)+B31</f>
        <v>4.3883333333333336</v>
      </c>
    </row>
    <row r="31" spans="1:2" x14ac:dyDescent="0.2">
      <c r="A31" s="1" t="s">
        <v>30</v>
      </c>
      <c r="B31">
        <f>(B28+B2+0.33*B3)/B2</f>
        <v>1.3883333333333334</v>
      </c>
    </row>
    <row r="32" spans="1:2" x14ac:dyDescent="0.2">
      <c r="A32" s="1" t="s">
        <v>31</v>
      </c>
      <c r="B32" s="3">
        <f>B23</f>
        <v>0.5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F1916-9F70-A244-BB5A-634F5B4C533F}">
  <dimension ref="A1:D32"/>
  <sheetViews>
    <sheetView topLeftCell="A5" workbookViewId="0">
      <selection activeCell="K12" sqref="K12"/>
    </sheetView>
  </sheetViews>
  <sheetFormatPr baseColWidth="10" defaultRowHeight="16" x14ac:dyDescent="0.2"/>
  <cols>
    <col min="1" max="1" width="47.5" bestFit="1" customWidth="1"/>
    <col min="2" max="2" width="12.1640625" bestFit="1" customWidth="1"/>
    <col min="3" max="4" width="18.83203125" bestFit="1" customWidth="1"/>
  </cols>
  <sheetData>
    <row r="1" spans="1:2" x14ac:dyDescent="0.2">
      <c r="A1" t="s">
        <v>0</v>
      </c>
      <c r="B1" t="s">
        <v>32</v>
      </c>
    </row>
    <row r="2" spans="1:2" x14ac:dyDescent="0.2">
      <c r="A2" t="s">
        <v>1</v>
      </c>
      <c r="B2">
        <v>4</v>
      </c>
    </row>
    <row r="3" spans="1:2" x14ac:dyDescent="0.2">
      <c r="A3" t="s">
        <v>2</v>
      </c>
      <c r="B3">
        <v>1</v>
      </c>
    </row>
    <row r="4" spans="1:2" x14ac:dyDescent="0.2">
      <c r="A4" t="s">
        <v>3</v>
      </c>
      <c r="B4">
        <v>3</v>
      </c>
    </row>
    <row r="5" spans="1:2" x14ac:dyDescent="0.2">
      <c r="A5" t="s">
        <v>4</v>
      </c>
      <c r="B5">
        <v>0</v>
      </c>
    </row>
    <row r="6" spans="1:2" x14ac:dyDescent="0.2">
      <c r="A6" t="s">
        <v>5</v>
      </c>
      <c r="B6">
        <v>1</v>
      </c>
    </row>
    <row r="7" spans="1:2" x14ac:dyDescent="0.2">
      <c r="A7" t="s">
        <v>6</v>
      </c>
      <c r="B7">
        <v>0</v>
      </c>
    </row>
    <row r="8" spans="1:2" x14ac:dyDescent="0.2">
      <c r="A8" t="s">
        <v>7</v>
      </c>
      <c r="B8">
        <v>1</v>
      </c>
    </row>
    <row r="9" spans="1:2" x14ac:dyDescent="0.2">
      <c r="A9" t="s">
        <v>8</v>
      </c>
      <c r="B9">
        <v>4</v>
      </c>
    </row>
    <row r="10" spans="1:2" x14ac:dyDescent="0.2">
      <c r="A10" t="s">
        <v>9</v>
      </c>
      <c r="B10">
        <v>6</v>
      </c>
    </row>
    <row r="11" spans="1:2" x14ac:dyDescent="0.2">
      <c r="A11" t="s">
        <v>10</v>
      </c>
      <c r="B11">
        <v>0</v>
      </c>
    </row>
    <row r="12" spans="1:2" x14ac:dyDescent="0.2">
      <c r="A12" t="s">
        <v>11</v>
      </c>
      <c r="B12">
        <v>0</v>
      </c>
    </row>
    <row r="13" spans="1:2" x14ac:dyDescent="0.2">
      <c r="A13" t="s">
        <v>12</v>
      </c>
      <c r="B13">
        <v>3</v>
      </c>
    </row>
    <row r="14" spans="1:2" x14ac:dyDescent="0.2">
      <c r="A14" t="s">
        <v>13</v>
      </c>
      <c r="B14">
        <v>2</v>
      </c>
    </row>
    <row r="15" spans="1:2" x14ac:dyDescent="0.2">
      <c r="A15" t="s">
        <v>14</v>
      </c>
      <c r="B15">
        <v>2</v>
      </c>
    </row>
    <row r="16" spans="1:2" x14ac:dyDescent="0.2">
      <c r="A16" t="s">
        <v>15</v>
      </c>
      <c r="B16">
        <v>1</v>
      </c>
    </row>
    <row r="17" spans="1:4" x14ac:dyDescent="0.2">
      <c r="A17" t="s">
        <v>16</v>
      </c>
      <c r="B17">
        <v>3</v>
      </c>
    </row>
    <row r="18" spans="1:4" x14ac:dyDescent="0.2">
      <c r="A18" t="s">
        <v>17</v>
      </c>
      <c r="B18">
        <v>1</v>
      </c>
    </row>
    <row r="19" spans="1:4" x14ac:dyDescent="0.2">
      <c r="A19" t="s">
        <v>18</v>
      </c>
      <c r="B19">
        <v>50</v>
      </c>
    </row>
    <row r="20" spans="1:4" x14ac:dyDescent="0.2">
      <c r="A20" t="s">
        <v>24</v>
      </c>
      <c r="B20">
        <v>2</v>
      </c>
    </row>
    <row r="21" spans="1:4" x14ac:dyDescent="0.2">
      <c r="A21" t="s">
        <v>19</v>
      </c>
      <c r="B21">
        <v>0.75</v>
      </c>
    </row>
    <row r="22" spans="1:4" x14ac:dyDescent="0.2">
      <c r="A22" t="s">
        <v>20</v>
      </c>
      <c r="B22">
        <v>0.25</v>
      </c>
    </row>
    <row r="23" spans="1:4" x14ac:dyDescent="0.2">
      <c r="A23" t="s">
        <v>25</v>
      </c>
      <c r="B23">
        <v>0.5</v>
      </c>
    </row>
    <row r="24" spans="1:4" x14ac:dyDescent="0.2">
      <c r="A24" t="s">
        <v>21</v>
      </c>
      <c r="B24">
        <v>2</v>
      </c>
    </row>
    <row r="25" spans="1:4" x14ac:dyDescent="0.2">
      <c r="A25" t="s">
        <v>22</v>
      </c>
      <c r="B25">
        <v>2</v>
      </c>
    </row>
    <row r="26" spans="1:4" x14ac:dyDescent="0.2">
      <c r="A26" t="s">
        <v>23</v>
      </c>
      <c r="B26">
        <v>1</v>
      </c>
    </row>
    <row r="27" spans="1:4" x14ac:dyDescent="0.2">
      <c r="A27" t="s">
        <v>27</v>
      </c>
      <c r="B27">
        <v>1</v>
      </c>
    </row>
    <row r="28" spans="1:4" x14ac:dyDescent="0.2">
      <c r="A28" t="s">
        <v>29</v>
      </c>
      <c r="B28">
        <v>2</v>
      </c>
    </row>
    <row r="29" spans="1:4" x14ac:dyDescent="0.2">
      <c r="A29" s="1" t="s">
        <v>26</v>
      </c>
      <c r="B29">
        <f>B4+B13-B14+B16+B20+B18/6</f>
        <v>7.166666666666667</v>
      </c>
    </row>
    <row r="30" spans="1:4" x14ac:dyDescent="0.2">
      <c r="A30" s="1" t="s">
        <v>28</v>
      </c>
      <c r="B30">
        <f>(B13-B14+B14/2)+(B13-B15)+B31</f>
        <v>4.5824999999999996</v>
      </c>
      <c r="D30" s="3"/>
    </row>
    <row r="31" spans="1:4" x14ac:dyDescent="0.2">
      <c r="A31" s="1" t="s">
        <v>30</v>
      </c>
      <c r="B31">
        <f>(B28+B2+0.33*B3)/B2</f>
        <v>1.5825</v>
      </c>
      <c r="D31" s="3"/>
    </row>
    <row r="32" spans="1:4" x14ac:dyDescent="0.2">
      <c r="A32" s="1" t="s">
        <v>31</v>
      </c>
      <c r="B32" s="3">
        <f>B23</f>
        <v>0.5</v>
      </c>
      <c r="C32" s="3"/>
      <c r="D32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96364-024C-6642-AF4C-D22359254E75}">
  <dimension ref="A1:D32"/>
  <sheetViews>
    <sheetView topLeftCell="A10" workbookViewId="0">
      <selection activeCell="K12" sqref="K12"/>
    </sheetView>
  </sheetViews>
  <sheetFormatPr baseColWidth="10" defaultRowHeight="16" x14ac:dyDescent="0.2"/>
  <cols>
    <col min="1" max="1" width="47.5" bestFit="1" customWidth="1"/>
    <col min="2" max="4" width="12.1640625" bestFit="1" customWidth="1"/>
  </cols>
  <sheetData>
    <row r="1" spans="1:2" x14ac:dyDescent="0.2">
      <c r="A1" t="s">
        <v>0</v>
      </c>
      <c r="B1" t="s">
        <v>32</v>
      </c>
    </row>
    <row r="2" spans="1:2" x14ac:dyDescent="0.2">
      <c r="A2" t="s">
        <v>1</v>
      </c>
      <c r="B2">
        <v>10</v>
      </c>
    </row>
    <row r="3" spans="1:2" x14ac:dyDescent="0.2">
      <c r="A3" t="s">
        <v>2</v>
      </c>
      <c r="B3">
        <v>2</v>
      </c>
    </row>
    <row r="4" spans="1:2" x14ac:dyDescent="0.2">
      <c r="A4" t="s">
        <v>3</v>
      </c>
      <c r="B4">
        <v>8</v>
      </c>
    </row>
    <row r="5" spans="1:2" x14ac:dyDescent="0.2">
      <c r="A5" t="s">
        <v>4</v>
      </c>
      <c r="B5">
        <v>1</v>
      </c>
    </row>
    <row r="6" spans="1:2" x14ac:dyDescent="0.2">
      <c r="A6" t="s">
        <v>5</v>
      </c>
      <c r="B6">
        <v>3</v>
      </c>
    </row>
    <row r="7" spans="1:2" x14ac:dyDescent="0.2">
      <c r="A7" t="s">
        <v>6</v>
      </c>
      <c r="B7">
        <v>0</v>
      </c>
    </row>
    <row r="8" spans="1:2" x14ac:dyDescent="0.2">
      <c r="A8" t="s">
        <v>7</v>
      </c>
      <c r="B8">
        <v>3</v>
      </c>
    </row>
    <row r="9" spans="1:2" x14ac:dyDescent="0.2">
      <c r="A9" t="s">
        <v>8</v>
      </c>
      <c r="B9">
        <v>14</v>
      </c>
    </row>
    <row r="10" spans="1:2" x14ac:dyDescent="0.2">
      <c r="A10" t="s">
        <v>9</v>
      </c>
      <c r="B10">
        <v>24</v>
      </c>
    </row>
    <row r="11" spans="1:2" x14ac:dyDescent="0.2">
      <c r="A11" t="s">
        <v>10</v>
      </c>
      <c r="B11">
        <v>1</v>
      </c>
    </row>
    <row r="12" spans="1:2" x14ac:dyDescent="0.2">
      <c r="A12" t="s">
        <v>11</v>
      </c>
      <c r="B12">
        <v>0</v>
      </c>
    </row>
    <row r="13" spans="1:2" x14ac:dyDescent="0.2">
      <c r="A13" t="s">
        <v>12</v>
      </c>
      <c r="B13">
        <v>8</v>
      </c>
    </row>
    <row r="14" spans="1:2" x14ac:dyDescent="0.2">
      <c r="A14" t="s">
        <v>13</v>
      </c>
      <c r="B14">
        <v>4</v>
      </c>
    </row>
    <row r="15" spans="1:2" x14ac:dyDescent="0.2">
      <c r="A15" t="s">
        <v>14</v>
      </c>
      <c r="B15">
        <v>4</v>
      </c>
    </row>
    <row r="16" spans="1:2" x14ac:dyDescent="0.2">
      <c r="A16" t="s">
        <v>15</v>
      </c>
      <c r="B16">
        <v>6</v>
      </c>
    </row>
    <row r="17" spans="1:4" x14ac:dyDescent="0.2">
      <c r="A17" t="s">
        <v>16</v>
      </c>
      <c r="B17">
        <v>10</v>
      </c>
    </row>
    <row r="18" spans="1:4" x14ac:dyDescent="0.2">
      <c r="A18" t="s">
        <v>17</v>
      </c>
      <c r="B18">
        <v>1</v>
      </c>
    </row>
    <row r="19" spans="1:4" x14ac:dyDescent="0.2">
      <c r="A19" t="s">
        <v>18</v>
      </c>
      <c r="B19">
        <v>50</v>
      </c>
    </row>
    <row r="20" spans="1:4" x14ac:dyDescent="0.2">
      <c r="A20" t="s">
        <v>24</v>
      </c>
      <c r="B20">
        <v>2</v>
      </c>
    </row>
    <row r="21" spans="1:4" x14ac:dyDescent="0.2">
      <c r="A21" t="s">
        <v>19</v>
      </c>
      <c r="B21">
        <v>0.8</v>
      </c>
    </row>
    <row r="22" spans="1:4" x14ac:dyDescent="0.2">
      <c r="A22" t="s">
        <v>20</v>
      </c>
      <c r="B22">
        <v>0.6</v>
      </c>
    </row>
    <row r="23" spans="1:4" x14ac:dyDescent="0.2">
      <c r="A23" t="s">
        <v>25</v>
      </c>
      <c r="B23">
        <v>0.71428571428571397</v>
      </c>
    </row>
    <row r="24" spans="1:4" x14ac:dyDescent="0.2">
      <c r="A24" t="s">
        <v>21</v>
      </c>
      <c r="B24">
        <v>4</v>
      </c>
    </row>
    <row r="25" spans="1:4" x14ac:dyDescent="0.2">
      <c r="A25" t="s">
        <v>22</v>
      </c>
      <c r="B25">
        <v>2</v>
      </c>
    </row>
    <row r="26" spans="1:4" x14ac:dyDescent="0.2">
      <c r="A26" t="s">
        <v>23</v>
      </c>
      <c r="B26">
        <v>1</v>
      </c>
    </row>
    <row r="27" spans="1:4" x14ac:dyDescent="0.2">
      <c r="A27" t="s">
        <v>27</v>
      </c>
      <c r="B27">
        <v>0</v>
      </c>
    </row>
    <row r="28" spans="1:4" x14ac:dyDescent="0.2">
      <c r="A28" t="s">
        <v>29</v>
      </c>
      <c r="B28">
        <v>4</v>
      </c>
    </row>
    <row r="29" spans="1:4" x14ac:dyDescent="0.2">
      <c r="A29" s="1" t="s">
        <v>26</v>
      </c>
      <c r="B29">
        <f>B4+B13-B14+B16+B20+B18/6</f>
        <v>20.166666666666668</v>
      </c>
    </row>
    <row r="30" spans="1:4" x14ac:dyDescent="0.2">
      <c r="A30" s="1" t="s">
        <v>28</v>
      </c>
      <c r="B30">
        <f>(B13-B14+B14/2)+(B13-B15)+B31</f>
        <v>11.465999999999999</v>
      </c>
      <c r="D30" s="3"/>
    </row>
    <row r="31" spans="1:4" x14ac:dyDescent="0.2">
      <c r="A31" s="1" t="s">
        <v>30</v>
      </c>
      <c r="B31">
        <f>(B28+B2+0.33*B3)/B2</f>
        <v>1.466</v>
      </c>
      <c r="D31" s="3"/>
    </row>
    <row r="32" spans="1:4" x14ac:dyDescent="0.2">
      <c r="A32" s="1" t="s">
        <v>31</v>
      </c>
      <c r="B32" s="3">
        <f>B23</f>
        <v>0.71428571428571397</v>
      </c>
      <c r="C32" s="3"/>
      <c r="D32" s="3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6F890-F40E-3748-B059-4D11D38DA2E1}">
  <dimension ref="A1:B32"/>
  <sheetViews>
    <sheetView topLeftCell="A17" workbookViewId="0">
      <selection activeCell="K12" sqref="K12"/>
    </sheetView>
  </sheetViews>
  <sheetFormatPr baseColWidth="10" defaultRowHeight="16" x14ac:dyDescent="0.2"/>
  <cols>
    <col min="1" max="1" width="47.5" bestFit="1" customWidth="1"/>
    <col min="2" max="2" width="6" bestFit="1" customWidth="1"/>
  </cols>
  <sheetData>
    <row r="1" spans="1:2" x14ac:dyDescent="0.2">
      <c r="A1" t="s">
        <v>0</v>
      </c>
      <c r="B1" t="s">
        <v>32</v>
      </c>
    </row>
    <row r="2" spans="1:2" x14ac:dyDescent="0.2">
      <c r="A2" t="s">
        <v>1</v>
      </c>
      <c r="B2">
        <v>4</v>
      </c>
    </row>
    <row r="3" spans="1:2" x14ac:dyDescent="0.2">
      <c r="A3" t="s">
        <v>2</v>
      </c>
      <c r="B3">
        <v>1</v>
      </c>
    </row>
    <row r="4" spans="1:2" x14ac:dyDescent="0.2">
      <c r="A4" t="s">
        <v>3</v>
      </c>
      <c r="B4">
        <v>3</v>
      </c>
    </row>
    <row r="5" spans="1:2" x14ac:dyDescent="0.2">
      <c r="A5" t="s">
        <v>4</v>
      </c>
      <c r="B5">
        <v>0</v>
      </c>
    </row>
    <row r="6" spans="1:2" x14ac:dyDescent="0.2">
      <c r="A6" t="s">
        <v>5</v>
      </c>
      <c r="B6">
        <v>1</v>
      </c>
    </row>
    <row r="7" spans="1:2" x14ac:dyDescent="0.2">
      <c r="A7" t="s">
        <v>6</v>
      </c>
      <c r="B7">
        <v>0</v>
      </c>
    </row>
    <row r="8" spans="1:2" x14ac:dyDescent="0.2">
      <c r="A8" t="s">
        <v>7</v>
      </c>
      <c r="B8">
        <v>1</v>
      </c>
    </row>
    <row r="9" spans="1:2" x14ac:dyDescent="0.2">
      <c r="A9" t="s">
        <v>8</v>
      </c>
      <c r="B9">
        <v>4</v>
      </c>
    </row>
    <row r="10" spans="1:2" x14ac:dyDescent="0.2">
      <c r="A10" t="s">
        <v>9</v>
      </c>
      <c r="B10">
        <v>6</v>
      </c>
    </row>
    <row r="11" spans="1:2" x14ac:dyDescent="0.2">
      <c r="A11" t="s">
        <v>10</v>
      </c>
      <c r="B11">
        <v>0</v>
      </c>
    </row>
    <row r="12" spans="1:2" x14ac:dyDescent="0.2">
      <c r="A12" t="s">
        <v>11</v>
      </c>
      <c r="B12">
        <v>0</v>
      </c>
    </row>
    <row r="13" spans="1:2" x14ac:dyDescent="0.2">
      <c r="A13" t="s">
        <v>12</v>
      </c>
      <c r="B13">
        <v>3</v>
      </c>
    </row>
    <row r="14" spans="1:2" x14ac:dyDescent="0.2">
      <c r="A14" t="s">
        <v>13</v>
      </c>
      <c r="B14">
        <v>0</v>
      </c>
    </row>
    <row r="15" spans="1:2" x14ac:dyDescent="0.2">
      <c r="A15" t="s">
        <v>14</v>
      </c>
      <c r="B15">
        <v>2</v>
      </c>
    </row>
    <row r="16" spans="1:2" x14ac:dyDescent="0.2">
      <c r="A16" t="s">
        <v>15</v>
      </c>
      <c r="B16">
        <v>1</v>
      </c>
    </row>
    <row r="17" spans="1:2" x14ac:dyDescent="0.2">
      <c r="A17" t="s">
        <v>16</v>
      </c>
      <c r="B17">
        <v>3</v>
      </c>
    </row>
    <row r="18" spans="1:2" x14ac:dyDescent="0.2">
      <c r="A18" t="s">
        <v>17</v>
      </c>
      <c r="B18">
        <v>1</v>
      </c>
    </row>
    <row r="19" spans="1:2" x14ac:dyDescent="0.2">
      <c r="A19" t="s">
        <v>18</v>
      </c>
      <c r="B19">
        <v>50</v>
      </c>
    </row>
    <row r="20" spans="1:2" x14ac:dyDescent="0.2">
      <c r="A20" t="s">
        <v>24</v>
      </c>
      <c r="B20">
        <v>2</v>
      </c>
    </row>
    <row r="21" spans="1:2" x14ac:dyDescent="0.2">
      <c r="A21" t="s">
        <v>19</v>
      </c>
      <c r="B21">
        <v>0.75</v>
      </c>
    </row>
    <row r="22" spans="1:2" x14ac:dyDescent="0.2">
      <c r="A22" t="s">
        <v>20</v>
      </c>
      <c r="B22">
        <v>0.25</v>
      </c>
    </row>
    <row r="23" spans="1:2" x14ac:dyDescent="0.2">
      <c r="A23" t="s">
        <v>25</v>
      </c>
      <c r="B23">
        <v>0.5</v>
      </c>
    </row>
    <row r="24" spans="1:2" x14ac:dyDescent="0.2">
      <c r="A24" t="s">
        <v>21</v>
      </c>
      <c r="B24">
        <v>2</v>
      </c>
    </row>
    <row r="25" spans="1:2" x14ac:dyDescent="0.2">
      <c r="A25" t="s">
        <v>22</v>
      </c>
      <c r="B25">
        <v>2</v>
      </c>
    </row>
    <row r="26" spans="1:2" x14ac:dyDescent="0.2">
      <c r="A26" t="s">
        <v>23</v>
      </c>
      <c r="B26">
        <v>1</v>
      </c>
    </row>
    <row r="27" spans="1:2" x14ac:dyDescent="0.2">
      <c r="A27" t="s">
        <v>27</v>
      </c>
      <c r="B27">
        <v>1</v>
      </c>
    </row>
    <row r="28" spans="1:2" x14ac:dyDescent="0.2">
      <c r="A28" t="s">
        <v>29</v>
      </c>
      <c r="B28">
        <v>2</v>
      </c>
    </row>
    <row r="29" spans="1:2" x14ac:dyDescent="0.2">
      <c r="A29" s="1" t="s">
        <v>26</v>
      </c>
      <c r="B29">
        <f>B4+B13-B14+B16+B20+B18/6</f>
        <v>9.1666666666666661</v>
      </c>
    </row>
    <row r="30" spans="1:2" x14ac:dyDescent="0.2">
      <c r="A30" s="1" t="s">
        <v>28</v>
      </c>
      <c r="B30">
        <f>(B13-B14+B14/2)+(B13-B15)+B31</f>
        <v>5.5824999999999996</v>
      </c>
    </row>
    <row r="31" spans="1:2" x14ac:dyDescent="0.2">
      <c r="A31" s="1" t="s">
        <v>30</v>
      </c>
      <c r="B31">
        <f>(B28+B2+0.33*B3)/B2</f>
        <v>1.5825</v>
      </c>
    </row>
    <row r="32" spans="1:2" x14ac:dyDescent="0.2">
      <c r="A32" s="1" t="s">
        <v>31</v>
      </c>
      <c r="B32" s="3">
        <f>B23</f>
        <v>0.5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E3694-7467-D24B-9E44-BA482B90E97A}">
  <dimension ref="A1:D32"/>
  <sheetViews>
    <sheetView topLeftCell="A9" workbookViewId="0">
      <selection activeCell="K12" sqref="K12"/>
    </sheetView>
  </sheetViews>
  <sheetFormatPr baseColWidth="10" defaultRowHeight="16" x14ac:dyDescent="0.2"/>
  <cols>
    <col min="1" max="1" width="47.5" bestFit="1" customWidth="1"/>
    <col min="2" max="4" width="12.1640625" bestFit="1" customWidth="1"/>
  </cols>
  <sheetData>
    <row r="1" spans="1:2" x14ac:dyDescent="0.2">
      <c r="A1" t="s">
        <v>0</v>
      </c>
      <c r="B1" t="s">
        <v>32</v>
      </c>
    </row>
    <row r="2" spans="1:2" x14ac:dyDescent="0.2">
      <c r="A2" t="s">
        <v>1</v>
      </c>
      <c r="B2">
        <v>4</v>
      </c>
    </row>
    <row r="3" spans="1:2" x14ac:dyDescent="0.2">
      <c r="A3" t="s">
        <v>2</v>
      </c>
      <c r="B3">
        <v>1</v>
      </c>
    </row>
    <row r="4" spans="1:2" x14ac:dyDescent="0.2">
      <c r="A4" t="s">
        <v>3</v>
      </c>
      <c r="B4">
        <v>3</v>
      </c>
    </row>
    <row r="5" spans="1:2" x14ac:dyDescent="0.2">
      <c r="A5" t="s">
        <v>4</v>
      </c>
      <c r="B5">
        <v>0</v>
      </c>
    </row>
    <row r="6" spans="1:2" x14ac:dyDescent="0.2">
      <c r="A6" t="s">
        <v>5</v>
      </c>
      <c r="B6">
        <v>1</v>
      </c>
    </row>
    <row r="7" spans="1:2" x14ac:dyDescent="0.2">
      <c r="A7" t="s">
        <v>6</v>
      </c>
      <c r="B7">
        <v>0</v>
      </c>
    </row>
    <row r="8" spans="1:2" x14ac:dyDescent="0.2">
      <c r="A8" t="s">
        <v>7</v>
      </c>
      <c r="B8">
        <v>1</v>
      </c>
    </row>
    <row r="9" spans="1:2" x14ac:dyDescent="0.2">
      <c r="A9" t="s">
        <v>8</v>
      </c>
      <c r="B9">
        <v>4</v>
      </c>
    </row>
    <row r="10" spans="1:2" x14ac:dyDescent="0.2">
      <c r="A10" t="s">
        <v>9</v>
      </c>
      <c r="B10">
        <v>6</v>
      </c>
    </row>
    <row r="11" spans="1:2" x14ac:dyDescent="0.2">
      <c r="A11" t="s">
        <v>10</v>
      </c>
      <c r="B11">
        <v>0</v>
      </c>
    </row>
    <row r="12" spans="1:2" x14ac:dyDescent="0.2">
      <c r="A12" t="s">
        <v>11</v>
      </c>
      <c r="B12">
        <v>0</v>
      </c>
    </row>
    <row r="13" spans="1:2" x14ac:dyDescent="0.2">
      <c r="A13" t="s">
        <v>12</v>
      </c>
      <c r="B13">
        <v>3</v>
      </c>
    </row>
    <row r="14" spans="1:2" x14ac:dyDescent="0.2">
      <c r="A14" t="s">
        <v>13</v>
      </c>
      <c r="B14">
        <v>2</v>
      </c>
    </row>
    <row r="15" spans="1:2" x14ac:dyDescent="0.2">
      <c r="A15" t="s">
        <v>14</v>
      </c>
      <c r="B15">
        <v>2</v>
      </c>
    </row>
    <row r="16" spans="1:2" x14ac:dyDescent="0.2">
      <c r="A16" t="s">
        <v>15</v>
      </c>
      <c r="B16">
        <v>1</v>
      </c>
    </row>
    <row r="17" spans="1:4" x14ac:dyDescent="0.2">
      <c r="A17" t="s">
        <v>16</v>
      </c>
      <c r="B17">
        <v>3</v>
      </c>
    </row>
    <row r="18" spans="1:4" x14ac:dyDescent="0.2">
      <c r="A18" t="s">
        <v>17</v>
      </c>
      <c r="B18">
        <v>1</v>
      </c>
    </row>
    <row r="19" spans="1:4" x14ac:dyDescent="0.2">
      <c r="A19" t="s">
        <v>18</v>
      </c>
      <c r="B19">
        <v>50</v>
      </c>
    </row>
    <row r="20" spans="1:4" x14ac:dyDescent="0.2">
      <c r="A20" t="s">
        <v>24</v>
      </c>
      <c r="B20">
        <v>2</v>
      </c>
    </row>
    <row r="21" spans="1:4" x14ac:dyDescent="0.2">
      <c r="A21" t="s">
        <v>19</v>
      </c>
      <c r="B21">
        <v>0.75</v>
      </c>
    </row>
    <row r="22" spans="1:4" x14ac:dyDescent="0.2">
      <c r="A22" t="s">
        <v>20</v>
      </c>
      <c r="B22">
        <v>0.25</v>
      </c>
    </row>
    <row r="23" spans="1:4" x14ac:dyDescent="0.2">
      <c r="A23" t="s">
        <v>25</v>
      </c>
      <c r="B23">
        <v>0.5</v>
      </c>
    </row>
    <row r="24" spans="1:4" x14ac:dyDescent="0.2">
      <c r="A24" t="s">
        <v>21</v>
      </c>
      <c r="B24">
        <v>2</v>
      </c>
    </row>
    <row r="25" spans="1:4" x14ac:dyDescent="0.2">
      <c r="A25" t="s">
        <v>22</v>
      </c>
      <c r="B25">
        <v>2</v>
      </c>
    </row>
    <row r="26" spans="1:4" x14ac:dyDescent="0.2">
      <c r="A26" t="s">
        <v>23</v>
      </c>
      <c r="B26">
        <v>1</v>
      </c>
    </row>
    <row r="27" spans="1:4" x14ac:dyDescent="0.2">
      <c r="A27" t="s">
        <v>27</v>
      </c>
      <c r="B27">
        <v>1</v>
      </c>
    </row>
    <row r="28" spans="1:4" x14ac:dyDescent="0.2">
      <c r="A28" t="s">
        <v>29</v>
      </c>
      <c r="B28">
        <v>2</v>
      </c>
    </row>
    <row r="29" spans="1:4" x14ac:dyDescent="0.2">
      <c r="A29" s="1" t="s">
        <v>26</v>
      </c>
      <c r="B29">
        <f>B4+B13-B14+B16+B20+B18/6</f>
        <v>7.166666666666667</v>
      </c>
    </row>
    <row r="30" spans="1:4" x14ac:dyDescent="0.2">
      <c r="A30" s="1" t="s">
        <v>28</v>
      </c>
      <c r="B30">
        <f>(B13-B14+B14/2)+(B13-B15)+B31</f>
        <v>4.5824999999999996</v>
      </c>
      <c r="D30" s="3"/>
    </row>
    <row r="31" spans="1:4" x14ac:dyDescent="0.2">
      <c r="A31" s="1" t="s">
        <v>30</v>
      </c>
      <c r="B31">
        <f>(B28+B2+0.33*B3)/B2</f>
        <v>1.5825</v>
      </c>
      <c r="D31" s="3"/>
    </row>
    <row r="32" spans="1:4" x14ac:dyDescent="0.2">
      <c r="A32" s="1" t="s">
        <v>31</v>
      </c>
      <c r="B32" s="3">
        <f>B23</f>
        <v>0.5</v>
      </c>
      <c r="C32" s="3"/>
      <c r="D32" s="3"/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532BF-1C0B-4D49-8B6A-FF9C4A6FD45A}">
  <dimension ref="A1:B32"/>
  <sheetViews>
    <sheetView topLeftCell="A7" workbookViewId="0">
      <selection activeCell="K12" sqref="K12"/>
    </sheetView>
  </sheetViews>
  <sheetFormatPr baseColWidth="10" defaultRowHeight="16" x14ac:dyDescent="0.2"/>
  <cols>
    <col min="1" max="1" width="47.5" bestFit="1" customWidth="1"/>
    <col min="2" max="2" width="6" bestFit="1" customWidth="1"/>
  </cols>
  <sheetData>
    <row r="1" spans="1:2" x14ac:dyDescent="0.2">
      <c r="A1" t="s">
        <v>0</v>
      </c>
      <c r="B1" t="s">
        <v>32</v>
      </c>
    </row>
    <row r="2" spans="1:2" x14ac:dyDescent="0.2">
      <c r="A2" t="s">
        <v>1</v>
      </c>
      <c r="B2">
        <v>5</v>
      </c>
    </row>
    <row r="3" spans="1:2" x14ac:dyDescent="0.2">
      <c r="A3" t="s">
        <v>2</v>
      </c>
      <c r="B3">
        <v>1</v>
      </c>
    </row>
    <row r="4" spans="1:2" x14ac:dyDescent="0.2">
      <c r="A4" t="s">
        <v>3</v>
      </c>
      <c r="B4">
        <v>4</v>
      </c>
    </row>
    <row r="5" spans="1:2" x14ac:dyDescent="0.2">
      <c r="A5" t="s">
        <v>4</v>
      </c>
      <c r="B5">
        <v>0</v>
      </c>
    </row>
    <row r="6" spans="1:2" x14ac:dyDescent="0.2">
      <c r="A6" t="s">
        <v>5</v>
      </c>
      <c r="B6">
        <v>2</v>
      </c>
    </row>
    <row r="7" spans="1:2" x14ac:dyDescent="0.2">
      <c r="A7" t="s">
        <v>6</v>
      </c>
      <c r="B7">
        <v>0</v>
      </c>
    </row>
    <row r="8" spans="1:2" x14ac:dyDescent="0.2">
      <c r="A8" t="s">
        <v>7</v>
      </c>
      <c r="B8">
        <v>2</v>
      </c>
    </row>
    <row r="9" spans="1:2" x14ac:dyDescent="0.2">
      <c r="A9" t="s">
        <v>8</v>
      </c>
      <c r="B9">
        <v>4</v>
      </c>
    </row>
    <row r="10" spans="1:2" x14ac:dyDescent="0.2">
      <c r="A10" t="s">
        <v>9</v>
      </c>
      <c r="B10">
        <v>8</v>
      </c>
    </row>
    <row r="11" spans="1:2" x14ac:dyDescent="0.2">
      <c r="A11" t="s">
        <v>10</v>
      </c>
      <c r="B11">
        <v>0</v>
      </c>
    </row>
    <row r="12" spans="1:2" x14ac:dyDescent="0.2">
      <c r="A12" t="s">
        <v>11</v>
      </c>
      <c r="B12">
        <v>0</v>
      </c>
    </row>
    <row r="13" spans="1:2" x14ac:dyDescent="0.2">
      <c r="A13" t="s">
        <v>12</v>
      </c>
      <c r="B13">
        <v>3</v>
      </c>
    </row>
    <row r="14" spans="1:2" x14ac:dyDescent="0.2">
      <c r="A14" t="s">
        <v>13</v>
      </c>
      <c r="B14">
        <v>2</v>
      </c>
    </row>
    <row r="15" spans="1:2" x14ac:dyDescent="0.2">
      <c r="A15" t="s">
        <v>14</v>
      </c>
      <c r="B15">
        <v>2</v>
      </c>
    </row>
    <row r="16" spans="1:2" x14ac:dyDescent="0.2">
      <c r="A16" t="s">
        <v>15</v>
      </c>
      <c r="B16">
        <v>1</v>
      </c>
    </row>
    <row r="17" spans="1:2" x14ac:dyDescent="0.2">
      <c r="A17" t="s">
        <v>16</v>
      </c>
      <c r="B17">
        <v>4</v>
      </c>
    </row>
    <row r="18" spans="1:2" x14ac:dyDescent="0.2">
      <c r="A18" t="s">
        <v>17</v>
      </c>
      <c r="B18">
        <v>2</v>
      </c>
    </row>
    <row r="19" spans="1:2" x14ac:dyDescent="0.2">
      <c r="A19" t="s">
        <v>18</v>
      </c>
      <c r="B19">
        <v>50</v>
      </c>
    </row>
    <row r="20" spans="1:2" x14ac:dyDescent="0.2">
      <c r="A20" t="s">
        <v>24</v>
      </c>
      <c r="B20">
        <v>2</v>
      </c>
    </row>
    <row r="21" spans="1:2" x14ac:dyDescent="0.2">
      <c r="A21" t="s">
        <v>19</v>
      </c>
      <c r="B21">
        <v>0.6</v>
      </c>
    </row>
    <row r="22" spans="1:2" x14ac:dyDescent="0.2">
      <c r="A22" t="s">
        <v>20</v>
      </c>
      <c r="B22">
        <v>0.2</v>
      </c>
    </row>
    <row r="23" spans="1:2" x14ac:dyDescent="0.2">
      <c r="A23" t="s">
        <v>25</v>
      </c>
      <c r="B23">
        <v>1</v>
      </c>
    </row>
    <row r="24" spans="1:2" x14ac:dyDescent="0.2">
      <c r="A24" t="s">
        <v>21</v>
      </c>
      <c r="B24">
        <v>3</v>
      </c>
    </row>
    <row r="25" spans="1:2" x14ac:dyDescent="0.2">
      <c r="A25" t="s">
        <v>22</v>
      </c>
      <c r="B25">
        <v>2</v>
      </c>
    </row>
    <row r="26" spans="1:2" x14ac:dyDescent="0.2">
      <c r="A26" t="s">
        <v>23</v>
      </c>
      <c r="B26">
        <v>1</v>
      </c>
    </row>
    <row r="27" spans="1:2" x14ac:dyDescent="0.2">
      <c r="A27" t="s">
        <v>27</v>
      </c>
      <c r="B27">
        <v>1</v>
      </c>
    </row>
    <row r="28" spans="1:2" x14ac:dyDescent="0.2">
      <c r="A28" t="s">
        <v>29</v>
      </c>
      <c r="B28">
        <v>4</v>
      </c>
    </row>
    <row r="29" spans="1:2" x14ac:dyDescent="0.2">
      <c r="A29" s="1" t="s">
        <v>26</v>
      </c>
      <c r="B29">
        <f>B4+B13-B14+B16+B20+B18/6</f>
        <v>8.3333333333333339</v>
      </c>
    </row>
    <row r="30" spans="1:2" x14ac:dyDescent="0.2">
      <c r="A30" s="1" t="s">
        <v>28</v>
      </c>
      <c r="B30">
        <f>(B13-B14+B14/2)+(B13-B15)+B31</f>
        <v>4.8659999999999997</v>
      </c>
    </row>
    <row r="31" spans="1:2" x14ac:dyDescent="0.2">
      <c r="A31" s="1" t="s">
        <v>30</v>
      </c>
      <c r="B31">
        <f>(B28+B2+0.33*B3)/B2</f>
        <v>1.8660000000000001</v>
      </c>
    </row>
    <row r="32" spans="1:2" x14ac:dyDescent="0.2">
      <c r="A32" s="1" t="s">
        <v>31</v>
      </c>
      <c r="B32" s="3">
        <f>B23</f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B2263-BC12-B24C-A31C-B193E0982786}">
  <dimension ref="A1:D32"/>
  <sheetViews>
    <sheetView topLeftCell="A4" workbookViewId="0">
      <selection activeCell="K12" sqref="K12"/>
    </sheetView>
  </sheetViews>
  <sheetFormatPr baseColWidth="10" defaultRowHeight="16" x14ac:dyDescent="0.2"/>
  <cols>
    <col min="1" max="1" width="47.5" bestFit="1" customWidth="1"/>
    <col min="2" max="4" width="12.1640625" bestFit="1" customWidth="1"/>
  </cols>
  <sheetData>
    <row r="1" spans="1:2" x14ac:dyDescent="0.2">
      <c r="A1" t="s">
        <v>0</v>
      </c>
      <c r="B1" t="s">
        <v>32</v>
      </c>
    </row>
    <row r="2" spans="1:2" x14ac:dyDescent="0.2">
      <c r="A2" t="s">
        <v>1</v>
      </c>
      <c r="B2">
        <v>4</v>
      </c>
    </row>
    <row r="3" spans="1:2" x14ac:dyDescent="0.2">
      <c r="A3" t="s">
        <v>2</v>
      </c>
      <c r="B3">
        <v>1</v>
      </c>
    </row>
    <row r="4" spans="1:2" x14ac:dyDescent="0.2">
      <c r="A4" t="s">
        <v>3</v>
      </c>
      <c r="B4">
        <v>3</v>
      </c>
    </row>
    <row r="5" spans="1:2" x14ac:dyDescent="0.2">
      <c r="A5" t="s">
        <v>4</v>
      </c>
      <c r="B5">
        <v>0</v>
      </c>
    </row>
    <row r="6" spans="1:2" x14ac:dyDescent="0.2">
      <c r="A6" t="s">
        <v>5</v>
      </c>
      <c r="B6">
        <v>1</v>
      </c>
    </row>
    <row r="7" spans="1:2" x14ac:dyDescent="0.2">
      <c r="A7" t="s">
        <v>6</v>
      </c>
      <c r="B7">
        <v>0</v>
      </c>
    </row>
    <row r="8" spans="1:2" x14ac:dyDescent="0.2">
      <c r="A8" t="s">
        <v>7</v>
      </c>
      <c r="B8">
        <v>1</v>
      </c>
    </row>
    <row r="9" spans="1:2" x14ac:dyDescent="0.2">
      <c r="A9" t="s">
        <v>8</v>
      </c>
      <c r="B9">
        <v>5</v>
      </c>
    </row>
    <row r="10" spans="1:2" x14ac:dyDescent="0.2">
      <c r="A10" t="s">
        <v>9</v>
      </c>
      <c r="B10">
        <v>7</v>
      </c>
    </row>
    <row r="11" spans="1:2" x14ac:dyDescent="0.2">
      <c r="A11" t="s">
        <v>10</v>
      </c>
      <c r="B11">
        <v>0</v>
      </c>
    </row>
    <row r="12" spans="1:2" x14ac:dyDescent="0.2">
      <c r="A12" t="s">
        <v>11</v>
      </c>
      <c r="B12">
        <v>0</v>
      </c>
    </row>
    <row r="13" spans="1:2" x14ac:dyDescent="0.2">
      <c r="A13" t="s">
        <v>12</v>
      </c>
      <c r="B13">
        <v>3</v>
      </c>
    </row>
    <row r="14" spans="1:2" x14ac:dyDescent="0.2">
      <c r="A14" t="s">
        <v>13</v>
      </c>
      <c r="B14">
        <v>2</v>
      </c>
    </row>
    <row r="15" spans="1:2" x14ac:dyDescent="0.2">
      <c r="A15" t="s">
        <v>14</v>
      </c>
      <c r="B15">
        <v>2</v>
      </c>
    </row>
    <row r="16" spans="1:2" x14ac:dyDescent="0.2">
      <c r="A16" t="s">
        <v>15</v>
      </c>
      <c r="B16">
        <v>2</v>
      </c>
    </row>
    <row r="17" spans="1:4" x14ac:dyDescent="0.2">
      <c r="A17" t="s">
        <v>16</v>
      </c>
      <c r="B17">
        <v>4</v>
      </c>
    </row>
    <row r="18" spans="1:4" x14ac:dyDescent="0.2">
      <c r="A18" t="s">
        <v>17</v>
      </c>
      <c r="B18">
        <v>1</v>
      </c>
    </row>
    <row r="19" spans="1:4" x14ac:dyDescent="0.2">
      <c r="A19" t="s">
        <v>18</v>
      </c>
      <c r="B19">
        <v>50</v>
      </c>
    </row>
    <row r="20" spans="1:4" x14ac:dyDescent="0.2">
      <c r="A20" t="s">
        <v>24</v>
      </c>
      <c r="B20">
        <v>2</v>
      </c>
    </row>
    <row r="21" spans="1:4" x14ac:dyDescent="0.2">
      <c r="A21" t="s">
        <v>19</v>
      </c>
      <c r="B21">
        <v>0.75</v>
      </c>
    </row>
    <row r="22" spans="1:4" x14ac:dyDescent="0.2">
      <c r="A22" t="s">
        <v>20</v>
      </c>
      <c r="B22">
        <v>0.5</v>
      </c>
    </row>
    <row r="23" spans="1:4" x14ac:dyDescent="0.2">
      <c r="A23" t="s">
        <v>25</v>
      </c>
      <c r="B23">
        <v>0.4</v>
      </c>
    </row>
    <row r="24" spans="1:4" x14ac:dyDescent="0.2">
      <c r="A24" t="s">
        <v>21</v>
      </c>
      <c r="B24">
        <v>2</v>
      </c>
    </row>
    <row r="25" spans="1:4" x14ac:dyDescent="0.2">
      <c r="A25" t="s">
        <v>22</v>
      </c>
      <c r="B25">
        <v>2</v>
      </c>
    </row>
    <row r="26" spans="1:4" x14ac:dyDescent="0.2">
      <c r="A26" t="s">
        <v>23</v>
      </c>
      <c r="B26">
        <v>1</v>
      </c>
    </row>
    <row r="27" spans="1:4" x14ac:dyDescent="0.2">
      <c r="A27" t="s">
        <v>27</v>
      </c>
      <c r="B27">
        <v>1</v>
      </c>
    </row>
    <row r="28" spans="1:4" x14ac:dyDescent="0.2">
      <c r="A28" t="s">
        <v>29</v>
      </c>
      <c r="B28">
        <v>2</v>
      </c>
    </row>
    <row r="29" spans="1:4" x14ac:dyDescent="0.2">
      <c r="A29" s="1" t="s">
        <v>26</v>
      </c>
      <c r="B29">
        <f>B4+B13-B14+B16+B20+B18/6</f>
        <v>8.1666666666666661</v>
      </c>
    </row>
    <row r="30" spans="1:4" x14ac:dyDescent="0.2">
      <c r="A30" s="1" t="s">
        <v>28</v>
      </c>
      <c r="B30">
        <f>(B13-B14+B14/2)+(B13-B15)+B31</f>
        <v>4.5824999999999996</v>
      </c>
      <c r="D30" s="3"/>
    </row>
    <row r="31" spans="1:4" x14ac:dyDescent="0.2">
      <c r="A31" s="1" t="s">
        <v>30</v>
      </c>
      <c r="B31">
        <f>(B28+B2+0.33*B3)/B2</f>
        <v>1.5825</v>
      </c>
      <c r="D31" s="3"/>
    </row>
    <row r="32" spans="1:4" x14ac:dyDescent="0.2">
      <c r="A32" s="1" t="s">
        <v>31</v>
      </c>
      <c r="B32" s="3">
        <f>B23</f>
        <v>0.4</v>
      </c>
      <c r="C32" s="3"/>
      <c r="D32" s="3"/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D826E-69CE-5844-A4E1-DA205D5E00FD}">
  <dimension ref="A1:B32"/>
  <sheetViews>
    <sheetView topLeftCell="A7" workbookViewId="0">
      <selection activeCell="K12" sqref="K12"/>
    </sheetView>
  </sheetViews>
  <sheetFormatPr baseColWidth="10" defaultRowHeight="16" x14ac:dyDescent="0.2"/>
  <cols>
    <col min="1" max="1" width="47.5" bestFit="1" customWidth="1"/>
    <col min="2" max="2" width="6" bestFit="1" customWidth="1"/>
  </cols>
  <sheetData>
    <row r="1" spans="1:2" x14ac:dyDescent="0.2">
      <c r="A1" t="s">
        <v>0</v>
      </c>
      <c r="B1" t="s">
        <v>32</v>
      </c>
    </row>
    <row r="2" spans="1:2" x14ac:dyDescent="0.2">
      <c r="A2" t="s">
        <v>1</v>
      </c>
      <c r="B2">
        <v>5</v>
      </c>
    </row>
    <row r="3" spans="1:2" x14ac:dyDescent="0.2">
      <c r="A3" t="s">
        <v>2</v>
      </c>
      <c r="B3">
        <v>1</v>
      </c>
    </row>
    <row r="4" spans="1:2" x14ac:dyDescent="0.2">
      <c r="A4" t="s">
        <v>3</v>
      </c>
      <c r="B4">
        <v>4</v>
      </c>
    </row>
    <row r="5" spans="1:2" x14ac:dyDescent="0.2">
      <c r="A5" t="s">
        <v>4</v>
      </c>
      <c r="B5">
        <v>0</v>
      </c>
    </row>
    <row r="6" spans="1:2" x14ac:dyDescent="0.2">
      <c r="A6" t="s">
        <v>5</v>
      </c>
      <c r="B6">
        <v>1</v>
      </c>
    </row>
    <row r="7" spans="1:2" x14ac:dyDescent="0.2">
      <c r="A7" t="s">
        <v>6</v>
      </c>
      <c r="B7">
        <v>0</v>
      </c>
    </row>
    <row r="8" spans="1:2" x14ac:dyDescent="0.2">
      <c r="A8" t="s">
        <v>7</v>
      </c>
      <c r="B8">
        <v>1</v>
      </c>
    </row>
    <row r="9" spans="1:2" x14ac:dyDescent="0.2">
      <c r="A9" t="s">
        <v>8</v>
      </c>
      <c r="B9">
        <v>5</v>
      </c>
    </row>
    <row r="10" spans="1:2" x14ac:dyDescent="0.2">
      <c r="A10" t="s">
        <v>9</v>
      </c>
      <c r="B10">
        <v>9</v>
      </c>
    </row>
    <row r="11" spans="1:2" x14ac:dyDescent="0.2">
      <c r="A11" t="s">
        <v>10</v>
      </c>
      <c r="B11">
        <v>0</v>
      </c>
    </row>
    <row r="12" spans="1:2" x14ac:dyDescent="0.2">
      <c r="A12" t="s">
        <v>11</v>
      </c>
      <c r="B12">
        <v>0</v>
      </c>
    </row>
    <row r="13" spans="1:2" x14ac:dyDescent="0.2">
      <c r="A13" t="s">
        <v>12</v>
      </c>
      <c r="B13">
        <v>3</v>
      </c>
    </row>
    <row r="14" spans="1:2" x14ac:dyDescent="0.2">
      <c r="A14" t="s">
        <v>13</v>
      </c>
      <c r="B14">
        <v>2</v>
      </c>
    </row>
    <row r="15" spans="1:2" x14ac:dyDescent="0.2">
      <c r="A15" t="s">
        <v>14</v>
      </c>
      <c r="B15">
        <v>2</v>
      </c>
    </row>
    <row r="16" spans="1:2" x14ac:dyDescent="0.2">
      <c r="A16" t="s">
        <v>15</v>
      </c>
      <c r="B16">
        <v>2</v>
      </c>
    </row>
    <row r="17" spans="1:2" x14ac:dyDescent="0.2">
      <c r="A17" t="s">
        <v>16</v>
      </c>
      <c r="B17">
        <v>5</v>
      </c>
    </row>
    <row r="18" spans="1:2" x14ac:dyDescent="0.2">
      <c r="A18" t="s">
        <v>17</v>
      </c>
      <c r="B18">
        <v>2</v>
      </c>
    </row>
    <row r="19" spans="1:2" x14ac:dyDescent="0.2">
      <c r="A19" t="s">
        <v>18</v>
      </c>
      <c r="B19">
        <v>50</v>
      </c>
    </row>
    <row r="20" spans="1:2" x14ac:dyDescent="0.2">
      <c r="A20" t="s">
        <v>24</v>
      </c>
      <c r="B20">
        <v>2</v>
      </c>
    </row>
    <row r="21" spans="1:2" x14ac:dyDescent="0.2">
      <c r="A21" t="s">
        <v>19</v>
      </c>
      <c r="B21">
        <v>0.6</v>
      </c>
    </row>
    <row r="22" spans="1:2" x14ac:dyDescent="0.2">
      <c r="A22" t="s">
        <v>20</v>
      </c>
      <c r="B22">
        <v>0.4</v>
      </c>
    </row>
    <row r="23" spans="1:2" x14ac:dyDescent="0.2">
      <c r="A23" t="s">
        <v>25</v>
      </c>
      <c r="B23">
        <v>0.8</v>
      </c>
    </row>
    <row r="24" spans="1:2" x14ac:dyDescent="0.2">
      <c r="A24" t="s">
        <v>21</v>
      </c>
      <c r="B24">
        <v>3</v>
      </c>
    </row>
    <row r="25" spans="1:2" x14ac:dyDescent="0.2">
      <c r="A25" t="s">
        <v>22</v>
      </c>
      <c r="B25">
        <v>2</v>
      </c>
    </row>
    <row r="26" spans="1:2" x14ac:dyDescent="0.2">
      <c r="A26" t="s">
        <v>23</v>
      </c>
      <c r="B26">
        <v>1</v>
      </c>
    </row>
    <row r="27" spans="1:2" x14ac:dyDescent="0.2">
      <c r="A27" t="s">
        <v>27</v>
      </c>
      <c r="B27">
        <v>1</v>
      </c>
    </row>
    <row r="28" spans="1:2" x14ac:dyDescent="0.2">
      <c r="A28" t="s">
        <v>29</v>
      </c>
      <c r="B28">
        <v>4</v>
      </c>
    </row>
    <row r="29" spans="1:2" x14ac:dyDescent="0.2">
      <c r="A29" s="1" t="s">
        <v>26</v>
      </c>
      <c r="B29">
        <f>B4+B13-B14+B16+B20+B18/6</f>
        <v>9.3333333333333339</v>
      </c>
    </row>
    <row r="30" spans="1:2" x14ac:dyDescent="0.2">
      <c r="A30" s="1" t="s">
        <v>28</v>
      </c>
      <c r="B30">
        <f>(B13-B14+B14/2)+(B13-B15)+B31</f>
        <v>4.8659999999999997</v>
      </c>
    </row>
    <row r="31" spans="1:2" x14ac:dyDescent="0.2">
      <c r="A31" s="1" t="s">
        <v>30</v>
      </c>
      <c r="B31">
        <f>(B28+B2+0.33*B3)/B2</f>
        <v>1.8660000000000001</v>
      </c>
    </row>
    <row r="32" spans="1:2" x14ac:dyDescent="0.2">
      <c r="A32" s="1" t="s">
        <v>31</v>
      </c>
      <c r="B32" s="3">
        <f>B23</f>
        <v>0.8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83560-40D8-724E-9EC8-C91E1AD93A9A}">
  <dimension ref="A1:D32"/>
  <sheetViews>
    <sheetView topLeftCell="A11" workbookViewId="0">
      <selection activeCell="K12" sqref="K12"/>
    </sheetView>
  </sheetViews>
  <sheetFormatPr baseColWidth="10" defaultRowHeight="16" x14ac:dyDescent="0.2"/>
  <cols>
    <col min="1" max="1" width="47.5" bestFit="1" customWidth="1"/>
    <col min="2" max="4" width="12.1640625" bestFit="1" customWidth="1"/>
  </cols>
  <sheetData>
    <row r="1" spans="1:2" x14ac:dyDescent="0.2">
      <c r="A1" t="s">
        <v>0</v>
      </c>
      <c r="B1" t="s">
        <v>32</v>
      </c>
    </row>
    <row r="2" spans="1:2" x14ac:dyDescent="0.2">
      <c r="A2" t="s">
        <v>1</v>
      </c>
      <c r="B2">
        <v>5</v>
      </c>
    </row>
    <row r="3" spans="1:2" x14ac:dyDescent="0.2">
      <c r="A3" t="s">
        <v>2</v>
      </c>
      <c r="B3">
        <v>2</v>
      </c>
    </row>
    <row r="4" spans="1:2" x14ac:dyDescent="0.2">
      <c r="A4" t="s">
        <v>3</v>
      </c>
      <c r="B4">
        <v>3</v>
      </c>
    </row>
    <row r="5" spans="1:2" x14ac:dyDescent="0.2">
      <c r="A5" t="s">
        <v>4</v>
      </c>
      <c r="B5">
        <v>0</v>
      </c>
    </row>
    <row r="6" spans="1:2" x14ac:dyDescent="0.2">
      <c r="A6" t="s">
        <v>5</v>
      </c>
      <c r="B6">
        <v>1</v>
      </c>
    </row>
    <row r="7" spans="1:2" x14ac:dyDescent="0.2">
      <c r="A7" t="s">
        <v>6</v>
      </c>
      <c r="B7">
        <v>0</v>
      </c>
    </row>
    <row r="8" spans="1:2" x14ac:dyDescent="0.2">
      <c r="A8" t="s">
        <v>7</v>
      </c>
      <c r="B8">
        <v>1</v>
      </c>
    </row>
    <row r="9" spans="1:2" x14ac:dyDescent="0.2">
      <c r="A9" t="s">
        <v>8</v>
      </c>
      <c r="B9">
        <v>5</v>
      </c>
    </row>
    <row r="10" spans="1:2" x14ac:dyDescent="0.2">
      <c r="A10" t="s">
        <v>9</v>
      </c>
      <c r="B10">
        <v>9</v>
      </c>
    </row>
    <row r="11" spans="1:2" x14ac:dyDescent="0.2">
      <c r="A11" t="s">
        <v>10</v>
      </c>
      <c r="B11">
        <v>0</v>
      </c>
    </row>
    <row r="12" spans="1:2" x14ac:dyDescent="0.2">
      <c r="A12" t="s">
        <v>11</v>
      </c>
      <c r="B12">
        <v>0</v>
      </c>
    </row>
    <row r="13" spans="1:2" x14ac:dyDescent="0.2">
      <c r="A13" t="s">
        <v>12</v>
      </c>
      <c r="B13">
        <v>3</v>
      </c>
    </row>
    <row r="14" spans="1:2" x14ac:dyDescent="0.2">
      <c r="A14" t="s">
        <v>13</v>
      </c>
      <c r="B14">
        <v>2</v>
      </c>
    </row>
    <row r="15" spans="1:2" x14ac:dyDescent="0.2">
      <c r="A15" t="s">
        <v>14</v>
      </c>
      <c r="B15">
        <v>2</v>
      </c>
    </row>
    <row r="16" spans="1:2" x14ac:dyDescent="0.2">
      <c r="A16" t="s">
        <v>15</v>
      </c>
      <c r="B16">
        <v>2</v>
      </c>
    </row>
    <row r="17" spans="1:4" x14ac:dyDescent="0.2">
      <c r="A17" t="s">
        <v>16</v>
      </c>
      <c r="B17">
        <v>5</v>
      </c>
    </row>
    <row r="18" spans="1:4" x14ac:dyDescent="0.2">
      <c r="A18" t="s">
        <v>17</v>
      </c>
      <c r="B18">
        <v>2</v>
      </c>
    </row>
    <row r="19" spans="1:4" x14ac:dyDescent="0.2">
      <c r="A19" t="s">
        <v>18</v>
      </c>
      <c r="B19">
        <v>50</v>
      </c>
    </row>
    <row r="20" spans="1:4" x14ac:dyDescent="0.2">
      <c r="A20" t="s">
        <v>24</v>
      </c>
      <c r="B20">
        <v>2</v>
      </c>
    </row>
    <row r="21" spans="1:4" x14ac:dyDescent="0.2">
      <c r="A21" t="s">
        <v>19</v>
      </c>
      <c r="B21">
        <v>0.6</v>
      </c>
    </row>
    <row r="22" spans="1:4" x14ac:dyDescent="0.2">
      <c r="A22" t="s">
        <v>20</v>
      </c>
      <c r="B22">
        <v>0.4</v>
      </c>
    </row>
    <row r="23" spans="1:4" x14ac:dyDescent="0.2">
      <c r="A23" t="s">
        <v>25</v>
      </c>
      <c r="B23">
        <v>0.8</v>
      </c>
    </row>
    <row r="24" spans="1:4" x14ac:dyDescent="0.2">
      <c r="A24" t="s">
        <v>21</v>
      </c>
      <c r="B24">
        <v>3</v>
      </c>
    </row>
    <row r="25" spans="1:4" x14ac:dyDescent="0.2">
      <c r="A25" t="s">
        <v>22</v>
      </c>
      <c r="B25">
        <v>2</v>
      </c>
    </row>
    <row r="26" spans="1:4" x14ac:dyDescent="0.2">
      <c r="A26" t="s">
        <v>23</v>
      </c>
      <c r="B26">
        <v>1</v>
      </c>
    </row>
    <row r="27" spans="1:4" x14ac:dyDescent="0.2">
      <c r="A27" t="s">
        <v>27</v>
      </c>
      <c r="B27">
        <v>1</v>
      </c>
    </row>
    <row r="28" spans="1:4" x14ac:dyDescent="0.2">
      <c r="A28" t="s">
        <v>29</v>
      </c>
      <c r="B28">
        <v>4</v>
      </c>
    </row>
    <row r="29" spans="1:4" x14ac:dyDescent="0.2">
      <c r="A29" s="1" t="s">
        <v>26</v>
      </c>
      <c r="B29">
        <f>B4+B13-B14+B16+B20+B18/6</f>
        <v>8.3333333333333339</v>
      </c>
    </row>
    <row r="30" spans="1:4" x14ac:dyDescent="0.2">
      <c r="A30" s="1" t="s">
        <v>28</v>
      </c>
      <c r="B30">
        <f>(B13-B14+B14/2)+(B13-B15)+B31</f>
        <v>4.9320000000000004</v>
      </c>
      <c r="D30" s="3"/>
    </row>
    <row r="31" spans="1:4" x14ac:dyDescent="0.2">
      <c r="A31" s="1" t="s">
        <v>30</v>
      </c>
      <c r="B31">
        <f>(B28+B2+0.33*B3)/B2</f>
        <v>1.9319999999999999</v>
      </c>
      <c r="D31" s="3"/>
    </row>
    <row r="32" spans="1:4" x14ac:dyDescent="0.2">
      <c r="A32" s="1" t="s">
        <v>31</v>
      </c>
      <c r="B32" s="3">
        <f>B23</f>
        <v>0.8</v>
      </c>
      <c r="C32" s="3"/>
      <c r="D32" s="3"/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538CD-9C69-1045-AE8D-4705B0AFDC05}">
  <dimension ref="A1:B32"/>
  <sheetViews>
    <sheetView topLeftCell="A7" workbookViewId="0">
      <selection activeCell="K12" sqref="K12"/>
    </sheetView>
  </sheetViews>
  <sheetFormatPr baseColWidth="10" defaultRowHeight="16" x14ac:dyDescent="0.2"/>
  <cols>
    <col min="1" max="1" width="47.5" bestFit="1" customWidth="1"/>
    <col min="2" max="2" width="12.1640625" bestFit="1" customWidth="1"/>
  </cols>
  <sheetData>
    <row r="1" spans="1:2" x14ac:dyDescent="0.2">
      <c r="A1" t="s">
        <v>0</v>
      </c>
      <c r="B1" t="s">
        <v>32</v>
      </c>
    </row>
    <row r="2" spans="1:2" x14ac:dyDescent="0.2">
      <c r="A2" t="s">
        <v>1</v>
      </c>
      <c r="B2">
        <v>5</v>
      </c>
    </row>
    <row r="3" spans="1:2" x14ac:dyDescent="0.2">
      <c r="A3" t="s">
        <v>2</v>
      </c>
      <c r="B3">
        <v>0</v>
      </c>
    </row>
    <row r="4" spans="1:2" x14ac:dyDescent="0.2">
      <c r="A4" t="s">
        <v>3</v>
      </c>
      <c r="B4">
        <v>5</v>
      </c>
    </row>
    <row r="5" spans="1:2" x14ac:dyDescent="0.2">
      <c r="A5" t="s">
        <v>4</v>
      </c>
      <c r="B5">
        <v>0</v>
      </c>
    </row>
    <row r="6" spans="1:2" x14ac:dyDescent="0.2">
      <c r="A6" t="s">
        <v>5</v>
      </c>
      <c r="B6">
        <v>1</v>
      </c>
    </row>
    <row r="7" spans="1:2" x14ac:dyDescent="0.2">
      <c r="A7" t="s">
        <v>6</v>
      </c>
      <c r="B7">
        <v>0</v>
      </c>
    </row>
    <row r="8" spans="1:2" x14ac:dyDescent="0.2">
      <c r="A8" t="s">
        <v>7</v>
      </c>
      <c r="B8">
        <v>1</v>
      </c>
    </row>
    <row r="9" spans="1:2" x14ac:dyDescent="0.2">
      <c r="A9" t="s">
        <v>8</v>
      </c>
      <c r="B9">
        <v>11</v>
      </c>
    </row>
    <row r="10" spans="1:2" x14ac:dyDescent="0.2">
      <c r="A10" t="s">
        <v>9</v>
      </c>
      <c r="B10">
        <v>13</v>
      </c>
    </row>
    <row r="11" spans="1:2" x14ac:dyDescent="0.2">
      <c r="A11" t="s">
        <v>10</v>
      </c>
      <c r="B11">
        <v>0</v>
      </c>
    </row>
    <row r="12" spans="1:2" x14ac:dyDescent="0.2">
      <c r="A12" t="s">
        <v>11</v>
      </c>
      <c r="B12">
        <v>0</v>
      </c>
    </row>
    <row r="13" spans="1:2" x14ac:dyDescent="0.2">
      <c r="A13" t="s">
        <v>12</v>
      </c>
      <c r="B13">
        <v>6</v>
      </c>
    </row>
    <row r="14" spans="1:2" x14ac:dyDescent="0.2">
      <c r="A14" t="s">
        <v>13</v>
      </c>
      <c r="B14">
        <v>2</v>
      </c>
    </row>
    <row r="15" spans="1:2" x14ac:dyDescent="0.2">
      <c r="A15" t="s">
        <v>14</v>
      </c>
      <c r="B15">
        <v>1</v>
      </c>
    </row>
    <row r="16" spans="1:2" x14ac:dyDescent="0.2">
      <c r="A16" t="s">
        <v>15</v>
      </c>
      <c r="B16">
        <v>5</v>
      </c>
    </row>
    <row r="17" spans="1:2" x14ac:dyDescent="0.2">
      <c r="A17" t="s">
        <v>16</v>
      </c>
      <c r="B17">
        <v>7</v>
      </c>
    </row>
    <row r="18" spans="1:2" x14ac:dyDescent="0.2">
      <c r="A18" t="s">
        <v>17</v>
      </c>
      <c r="B18">
        <v>1</v>
      </c>
    </row>
    <row r="19" spans="1:2" x14ac:dyDescent="0.2">
      <c r="A19" t="s">
        <v>18</v>
      </c>
      <c r="B19">
        <v>50</v>
      </c>
    </row>
    <row r="20" spans="1:2" x14ac:dyDescent="0.2">
      <c r="A20" t="s">
        <v>24</v>
      </c>
      <c r="B20">
        <v>2</v>
      </c>
    </row>
    <row r="21" spans="1:2" x14ac:dyDescent="0.2">
      <c r="A21" t="s">
        <v>19</v>
      </c>
      <c r="B21">
        <v>1.2</v>
      </c>
    </row>
    <row r="22" spans="1:2" x14ac:dyDescent="0.2">
      <c r="A22" t="s">
        <v>20</v>
      </c>
      <c r="B22">
        <v>1</v>
      </c>
    </row>
    <row r="23" spans="1:2" x14ac:dyDescent="0.2">
      <c r="A23" t="s">
        <v>25</v>
      </c>
      <c r="B23">
        <v>0.18181818181818099</v>
      </c>
    </row>
    <row r="24" spans="1:2" x14ac:dyDescent="0.2">
      <c r="A24" t="s">
        <v>21</v>
      </c>
      <c r="B24">
        <v>2</v>
      </c>
    </row>
    <row r="25" spans="1:2" x14ac:dyDescent="0.2">
      <c r="A25" t="s">
        <v>22</v>
      </c>
      <c r="B25">
        <v>2</v>
      </c>
    </row>
    <row r="26" spans="1:2" x14ac:dyDescent="0.2">
      <c r="A26" t="s">
        <v>23</v>
      </c>
      <c r="B26">
        <v>1</v>
      </c>
    </row>
    <row r="27" spans="1:2" x14ac:dyDescent="0.2">
      <c r="A27" t="s">
        <v>27</v>
      </c>
      <c r="B27">
        <v>1</v>
      </c>
    </row>
    <row r="28" spans="1:2" x14ac:dyDescent="0.2">
      <c r="A28" t="s">
        <v>29</v>
      </c>
      <c r="B28">
        <v>2</v>
      </c>
    </row>
    <row r="29" spans="1:2" x14ac:dyDescent="0.2">
      <c r="A29" s="1" t="s">
        <v>26</v>
      </c>
      <c r="B29">
        <f>B4+B13-B14+B16+B20+B18/6</f>
        <v>16.166666666666668</v>
      </c>
    </row>
    <row r="30" spans="1:2" x14ac:dyDescent="0.2">
      <c r="A30" s="1" t="s">
        <v>28</v>
      </c>
      <c r="B30">
        <f>(B13-B14+B14/2)+(B13-B15)+B31</f>
        <v>11.4</v>
      </c>
    </row>
    <row r="31" spans="1:2" x14ac:dyDescent="0.2">
      <c r="A31" s="1" t="s">
        <v>30</v>
      </c>
      <c r="B31">
        <f>(B28+B2+0.33*B3)/B2</f>
        <v>1.4</v>
      </c>
    </row>
    <row r="32" spans="1:2" x14ac:dyDescent="0.2">
      <c r="A32" s="1" t="s">
        <v>31</v>
      </c>
      <c r="B32" s="3">
        <f>B23</f>
        <v>0.18181818181818099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57529-C860-2543-8357-E3800FE56B7F}">
  <dimension ref="A1:D32"/>
  <sheetViews>
    <sheetView topLeftCell="A8" workbookViewId="0">
      <selection activeCell="K12" sqref="K12"/>
    </sheetView>
  </sheetViews>
  <sheetFormatPr baseColWidth="10" defaultRowHeight="16" x14ac:dyDescent="0.2"/>
  <cols>
    <col min="1" max="1" width="47.5" bestFit="1" customWidth="1"/>
    <col min="2" max="2" width="12.1640625" bestFit="1" customWidth="1"/>
    <col min="3" max="3" width="6" bestFit="1" customWidth="1"/>
    <col min="4" max="4" width="18.83203125" bestFit="1" customWidth="1"/>
  </cols>
  <sheetData>
    <row r="1" spans="1:2" x14ac:dyDescent="0.2">
      <c r="A1" t="s">
        <v>0</v>
      </c>
      <c r="B1" t="s">
        <v>32</v>
      </c>
    </row>
    <row r="2" spans="1:2" x14ac:dyDescent="0.2">
      <c r="A2" t="s">
        <v>1</v>
      </c>
      <c r="B2">
        <v>6</v>
      </c>
    </row>
    <row r="3" spans="1:2" x14ac:dyDescent="0.2">
      <c r="A3" t="s">
        <v>2</v>
      </c>
      <c r="B3">
        <v>1</v>
      </c>
    </row>
    <row r="4" spans="1:2" x14ac:dyDescent="0.2">
      <c r="A4" t="s">
        <v>3</v>
      </c>
      <c r="B4">
        <v>5</v>
      </c>
    </row>
    <row r="5" spans="1:2" x14ac:dyDescent="0.2">
      <c r="A5" t="s">
        <v>4</v>
      </c>
      <c r="B5">
        <v>0</v>
      </c>
    </row>
    <row r="6" spans="1:2" x14ac:dyDescent="0.2">
      <c r="A6" t="s">
        <v>5</v>
      </c>
      <c r="B6">
        <v>2</v>
      </c>
    </row>
    <row r="7" spans="1:2" x14ac:dyDescent="0.2">
      <c r="A7" t="s">
        <v>6</v>
      </c>
      <c r="B7">
        <v>0</v>
      </c>
    </row>
    <row r="8" spans="1:2" x14ac:dyDescent="0.2">
      <c r="A8" t="s">
        <v>7</v>
      </c>
      <c r="B8">
        <v>2</v>
      </c>
    </row>
    <row r="9" spans="1:2" x14ac:dyDescent="0.2">
      <c r="A9" t="s">
        <v>8</v>
      </c>
      <c r="B9">
        <v>9</v>
      </c>
    </row>
    <row r="10" spans="1:2" x14ac:dyDescent="0.2">
      <c r="A10" t="s">
        <v>9</v>
      </c>
      <c r="B10">
        <v>14</v>
      </c>
    </row>
    <row r="11" spans="1:2" x14ac:dyDescent="0.2">
      <c r="A11" t="s">
        <v>10</v>
      </c>
      <c r="B11">
        <v>0</v>
      </c>
    </row>
    <row r="12" spans="1:2" x14ac:dyDescent="0.2">
      <c r="A12" t="s">
        <v>11</v>
      </c>
      <c r="B12">
        <v>0</v>
      </c>
    </row>
    <row r="13" spans="1:2" x14ac:dyDescent="0.2">
      <c r="A13" t="s">
        <v>12</v>
      </c>
      <c r="B13">
        <v>6</v>
      </c>
    </row>
    <row r="14" spans="1:2" x14ac:dyDescent="0.2">
      <c r="A14" t="s">
        <v>13</v>
      </c>
      <c r="B14">
        <v>2</v>
      </c>
    </row>
    <row r="15" spans="1:2" x14ac:dyDescent="0.2">
      <c r="A15" t="s">
        <v>14</v>
      </c>
      <c r="B15">
        <v>1</v>
      </c>
    </row>
    <row r="16" spans="1:2" x14ac:dyDescent="0.2">
      <c r="A16" t="s">
        <v>15</v>
      </c>
      <c r="B16">
        <v>3</v>
      </c>
    </row>
    <row r="17" spans="1:4" x14ac:dyDescent="0.2">
      <c r="A17" t="s">
        <v>16</v>
      </c>
      <c r="B17">
        <v>8</v>
      </c>
    </row>
    <row r="18" spans="1:4" x14ac:dyDescent="0.2">
      <c r="A18" t="s">
        <v>17</v>
      </c>
      <c r="B18">
        <v>2</v>
      </c>
    </row>
    <row r="19" spans="1:4" x14ac:dyDescent="0.2">
      <c r="A19" t="s">
        <v>18</v>
      </c>
      <c r="B19">
        <v>50</v>
      </c>
    </row>
    <row r="20" spans="1:4" x14ac:dyDescent="0.2">
      <c r="A20" t="s">
        <v>24</v>
      </c>
      <c r="B20">
        <v>2</v>
      </c>
    </row>
    <row r="21" spans="1:4" x14ac:dyDescent="0.2">
      <c r="A21" t="s">
        <v>19</v>
      </c>
      <c r="B21">
        <v>1</v>
      </c>
    </row>
    <row r="22" spans="1:4" x14ac:dyDescent="0.2">
      <c r="A22" t="s">
        <v>20</v>
      </c>
      <c r="B22">
        <v>0.5</v>
      </c>
    </row>
    <row r="23" spans="1:4" x14ac:dyDescent="0.2">
      <c r="A23" t="s">
        <v>25</v>
      </c>
      <c r="B23">
        <v>0.55555555555555503</v>
      </c>
    </row>
    <row r="24" spans="1:4" x14ac:dyDescent="0.2">
      <c r="A24" t="s">
        <v>21</v>
      </c>
      <c r="B24">
        <v>5</v>
      </c>
    </row>
    <row r="25" spans="1:4" x14ac:dyDescent="0.2">
      <c r="A25" t="s">
        <v>22</v>
      </c>
      <c r="B25">
        <v>3</v>
      </c>
    </row>
    <row r="26" spans="1:4" x14ac:dyDescent="0.2">
      <c r="A26" t="s">
        <v>23</v>
      </c>
      <c r="B26">
        <v>2</v>
      </c>
    </row>
    <row r="27" spans="1:4" x14ac:dyDescent="0.2">
      <c r="A27" t="s">
        <v>27</v>
      </c>
      <c r="B27">
        <v>1</v>
      </c>
    </row>
    <row r="28" spans="1:4" x14ac:dyDescent="0.2">
      <c r="A28" t="s">
        <v>29</v>
      </c>
      <c r="B28">
        <v>7</v>
      </c>
    </row>
    <row r="29" spans="1:4" x14ac:dyDescent="0.2">
      <c r="A29" s="1" t="s">
        <v>26</v>
      </c>
      <c r="B29">
        <f>B4+B13-B14+B16+B20+B18/6</f>
        <v>14.333333333333334</v>
      </c>
    </row>
    <row r="30" spans="1:4" x14ac:dyDescent="0.2">
      <c r="A30" s="1" t="s">
        <v>28</v>
      </c>
      <c r="B30">
        <f>(B13-B14+B14/2)+(B13-B15)+B31</f>
        <v>12.221666666666668</v>
      </c>
      <c r="D30" s="3"/>
    </row>
    <row r="31" spans="1:4" x14ac:dyDescent="0.2">
      <c r="A31" s="1" t="s">
        <v>30</v>
      </c>
      <c r="B31">
        <f>(B28+B2+0.33*B3)/B2</f>
        <v>2.2216666666666667</v>
      </c>
      <c r="D31" s="3"/>
    </row>
    <row r="32" spans="1:4" x14ac:dyDescent="0.2">
      <c r="A32" s="1" t="s">
        <v>31</v>
      </c>
      <c r="B32" s="3">
        <f>B23</f>
        <v>0.55555555555555503</v>
      </c>
      <c r="C32" s="3"/>
      <c r="D32" s="3"/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E4001-1E7F-9E4D-9B55-D508F8BE67EB}">
  <dimension ref="A1:B32"/>
  <sheetViews>
    <sheetView topLeftCell="A5" workbookViewId="0">
      <selection activeCell="K12" sqref="K12"/>
    </sheetView>
  </sheetViews>
  <sheetFormatPr baseColWidth="10" defaultRowHeight="16" x14ac:dyDescent="0.2"/>
  <cols>
    <col min="1" max="1" width="47.5" bestFit="1" customWidth="1"/>
    <col min="2" max="2" width="12.1640625" bestFit="1" customWidth="1"/>
  </cols>
  <sheetData>
    <row r="1" spans="1:2" x14ac:dyDescent="0.2">
      <c r="A1" t="s">
        <v>0</v>
      </c>
      <c r="B1" t="s">
        <v>32</v>
      </c>
    </row>
    <row r="2" spans="1:2" x14ac:dyDescent="0.2">
      <c r="A2" t="s">
        <v>1</v>
      </c>
      <c r="B2">
        <v>6</v>
      </c>
    </row>
    <row r="3" spans="1:2" x14ac:dyDescent="0.2">
      <c r="A3" t="s">
        <v>2</v>
      </c>
      <c r="B3">
        <v>0</v>
      </c>
    </row>
    <row r="4" spans="1:2" x14ac:dyDescent="0.2">
      <c r="A4" t="s">
        <v>3</v>
      </c>
      <c r="B4">
        <v>6</v>
      </c>
    </row>
    <row r="5" spans="1:2" x14ac:dyDescent="0.2">
      <c r="A5" t="s">
        <v>4</v>
      </c>
      <c r="B5">
        <v>1</v>
      </c>
    </row>
    <row r="6" spans="1:2" x14ac:dyDescent="0.2">
      <c r="A6" t="s">
        <v>5</v>
      </c>
      <c r="B6">
        <v>2</v>
      </c>
    </row>
    <row r="7" spans="1:2" x14ac:dyDescent="0.2">
      <c r="A7" t="s">
        <v>6</v>
      </c>
      <c r="B7">
        <v>0</v>
      </c>
    </row>
    <row r="8" spans="1:2" x14ac:dyDescent="0.2">
      <c r="A8" t="s">
        <v>7</v>
      </c>
      <c r="B8">
        <v>2</v>
      </c>
    </row>
    <row r="9" spans="1:2" x14ac:dyDescent="0.2">
      <c r="A9" t="s">
        <v>8</v>
      </c>
      <c r="B9">
        <v>11</v>
      </c>
    </row>
    <row r="10" spans="1:2" x14ac:dyDescent="0.2">
      <c r="A10" t="s">
        <v>9</v>
      </c>
      <c r="B10">
        <v>13</v>
      </c>
    </row>
    <row r="11" spans="1:2" x14ac:dyDescent="0.2">
      <c r="A11" t="s">
        <v>10</v>
      </c>
      <c r="B11">
        <v>1</v>
      </c>
    </row>
    <row r="12" spans="1:2" x14ac:dyDescent="0.2">
      <c r="A12" t="s">
        <v>11</v>
      </c>
      <c r="B12">
        <v>0</v>
      </c>
    </row>
    <row r="13" spans="1:2" x14ac:dyDescent="0.2">
      <c r="A13" t="s">
        <v>12</v>
      </c>
      <c r="B13">
        <v>6</v>
      </c>
    </row>
    <row r="14" spans="1:2" x14ac:dyDescent="0.2">
      <c r="A14" t="s">
        <v>13</v>
      </c>
      <c r="B14">
        <v>2</v>
      </c>
    </row>
    <row r="15" spans="1:2" x14ac:dyDescent="0.2">
      <c r="A15" t="s">
        <v>14</v>
      </c>
      <c r="B15">
        <v>1</v>
      </c>
    </row>
    <row r="16" spans="1:2" x14ac:dyDescent="0.2">
      <c r="A16" t="s">
        <v>15</v>
      </c>
      <c r="B16">
        <v>5</v>
      </c>
    </row>
    <row r="17" spans="1:2" x14ac:dyDescent="0.2">
      <c r="A17" t="s">
        <v>16</v>
      </c>
      <c r="B17">
        <v>7</v>
      </c>
    </row>
    <row r="18" spans="1:2" x14ac:dyDescent="0.2">
      <c r="A18" t="s">
        <v>17</v>
      </c>
      <c r="B18">
        <v>1</v>
      </c>
    </row>
    <row r="19" spans="1:2" x14ac:dyDescent="0.2">
      <c r="A19" t="s">
        <v>18</v>
      </c>
      <c r="B19">
        <v>50</v>
      </c>
    </row>
    <row r="20" spans="1:2" x14ac:dyDescent="0.2">
      <c r="A20" t="s">
        <v>24</v>
      </c>
      <c r="B20">
        <v>2</v>
      </c>
    </row>
    <row r="21" spans="1:2" x14ac:dyDescent="0.2">
      <c r="A21" t="s">
        <v>19</v>
      </c>
      <c r="B21">
        <v>1</v>
      </c>
    </row>
    <row r="22" spans="1:2" x14ac:dyDescent="0.2">
      <c r="A22" t="s">
        <v>20</v>
      </c>
      <c r="B22">
        <v>0.83333333333333304</v>
      </c>
    </row>
    <row r="23" spans="1:2" x14ac:dyDescent="0.2">
      <c r="A23" t="s">
        <v>25</v>
      </c>
      <c r="B23">
        <v>0.18181818181818099</v>
      </c>
    </row>
    <row r="24" spans="1:2" x14ac:dyDescent="0.2">
      <c r="A24" t="s">
        <v>21</v>
      </c>
      <c r="B24">
        <v>2</v>
      </c>
    </row>
    <row r="25" spans="1:2" x14ac:dyDescent="0.2">
      <c r="A25" t="s">
        <v>22</v>
      </c>
      <c r="B25">
        <v>2</v>
      </c>
    </row>
    <row r="26" spans="1:2" x14ac:dyDescent="0.2">
      <c r="A26" t="s">
        <v>23</v>
      </c>
      <c r="B26">
        <v>2</v>
      </c>
    </row>
    <row r="27" spans="1:2" x14ac:dyDescent="0.2">
      <c r="A27" t="s">
        <v>27</v>
      </c>
      <c r="B27">
        <v>0</v>
      </c>
    </row>
    <row r="28" spans="1:2" x14ac:dyDescent="0.2">
      <c r="A28" t="s">
        <v>29</v>
      </c>
      <c r="B28">
        <v>2</v>
      </c>
    </row>
    <row r="29" spans="1:2" x14ac:dyDescent="0.2">
      <c r="A29" s="1" t="s">
        <v>26</v>
      </c>
      <c r="B29">
        <f>B4+B13-B14+B16+B20+B18/6</f>
        <v>17.166666666666668</v>
      </c>
    </row>
    <row r="30" spans="1:2" x14ac:dyDescent="0.2">
      <c r="A30" s="1" t="s">
        <v>28</v>
      </c>
      <c r="B30">
        <f>(B13-B14+B14/2)+(B13-B15)+B31</f>
        <v>11.333333333333334</v>
      </c>
    </row>
    <row r="31" spans="1:2" x14ac:dyDescent="0.2">
      <c r="A31" s="1" t="s">
        <v>30</v>
      </c>
      <c r="B31">
        <f>(B28+B2+0.33*B3)/B2</f>
        <v>1.3333333333333333</v>
      </c>
    </row>
    <row r="32" spans="1:2" x14ac:dyDescent="0.2">
      <c r="A32" s="1" t="s">
        <v>31</v>
      </c>
      <c r="B32" s="3">
        <f>B23</f>
        <v>0.18181818181818099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4F1CA-8720-F348-8530-946ED4B96B66}">
  <dimension ref="A1:D32"/>
  <sheetViews>
    <sheetView topLeftCell="A11" workbookViewId="0">
      <selection activeCell="K12" sqref="K12"/>
    </sheetView>
  </sheetViews>
  <sheetFormatPr baseColWidth="10" defaultRowHeight="16" x14ac:dyDescent="0.2"/>
  <cols>
    <col min="1" max="1" width="47.5" bestFit="1" customWidth="1"/>
    <col min="2" max="2" width="12.1640625" bestFit="1" customWidth="1"/>
    <col min="3" max="3" width="18.83203125" bestFit="1" customWidth="1"/>
    <col min="4" max="4" width="6" bestFit="1" customWidth="1"/>
  </cols>
  <sheetData>
    <row r="1" spans="1:2" x14ac:dyDescent="0.2">
      <c r="A1" t="s">
        <v>0</v>
      </c>
      <c r="B1" t="s">
        <v>32</v>
      </c>
    </row>
    <row r="2" spans="1:2" x14ac:dyDescent="0.2">
      <c r="A2" t="s">
        <v>1</v>
      </c>
      <c r="B2">
        <v>5</v>
      </c>
    </row>
    <row r="3" spans="1:2" x14ac:dyDescent="0.2">
      <c r="A3" t="s">
        <v>2</v>
      </c>
      <c r="B3">
        <v>0</v>
      </c>
    </row>
    <row r="4" spans="1:2" x14ac:dyDescent="0.2">
      <c r="A4" t="s">
        <v>3</v>
      </c>
      <c r="B4">
        <v>5</v>
      </c>
    </row>
    <row r="5" spans="1:2" x14ac:dyDescent="0.2">
      <c r="A5" t="s">
        <v>4</v>
      </c>
      <c r="B5">
        <v>0</v>
      </c>
    </row>
    <row r="6" spans="1:2" x14ac:dyDescent="0.2">
      <c r="A6" t="s">
        <v>5</v>
      </c>
      <c r="B6">
        <v>1</v>
      </c>
    </row>
    <row r="7" spans="1:2" x14ac:dyDescent="0.2">
      <c r="A7" t="s">
        <v>6</v>
      </c>
      <c r="B7">
        <v>0</v>
      </c>
    </row>
    <row r="8" spans="1:2" x14ac:dyDescent="0.2">
      <c r="A8" t="s">
        <v>7</v>
      </c>
      <c r="B8">
        <v>1</v>
      </c>
    </row>
    <row r="9" spans="1:2" x14ac:dyDescent="0.2">
      <c r="A9" t="s">
        <v>8</v>
      </c>
      <c r="B9">
        <v>11</v>
      </c>
    </row>
    <row r="10" spans="1:2" x14ac:dyDescent="0.2">
      <c r="A10" t="s">
        <v>9</v>
      </c>
      <c r="B10">
        <v>13</v>
      </c>
    </row>
    <row r="11" spans="1:2" x14ac:dyDescent="0.2">
      <c r="A11" t="s">
        <v>10</v>
      </c>
      <c r="B11">
        <v>0</v>
      </c>
    </row>
    <row r="12" spans="1:2" x14ac:dyDescent="0.2">
      <c r="A12" t="s">
        <v>11</v>
      </c>
      <c r="B12">
        <v>0</v>
      </c>
    </row>
    <row r="13" spans="1:2" x14ac:dyDescent="0.2">
      <c r="A13" t="s">
        <v>12</v>
      </c>
      <c r="B13">
        <v>6</v>
      </c>
    </row>
    <row r="14" spans="1:2" x14ac:dyDescent="0.2">
      <c r="A14" t="s">
        <v>13</v>
      </c>
      <c r="B14">
        <v>2</v>
      </c>
    </row>
    <row r="15" spans="1:2" x14ac:dyDescent="0.2">
      <c r="A15" t="s">
        <v>14</v>
      </c>
      <c r="B15">
        <v>1</v>
      </c>
    </row>
    <row r="16" spans="1:2" x14ac:dyDescent="0.2">
      <c r="A16" t="s">
        <v>15</v>
      </c>
      <c r="B16">
        <v>5</v>
      </c>
    </row>
    <row r="17" spans="1:4" x14ac:dyDescent="0.2">
      <c r="A17" t="s">
        <v>16</v>
      </c>
      <c r="B17">
        <v>7</v>
      </c>
    </row>
    <row r="18" spans="1:4" x14ac:dyDescent="0.2">
      <c r="A18" t="s">
        <v>17</v>
      </c>
      <c r="B18">
        <v>1</v>
      </c>
    </row>
    <row r="19" spans="1:4" x14ac:dyDescent="0.2">
      <c r="A19" t="s">
        <v>18</v>
      </c>
      <c r="B19">
        <v>50</v>
      </c>
    </row>
    <row r="20" spans="1:4" x14ac:dyDescent="0.2">
      <c r="A20" t="s">
        <v>24</v>
      </c>
      <c r="B20">
        <v>2</v>
      </c>
    </row>
    <row r="21" spans="1:4" x14ac:dyDescent="0.2">
      <c r="A21" t="s">
        <v>19</v>
      </c>
      <c r="B21">
        <v>1.2</v>
      </c>
    </row>
    <row r="22" spans="1:4" x14ac:dyDescent="0.2">
      <c r="A22" t="s">
        <v>20</v>
      </c>
      <c r="B22">
        <v>1</v>
      </c>
    </row>
    <row r="23" spans="1:4" x14ac:dyDescent="0.2">
      <c r="A23" t="s">
        <v>25</v>
      </c>
      <c r="B23">
        <v>0.18181818181818099</v>
      </c>
    </row>
    <row r="24" spans="1:4" x14ac:dyDescent="0.2">
      <c r="A24" t="s">
        <v>21</v>
      </c>
      <c r="B24">
        <v>2</v>
      </c>
    </row>
    <row r="25" spans="1:4" x14ac:dyDescent="0.2">
      <c r="A25" t="s">
        <v>22</v>
      </c>
      <c r="B25">
        <v>2</v>
      </c>
    </row>
    <row r="26" spans="1:4" x14ac:dyDescent="0.2">
      <c r="A26" t="s">
        <v>23</v>
      </c>
      <c r="B26">
        <v>1</v>
      </c>
    </row>
    <row r="27" spans="1:4" x14ac:dyDescent="0.2">
      <c r="A27" t="s">
        <v>27</v>
      </c>
      <c r="B27">
        <v>1</v>
      </c>
    </row>
    <row r="28" spans="1:4" x14ac:dyDescent="0.2">
      <c r="A28" t="s">
        <v>29</v>
      </c>
      <c r="B28">
        <v>2</v>
      </c>
    </row>
    <row r="29" spans="1:4" x14ac:dyDescent="0.2">
      <c r="A29" s="1" t="s">
        <v>26</v>
      </c>
      <c r="B29">
        <f>B4+B13-B14+B16+B20+B18/6</f>
        <v>16.166666666666668</v>
      </c>
    </row>
    <row r="30" spans="1:4" x14ac:dyDescent="0.2">
      <c r="A30" s="1" t="s">
        <v>28</v>
      </c>
      <c r="B30">
        <f>(B13-B14+B14/2)+(B13-B15)+B31</f>
        <v>11.4</v>
      </c>
      <c r="D30" s="3"/>
    </row>
    <row r="31" spans="1:4" x14ac:dyDescent="0.2">
      <c r="A31" s="1" t="s">
        <v>30</v>
      </c>
      <c r="B31">
        <f>(B28+B2+0.33*B3)/B2</f>
        <v>1.4</v>
      </c>
      <c r="D31" s="3"/>
    </row>
    <row r="32" spans="1:4" x14ac:dyDescent="0.2">
      <c r="A32" s="1" t="s">
        <v>31</v>
      </c>
      <c r="B32" s="3">
        <f>B23</f>
        <v>0.18181818181818099</v>
      </c>
      <c r="C32" s="3"/>
      <c r="D32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8329C-B9BA-6846-8571-A023117314EB}">
  <dimension ref="A1:B32"/>
  <sheetViews>
    <sheetView topLeftCell="A10" workbookViewId="0">
      <selection activeCell="K12" sqref="K12"/>
    </sheetView>
  </sheetViews>
  <sheetFormatPr baseColWidth="10" defaultRowHeight="16" x14ac:dyDescent="0.2"/>
  <cols>
    <col min="1" max="1" width="47.5" bestFit="1" customWidth="1"/>
    <col min="2" max="2" width="7.5" bestFit="1" customWidth="1"/>
  </cols>
  <sheetData>
    <row r="1" spans="1:2" x14ac:dyDescent="0.2">
      <c r="A1" t="s">
        <v>0</v>
      </c>
      <c r="B1" t="s">
        <v>32</v>
      </c>
    </row>
    <row r="2" spans="1:2" x14ac:dyDescent="0.2">
      <c r="A2" t="s">
        <v>1</v>
      </c>
      <c r="B2">
        <v>2</v>
      </c>
    </row>
    <row r="3" spans="1:2" x14ac:dyDescent="0.2">
      <c r="A3" t="s">
        <v>2</v>
      </c>
      <c r="B3">
        <v>0</v>
      </c>
    </row>
    <row r="4" spans="1:2" x14ac:dyDescent="0.2">
      <c r="A4" t="s">
        <v>3</v>
      </c>
      <c r="B4">
        <v>2</v>
      </c>
    </row>
    <row r="5" spans="1:2" x14ac:dyDescent="0.2">
      <c r="A5" t="s">
        <v>4</v>
      </c>
      <c r="B5">
        <v>0</v>
      </c>
    </row>
    <row r="6" spans="1:2" x14ac:dyDescent="0.2">
      <c r="A6" t="s">
        <v>5</v>
      </c>
      <c r="B6">
        <v>0</v>
      </c>
    </row>
    <row r="7" spans="1:2" x14ac:dyDescent="0.2">
      <c r="A7" t="s">
        <v>6</v>
      </c>
      <c r="B7">
        <v>0</v>
      </c>
    </row>
    <row r="8" spans="1:2" x14ac:dyDescent="0.2">
      <c r="A8" t="s">
        <v>7</v>
      </c>
      <c r="B8">
        <v>0</v>
      </c>
    </row>
    <row r="9" spans="1:2" x14ac:dyDescent="0.2">
      <c r="A9" t="s">
        <v>8</v>
      </c>
      <c r="B9">
        <v>11</v>
      </c>
    </row>
    <row r="10" spans="1:2" x14ac:dyDescent="0.2">
      <c r="A10" t="s">
        <v>9</v>
      </c>
      <c r="B10">
        <v>11</v>
      </c>
    </row>
    <row r="11" spans="1:2" x14ac:dyDescent="0.2">
      <c r="A11" t="s">
        <v>10</v>
      </c>
      <c r="B11">
        <v>0</v>
      </c>
    </row>
    <row r="12" spans="1:2" x14ac:dyDescent="0.2">
      <c r="A12" t="s">
        <v>11</v>
      </c>
      <c r="B12">
        <v>0</v>
      </c>
    </row>
    <row r="13" spans="1:2" x14ac:dyDescent="0.2">
      <c r="A13" t="s">
        <v>12</v>
      </c>
      <c r="B13">
        <v>8</v>
      </c>
    </row>
    <row r="14" spans="1:2" x14ac:dyDescent="0.2">
      <c r="A14" t="s">
        <v>13</v>
      </c>
      <c r="B14">
        <v>8</v>
      </c>
    </row>
    <row r="15" spans="1:2" x14ac:dyDescent="0.2">
      <c r="A15" t="s">
        <v>14</v>
      </c>
      <c r="B15">
        <v>4</v>
      </c>
    </row>
    <row r="16" spans="1:2" x14ac:dyDescent="0.2">
      <c r="A16" t="s">
        <v>15</v>
      </c>
      <c r="B16">
        <v>3</v>
      </c>
    </row>
    <row r="17" spans="1:2" x14ac:dyDescent="0.2">
      <c r="A17" t="s">
        <v>16</v>
      </c>
      <c r="B17">
        <v>3</v>
      </c>
    </row>
    <row r="18" spans="1:2" x14ac:dyDescent="0.2">
      <c r="A18" t="s">
        <v>17</v>
      </c>
      <c r="B18">
        <v>0</v>
      </c>
    </row>
    <row r="19" spans="1:2" x14ac:dyDescent="0.2">
      <c r="A19" t="s">
        <v>18</v>
      </c>
      <c r="B19">
        <v>50</v>
      </c>
    </row>
    <row r="20" spans="1:2" x14ac:dyDescent="0.2">
      <c r="A20" t="s">
        <v>24</v>
      </c>
      <c r="B20">
        <v>4</v>
      </c>
    </row>
    <row r="21" spans="1:2" x14ac:dyDescent="0.2">
      <c r="A21" t="s">
        <v>19</v>
      </c>
      <c r="B21" s="4">
        <v>4</v>
      </c>
    </row>
    <row r="22" spans="1:2" x14ac:dyDescent="0.2">
      <c r="A22" t="s">
        <v>20</v>
      </c>
      <c r="B22">
        <v>1.5</v>
      </c>
    </row>
    <row r="23" spans="1:2" x14ac:dyDescent="0.2">
      <c r="A23" t="s">
        <v>25</v>
      </c>
      <c r="B23" s="4">
        <v>0</v>
      </c>
    </row>
    <row r="24" spans="1:2" x14ac:dyDescent="0.2">
      <c r="A24" t="s">
        <v>21</v>
      </c>
      <c r="B24">
        <v>0</v>
      </c>
    </row>
    <row r="25" spans="1:2" x14ac:dyDescent="0.2">
      <c r="A25" t="s">
        <v>22</v>
      </c>
      <c r="B25">
        <v>0</v>
      </c>
    </row>
    <row r="26" spans="1:2" x14ac:dyDescent="0.2">
      <c r="A26" t="s">
        <v>23</v>
      </c>
      <c r="B26">
        <v>0</v>
      </c>
    </row>
    <row r="27" spans="1:2" x14ac:dyDescent="0.2">
      <c r="A27" t="s">
        <v>27</v>
      </c>
      <c r="B27">
        <v>5</v>
      </c>
    </row>
    <row r="28" spans="1:2" x14ac:dyDescent="0.2">
      <c r="A28" t="s">
        <v>29</v>
      </c>
      <c r="B28">
        <v>0</v>
      </c>
    </row>
    <row r="29" spans="1:2" x14ac:dyDescent="0.2">
      <c r="A29" s="1" t="s">
        <v>26</v>
      </c>
      <c r="B29">
        <f>B4+B13-B14+B16+B20+B18/6</f>
        <v>9</v>
      </c>
    </row>
    <row r="30" spans="1:2" x14ac:dyDescent="0.2">
      <c r="A30" s="1" t="s">
        <v>28</v>
      </c>
      <c r="B30">
        <f>(B13-B14+B14/2)+(B13-B15)+B31</f>
        <v>9</v>
      </c>
    </row>
    <row r="31" spans="1:2" x14ac:dyDescent="0.2">
      <c r="A31" s="1" t="s">
        <v>30</v>
      </c>
      <c r="B31">
        <f>(B28+B2+0.33*B3)/B2</f>
        <v>1</v>
      </c>
    </row>
    <row r="32" spans="1:2" x14ac:dyDescent="0.2">
      <c r="A32" s="1" t="s">
        <v>31</v>
      </c>
      <c r="B32" s="3">
        <f>B23</f>
        <v>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D3541-FF7B-D74A-94BE-E4EB7AFAD436}">
  <dimension ref="A1:B32"/>
  <sheetViews>
    <sheetView topLeftCell="A6" workbookViewId="0">
      <selection activeCell="K12" sqref="K12"/>
    </sheetView>
  </sheetViews>
  <sheetFormatPr baseColWidth="10" defaultRowHeight="16" x14ac:dyDescent="0.2"/>
  <cols>
    <col min="1" max="1" width="47.5" bestFit="1" customWidth="1"/>
    <col min="2" max="2" width="12.1640625" bestFit="1" customWidth="1"/>
  </cols>
  <sheetData>
    <row r="1" spans="1:2" x14ac:dyDescent="0.2">
      <c r="A1" t="s">
        <v>0</v>
      </c>
      <c r="B1" t="s">
        <v>32</v>
      </c>
    </row>
    <row r="2" spans="1:2" x14ac:dyDescent="0.2">
      <c r="A2" t="s">
        <v>1</v>
      </c>
      <c r="B2">
        <v>5</v>
      </c>
    </row>
    <row r="3" spans="1:2" x14ac:dyDescent="0.2">
      <c r="A3" t="s">
        <v>2</v>
      </c>
      <c r="B3">
        <v>0</v>
      </c>
    </row>
    <row r="4" spans="1:2" x14ac:dyDescent="0.2">
      <c r="A4" t="s">
        <v>3</v>
      </c>
      <c r="B4">
        <v>5</v>
      </c>
    </row>
    <row r="5" spans="1:2" x14ac:dyDescent="0.2">
      <c r="A5" t="s">
        <v>4</v>
      </c>
      <c r="B5">
        <v>0</v>
      </c>
    </row>
    <row r="6" spans="1:2" x14ac:dyDescent="0.2">
      <c r="A6" t="s">
        <v>5</v>
      </c>
      <c r="B6">
        <v>1</v>
      </c>
    </row>
    <row r="7" spans="1:2" x14ac:dyDescent="0.2">
      <c r="A7" t="s">
        <v>6</v>
      </c>
      <c r="B7">
        <v>0</v>
      </c>
    </row>
    <row r="8" spans="1:2" x14ac:dyDescent="0.2">
      <c r="A8" t="s">
        <v>7</v>
      </c>
      <c r="B8">
        <v>1</v>
      </c>
    </row>
    <row r="9" spans="1:2" x14ac:dyDescent="0.2">
      <c r="A9" t="s">
        <v>8</v>
      </c>
      <c r="B9">
        <v>11</v>
      </c>
    </row>
    <row r="10" spans="1:2" x14ac:dyDescent="0.2">
      <c r="A10" t="s">
        <v>9</v>
      </c>
      <c r="B10">
        <v>13</v>
      </c>
    </row>
    <row r="11" spans="1:2" x14ac:dyDescent="0.2">
      <c r="A11" t="s">
        <v>10</v>
      </c>
      <c r="B11">
        <v>0</v>
      </c>
    </row>
    <row r="12" spans="1:2" x14ac:dyDescent="0.2">
      <c r="A12" t="s">
        <v>11</v>
      </c>
      <c r="B12">
        <v>0</v>
      </c>
    </row>
    <row r="13" spans="1:2" x14ac:dyDescent="0.2">
      <c r="A13" t="s">
        <v>12</v>
      </c>
      <c r="B13">
        <v>6</v>
      </c>
    </row>
    <row r="14" spans="1:2" x14ac:dyDescent="0.2">
      <c r="A14" t="s">
        <v>13</v>
      </c>
      <c r="B14">
        <v>0</v>
      </c>
    </row>
    <row r="15" spans="1:2" x14ac:dyDescent="0.2">
      <c r="A15" t="s">
        <v>14</v>
      </c>
      <c r="B15">
        <v>1</v>
      </c>
    </row>
    <row r="16" spans="1:2" x14ac:dyDescent="0.2">
      <c r="A16" t="s">
        <v>15</v>
      </c>
      <c r="B16">
        <v>5</v>
      </c>
    </row>
    <row r="17" spans="1:2" x14ac:dyDescent="0.2">
      <c r="A17" t="s">
        <v>16</v>
      </c>
      <c r="B17">
        <v>7</v>
      </c>
    </row>
    <row r="18" spans="1:2" x14ac:dyDescent="0.2">
      <c r="A18" t="s">
        <v>17</v>
      </c>
      <c r="B18">
        <v>1</v>
      </c>
    </row>
    <row r="19" spans="1:2" x14ac:dyDescent="0.2">
      <c r="A19" t="s">
        <v>18</v>
      </c>
      <c r="B19">
        <v>50</v>
      </c>
    </row>
    <row r="20" spans="1:2" x14ac:dyDescent="0.2">
      <c r="A20" t="s">
        <v>24</v>
      </c>
      <c r="B20">
        <v>2</v>
      </c>
    </row>
    <row r="21" spans="1:2" x14ac:dyDescent="0.2">
      <c r="A21" t="s">
        <v>19</v>
      </c>
      <c r="B21">
        <v>1.2</v>
      </c>
    </row>
    <row r="22" spans="1:2" x14ac:dyDescent="0.2">
      <c r="A22" t="s">
        <v>20</v>
      </c>
      <c r="B22">
        <v>1</v>
      </c>
    </row>
    <row r="23" spans="1:2" x14ac:dyDescent="0.2">
      <c r="A23" t="s">
        <v>25</v>
      </c>
      <c r="B23">
        <v>0.18181818181818099</v>
      </c>
    </row>
    <row r="24" spans="1:2" x14ac:dyDescent="0.2">
      <c r="A24" t="s">
        <v>21</v>
      </c>
      <c r="B24">
        <v>2</v>
      </c>
    </row>
    <row r="25" spans="1:2" x14ac:dyDescent="0.2">
      <c r="A25" t="s">
        <v>22</v>
      </c>
      <c r="B25">
        <v>2</v>
      </c>
    </row>
    <row r="26" spans="1:2" x14ac:dyDescent="0.2">
      <c r="A26" t="s">
        <v>23</v>
      </c>
      <c r="B26">
        <v>1</v>
      </c>
    </row>
    <row r="27" spans="1:2" x14ac:dyDescent="0.2">
      <c r="A27" t="s">
        <v>27</v>
      </c>
      <c r="B27">
        <v>1</v>
      </c>
    </row>
    <row r="28" spans="1:2" x14ac:dyDescent="0.2">
      <c r="A28" t="s">
        <v>29</v>
      </c>
      <c r="B28">
        <v>2</v>
      </c>
    </row>
    <row r="29" spans="1:2" x14ac:dyDescent="0.2">
      <c r="A29" s="1" t="s">
        <v>26</v>
      </c>
      <c r="B29">
        <f>B4+B13-B14+B16+B20+B18/6</f>
        <v>18.166666666666668</v>
      </c>
    </row>
    <row r="30" spans="1:2" x14ac:dyDescent="0.2">
      <c r="A30" s="1" t="s">
        <v>28</v>
      </c>
      <c r="B30">
        <f>(B13-B14+B14/2)+(B13-B15)+B31</f>
        <v>12.4</v>
      </c>
    </row>
    <row r="31" spans="1:2" x14ac:dyDescent="0.2">
      <c r="A31" s="1" t="s">
        <v>30</v>
      </c>
      <c r="B31">
        <f>(B28+B2+0.33*B3)/B2</f>
        <v>1.4</v>
      </c>
    </row>
    <row r="32" spans="1:2" x14ac:dyDescent="0.2">
      <c r="A32" s="1" t="s">
        <v>31</v>
      </c>
      <c r="B32" s="3">
        <f>B23</f>
        <v>0.18181818181818099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10C96-DFE3-5C4B-829E-85A9BA2FB8CD}">
  <dimension ref="A1:D32"/>
  <sheetViews>
    <sheetView topLeftCell="A14" workbookViewId="0">
      <selection activeCell="K12" sqref="K12"/>
    </sheetView>
  </sheetViews>
  <sheetFormatPr baseColWidth="10" defaultRowHeight="16" x14ac:dyDescent="0.2"/>
  <cols>
    <col min="1" max="1" width="47.5" bestFit="1" customWidth="1"/>
    <col min="2" max="4" width="12.1640625" bestFit="1" customWidth="1"/>
  </cols>
  <sheetData>
    <row r="1" spans="1:2" x14ac:dyDescent="0.2">
      <c r="A1" t="s">
        <v>0</v>
      </c>
      <c r="B1" t="s">
        <v>32</v>
      </c>
    </row>
    <row r="2" spans="1:2" x14ac:dyDescent="0.2">
      <c r="A2" t="s">
        <v>1</v>
      </c>
      <c r="B2">
        <v>5</v>
      </c>
    </row>
    <row r="3" spans="1:2" x14ac:dyDescent="0.2">
      <c r="A3" t="s">
        <v>2</v>
      </c>
      <c r="B3">
        <v>0</v>
      </c>
    </row>
    <row r="4" spans="1:2" x14ac:dyDescent="0.2">
      <c r="A4" t="s">
        <v>3</v>
      </c>
      <c r="B4">
        <v>5</v>
      </c>
    </row>
    <row r="5" spans="1:2" x14ac:dyDescent="0.2">
      <c r="A5" t="s">
        <v>4</v>
      </c>
      <c r="B5">
        <v>0</v>
      </c>
    </row>
    <row r="6" spans="1:2" x14ac:dyDescent="0.2">
      <c r="A6" t="s">
        <v>5</v>
      </c>
      <c r="B6">
        <v>1</v>
      </c>
    </row>
    <row r="7" spans="1:2" x14ac:dyDescent="0.2">
      <c r="A7" t="s">
        <v>6</v>
      </c>
      <c r="B7">
        <v>0</v>
      </c>
    </row>
    <row r="8" spans="1:2" x14ac:dyDescent="0.2">
      <c r="A8" t="s">
        <v>7</v>
      </c>
      <c r="B8">
        <v>1</v>
      </c>
    </row>
    <row r="9" spans="1:2" x14ac:dyDescent="0.2">
      <c r="A9" t="s">
        <v>8</v>
      </c>
      <c r="B9">
        <v>11</v>
      </c>
    </row>
    <row r="10" spans="1:2" x14ac:dyDescent="0.2">
      <c r="A10" t="s">
        <v>9</v>
      </c>
      <c r="B10">
        <v>13</v>
      </c>
    </row>
    <row r="11" spans="1:2" x14ac:dyDescent="0.2">
      <c r="A11" t="s">
        <v>10</v>
      </c>
      <c r="B11">
        <v>0</v>
      </c>
    </row>
    <row r="12" spans="1:2" x14ac:dyDescent="0.2">
      <c r="A12" t="s">
        <v>11</v>
      </c>
      <c r="B12">
        <v>0</v>
      </c>
    </row>
    <row r="13" spans="1:2" x14ac:dyDescent="0.2">
      <c r="A13" t="s">
        <v>12</v>
      </c>
      <c r="B13">
        <v>6</v>
      </c>
    </row>
    <row r="14" spans="1:2" x14ac:dyDescent="0.2">
      <c r="A14" t="s">
        <v>13</v>
      </c>
      <c r="B14">
        <v>2</v>
      </c>
    </row>
    <row r="15" spans="1:2" x14ac:dyDescent="0.2">
      <c r="A15" t="s">
        <v>14</v>
      </c>
      <c r="B15">
        <v>1</v>
      </c>
    </row>
    <row r="16" spans="1:2" x14ac:dyDescent="0.2">
      <c r="A16" t="s">
        <v>15</v>
      </c>
      <c r="B16">
        <v>5</v>
      </c>
    </row>
    <row r="17" spans="1:4" x14ac:dyDescent="0.2">
      <c r="A17" t="s">
        <v>16</v>
      </c>
      <c r="B17">
        <v>7</v>
      </c>
    </row>
    <row r="18" spans="1:4" x14ac:dyDescent="0.2">
      <c r="A18" t="s">
        <v>17</v>
      </c>
      <c r="B18">
        <v>1</v>
      </c>
    </row>
    <row r="19" spans="1:4" x14ac:dyDescent="0.2">
      <c r="A19" t="s">
        <v>18</v>
      </c>
      <c r="B19">
        <v>50</v>
      </c>
    </row>
    <row r="20" spans="1:4" x14ac:dyDescent="0.2">
      <c r="A20" t="s">
        <v>24</v>
      </c>
      <c r="B20">
        <v>2</v>
      </c>
    </row>
    <row r="21" spans="1:4" x14ac:dyDescent="0.2">
      <c r="A21" t="s">
        <v>19</v>
      </c>
      <c r="B21">
        <v>1.2</v>
      </c>
    </row>
    <row r="22" spans="1:4" x14ac:dyDescent="0.2">
      <c r="A22" t="s">
        <v>20</v>
      </c>
      <c r="B22">
        <v>1</v>
      </c>
    </row>
    <row r="23" spans="1:4" x14ac:dyDescent="0.2">
      <c r="A23" t="s">
        <v>25</v>
      </c>
      <c r="B23">
        <v>0.18181818181818099</v>
      </c>
    </row>
    <row r="24" spans="1:4" x14ac:dyDescent="0.2">
      <c r="A24" t="s">
        <v>21</v>
      </c>
      <c r="B24">
        <v>2</v>
      </c>
    </row>
    <row r="25" spans="1:4" x14ac:dyDescent="0.2">
      <c r="A25" t="s">
        <v>22</v>
      </c>
      <c r="B25">
        <v>2</v>
      </c>
    </row>
    <row r="26" spans="1:4" x14ac:dyDescent="0.2">
      <c r="A26" t="s">
        <v>23</v>
      </c>
      <c r="B26">
        <v>1</v>
      </c>
    </row>
    <row r="27" spans="1:4" x14ac:dyDescent="0.2">
      <c r="A27" t="s">
        <v>27</v>
      </c>
      <c r="B27">
        <v>1</v>
      </c>
    </row>
    <row r="28" spans="1:4" x14ac:dyDescent="0.2">
      <c r="A28" t="s">
        <v>29</v>
      </c>
      <c r="B28">
        <v>2</v>
      </c>
    </row>
    <row r="29" spans="1:4" x14ac:dyDescent="0.2">
      <c r="A29" s="1" t="s">
        <v>26</v>
      </c>
      <c r="B29">
        <f>B4+B13-B14+B16+B20+B18/6</f>
        <v>16.166666666666668</v>
      </c>
    </row>
    <row r="30" spans="1:4" x14ac:dyDescent="0.2">
      <c r="A30" s="1" t="s">
        <v>28</v>
      </c>
      <c r="B30">
        <f>(B13-B14+B14/2)+(B13-B15)+B31</f>
        <v>11.4</v>
      </c>
      <c r="D30" s="3"/>
    </row>
    <row r="31" spans="1:4" x14ac:dyDescent="0.2">
      <c r="A31" s="1" t="s">
        <v>30</v>
      </c>
      <c r="B31">
        <f>(B28+B2+0.33*B3)/B2</f>
        <v>1.4</v>
      </c>
      <c r="D31" s="3"/>
    </row>
    <row r="32" spans="1:4" x14ac:dyDescent="0.2">
      <c r="A32" s="1" t="s">
        <v>31</v>
      </c>
      <c r="B32" s="3">
        <f>B23</f>
        <v>0.18181818181818099</v>
      </c>
      <c r="C32" s="3"/>
      <c r="D32" s="3"/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FDEFC-B034-E643-AC1A-E380EEB23D53}">
  <dimension ref="A1:B32"/>
  <sheetViews>
    <sheetView topLeftCell="A8" workbookViewId="0">
      <selection activeCell="K12" sqref="K12"/>
    </sheetView>
  </sheetViews>
  <sheetFormatPr baseColWidth="10" defaultRowHeight="16" x14ac:dyDescent="0.2"/>
  <cols>
    <col min="1" max="1" width="47.5" bestFit="1" customWidth="1"/>
    <col min="2" max="2" width="12.1640625" bestFit="1" customWidth="1"/>
  </cols>
  <sheetData>
    <row r="1" spans="1:2" x14ac:dyDescent="0.2">
      <c r="A1" t="s">
        <v>0</v>
      </c>
      <c r="B1" t="s">
        <v>32</v>
      </c>
    </row>
    <row r="2" spans="1:2" x14ac:dyDescent="0.2">
      <c r="A2" t="s">
        <v>1</v>
      </c>
      <c r="B2">
        <v>5</v>
      </c>
    </row>
    <row r="3" spans="1:2" x14ac:dyDescent="0.2">
      <c r="A3" t="s">
        <v>2</v>
      </c>
      <c r="B3">
        <v>0</v>
      </c>
    </row>
    <row r="4" spans="1:2" x14ac:dyDescent="0.2">
      <c r="A4" t="s">
        <v>3</v>
      </c>
      <c r="B4">
        <v>5</v>
      </c>
    </row>
    <row r="5" spans="1:2" x14ac:dyDescent="0.2">
      <c r="A5" t="s">
        <v>4</v>
      </c>
      <c r="B5">
        <v>0</v>
      </c>
    </row>
    <row r="6" spans="1:2" x14ac:dyDescent="0.2">
      <c r="A6" t="s">
        <v>5</v>
      </c>
      <c r="B6">
        <v>1</v>
      </c>
    </row>
    <row r="7" spans="1:2" x14ac:dyDescent="0.2">
      <c r="A7" t="s">
        <v>6</v>
      </c>
      <c r="B7">
        <v>0</v>
      </c>
    </row>
    <row r="8" spans="1:2" x14ac:dyDescent="0.2">
      <c r="A8" t="s">
        <v>7</v>
      </c>
      <c r="B8">
        <v>1</v>
      </c>
    </row>
    <row r="9" spans="1:2" x14ac:dyDescent="0.2">
      <c r="A9" t="s">
        <v>8</v>
      </c>
      <c r="B9">
        <v>11</v>
      </c>
    </row>
    <row r="10" spans="1:2" x14ac:dyDescent="0.2">
      <c r="A10" t="s">
        <v>9</v>
      </c>
      <c r="B10">
        <v>13</v>
      </c>
    </row>
    <row r="11" spans="1:2" x14ac:dyDescent="0.2">
      <c r="A11" t="s">
        <v>10</v>
      </c>
      <c r="B11">
        <v>0</v>
      </c>
    </row>
    <row r="12" spans="1:2" x14ac:dyDescent="0.2">
      <c r="A12" t="s">
        <v>11</v>
      </c>
      <c r="B12">
        <v>0</v>
      </c>
    </row>
    <row r="13" spans="1:2" x14ac:dyDescent="0.2">
      <c r="A13" t="s">
        <v>12</v>
      </c>
      <c r="B13">
        <v>6</v>
      </c>
    </row>
    <row r="14" spans="1:2" x14ac:dyDescent="0.2">
      <c r="A14" t="s">
        <v>13</v>
      </c>
      <c r="B14">
        <v>2</v>
      </c>
    </row>
    <row r="15" spans="1:2" x14ac:dyDescent="0.2">
      <c r="A15" t="s">
        <v>14</v>
      </c>
      <c r="B15">
        <v>1</v>
      </c>
    </row>
    <row r="16" spans="1:2" x14ac:dyDescent="0.2">
      <c r="A16" t="s">
        <v>15</v>
      </c>
      <c r="B16">
        <v>5</v>
      </c>
    </row>
    <row r="17" spans="1:2" x14ac:dyDescent="0.2">
      <c r="A17" t="s">
        <v>16</v>
      </c>
      <c r="B17">
        <v>7</v>
      </c>
    </row>
    <row r="18" spans="1:2" x14ac:dyDescent="0.2">
      <c r="A18" t="s">
        <v>17</v>
      </c>
      <c r="B18">
        <v>1</v>
      </c>
    </row>
    <row r="19" spans="1:2" x14ac:dyDescent="0.2">
      <c r="A19" t="s">
        <v>18</v>
      </c>
      <c r="B19">
        <v>50</v>
      </c>
    </row>
    <row r="20" spans="1:2" x14ac:dyDescent="0.2">
      <c r="A20" t="s">
        <v>24</v>
      </c>
      <c r="B20">
        <v>2</v>
      </c>
    </row>
    <row r="21" spans="1:2" x14ac:dyDescent="0.2">
      <c r="A21" t="s">
        <v>19</v>
      </c>
      <c r="B21">
        <v>1.2</v>
      </c>
    </row>
    <row r="22" spans="1:2" x14ac:dyDescent="0.2">
      <c r="A22" t="s">
        <v>20</v>
      </c>
      <c r="B22">
        <v>1</v>
      </c>
    </row>
    <row r="23" spans="1:2" x14ac:dyDescent="0.2">
      <c r="A23" t="s">
        <v>25</v>
      </c>
      <c r="B23">
        <v>0.18181818181818099</v>
      </c>
    </row>
    <row r="24" spans="1:2" x14ac:dyDescent="0.2">
      <c r="A24" t="s">
        <v>21</v>
      </c>
      <c r="B24">
        <v>2</v>
      </c>
    </row>
    <row r="25" spans="1:2" x14ac:dyDescent="0.2">
      <c r="A25" t="s">
        <v>22</v>
      </c>
      <c r="B25">
        <v>2</v>
      </c>
    </row>
    <row r="26" spans="1:2" x14ac:dyDescent="0.2">
      <c r="A26" t="s">
        <v>23</v>
      </c>
      <c r="B26">
        <v>1</v>
      </c>
    </row>
    <row r="27" spans="1:2" x14ac:dyDescent="0.2">
      <c r="A27" t="s">
        <v>27</v>
      </c>
      <c r="B27">
        <v>1</v>
      </c>
    </row>
    <row r="28" spans="1:2" x14ac:dyDescent="0.2">
      <c r="A28" t="s">
        <v>29</v>
      </c>
      <c r="B28">
        <v>2</v>
      </c>
    </row>
    <row r="29" spans="1:2" x14ac:dyDescent="0.2">
      <c r="A29" s="1" t="s">
        <v>26</v>
      </c>
      <c r="B29">
        <f>B4+B13-B14+B16+B20+B18/6</f>
        <v>16.166666666666668</v>
      </c>
    </row>
    <row r="30" spans="1:2" x14ac:dyDescent="0.2">
      <c r="A30" s="1" t="s">
        <v>28</v>
      </c>
      <c r="B30">
        <f>(B13-B14+B14/2)+(B13-B15)+B31</f>
        <v>11.4</v>
      </c>
    </row>
    <row r="31" spans="1:2" x14ac:dyDescent="0.2">
      <c r="A31" s="1" t="s">
        <v>30</v>
      </c>
      <c r="B31">
        <f>(B28+B2+0.33*B3)/B2</f>
        <v>1.4</v>
      </c>
    </row>
    <row r="32" spans="1:2" x14ac:dyDescent="0.2">
      <c r="A32" s="1" t="s">
        <v>31</v>
      </c>
      <c r="B32" s="3">
        <f>B23</f>
        <v>0.18181818181818099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3213E-8191-D140-8B53-ADBF31925963}">
  <dimension ref="A1:D32"/>
  <sheetViews>
    <sheetView topLeftCell="A9" workbookViewId="0">
      <selection activeCell="K12" sqref="K12"/>
    </sheetView>
  </sheetViews>
  <sheetFormatPr baseColWidth="10" defaultRowHeight="16" x14ac:dyDescent="0.2"/>
  <cols>
    <col min="1" max="1" width="47.5" bestFit="1" customWidth="1"/>
    <col min="2" max="4" width="12.1640625" bestFit="1" customWidth="1"/>
  </cols>
  <sheetData>
    <row r="1" spans="1:2" x14ac:dyDescent="0.2">
      <c r="A1" t="s">
        <v>0</v>
      </c>
      <c r="B1" t="s">
        <v>32</v>
      </c>
    </row>
    <row r="2" spans="1:2" x14ac:dyDescent="0.2">
      <c r="A2" t="s">
        <v>1</v>
      </c>
      <c r="B2">
        <v>4</v>
      </c>
    </row>
    <row r="3" spans="1:2" x14ac:dyDescent="0.2">
      <c r="A3" t="s">
        <v>2</v>
      </c>
      <c r="B3">
        <v>0</v>
      </c>
    </row>
    <row r="4" spans="1:2" x14ac:dyDescent="0.2">
      <c r="A4" t="s">
        <v>3</v>
      </c>
      <c r="B4">
        <v>4</v>
      </c>
    </row>
    <row r="5" spans="1:2" x14ac:dyDescent="0.2">
      <c r="A5" t="s">
        <v>4</v>
      </c>
      <c r="B5">
        <v>0</v>
      </c>
    </row>
    <row r="6" spans="1:2" x14ac:dyDescent="0.2">
      <c r="A6" t="s">
        <v>5</v>
      </c>
      <c r="B6">
        <v>0</v>
      </c>
    </row>
    <row r="7" spans="1:2" x14ac:dyDescent="0.2">
      <c r="A7" t="s">
        <v>6</v>
      </c>
      <c r="B7">
        <v>0</v>
      </c>
    </row>
    <row r="8" spans="1:2" x14ac:dyDescent="0.2">
      <c r="A8" t="s">
        <v>7</v>
      </c>
      <c r="B8">
        <v>0</v>
      </c>
    </row>
    <row r="9" spans="1:2" x14ac:dyDescent="0.2">
      <c r="A9" t="s">
        <v>8</v>
      </c>
      <c r="B9">
        <v>12</v>
      </c>
    </row>
    <row r="10" spans="1:2" x14ac:dyDescent="0.2">
      <c r="A10" t="s">
        <v>9</v>
      </c>
      <c r="B10">
        <v>14</v>
      </c>
    </row>
    <row r="11" spans="1:2" x14ac:dyDescent="0.2">
      <c r="A11" t="s">
        <v>10</v>
      </c>
      <c r="B11">
        <v>0</v>
      </c>
    </row>
    <row r="12" spans="1:2" x14ac:dyDescent="0.2">
      <c r="A12" t="s">
        <v>11</v>
      </c>
      <c r="B12">
        <v>0</v>
      </c>
    </row>
    <row r="13" spans="1:2" x14ac:dyDescent="0.2">
      <c r="A13" t="s">
        <v>12</v>
      </c>
      <c r="B13">
        <v>6</v>
      </c>
    </row>
    <row r="14" spans="1:2" x14ac:dyDescent="0.2">
      <c r="A14" t="s">
        <v>13</v>
      </c>
      <c r="B14">
        <v>2</v>
      </c>
    </row>
    <row r="15" spans="1:2" x14ac:dyDescent="0.2">
      <c r="A15" t="s">
        <v>14</v>
      </c>
      <c r="B15">
        <v>1</v>
      </c>
    </row>
    <row r="16" spans="1:2" x14ac:dyDescent="0.2">
      <c r="A16" t="s">
        <v>15</v>
      </c>
      <c r="B16">
        <v>6</v>
      </c>
    </row>
    <row r="17" spans="1:4" x14ac:dyDescent="0.2">
      <c r="A17" t="s">
        <v>16</v>
      </c>
      <c r="B17">
        <v>8</v>
      </c>
    </row>
    <row r="18" spans="1:4" x14ac:dyDescent="0.2">
      <c r="A18" t="s">
        <v>17</v>
      </c>
      <c r="B18">
        <v>1</v>
      </c>
    </row>
    <row r="19" spans="1:4" x14ac:dyDescent="0.2">
      <c r="A19" t="s">
        <v>18</v>
      </c>
      <c r="B19">
        <v>50</v>
      </c>
    </row>
    <row r="20" spans="1:4" x14ac:dyDescent="0.2">
      <c r="A20" t="s">
        <v>24</v>
      </c>
      <c r="B20">
        <v>2</v>
      </c>
    </row>
    <row r="21" spans="1:4" x14ac:dyDescent="0.2">
      <c r="A21" t="s">
        <v>19</v>
      </c>
      <c r="B21">
        <v>1.5</v>
      </c>
    </row>
    <row r="22" spans="1:4" x14ac:dyDescent="0.2">
      <c r="A22" t="s">
        <v>20</v>
      </c>
      <c r="B22">
        <v>1.5</v>
      </c>
    </row>
    <row r="23" spans="1:4" x14ac:dyDescent="0.2">
      <c r="A23" t="s">
        <v>25</v>
      </c>
      <c r="B23">
        <v>0.16666666666666599</v>
      </c>
    </row>
    <row r="24" spans="1:4" x14ac:dyDescent="0.2">
      <c r="A24" t="s">
        <v>21</v>
      </c>
      <c r="B24">
        <v>1</v>
      </c>
    </row>
    <row r="25" spans="1:4" x14ac:dyDescent="0.2">
      <c r="A25" t="s">
        <v>22</v>
      </c>
      <c r="B25">
        <v>1</v>
      </c>
    </row>
    <row r="26" spans="1:4" x14ac:dyDescent="0.2">
      <c r="A26" t="s">
        <v>23</v>
      </c>
      <c r="B26">
        <v>0</v>
      </c>
    </row>
    <row r="27" spans="1:4" x14ac:dyDescent="0.2">
      <c r="A27" t="s">
        <v>27</v>
      </c>
      <c r="B27">
        <v>2</v>
      </c>
    </row>
    <row r="28" spans="1:4" x14ac:dyDescent="0.2">
      <c r="A28" t="s">
        <v>29</v>
      </c>
      <c r="B28">
        <v>1</v>
      </c>
    </row>
    <row r="29" spans="1:4" x14ac:dyDescent="0.2">
      <c r="A29" s="1" t="s">
        <v>26</v>
      </c>
      <c r="B29">
        <f>B4+B13-B14+B16+B20+B18/6</f>
        <v>16.166666666666668</v>
      </c>
    </row>
    <row r="30" spans="1:4" x14ac:dyDescent="0.2">
      <c r="A30" s="1" t="s">
        <v>28</v>
      </c>
      <c r="B30">
        <f>(B13-B14+B14/2)+(B13-B15)+B31</f>
        <v>11.25</v>
      </c>
      <c r="D30" s="3"/>
    </row>
    <row r="31" spans="1:4" x14ac:dyDescent="0.2">
      <c r="A31" s="1" t="s">
        <v>30</v>
      </c>
      <c r="B31">
        <f>(B28+B2+0.33*B3)/B2</f>
        <v>1.25</v>
      </c>
      <c r="D31" s="3"/>
    </row>
    <row r="32" spans="1:4" x14ac:dyDescent="0.2">
      <c r="A32" s="1" t="s">
        <v>31</v>
      </c>
      <c r="B32" s="3">
        <f>B23</f>
        <v>0.16666666666666599</v>
      </c>
      <c r="C32" s="3"/>
      <c r="D32" s="3"/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2DA0C-4857-4C4B-9742-B92467B4F074}">
  <dimension ref="A1:B32"/>
  <sheetViews>
    <sheetView topLeftCell="A4" workbookViewId="0">
      <selection activeCell="K12" sqref="K12"/>
    </sheetView>
  </sheetViews>
  <sheetFormatPr baseColWidth="10" defaultRowHeight="16" x14ac:dyDescent="0.2"/>
  <cols>
    <col min="1" max="1" width="47.5" bestFit="1" customWidth="1"/>
    <col min="2" max="2" width="12.1640625" bestFit="1" customWidth="1"/>
  </cols>
  <sheetData>
    <row r="1" spans="1:2" x14ac:dyDescent="0.2">
      <c r="A1" t="s">
        <v>0</v>
      </c>
      <c r="B1" t="s">
        <v>32</v>
      </c>
    </row>
    <row r="2" spans="1:2" x14ac:dyDescent="0.2">
      <c r="A2" t="s">
        <v>1</v>
      </c>
      <c r="B2">
        <v>5</v>
      </c>
    </row>
    <row r="3" spans="1:2" x14ac:dyDescent="0.2">
      <c r="A3" t="s">
        <v>2</v>
      </c>
      <c r="B3">
        <v>0</v>
      </c>
    </row>
    <row r="4" spans="1:2" x14ac:dyDescent="0.2">
      <c r="A4" t="s">
        <v>3</v>
      </c>
      <c r="B4">
        <v>5</v>
      </c>
    </row>
    <row r="5" spans="1:2" x14ac:dyDescent="0.2">
      <c r="A5" t="s">
        <v>4</v>
      </c>
      <c r="B5">
        <v>0</v>
      </c>
    </row>
    <row r="6" spans="1:2" x14ac:dyDescent="0.2">
      <c r="A6" t="s">
        <v>5</v>
      </c>
      <c r="B6">
        <v>1</v>
      </c>
    </row>
    <row r="7" spans="1:2" x14ac:dyDescent="0.2">
      <c r="A7" t="s">
        <v>6</v>
      </c>
      <c r="B7">
        <v>0</v>
      </c>
    </row>
    <row r="8" spans="1:2" x14ac:dyDescent="0.2">
      <c r="A8" t="s">
        <v>7</v>
      </c>
      <c r="B8">
        <v>1</v>
      </c>
    </row>
    <row r="9" spans="1:2" x14ac:dyDescent="0.2">
      <c r="A9" t="s">
        <v>8</v>
      </c>
      <c r="B9">
        <v>11</v>
      </c>
    </row>
    <row r="10" spans="1:2" x14ac:dyDescent="0.2">
      <c r="A10" t="s">
        <v>9</v>
      </c>
      <c r="B10">
        <v>13</v>
      </c>
    </row>
    <row r="11" spans="1:2" x14ac:dyDescent="0.2">
      <c r="A11" t="s">
        <v>10</v>
      </c>
      <c r="B11">
        <v>0</v>
      </c>
    </row>
    <row r="12" spans="1:2" x14ac:dyDescent="0.2">
      <c r="A12" t="s">
        <v>11</v>
      </c>
      <c r="B12">
        <v>0</v>
      </c>
    </row>
    <row r="13" spans="1:2" x14ac:dyDescent="0.2">
      <c r="A13" t="s">
        <v>12</v>
      </c>
      <c r="B13">
        <v>6</v>
      </c>
    </row>
    <row r="14" spans="1:2" x14ac:dyDescent="0.2">
      <c r="A14" t="s">
        <v>13</v>
      </c>
      <c r="B14">
        <v>2</v>
      </c>
    </row>
    <row r="15" spans="1:2" x14ac:dyDescent="0.2">
      <c r="A15" t="s">
        <v>14</v>
      </c>
      <c r="B15">
        <v>1</v>
      </c>
    </row>
    <row r="16" spans="1:2" x14ac:dyDescent="0.2">
      <c r="A16" t="s">
        <v>15</v>
      </c>
      <c r="B16">
        <v>5</v>
      </c>
    </row>
    <row r="17" spans="1:2" x14ac:dyDescent="0.2">
      <c r="A17" t="s">
        <v>16</v>
      </c>
      <c r="B17">
        <v>7</v>
      </c>
    </row>
    <row r="18" spans="1:2" x14ac:dyDescent="0.2">
      <c r="A18" t="s">
        <v>17</v>
      </c>
      <c r="B18">
        <v>1</v>
      </c>
    </row>
    <row r="19" spans="1:2" x14ac:dyDescent="0.2">
      <c r="A19" t="s">
        <v>18</v>
      </c>
      <c r="B19">
        <v>50</v>
      </c>
    </row>
    <row r="20" spans="1:2" x14ac:dyDescent="0.2">
      <c r="A20" t="s">
        <v>24</v>
      </c>
      <c r="B20">
        <v>2</v>
      </c>
    </row>
    <row r="21" spans="1:2" x14ac:dyDescent="0.2">
      <c r="A21" t="s">
        <v>19</v>
      </c>
      <c r="B21">
        <v>1.2</v>
      </c>
    </row>
    <row r="22" spans="1:2" x14ac:dyDescent="0.2">
      <c r="A22" t="s">
        <v>20</v>
      </c>
      <c r="B22">
        <v>1</v>
      </c>
    </row>
    <row r="23" spans="1:2" x14ac:dyDescent="0.2">
      <c r="A23" t="s">
        <v>25</v>
      </c>
      <c r="B23">
        <v>0.18181818181818099</v>
      </c>
    </row>
    <row r="24" spans="1:2" x14ac:dyDescent="0.2">
      <c r="A24" t="s">
        <v>21</v>
      </c>
      <c r="B24">
        <v>2</v>
      </c>
    </row>
    <row r="25" spans="1:2" x14ac:dyDescent="0.2">
      <c r="A25" t="s">
        <v>22</v>
      </c>
      <c r="B25">
        <v>2</v>
      </c>
    </row>
    <row r="26" spans="1:2" x14ac:dyDescent="0.2">
      <c r="A26" t="s">
        <v>23</v>
      </c>
      <c r="B26">
        <v>1</v>
      </c>
    </row>
    <row r="27" spans="1:2" x14ac:dyDescent="0.2">
      <c r="A27" t="s">
        <v>27</v>
      </c>
      <c r="B27">
        <v>1</v>
      </c>
    </row>
    <row r="28" spans="1:2" x14ac:dyDescent="0.2">
      <c r="A28" t="s">
        <v>29</v>
      </c>
      <c r="B28">
        <v>2</v>
      </c>
    </row>
    <row r="29" spans="1:2" x14ac:dyDescent="0.2">
      <c r="A29" s="1" t="s">
        <v>26</v>
      </c>
      <c r="B29">
        <f>B4+B13-B14+B16+B20+B18/6</f>
        <v>16.166666666666668</v>
      </c>
    </row>
    <row r="30" spans="1:2" x14ac:dyDescent="0.2">
      <c r="A30" s="1" t="s">
        <v>28</v>
      </c>
      <c r="B30">
        <f>(B13-B14+B14/2)+(B13-B15)+B31</f>
        <v>11.4</v>
      </c>
    </row>
    <row r="31" spans="1:2" x14ac:dyDescent="0.2">
      <c r="A31" s="1" t="s">
        <v>30</v>
      </c>
      <c r="B31">
        <f>(B28+B2+0.33*B3)/B2</f>
        <v>1.4</v>
      </c>
    </row>
    <row r="32" spans="1:2" x14ac:dyDescent="0.2">
      <c r="A32" s="1" t="s">
        <v>31</v>
      </c>
      <c r="B32" s="3">
        <f>B23</f>
        <v>0.18181818181818099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2A3D9-B2E7-4842-A0E9-A39109CBC346}">
  <dimension ref="A1:D32"/>
  <sheetViews>
    <sheetView topLeftCell="A7" workbookViewId="0">
      <selection activeCell="K12" sqref="K12"/>
    </sheetView>
  </sheetViews>
  <sheetFormatPr baseColWidth="10" defaultRowHeight="16" x14ac:dyDescent="0.2"/>
  <cols>
    <col min="1" max="1" width="47.5" bestFit="1" customWidth="1"/>
    <col min="2" max="4" width="12.1640625" bestFit="1" customWidth="1"/>
  </cols>
  <sheetData>
    <row r="1" spans="1:2" x14ac:dyDescent="0.2">
      <c r="A1" t="s">
        <v>0</v>
      </c>
      <c r="B1" t="s">
        <v>32</v>
      </c>
    </row>
    <row r="2" spans="1:2" x14ac:dyDescent="0.2">
      <c r="A2" t="s">
        <v>1</v>
      </c>
      <c r="B2">
        <v>5</v>
      </c>
    </row>
    <row r="3" spans="1:2" x14ac:dyDescent="0.2">
      <c r="A3" t="s">
        <v>2</v>
      </c>
      <c r="B3">
        <v>1</v>
      </c>
    </row>
    <row r="4" spans="1:2" x14ac:dyDescent="0.2">
      <c r="A4" t="s">
        <v>3</v>
      </c>
      <c r="B4">
        <v>4</v>
      </c>
    </row>
    <row r="5" spans="1:2" x14ac:dyDescent="0.2">
      <c r="A5" t="s">
        <v>4</v>
      </c>
      <c r="B5">
        <v>0</v>
      </c>
    </row>
    <row r="6" spans="1:2" x14ac:dyDescent="0.2">
      <c r="A6" t="s">
        <v>5</v>
      </c>
      <c r="B6">
        <v>1</v>
      </c>
    </row>
    <row r="7" spans="1:2" x14ac:dyDescent="0.2">
      <c r="A7" t="s">
        <v>6</v>
      </c>
      <c r="B7">
        <v>0</v>
      </c>
    </row>
    <row r="8" spans="1:2" x14ac:dyDescent="0.2">
      <c r="A8" t="s">
        <v>7</v>
      </c>
      <c r="B8">
        <v>1</v>
      </c>
    </row>
    <row r="9" spans="1:2" x14ac:dyDescent="0.2">
      <c r="A9" t="s">
        <v>8</v>
      </c>
      <c r="B9">
        <v>11</v>
      </c>
    </row>
    <row r="10" spans="1:2" x14ac:dyDescent="0.2">
      <c r="A10" t="s">
        <v>9</v>
      </c>
      <c r="B10">
        <v>13</v>
      </c>
    </row>
    <row r="11" spans="1:2" x14ac:dyDescent="0.2">
      <c r="A11" t="s">
        <v>10</v>
      </c>
      <c r="B11">
        <v>0</v>
      </c>
    </row>
    <row r="12" spans="1:2" x14ac:dyDescent="0.2">
      <c r="A12" t="s">
        <v>11</v>
      </c>
      <c r="B12">
        <v>0</v>
      </c>
    </row>
    <row r="13" spans="1:2" x14ac:dyDescent="0.2">
      <c r="A13" t="s">
        <v>12</v>
      </c>
      <c r="B13">
        <v>6</v>
      </c>
    </row>
    <row r="14" spans="1:2" x14ac:dyDescent="0.2">
      <c r="A14" t="s">
        <v>13</v>
      </c>
      <c r="B14">
        <v>2</v>
      </c>
    </row>
    <row r="15" spans="1:2" x14ac:dyDescent="0.2">
      <c r="A15" t="s">
        <v>14</v>
      </c>
      <c r="B15">
        <v>1</v>
      </c>
    </row>
    <row r="16" spans="1:2" x14ac:dyDescent="0.2">
      <c r="A16" t="s">
        <v>15</v>
      </c>
      <c r="B16">
        <v>5</v>
      </c>
    </row>
    <row r="17" spans="1:4" x14ac:dyDescent="0.2">
      <c r="A17" t="s">
        <v>16</v>
      </c>
      <c r="B17">
        <v>7</v>
      </c>
    </row>
    <row r="18" spans="1:4" x14ac:dyDescent="0.2">
      <c r="A18" t="s">
        <v>17</v>
      </c>
      <c r="B18">
        <v>1</v>
      </c>
    </row>
    <row r="19" spans="1:4" x14ac:dyDescent="0.2">
      <c r="A19" t="s">
        <v>18</v>
      </c>
      <c r="B19">
        <v>50</v>
      </c>
    </row>
    <row r="20" spans="1:4" x14ac:dyDescent="0.2">
      <c r="A20" t="s">
        <v>24</v>
      </c>
      <c r="B20">
        <v>2</v>
      </c>
    </row>
    <row r="21" spans="1:4" x14ac:dyDescent="0.2">
      <c r="A21" t="s">
        <v>19</v>
      </c>
      <c r="B21">
        <v>1.2</v>
      </c>
    </row>
    <row r="22" spans="1:4" x14ac:dyDescent="0.2">
      <c r="A22" t="s">
        <v>20</v>
      </c>
      <c r="B22">
        <v>1</v>
      </c>
    </row>
    <row r="23" spans="1:4" x14ac:dyDescent="0.2">
      <c r="A23" t="s">
        <v>25</v>
      </c>
      <c r="B23">
        <v>0.18181818181818099</v>
      </c>
    </row>
    <row r="24" spans="1:4" x14ac:dyDescent="0.2">
      <c r="A24" t="s">
        <v>21</v>
      </c>
      <c r="B24">
        <v>2</v>
      </c>
    </row>
    <row r="25" spans="1:4" x14ac:dyDescent="0.2">
      <c r="A25" t="s">
        <v>22</v>
      </c>
      <c r="B25">
        <v>2</v>
      </c>
    </row>
    <row r="26" spans="1:4" x14ac:dyDescent="0.2">
      <c r="A26" t="s">
        <v>23</v>
      </c>
      <c r="B26">
        <v>1</v>
      </c>
    </row>
    <row r="27" spans="1:4" x14ac:dyDescent="0.2">
      <c r="A27" t="s">
        <v>27</v>
      </c>
      <c r="B27">
        <v>1</v>
      </c>
    </row>
    <row r="28" spans="1:4" x14ac:dyDescent="0.2">
      <c r="A28" t="s">
        <v>29</v>
      </c>
      <c r="B28">
        <v>2</v>
      </c>
    </row>
    <row r="29" spans="1:4" x14ac:dyDescent="0.2">
      <c r="A29" s="1" t="s">
        <v>26</v>
      </c>
      <c r="B29">
        <f>B4+B13-B14+B16+B20+B18/6</f>
        <v>15.166666666666666</v>
      </c>
    </row>
    <row r="30" spans="1:4" x14ac:dyDescent="0.2">
      <c r="A30" s="1" t="s">
        <v>28</v>
      </c>
      <c r="B30">
        <f>(B13-B14+B14/2)+(B13-B15)+B31</f>
        <v>11.465999999999999</v>
      </c>
      <c r="D30" s="3"/>
    </row>
    <row r="31" spans="1:4" x14ac:dyDescent="0.2">
      <c r="A31" s="1" t="s">
        <v>30</v>
      </c>
      <c r="B31">
        <f>(B28+B2+0.33*B3)/B2</f>
        <v>1.466</v>
      </c>
      <c r="D31" s="3"/>
    </row>
    <row r="32" spans="1:4" x14ac:dyDescent="0.2">
      <c r="A32" s="1" t="s">
        <v>31</v>
      </c>
      <c r="B32" s="3">
        <f>B23</f>
        <v>0.18181818181818099</v>
      </c>
      <c r="C32" s="3"/>
      <c r="D32" s="3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48749-CA8D-6F47-B8C5-790DC7FF4399}">
  <dimension ref="A1:B32"/>
  <sheetViews>
    <sheetView topLeftCell="A10" workbookViewId="0">
      <selection activeCell="K12" sqref="K12"/>
    </sheetView>
  </sheetViews>
  <sheetFormatPr baseColWidth="10" defaultRowHeight="16" x14ac:dyDescent="0.2"/>
  <cols>
    <col min="1" max="1" width="47.5" bestFit="1" customWidth="1"/>
    <col min="2" max="2" width="20.83203125" bestFit="1" customWidth="1"/>
  </cols>
  <sheetData>
    <row r="1" spans="1:2" x14ac:dyDescent="0.2">
      <c r="A1" t="s">
        <v>0</v>
      </c>
      <c r="B1" t="s">
        <v>32</v>
      </c>
    </row>
    <row r="2" spans="1:2" x14ac:dyDescent="0.2">
      <c r="A2" t="s">
        <v>1</v>
      </c>
      <c r="B2">
        <v>3</v>
      </c>
    </row>
    <row r="3" spans="1:2" x14ac:dyDescent="0.2">
      <c r="A3" t="s">
        <v>2</v>
      </c>
      <c r="B3">
        <v>0</v>
      </c>
    </row>
    <row r="4" spans="1:2" x14ac:dyDescent="0.2">
      <c r="A4" t="s">
        <v>3</v>
      </c>
      <c r="B4">
        <v>3</v>
      </c>
    </row>
    <row r="5" spans="1:2" x14ac:dyDescent="0.2">
      <c r="A5" t="s">
        <v>4</v>
      </c>
      <c r="B5">
        <v>0</v>
      </c>
    </row>
    <row r="6" spans="1:2" x14ac:dyDescent="0.2">
      <c r="A6" t="s">
        <v>5</v>
      </c>
      <c r="B6">
        <v>0</v>
      </c>
    </row>
    <row r="7" spans="1:2" x14ac:dyDescent="0.2">
      <c r="A7" t="s">
        <v>6</v>
      </c>
      <c r="B7">
        <v>0</v>
      </c>
    </row>
    <row r="8" spans="1:2" x14ac:dyDescent="0.2">
      <c r="A8" t="s">
        <v>7</v>
      </c>
      <c r="B8">
        <v>0</v>
      </c>
    </row>
    <row r="9" spans="1:2" x14ac:dyDescent="0.2">
      <c r="A9" t="s">
        <v>8</v>
      </c>
      <c r="B9">
        <v>10</v>
      </c>
    </row>
    <row r="10" spans="1:2" x14ac:dyDescent="0.2">
      <c r="A10" t="s">
        <v>9</v>
      </c>
      <c r="B10">
        <v>10</v>
      </c>
    </row>
    <row r="11" spans="1:2" x14ac:dyDescent="0.2">
      <c r="A11" t="s">
        <v>10</v>
      </c>
      <c r="B11">
        <v>0</v>
      </c>
    </row>
    <row r="12" spans="1:2" x14ac:dyDescent="0.2">
      <c r="A12" t="s">
        <v>11</v>
      </c>
      <c r="B12">
        <v>0</v>
      </c>
    </row>
    <row r="13" spans="1:2" x14ac:dyDescent="0.2">
      <c r="A13" t="s">
        <v>12</v>
      </c>
      <c r="B13">
        <v>5</v>
      </c>
    </row>
    <row r="14" spans="1:2" x14ac:dyDescent="0.2">
      <c r="A14" t="s">
        <v>13</v>
      </c>
      <c r="B14">
        <v>0</v>
      </c>
    </row>
    <row r="15" spans="1:2" x14ac:dyDescent="0.2">
      <c r="A15" t="s">
        <v>14</v>
      </c>
      <c r="B15">
        <v>2</v>
      </c>
    </row>
    <row r="16" spans="1:2" x14ac:dyDescent="0.2">
      <c r="A16" t="s">
        <v>15</v>
      </c>
      <c r="B16">
        <v>5</v>
      </c>
    </row>
    <row r="17" spans="1:2" x14ac:dyDescent="0.2">
      <c r="A17" t="s">
        <v>16</v>
      </c>
      <c r="B17">
        <v>5</v>
      </c>
    </row>
    <row r="18" spans="1:2" x14ac:dyDescent="0.2">
      <c r="A18" t="s">
        <v>17</v>
      </c>
      <c r="B18">
        <v>0</v>
      </c>
    </row>
    <row r="19" spans="1:2" x14ac:dyDescent="0.2">
      <c r="A19" t="s">
        <v>18</v>
      </c>
      <c r="B19">
        <v>50</v>
      </c>
    </row>
    <row r="20" spans="1:2" x14ac:dyDescent="0.2">
      <c r="A20" t="s">
        <v>24</v>
      </c>
      <c r="B20">
        <v>3</v>
      </c>
    </row>
    <row r="21" spans="1:2" x14ac:dyDescent="0.2">
      <c r="A21" t="s">
        <v>19</v>
      </c>
      <c r="B21" s="4">
        <v>1.6666666666666601</v>
      </c>
    </row>
    <row r="22" spans="1:2" x14ac:dyDescent="0.2">
      <c r="A22" t="s">
        <v>20</v>
      </c>
      <c r="B22" s="4">
        <v>1.6666666666666601</v>
      </c>
    </row>
    <row r="23" spans="1:2" x14ac:dyDescent="0.2">
      <c r="A23" t="s">
        <v>25</v>
      </c>
      <c r="B23">
        <v>0</v>
      </c>
    </row>
    <row r="24" spans="1:2" x14ac:dyDescent="0.2">
      <c r="A24" t="s">
        <v>21</v>
      </c>
      <c r="B24">
        <v>0</v>
      </c>
    </row>
    <row r="25" spans="1:2" x14ac:dyDescent="0.2">
      <c r="A25" t="s">
        <v>22</v>
      </c>
      <c r="B25">
        <v>0</v>
      </c>
    </row>
    <row r="26" spans="1:2" x14ac:dyDescent="0.2">
      <c r="A26" t="s">
        <v>23</v>
      </c>
      <c r="B26">
        <v>0</v>
      </c>
    </row>
    <row r="27" spans="1:2" x14ac:dyDescent="0.2">
      <c r="A27" t="s">
        <v>27</v>
      </c>
      <c r="B27">
        <v>2</v>
      </c>
    </row>
    <row r="28" spans="1:2" x14ac:dyDescent="0.2">
      <c r="A28" t="s">
        <v>29</v>
      </c>
      <c r="B28">
        <v>0</v>
      </c>
    </row>
    <row r="29" spans="1:2" x14ac:dyDescent="0.2">
      <c r="A29" s="1" t="s">
        <v>26</v>
      </c>
      <c r="B29">
        <f>B4+B13-B14+B16+B20+B18/6</f>
        <v>16</v>
      </c>
    </row>
    <row r="30" spans="1:2" x14ac:dyDescent="0.2">
      <c r="A30" s="1" t="s">
        <v>28</v>
      </c>
      <c r="B30">
        <f>(B13-B14+B14/2)+(B13-B15)+B31</f>
        <v>9</v>
      </c>
    </row>
    <row r="31" spans="1:2" x14ac:dyDescent="0.2">
      <c r="A31" s="1" t="s">
        <v>30</v>
      </c>
      <c r="B31">
        <f>(B28+B2+0.33*B3)/B2</f>
        <v>1</v>
      </c>
    </row>
    <row r="32" spans="1:2" x14ac:dyDescent="0.2">
      <c r="A32" s="1" t="s">
        <v>31</v>
      </c>
      <c r="B32" s="3">
        <f>B23</f>
        <v>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42D14-B9E3-BB44-B902-3F14622EF79A}">
  <dimension ref="A1:D32"/>
  <sheetViews>
    <sheetView topLeftCell="A7" workbookViewId="0">
      <selection activeCell="K12" sqref="K12"/>
    </sheetView>
  </sheetViews>
  <sheetFormatPr baseColWidth="10" defaultRowHeight="16" x14ac:dyDescent="0.2"/>
  <cols>
    <col min="1" max="1" width="47.5" bestFit="1" customWidth="1"/>
    <col min="2" max="2" width="12.1640625" bestFit="1" customWidth="1"/>
    <col min="3" max="3" width="6" bestFit="1" customWidth="1"/>
    <col min="4" max="4" width="19.83203125" bestFit="1" customWidth="1"/>
  </cols>
  <sheetData>
    <row r="1" spans="1:2" x14ac:dyDescent="0.2">
      <c r="A1" t="s">
        <v>0</v>
      </c>
      <c r="B1" t="s">
        <v>32</v>
      </c>
    </row>
    <row r="2" spans="1:2" x14ac:dyDescent="0.2">
      <c r="A2" t="s">
        <v>1</v>
      </c>
      <c r="B2">
        <v>5</v>
      </c>
    </row>
    <row r="3" spans="1:2" x14ac:dyDescent="0.2">
      <c r="A3" t="s">
        <v>2</v>
      </c>
      <c r="B3">
        <v>2</v>
      </c>
    </row>
    <row r="4" spans="1:2" x14ac:dyDescent="0.2">
      <c r="A4" t="s">
        <v>3</v>
      </c>
      <c r="B4">
        <v>3</v>
      </c>
    </row>
    <row r="5" spans="1:2" x14ac:dyDescent="0.2">
      <c r="A5" t="s">
        <v>4</v>
      </c>
      <c r="B5">
        <v>0</v>
      </c>
    </row>
    <row r="6" spans="1:2" x14ac:dyDescent="0.2">
      <c r="A6" t="s">
        <v>5</v>
      </c>
      <c r="B6">
        <v>0</v>
      </c>
    </row>
    <row r="7" spans="1:2" x14ac:dyDescent="0.2">
      <c r="A7" t="s">
        <v>6</v>
      </c>
      <c r="B7">
        <v>0</v>
      </c>
    </row>
    <row r="8" spans="1:2" x14ac:dyDescent="0.2">
      <c r="A8" t="s">
        <v>7</v>
      </c>
      <c r="B8">
        <v>0</v>
      </c>
    </row>
    <row r="9" spans="1:2" x14ac:dyDescent="0.2">
      <c r="A9" t="s">
        <v>8</v>
      </c>
      <c r="B9">
        <v>8</v>
      </c>
    </row>
    <row r="10" spans="1:2" x14ac:dyDescent="0.2">
      <c r="A10" t="s">
        <v>9</v>
      </c>
      <c r="B10">
        <v>12</v>
      </c>
    </row>
    <row r="11" spans="1:2" x14ac:dyDescent="0.2">
      <c r="A11" t="s">
        <v>10</v>
      </c>
      <c r="B11">
        <v>0</v>
      </c>
    </row>
    <row r="12" spans="1:2" x14ac:dyDescent="0.2">
      <c r="A12" t="s">
        <v>11</v>
      </c>
      <c r="B12">
        <v>0</v>
      </c>
    </row>
    <row r="13" spans="1:2" x14ac:dyDescent="0.2">
      <c r="A13" t="s">
        <v>12</v>
      </c>
      <c r="B13">
        <v>5</v>
      </c>
    </row>
    <row r="14" spans="1:2" x14ac:dyDescent="0.2">
      <c r="A14" t="s">
        <v>13</v>
      </c>
      <c r="B14">
        <v>0</v>
      </c>
    </row>
    <row r="15" spans="1:2" x14ac:dyDescent="0.2">
      <c r="A15" t="s">
        <v>14</v>
      </c>
      <c r="B15">
        <v>2</v>
      </c>
    </row>
    <row r="16" spans="1:2" x14ac:dyDescent="0.2">
      <c r="A16" t="s">
        <v>15</v>
      </c>
      <c r="B16">
        <v>3</v>
      </c>
    </row>
    <row r="17" spans="1:4" x14ac:dyDescent="0.2">
      <c r="A17" t="s">
        <v>16</v>
      </c>
      <c r="B17">
        <v>7</v>
      </c>
    </row>
    <row r="18" spans="1:4" x14ac:dyDescent="0.2">
      <c r="A18" t="s">
        <v>17</v>
      </c>
      <c r="B18">
        <v>1</v>
      </c>
    </row>
    <row r="19" spans="1:4" x14ac:dyDescent="0.2">
      <c r="A19" t="s">
        <v>18</v>
      </c>
      <c r="B19">
        <v>50</v>
      </c>
    </row>
    <row r="20" spans="1:4" x14ac:dyDescent="0.2">
      <c r="A20" t="s">
        <v>24</v>
      </c>
      <c r="B20">
        <v>3</v>
      </c>
    </row>
    <row r="21" spans="1:4" x14ac:dyDescent="0.2">
      <c r="A21" t="s">
        <v>19</v>
      </c>
      <c r="B21">
        <v>1</v>
      </c>
    </row>
    <row r="22" spans="1:4" x14ac:dyDescent="0.2">
      <c r="A22" t="s">
        <v>20</v>
      </c>
      <c r="B22">
        <v>0.6</v>
      </c>
    </row>
    <row r="23" spans="1:4" x14ac:dyDescent="0.2">
      <c r="A23" t="s">
        <v>25</v>
      </c>
      <c r="B23">
        <v>0.5</v>
      </c>
    </row>
    <row r="24" spans="1:4" x14ac:dyDescent="0.2">
      <c r="A24" t="s">
        <v>21</v>
      </c>
      <c r="B24">
        <v>2</v>
      </c>
    </row>
    <row r="25" spans="1:4" x14ac:dyDescent="0.2">
      <c r="A25" t="s">
        <v>22</v>
      </c>
      <c r="B25">
        <v>2</v>
      </c>
    </row>
    <row r="26" spans="1:4" x14ac:dyDescent="0.2">
      <c r="A26" t="s">
        <v>23</v>
      </c>
      <c r="B26">
        <v>2</v>
      </c>
    </row>
    <row r="27" spans="1:4" x14ac:dyDescent="0.2">
      <c r="A27" t="s">
        <v>27</v>
      </c>
      <c r="B27">
        <v>1</v>
      </c>
    </row>
    <row r="28" spans="1:4" x14ac:dyDescent="0.2">
      <c r="A28" t="s">
        <v>29</v>
      </c>
      <c r="B28">
        <v>2</v>
      </c>
    </row>
    <row r="29" spans="1:4" x14ac:dyDescent="0.2">
      <c r="A29" s="1" t="s">
        <v>26</v>
      </c>
      <c r="B29">
        <f>B4+B13-B14+B16+B20+B18/6</f>
        <v>14.166666666666666</v>
      </c>
    </row>
    <row r="30" spans="1:4" x14ac:dyDescent="0.2">
      <c r="A30" s="1" t="s">
        <v>28</v>
      </c>
      <c r="B30">
        <f>(B13-B14+B14/2)+(B13-B15)+B31</f>
        <v>9.532</v>
      </c>
      <c r="D30" s="3"/>
    </row>
    <row r="31" spans="1:4" x14ac:dyDescent="0.2">
      <c r="A31" s="1" t="s">
        <v>30</v>
      </c>
      <c r="B31">
        <f>(B28+B2+0.33*B3)/B2</f>
        <v>1.532</v>
      </c>
      <c r="D31" s="3"/>
    </row>
    <row r="32" spans="1:4" x14ac:dyDescent="0.2">
      <c r="A32" s="1" t="s">
        <v>31</v>
      </c>
      <c r="B32" s="3">
        <f>B23</f>
        <v>0.5</v>
      </c>
      <c r="C32" s="3"/>
      <c r="D32" s="3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E15AF-8EB9-5642-B9DC-E0F224210373}">
  <dimension ref="A1:C32"/>
  <sheetViews>
    <sheetView topLeftCell="A2" workbookViewId="0">
      <selection activeCell="K12" sqref="K12"/>
    </sheetView>
  </sheetViews>
  <sheetFormatPr baseColWidth="10" defaultRowHeight="16" x14ac:dyDescent="0.2"/>
  <cols>
    <col min="1" max="1" width="47.5" bestFit="1" customWidth="1"/>
    <col min="2" max="2" width="6" bestFit="1" customWidth="1"/>
  </cols>
  <sheetData>
    <row r="1" spans="1:3" x14ac:dyDescent="0.2">
      <c r="A1" t="s">
        <v>0</v>
      </c>
      <c r="B1" t="s">
        <v>32</v>
      </c>
      <c r="C1" t="s">
        <v>32</v>
      </c>
    </row>
    <row r="2" spans="1:3" x14ac:dyDescent="0.2">
      <c r="A2" t="s">
        <v>1</v>
      </c>
      <c r="B2">
        <v>4</v>
      </c>
      <c r="C2">
        <v>3</v>
      </c>
    </row>
    <row r="3" spans="1:3" x14ac:dyDescent="0.2">
      <c r="A3" t="s">
        <v>2</v>
      </c>
      <c r="B3">
        <v>0</v>
      </c>
      <c r="C3">
        <v>0</v>
      </c>
    </row>
    <row r="4" spans="1:3" x14ac:dyDescent="0.2">
      <c r="A4" t="s">
        <v>3</v>
      </c>
      <c r="B4">
        <v>4</v>
      </c>
      <c r="C4">
        <v>3</v>
      </c>
    </row>
    <row r="5" spans="1:3" x14ac:dyDescent="0.2">
      <c r="A5" t="s">
        <v>4</v>
      </c>
      <c r="B5">
        <v>1</v>
      </c>
      <c r="C5">
        <v>0</v>
      </c>
    </row>
    <row r="6" spans="1:3" x14ac:dyDescent="0.2">
      <c r="A6" t="s">
        <v>5</v>
      </c>
      <c r="B6">
        <v>1</v>
      </c>
      <c r="C6">
        <v>0</v>
      </c>
    </row>
    <row r="7" spans="1:3" x14ac:dyDescent="0.2">
      <c r="A7" t="s">
        <v>6</v>
      </c>
      <c r="B7">
        <v>0</v>
      </c>
      <c r="C7">
        <v>0</v>
      </c>
    </row>
    <row r="8" spans="1:3" x14ac:dyDescent="0.2">
      <c r="A8" t="s">
        <v>7</v>
      </c>
      <c r="B8">
        <v>1</v>
      </c>
      <c r="C8">
        <v>0</v>
      </c>
    </row>
    <row r="9" spans="1:3" x14ac:dyDescent="0.2">
      <c r="A9" t="s">
        <v>8</v>
      </c>
      <c r="B9">
        <v>10</v>
      </c>
      <c r="C9">
        <v>10</v>
      </c>
    </row>
    <row r="10" spans="1:3" x14ac:dyDescent="0.2">
      <c r="A10" t="s">
        <v>9</v>
      </c>
      <c r="B10">
        <v>10</v>
      </c>
      <c r="C10">
        <v>10</v>
      </c>
    </row>
    <row r="11" spans="1:3" x14ac:dyDescent="0.2">
      <c r="A11" t="s">
        <v>10</v>
      </c>
      <c r="B11">
        <v>1</v>
      </c>
      <c r="C11">
        <v>0</v>
      </c>
    </row>
    <row r="12" spans="1:3" x14ac:dyDescent="0.2">
      <c r="A12" t="s">
        <v>11</v>
      </c>
      <c r="B12">
        <v>0</v>
      </c>
      <c r="C12">
        <v>0</v>
      </c>
    </row>
    <row r="13" spans="1:3" x14ac:dyDescent="0.2">
      <c r="A13" t="s">
        <v>12</v>
      </c>
      <c r="B13">
        <v>5</v>
      </c>
      <c r="C13">
        <v>5</v>
      </c>
    </row>
    <row r="14" spans="1:3" x14ac:dyDescent="0.2">
      <c r="A14" t="s">
        <v>13</v>
      </c>
      <c r="B14">
        <v>0</v>
      </c>
      <c r="C14">
        <v>0</v>
      </c>
    </row>
    <row r="15" spans="1:3" x14ac:dyDescent="0.2">
      <c r="A15" t="s">
        <v>14</v>
      </c>
      <c r="B15">
        <v>2</v>
      </c>
      <c r="C15">
        <v>2</v>
      </c>
    </row>
    <row r="16" spans="1:3" x14ac:dyDescent="0.2">
      <c r="A16" t="s">
        <v>15</v>
      </c>
      <c r="B16">
        <v>5</v>
      </c>
      <c r="C16">
        <v>5</v>
      </c>
    </row>
    <row r="17" spans="1:3" x14ac:dyDescent="0.2">
      <c r="A17" t="s">
        <v>16</v>
      </c>
      <c r="B17">
        <v>5</v>
      </c>
      <c r="C17">
        <v>5</v>
      </c>
    </row>
    <row r="18" spans="1:3" x14ac:dyDescent="0.2">
      <c r="A18" t="s">
        <v>17</v>
      </c>
      <c r="B18">
        <v>0</v>
      </c>
      <c r="C18">
        <v>0</v>
      </c>
    </row>
    <row r="19" spans="1:3" x14ac:dyDescent="0.2">
      <c r="A19" t="s">
        <v>18</v>
      </c>
      <c r="B19">
        <v>50</v>
      </c>
      <c r="C19">
        <v>50</v>
      </c>
    </row>
    <row r="20" spans="1:3" x14ac:dyDescent="0.2">
      <c r="A20" t="s">
        <v>24</v>
      </c>
      <c r="B20">
        <v>3</v>
      </c>
      <c r="C20">
        <v>3</v>
      </c>
    </row>
    <row r="21" spans="1:3" x14ac:dyDescent="0.2">
      <c r="A21" t="s">
        <v>19</v>
      </c>
      <c r="B21">
        <v>1.25</v>
      </c>
      <c r="C21" s="4">
        <v>1.6666666666666601</v>
      </c>
    </row>
    <row r="22" spans="1:3" x14ac:dyDescent="0.2">
      <c r="A22" t="s">
        <v>20</v>
      </c>
      <c r="B22">
        <v>1.25</v>
      </c>
      <c r="C22" s="4">
        <v>1.6666666666666601</v>
      </c>
    </row>
    <row r="23" spans="1:3" x14ac:dyDescent="0.2">
      <c r="A23" t="s">
        <v>25</v>
      </c>
      <c r="B23">
        <v>0</v>
      </c>
      <c r="C23">
        <v>0</v>
      </c>
    </row>
    <row r="24" spans="1:3" x14ac:dyDescent="0.2">
      <c r="A24" t="s">
        <v>21</v>
      </c>
      <c r="B24">
        <v>0</v>
      </c>
      <c r="C24">
        <v>0</v>
      </c>
    </row>
    <row r="25" spans="1:3" x14ac:dyDescent="0.2">
      <c r="A25" t="s">
        <v>22</v>
      </c>
      <c r="B25">
        <v>0</v>
      </c>
      <c r="C25">
        <v>0</v>
      </c>
    </row>
    <row r="26" spans="1:3" x14ac:dyDescent="0.2">
      <c r="A26" t="s">
        <v>23</v>
      </c>
      <c r="B26">
        <v>1</v>
      </c>
      <c r="C26">
        <v>0</v>
      </c>
    </row>
    <row r="27" spans="1:3" x14ac:dyDescent="0.2">
      <c r="A27" t="s">
        <v>27</v>
      </c>
      <c r="B27">
        <v>0</v>
      </c>
      <c r="C27">
        <v>2</v>
      </c>
    </row>
    <row r="28" spans="1:3" x14ac:dyDescent="0.2">
      <c r="A28" t="s">
        <v>29</v>
      </c>
      <c r="B28">
        <v>0</v>
      </c>
      <c r="C28">
        <v>0</v>
      </c>
    </row>
    <row r="29" spans="1:3" x14ac:dyDescent="0.2">
      <c r="A29" s="1" t="s">
        <v>26</v>
      </c>
      <c r="B29">
        <f>B4+B13-B14+B16+B20+B18/6</f>
        <v>17</v>
      </c>
      <c r="C29">
        <f>C4+C13-C14+C16+C20+C18/6</f>
        <v>16</v>
      </c>
    </row>
    <row r="30" spans="1:3" x14ac:dyDescent="0.2">
      <c r="A30" s="1" t="s">
        <v>28</v>
      </c>
      <c r="B30">
        <f>(B13-B14+B14/2)+(B13-B15)+B31</f>
        <v>9</v>
      </c>
      <c r="C30">
        <f>(C13-C14+C14/2)+(C13-C15)+C31</f>
        <v>9</v>
      </c>
    </row>
    <row r="31" spans="1:3" x14ac:dyDescent="0.2">
      <c r="A31" s="1" t="s">
        <v>30</v>
      </c>
      <c r="B31">
        <f>(B28+B2+0.33*B3)/B2</f>
        <v>1</v>
      </c>
      <c r="C31">
        <f>(C28+C2+0.33*C3)/C2</f>
        <v>1</v>
      </c>
    </row>
    <row r="32" spans="1:3" x14ac:dyDescent="0.2">
      <c r="A32" s="1" t="s">
        <v>31</v>
      </c>
      <c r="B32" s="3">
        <f>B23</f>
        <v>0</v>
      </c>
      <c r="C32" s="3">
        <f>C23</f>
        <v>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EA4DB-2EAB-5B4D-9979-0F350105F7C4}">
  <dimension ref="A1:D32"/>
  <sheetViews>
    <sheetView topLeftCell="A8" workbookViewId="0">
      <selection activeCell="K12" sqref="K12"/>
    </sheetView>
  </sheetViews>
  <sheetFormatPr baseColWidth="10" defaultRowHeight="16" x14ac:dyDescent="0.2"/>
  <cols>
    <col min="1" max="1" width="47.5" bestFit="1" customWidth="1"/>
    <col min="2" max="2" width="20.83203125" bestFit="1" customWidth="1"/>
    <col min="3" max="3" width="6" bestFit="1" customWidth="1"/>
    <col min="4" max="4" width="20.83203125" bestFit="1" customWidth="1"/>
  </cols>
  <sheetData>
    <row r="1" spans="1:2" x14ac:dyDescent="0.2">
      <c r="A1" t="s">
        <v>0</v>
      </c>
      <c r="B1" t="s">
        <v>32</v>
      </c>
    </row>
    <row r="2" spans="1:2" x14ac:dyDescent="0.2">
      <c r="A2" t="s">
        <v>1</v>
      </c>
      <c r="B2">
        <v>3</v>
      </c>
    </row>
    <row r="3" spans="1:2" x14ac:dyDescent="0.2">
      <c r="A3" t="s">
        <v>2</v>
      </c>
      <c r="B3">
        <v>0</v>
      </c>
    </row>
    <row r="4" spans="1:2" x14ac:dyDescent="0.2">
      <c r="A4" t="s">
        <v>3</v>
      </c>
      <c r="B4">
        <v>3</v>
      </c>
    </row>
    <row r="5" spans="1:2" x14ac:dyDescent="0.2">
      <c r="A5" t="s">
        <v>4</v>
      </c>
      <c r="B5">
        <v>0</v>
      </c>
    </row>
    <row r="6" spans="1:2" x14ac:dyDescent="0.2">
      <c r="A6" t="s">
        <v>5</v>
      </c>
      <c r="B6">
        <v>0</v>
      </c>
    </row>
    <row r="7" spans="1:2" x14ac:dyDescent="0.2">
      <c r="A7" t="s">
        <v>6</v>
      </c>
      <c r="B7">
        <v>0</v>
      </c>
    </row>
    <row r="8" spans="1:2" x14ac:dyDescent="0.2">
      <c r="A8" t="s">
        <v>7</v>
      </c>
      <c r="B8">
        <v>0</v>
      </c>
    </row>
    <row r="9" spans="1:2" x14ac:dyDescent="0.2">
      <c r="A9" t="s">
        <v>8</v>
      </c>
      <c r="B9">
        <v>10</v>
      </c>
    </row>
    <row r="10" spans="1:2" x14ac:dyDescent="0.2">
      <c r="A10" t="s">
        <v>9</v>
      </c>
      <c r="B10">
        <v>10</v>
      </c>
    </row>
    <row r="11" spans="1:2" x14ac:dyDescent="0.2">
      <c r="A11" t="s">
        <v>10</v>
      </c>
      <c r="B11">
        <v>0</v>
      </c>
    </row>
    <row r="12" spans="1:2" x14ac:dyDescent="0.2">
      <c r="A12" t="s">
        <v>11</v>
      </c>
      <c r="B12">
        <v>0</v>
      </c>
    </row>
    <row r="13" spans="1:2" x14ac:dyDescent="0.2">
      <c r="A13" t="s">
        <v>12</v>
      </c>
      <c r="B13">
        <v>5</v>
      </c>
    </row>
    <row r="14" spans="1:2" x14ac:dyDescent="0.2">
      <c r="A14" t="s">
        <v>13</v>
      </c>
      <c r="B14">
        <v>0</v>
      </c>
    </row>
    <row r="15" spans="1:2" x14ac:dyDescent="0.2">
      <c r="A15" t="s">
        <v>14</v>
      </c>
      <c r="B15">
        <v>2</v>
      </c>
    </row>
    <row r="16" spans="1:2" x14ac:dyDescent="0.2">
      <c r="A16" t="s">
        <v>15</v>
      </c>
      <c r="B16">
        <v>5</v>
      </c>
    </row>
    <row r="17" spans="1:4" x14ac:dyDescent="0.2">
      <c r="A17" t="s">
        <v>16</v>
      </c>
      <c r="B17">
        <v>5</v>
      </c>
    </row>
    <row r="18" spans="1:4" x14ac:dyDescent="0.2">
      <c r="A18" t="s">
        <v>17</v>
      </c>
      <c r="B18">
        <v>0</v>
      </c>
    </row>
    <row r="19" spans="1:4" x14ac:dyDescent="0.2">
      <c r="A19" t="s">
        <v>18</v>
      </c>
      <c r="B19">
        <v>50</v>
      </c>
    </row>
    <row r="20" spans="1:4" x14ac:dyDescent="0.2">
      <c r="A20" t="s">
        <v>24</v>
      </c>
      <c r="B20">
        <v>3</v>
      </c>
    </row>
    <row r="21" spans="1:4" x14ac:dyDescent="0.2">
      <c r="A21" t="s">
        <v>19</v>
      </c>
      <c r="B21" s="4">
        <v>1.6666666666666601</v>
      </c>
      <c r="D21" s="4"/>
    </row>
    <row r="22" spans="1:4" x14ac:dyDescent="0.2">
      <c r="A22" t="s">
        <v>20</v>
      </c>
      <c r="B22" s="4">
        <v>1.6666666666666601</v>
      </c>
      <c r="D22" s="4"/>
    </row>
    <row r="23" spans="1:4" x14ac:dyDescent="0.2">
      <c r="A23" t="s">
        <v>25</v>
      </c>
      <c r="B23">
        <v>0</v>
      </c>
    </row>
    <row r="24" spans="1:4" x14ac:dyDescent="0.2">
      <c r="A24" t="s">
        <v>21</v>
      </c>
      <c r="B24">
        <v>0</v>
      </c>
    </row>
    <row r="25" spans="1:4" x14ac:dyDescent="0.2">
      <c r="A25" t="s">
        <v>22</v>
      </c>
      <c r="B25">
        <v>0</v>
      </c>
    </row>
    <row r="26" spans="1:4" x14ac:dyDescent="0.2">
      <c r="A26" t="s">
        <v>23</v>
      </c>
      <c r="B26">
        <v>0</v>
      </c>
    </row>
    <row r="27" spans="1:4" x14ac:dyDescent="0.2">
      <c r="A27" t="s">
        <v>27</v>
      </c>
      <c r="B27">
        <v>2</v>
      </c>
    </row>
    <row r="28" spans="1:4" x14ac:dyDescent="0.2">
      <c r="A28" t="s">
        <v>29</v>
      </c>
      <c r="B28">
        <v>0</v>
      </c>
    </row>
    <row r="29" spans="1:4" x14ac:dyDescent="0.2">
      <c r="A29" s="1" t="s">
        <v>26</v>
      </c>
      <c r="B29">
        <f>B4+B13-B14+B16+B20+B18/6</f>
        <v>16</v>
      </c>
    </row>
    <row r="30" spans="1:4" x14ac:dyDescent="0.2">
      <c r="A30" s="1" t="s">
        <v>28</v>
      </c>
      <c r="B30">
        <f>(B13-B14+B14/2)+(B13-B15)+B31</f>
        <v>9</v>
      </c>
      <c r="D30" s="3"/>
    </row>
    <row r="31" spans="1:4" x14ac:dyDescent="0.2">
      <c r="A31" s="1" t="s">
        <v>30</v>
      </c>
      <c r="B31">
        <f>(B28+B2+0.33*B3)/B2</f>
        <v>1</v>
      </c>
      <c r="D31" s="3"/>
    </row>
    <row r="32" spans="1:4" x14ac:dyDescent="0.2">
      <c r="A32" s="1" t="s">
        <v>31</v>
      </c>
      <c r="B32" s="3">
        <f>B23</f>
        <v>0</v>
      </c>
      <c r="C32" s="3"/>
      <c r="D32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7C5EF-A717-D446-AB87-0F9AB19152E4}">
  <dimension ref="A1:D32"/>
  <sheetViews>
    <sheetView topLeftCell="A10" workbookViewId="0">
      <selection activeCell="K12" sqref="K12"/>
    </sheetView>
  </sheetViews>
  <sheetFormatPr baseColWidth="10" defaultRowHeight="16" x14ac:dyDescent="0.2"/>
  <cols>
    <col min="1" max="1" width="47.5" bestFit="1" customWidth="1"/>
    <col min="2" max="2" width="20.83203125" bestFit="1" customWidth="1"/>
    <col min="3" max="4" width="6" bestFit="1" customWidth="1"/>
  </cols>
  <sheetData>
    <row r="1" spans="1:2" x14ac:dyDescent="0.2">
      <c r="A1" t="s">
        <v>0</v>
      </c>
      <c r="B1" t="s">
        <v>32</v>
      </c>
    </row>
    <row r="2" spans="1:2" x14ac:dyDescent="0.2">
      <c r="A2" t="s">
        <v>1</v>
      </c>
      <c r="B2">
        <v>3</v>
      </c>
    </row>
    <row r="3" spans="1:2" x14ac:dyDescent="0.2">
      <c r="A3" t="s">
        <v>2</v>
      </c>
      <c r="B3">
        <v>1</v>
      </c>
    </row>
    <row r="4" spans="1:2" x14ac:dyDescent="0.2">
      <c r="A4" t="s">
        <v>3</v>
      </c>
      <c r="B4">
        <v>2</v>
      </c>
    </row>
    <row r="5" spans="1:2" x14ac:dyDescent="0.2">
      <c r="A5" t="s">
        <v>4</v>
      </c>
      <c r="B5">
        <v>0</v>
      </c>
    </row>
    <row r="6" spans="1:2" x14ac:dyDescent="0.2">
      <c r="A6" t="s">
        <v>5</v>
      </c>
      <c r="B6">
        <v>0</v>
      </c>
    </row>
    <row r="7" spans="1:2" x14ac:dyDescent="0.2">
      <c r="A7" t="s">
        <v>6</v>
      </c>
      <c r="B7">
        <v>0</v>
      </c>
    </row>
    <row r="8" spans="1:2" x14ac:dyDescent="0.2">
      <c r="A8" t="s">
        <v>7</v>
      </c>
      <c r="B8">
        <v>0</v>
      </c>
    </row>
    <row r="9" spans="1:2" x14ac:dyDescent="0.2">
      <c r="A9" t="s">
        <v>8</v>
      </c>
      <c r="B9">
        <v>10</v>
      </c>
    </row>
    <row r="10" spans="1:2" x14ac:dyDescent="0.2">
      <c r="A10" t="s">
        <v>9</v>
      </c>
      <c r="B10">
        <v>12</v>
      </c>
    </row>
    <row r="11" spans="1:2" x14ac:dyDescent="0.2">
      <c r="A11" t="s">
        <v>10</v>
      </c>
      <c r="B11">
        <v>0</v>
      </c>
    </row>
    <row r="12" spans="1:2" x14ac:dyDescent="0.2">
      <c r="A12" t="s">
        <v>11</v>
      </c>
      <c r="B12">
        <v>0</v>
      </c>
    </row>
    <row r="13" spans="1:2" x14ac:dyDescent="0.2">
      <c r="A13" t="s">
        <v>12</v>
      </c>
      <c r="B13">
        <v>8</v>
      </c>
    </row>
    <row r="14" spans="1:2" x14ac:dyDescent="0.2">
      <c r="A14" t="s">
        <v>13</v>
      </c>
      <c r="B14">
        <v>8</v>
      </c>
    </row>
    <row r="15" spans="1:2" x14ac:dyDescent="0.2">
      <c r="A15" t="s">
        <v>14</v>
      </c>
      <c r="B15">
        <v>4</v>
      </c>
    </row>
    <row r="16" spans="1:2" x14ac:dyDescent="0.2">
      <c r="A16" t="s">
        <v>15</v>
      </c>
      <c r="B16">
        <v>2</v>
      </c>
    </row>
    <row r="17" spans="1:4" x14ac:dyDescent="0.2">
      <c r="A17" t="s">
        <v>16</v>
      </c>
      <c r="B17">
        <v>4</v>
      </c>
    </row>
    <row r="18" spans="1:4" x14ac:dyDescent="0.2">
      <c r="A18" t="s">
        <v>17</v>
      </c>
      <c r="B18">
        <v>1</v>
      </c>
    </row>
    <row r="19" spans="1:4" x14ac:dyDescent="0.2">
      <c r="A19" t="s">
        <v>18</v>
      </c>
      <c r="B19">
        <v>50</v>
      </c>
    </row>
    <row r="20" spans="1:4" x14ac:dyDescent="0.2">
      <c r="A20" t="s">
        <v>24</v>
      </c>
      <c r="B20">
        <v>4</v>
      </c>
    </row>
    <row r="21" spans="1:4" x14ac:dyDescent="0.2">
      <c r="A21" t="s">
        <v>19</v>
      </c>
      <c r="B21" s="4">
        <v>2.6666666666666599</v>
      </c>
    </row>
    <row r="22" spans="1:4" x14ac:dyDescent="0.2">
      <c r="A22" t="s">
        <v>20</v>
      </c>
      <c r="B22">
        <v>0.66666666666666596</v>
      </c>
    </row>
    <row r="23" spans="1:4" x14ac:dyDescent="0.2">
      <c r="A23" t="s">
        <v>25</v>
      </c>
      <c r="B23">
        <v>0.2</v>
      </c>
    </row>
    <row r="24" spans="1:4" x14ac:dyDescent="0.2">
      <c r="A24" t="s">
        <v>21</v>
      </c>
      <c r="B24">
        <v>2</v>
      </c>
    </row>
    <row r="25" spans="1:4" x14ac:dyDescent="0.2">
      <c r="A25" t="s">
        <v>22</v>
      </c>
      <c r="B25">
        <v>2</v>
      </c>
    </row>
    <row r="26" spans="1:4" x14ac:dyDescent="0.2">
      <c r="A26" t="s">
        <v>23</v>
      </c>
      <c r="B26">
        <v>1</v>
      </c>
    </row>
    <row r="27" spans="1:4" x14ac:dyDescent="0.2">
      <c r="A27" t="s">
        <v>27</v>
      </c>
      <c r="B27">
        <v>1</v>
      </c>
    </row>
    <row r="28" spans="1:4" x14ac:dyDescent="0.2">
      <c r="A28" t="s">
        <v>29</v>
      </c>
      <c r="B28">
        <v>2</v>
      </c>
    </row>
    <row r="29" spans="1:4" x14ac:dyDescent="0.2">
      <c r="A29" s="1" t="s">
        <v>26</v>
      </c>
      <c r="B29">
        <f>B4+B13-B14+B16+B20+B18/6</f>
        <v>8.1666666666666661</v>
      </c>
    </row>
    <row r="30" spans="1:4" x14ac:dyDescent="0.2">
      <c r="A30" s="1" t="s">
        <v>28</v>
      </c>
      <c r="B30">
        <f>(B13-B14+B14/2)+(B13-B15)+B31</f>
        <v>9.7766666666666673</v>
      </c>
      <c r="D30" s="3"/>
    </row>
    <row r="31" spans="1:4" x14ac:dyDescent="0.2">
      <c r="A31" s="1" t="s">
        <v>30</v>
      </c>
      <c r="B31">
        <f>(B28+B2+0.33*B3)/B2</f>
        <v>1.7766666666666666</v>
      </c>
      <c r="D31" s="3"/>
    </row>
    <row r="32" spans="1:4" x14ac:dyDescent="0.2">
      <c r="A32" s="1" t="s">
        <v>31</v>
      </c>
      <c r="B32" s="3">
        <f>B23</f>
        <v>0.2</v>
      </c>
      <c r="C32" s="3"/>
      <c r="D32" s="3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C1CFD-963A-B74A-8021-B73BDF5EFA97}">
  <dimension ref="A1:B32"/>
  <sheetViews>
    <sheetView topLeftCell="A6" workbookViewId="0">
      <selection activeCell="K12" sqref="K12"/>
    </sheetView>
  </sheetViews>
  <sheetFormatPr baseColWidth="10" defaultRowHeight="16" x14ac:dyDescent="0.2"/>
  <cols>
    <col min="1" max="1" width="47.5" bestFit="1" customWidth="1"/>
    <col min="2" max="2" width="20.83203125" bestFit="1" customWidth="1"/>
  </cols>
  <sheetData>
    <row r="1" spans="1:2" x14ac:dyDescent="0.2">
      <c r="A1" t="s">
        <v>0</v>
      </c>
      <c r="B1" t="s">
        <v>32</v>
      </c>
    </row>
    <row r="2" spans="1:2" x14ac:dyDescent="0.2">
      <c r="A2" t="s">
        <v>1</v>
      </c>
      <c r="B2">
        <v>3</v>
      </c>
    </row>
    <row r="3" spans="1:2" x14ac:dyDescent="0.2">
      <c r="A3" t="s">
        <v>2</v>
      </c>
      <c r="B3">
        <v>0</v>
      </c>
    </row>
    <row r="4" spans="1:2" x14ac:dyDescent="0.2">
      <c r="A4" t="s">
        <v>3</v>
      </c>
      <c r="B4">
        <v>3</v>
      </c>
    </row>
    <row r="5" spans="1:2" x14ac:dyDescent="0.2">
      <c r="A5" t="s">
        <v>4</v>
      </c>
      <c r="B5">
        <v>0</v>
      </c>
    </row>
    <row r="6" spans="1:2" x14ac:dyDescent="0.2">
      <c r="A6" t="s">
        <v>5</v>
      </c>
      <c r="B6">
        <v>0</v>
      </c>
    </row>
    <row r="7" spans="1:2" x14ac:dyDescent="0.2">
      <c r="A7" t="s">
        <v>6</v>
      </c>
      <c r="B7">
        <v>0</v>
      </c>
    </row>
    <row r="8" spans="1:2" x14ac:dyDescent="0.2">
      <c r="A8" t="s">
        <v>7</v>
      </c>
      <c r="B8">
        <v>0</v>
      </c>
    </row>
    <row r="9" spans="1:2" x14ac:dyDescent="0.2">
      <c r="A9" t="s">
        <v>8</v>
      </c>
      <c r="B9">
        <v>10</v>
      </c>
    </row>
    <row r="10" spans="1:2" x14ac:dyDescent="0.2">
      <c r="A10" t="s">
        <v>9</v>
      </c>
      <c r="B10">
        <v>10</v>
      </c>
    </row>
    <row r="11" spans="1:2" x14ac:dyDescent="0.2">
      <c r="A11" t="s">
        <v>10</v>
      </c>
      <c r="B11">
        <v>0</v>
      </c>
    </row>
    <row r="12" spans="1:2" x14ac:dyDescent="0.2">
      <c r="A12" t="s">
        <v>11</v>
      </c>
      <c r="B12">
        <v>0</v>
      </c>
    </row>
    <row r="13" spans="1:2" x14ac:dyDescent="0.2">
      <c r="A13" t="s">
        <v>12</v>
      </c>
      <c r="B13">
        <v>5</v>
      </c>
    </row>
    <row r="14" spans="1:2" x14ac:dyDescent="0.2">
      <c r="A14" t="s">
        <v>13</v>
      </c>
      <c r="B14">
        <v>0</v>
      </c>
    </row>
    <row r="15" spans="1:2" x14ac:dyDescent="0.2">
      <c r="A15" t="s">
        <v>14</v>
      </c>
      <c r="B15">
        <v>2</v>
      </c>
    </row>
    <row r="16" spans="1:2" x14ac:dyDescent="0.2">
      <c r="A16" t="s">
        <v>15</v>
      </c>
      <c r="B16">
        <v>5</v>
      </c>
    </row>
    <row r="17" spans="1:2" x14ac:dyDescent="0.2">
      <c r="A17" t="s">
        <v>16</v>
      </c>
      <c r="B17">
        <v>5</v>
      </c>
    </row>
    <row r="18" spans="1:2" x14ac:dyDescent="0.2">
      <c r="A18" t="s">
        <v>17</v>
      </c>
      <c r="B18">
        <v>0</v>
      </c>
    </row>
    <row r="19" spans="1:2" x14ac:dyDescent="0.2">
      <c r="A19" t="s">
        <v>18</v>
      </c>
      <c r="B19">
        <v>50</v>
      </c>
    </row>
    <row r="20" spans="1:2" x14ac:dyDescent="0.2">
      <c r="A20" t="s">
        <v>24</v>
      </c>
      <c r="B20">
        <v>3</v>
      </c>
    </row>
    <row r="21" spans="1:2" x14ac:dyDescent="0.2">
      <c r="A21" t="s">
        <v>19</v>
      </c>
      <c r="B21" s="4">
        <v>1.6666666666666601</v>
      </c>
    </row>
    <row r="22" spans="1:2" x14ac:dyDescent="0.2">
      <c r="A22" t="s">
        <v>20</v>
      </c>
      <c r="B22" s="4">
        <v>1.6666666666666601</v>
      </c>
    </row>
    <row r="23" spans="1:2" x14ac:dyDescent="0.2">
      <c r="A23" t="s">
        <v>25</v>
      </c>
      <c r="B23">
        <v>0</v>
      </c>
    </row>
    <row r="24" spans="1:2" x14ac:dyDescent="0.2">
      <c r="A24" t="s">
        <v>21</v>
      </c>
      <c r="B24">
        <v>0</v>
      </c>
    </row>
    <row r="25" spans="1:2" x14ac:dyDescent="0.2">
      <c r="A25" t="s">
        <v>22</v>
      </c>
      <c r="B25">
        <v>0</v>
      </c>
    </row>
    <row r="26" spans="1:2" x14ac:dyDescent="0.2">
      <c r="A26" t="s">
        <v>23</v>
      </c>
      <c r="B26">
        <v>0</v>
      </c>
    </row>
    <row r="27" spans="1:2" x14ac:dyDescent="0.2">
      <c r="A27" t="s">
        <v>27</v>
      </c>
      <c r="B27">
        <v>2</v>
      </c>
    </row>
    <row r="28" spans="1:2" x14ac:dyDescent="0.2">
      <c r="A28" t="s">
        <v>29</v>
      </c>
      <c r="B28">
        <v>0</v>
      </c>
    </row>
    <row r="29" spans="1:2" x14ac:dyDescent="0.2">
      <c r="A29" s="1" t="s">
        <v>26</v>
      </c>
      <c r="B29">
        <f>B4+B13-B14+B16+B20+B18/6</f>
        <v>16</v>
      </c>
    </row>
    <row r="30" spans="1:2" x14ac:dyDescent="0.2">
      <c r="A30" s="1" t="s">
        <v>28</v>
      </c>
      <c r="B30">
        <f>(B13-B14+B14/2)+(B13-B15)+B31</f>
        <v>9</v>
      </c>
    </row>
    <row r="31" spans="1:2" x14ac:dyDescent="0.2">
      <c r="A31" s="1" t="s">
        <v>30</v>
      </c>
      <c r="B31">
        <f>(B28+B2+0.33*B3)/B2</f>
        <v>1</v>
      </c>
    </row>
    <row r="32" spans="1:2" x14ac:dyDescent="0.2">
      <c r="A32" s="1" t="s">
        <v>31</v>
      </c>
      <c r="B32" s="3">
        <f>B23</f>
        <v>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9CE9B-68F8-6145-96D1-0FF73AC4CFE7}">
  <dimension ref="A1:D32"/>
  <sheetViews>
    <sheetView topLeftCell="A7" workbookViewId="0">
      <selection activeCell="K12" sqref="K12"/>
    </sheetView>
  </sheetViews>
  <sheetFormatPr baseColWidth="10" defaultRowHeight="16" x14ac:dyDescent="0.2"/>
  <cols>
    <col min="1" max="1" width="47.5" bestFit="1" customWidth="1"/>
    <col min="2" max="2" width="20.83203125" bestFit="1" customWidth="1"/>
    <col min="3" max="4" width="6" bestFit="1" customWidth="1"/>
  </cols>
  <sheetData>
    <row r="1" spans="1:2" x14ac:dyDescent="0.2">
      <c r="A1" t="s">
        <v>0</v>
      </c>
      <c r="B1" t="s">
        <v>32</v>
      </c>
    </row>
    <row r="2" spans="1:2" x14ac:dyDescent="0.2">
      <c r="A2" t="s">
        <v>1</v>
      </c>
      <c r="B2">
        <v>3</v>
      </c>
    </row>
    <row r="3" spans="1:2" x14ac:dyDescent="0.2">
      <c r="A3" t="s">
        <v>2</v>
      </c>
      <c r="B3">
        <v>0</v>
      </c>
    </row>
    <row r="4" spans="1:2" x14ac:dyDescent="0.2">
      <c r="A4" t="s">
        <v>3</v>
      </c>
      <c r="B4">
        <v>3</v>
      </c>
    </row>
    <row r="5" spans="1:2" x14ac:dyDescent="0.2">
      <c r="A5" t="s">
        <v>4</v>
      </c>
      <c r="B5">
        <v>0</v>
      </c>
    </row>
    <row r="6" spans="1:2" x14ac:dyDescent="0.2">
      <c r="A6" t="s">
        <v>5</v>
      </c>
      <c r="B6">
        <v>0</v>
      </c>
    </row>
    <row r="7" spans="1:2" x14ac:dyDescent="0.2">
      <c r="A7" t="s">
        <v>6</v>
      </c>
      <c r="B7">
        <v>0</v>
      </c>
    </row>
    <row r="8" spans="1:2" x14ac:dyDescent="0.2">
      <c r="A8" t="s">
        <v>7</v>
      </c>
      <c r="B8">
        <v>0</v>
      </c>
    </row>
    <row r="9" spans="1:2" x14ac:dyDescent="0.2">
      <c r="A9" t="s">
        <v>8</v>
      </c>
      <c r="B9">
        <v>10</v>
      </c>
    </row>
    <row r="10" spans="1:2" x14ac:dyDescent="0.2">
      <c r="A10" t="s">
        <v>9</v>
      </c>
      <c r="B10">
        <v>10</v>
      </c>
    </row>
    <row r="11" spans="1:2" x14ac:dyDescent="0.2">
      <c r="A11" t="s">
        <v>10</v>
      </c>
      <c r="B11">
        <v>0</v>
      </c>
    </row>
    <row r="12" spans="1:2" x14ac:dyDescent="0.2">
      <c r="A12" t="s">
        <v>11</v>
      </c>
      <c r="B12">
        <v>0</v>
      </c>
    </row>
    <row r="13" spans="1:2" x14ac:dyDescent="0.2">
      <c r="A13" t="s">
        <v>12</v>
      </c>
      <c r="B13">
        <v>5</v>
      </c>
    </row>
    <row r="14" spans="1:2" x14ac:dyDescent="0.2">
      <c r="A14" t="s">
        <v>13</v>
      </c>
      <c r="B14">
        <v>2</v>
      </c>
    </row>
    <row r="15" spans="1:2" x14ac:dyDescent="0.2">
      <c r="A15" t="s">
        <v>14</v>
      </c>
      <c r="B15">
        <v>2</v>
      </c>
    </row>
    <row r="16" spans="1:2" x14ac:dyDescent="0.2">
      <c r="A16" t="s">
        <v>15</v>
      </c>
      <c r="B16">
        <v>5</v>
      </c>
    </row>
    <row r="17" spans="1:4" x14ac:dyDescent="0.2">
      <c r="A17" t="s">
        <v>16</v>
      </c>
      <c r="B17">
        <v>5</v>
      </c>
    </row>
    <row r="18" spans="1:4" x14ac:dyDescent="0.2">
      <c r="A18" t="s">
        <v>17</v>
      </c>
      <c r="B18">
        <v>0</v>
      </c>
    </row>
    <row r="19" spans="1:4" x14ac:dyDescent="0.2">
      <c r="A19" t="s">
        <v>18</v>
      </c>
      <c r="B19">
        <v>50</v>
      </c>
    </row>
    <row r="20" spans="1:4" x14ac:dyDescent="0.2">
      <c r="A20" t="s">
        <v>24</v>
      </c>
      <c r="B20">
        <v>3</v>
      </c>
    </row>
    <row r="21" spans="1:4" x14ac:dyDescent="0.2">
      <c r="A21" t="s">
        <v>19</v>
      </c>
      <c r="B21" s="4">
        <v>1.6666666666666601</v>
      </c>
    </row>
    <row r="22" spans="1:4" x14ac:dyDescent="0.2">
      <c r="A22" t="s">
        <v>20</v>
      </c>
      <c r="B22" s="4">
        <v>1.6666666666666601</v>
      </c>
    </row>
    <row r="23" spans="1:4" x14ac:dyDescent="0.2">
      <c r="A23" t="s">
        <v>25</v>
      </c>
      <c r="B23">
        <v>0</v>
      </c>
    </row>
    <row r="24" spans="1:4" x14ac:dyDescent="0.2">
      <c r="A24" t="s">
        <v>21</v>
      </c>
      <c r="B24">
        <v>0</v>
      </c>
    </row>
    <row r="25" spans="1:4" x14ac:dyDescent="0.2">
      <c r="A25" t="s">
        <v>22</v>
      </c>
      <c r="B25">
        <v>0</v>
      </c>
    </row>
    <row r="26" spans="1:4" x14ac:dyDescent="0.2">
      <c r="A26" t="s">
        <v>23</v>
      </c>
      <c r="B26">
        <v>0</v>
      </c>
    </row>
    <row r="27" spans="1:4" x14ac:dyDescent="0.2">
      <c r="A27" t="s">
        <v>27</v>
      </c>
      <c r="B27">
        <v>2</v>
      </c>
    </row>
    <row r="28" spans="1:4" x14ac:dyDescent="0.2">
      <c r="A28" t="s">
        <v>29</v>
      </c>
      <c r="B28">
        <v>0</v>
      </c>
    </row>
    <row r="29" spans="1:4" x14ac:dyDescent="0.2">
      <c r="A29" s="1" t="s">
        <v>26</v>
      </c>
      <c r="B29">
        <f>B4+B13-B14+B16+B20+B18/6</f>
        <v>14</v>
      </c>
    </row>
    <row r="30" spans="1:4" x14ac:dyDescent="0.2">
      <c r="A30" s="1" t="s">
        <v>28</v>
      </c>
      <c r="B30">
        <f>(B13-B14+B14/2)+(B13-B15)+B31</f>
        <v>8</v>
      </c>
      <c r="D30" s="3"/>
    </row>
    <row r="31" spans="1:4" x14ac:dyDescent="0.2">
      <c r="A31" s="1" t="s">
        <v>30</v>
      </c>
      <c r="B31">
        <f>(B28+B2+0.33*B3)/B2</f>
        <v>1</v>
      </c>
      <c r="D31" s="3"/>
    </row>
    <row r="32" spans="1:4" x14ac:dyDescent="0.2">
      <c r="A32" s="1" t="s">
        <v>31</v>
      </c>
      <c r="B32" s="3">
        <f>B23</f>
        <v>0</v>
      </c>
      <c r="C32" s="3"/>
      <c r="D32" s="3"/>
    </row>
  </sheetData>
  <pageMargins left="0.7" right="0.7" top="0.75" bottom="0.75" header="0.3" footer="0.3"/>
  <pageSetup paperSize="9" orientation="portrait" horizontalDpi="0" verticalDpi="0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982D8-7669-DA4C-8CCE-18D7B256EB2A}">
  <dimension ref="A1:C32"/>
  <sheetViews>
    <sheetView workbookViewId="0">
      <selection activeCell="K12" sqref="K12"/>
    </sheetView>
  </sheetViews>
  <sheetFormatPr baseColWidth="10" defaultRowHeight="16" x14ac:dyDescent="0.2"/>
  <cols>
    <col min="1" max="1" width="47.5" bestFit="1" customWidth="1"/>
    <col min="2" max="2" width="6" bestFit="1" customWidth="1"/>
  </cols>
  <sheetData>
    <row r="1" spans="1:3" x14ac:dyDescent="0.2">
      <c r="A1" t="s">
        <v>0</v>
      </c>
      <c r="B1" t="s">
        <v>32</v>
      </c>
      <c r="C1" t="s">
        <v>32</v>
      </c>
    </row>
    <row r="2" spans="1:3" x14ac:dyDescent="0.2">
      <c r="A2" t="s">
        <v>1</v>
      </c>
      <c r="B2">
        <v>4</v>
      </c>
      <c r="C2">
        <v>5</v>
      </c>
    </row>
    <row r="3" spans="1:3" x14ac:dyDescent="0.2">
      <c r="A3" t="s">
        <v>2</v>
      </c>
      <c r="B3">
        <v>0</v>
      </c>
      <c r="C3">
        <v>1</v>
      </c>
    </row>
    <row r="4" spans="1:3" x14ac:dyDescent="0.2">
      <c r="A4" t="s">
        <v>3</v>
      </c>
      <c r="B4">
        <v>4</v>
      </c>
      <c r="C4">
        <v>4</v>
      </c>
    </row>
    <row r="5" spans="1:3" x14ac:dyDescent="0.2">
      <c r="A5" t="s">
        <v>4</v>
      </c>
      <c r="B5">
        <v>0</v>
      </c>
      <c r="C5">
        <v>0</v>
      </c>
    </row>
    <row r="6" spans="1:3" x14ac:dyDescent="0.2">
      <c r="A6" t="s">
        <v>5</v>
      </c>
      <c r="B6">
        <v>1</v>
      </c>
      <c r="C6">
        <v>1</v>
      </c>
    </row>
    <row r="7" spans="1:3" x14ac:dyDescent="0.2">
      <c r="A7" t="s">
        <v>6</v>
      </c>
      <c r="B7">
        <v>0</v>
      </c>
      <c r="C7">
        <v>0</v>
      </c>
    </row>
    <row r="8" spans="1:3" x14ac:dyDescent="0.2">
      <c r="A8" t="s">
        <v>7</v>
      </c>
      <c r="B8">
        <v>1</v>
      </c>
      <c r="C8">
        <v>1</v>
      </c>
    </row>
    <row r="9" spans="1:3" x14ac:dyDescent="0.2">
      <c r="A9" t="s">
        <v>8</v>
      </c>
      <c r="B9">
        <v>10</v>
      </c>
      <c r="C9">
        <v>13</v>
      </c>
    </row>
    <row r="10" spans="1:3" x14ac:dyDescent="0.2">
      <c r="A10" t="s">
        <v>9</v>
      </c>
      <c r="B10">
        <v>12</v>
      </c>
      <c r="C10">
        <v>16</v>
      </c>
    </row>
    <row r="11" spans="1:3" x14ac:dyDescent="0.2">
      <c r="A11" t="s">
        <v>10</v>
      </c>
      <c r="B11">
        <v>0</v>
      </c>
      <c r="C11">
        <v>0</v>
      </c>
    </row>
    <row r="12" spans="1:3" x14ac:dyDescent="0.2">
      <c r="A12" t="s">
        <v>11</v>
      </c>
      <c r="B12">
        <v>0</v>
      </c>
      <c r="C12">
        <v>0</v>
      </c>
    </row>
    <row r="13" spans="1:3" x14ac:dyDescent="0.2">
      <c r="A13" t="s">
        <v>12</v>
      </c>
      <c r="B13">
        <v>5</v>
      </c>
      <c r="C13">
        <v>5</v>
      </c>
    </row>
    <row r="14" spans="1:3" x14ac:dyDescent="0.2">
      <c r="A14" t="s">
        <v>13</v>
      </c>
      <c r="B14">
        <v>0</v>
      </c>
      <c r="C14">
        <v>0</v>
      </c>
    </row>
    <row r="15" spans="1:3" x14ac:dyDescent="0.2">
      <c r="A15" t="s">
        <v>14</v>
      </c>
      <c r="B15">
        <v>2</v>
      </c>
      <c r="C15">
        <v>2</v>
      </c>
    </row>
    <row r="16" spans="1:3" x14ac:dyDescent="0.2">
      <c r="A16" t="s">
        <v>15</v>
      </c>
      <c r="B16">
        <v>5</v>
      </c>
      <c r="C16">
        <v>8</v>
      </c>
    </row>
    <row r="17" spans="1:3" x14ac:dyDescent="0.2">
      <c r="A17" t="s">
        <v>16</v>
      </c>
      <c r="B17">
        <v>5</v>
      </c>
      <c r="C17">
        <v>11</v>
      </c>
    </row>
    <row r="18" spans="1:3" x14ac:dyDescent="0.2">
      <c r="A18" t="s">
        <v>17</v>
      </c>
      <c r="B18">
        <v>1</v>
      </c>
      <c r="C18">
        <v>1</v>
      </c>
    </row>
    <row r="19" spans="1:3" x14ac:dyDescent="0.2">
      <c r="A19" t="s">
        <v>18</v>
      </c>
      <c r="B19">
        <v>50</v>
      </c>
      <c r="C19">
        <v>50</v>
      </c>
    </row>
    <row r="20" spans="1:3" x14ac:dyDescent="0.2">
      <c r="A20" t="s">
        <v>24</v>
      </c>
      <c r="B20">
        <v>3</v>
      </c>
      <c r="C20">
        <v>3</v>
      </c>
    </row>
    <row r="21" spans="1:3" x14ac:dyDescent="0.2">
      <c r="A21" t="s">
        <v>19</v>
      </c>
      <c r="B21">
        <v>1.25</v>
      </c>
      <c r="C21">
        <v>1</v>
      </c>
    </row>
    <row r="22" spans="1:3" x14ac:dyDescent="0.2">
      <c r="A22" t="s">
        <v>20</v>
      </c>
      <c r="B22">
        <v>1.25</v>
      </c>
      <c r="C22">
        <v>1.6</v>
      </c>
    </row>
    <row r="23" spans="1:3" x14ac:dyDescent="0.2">
      <c r="A23" t="s">
        <v>25</v>
      </c>
      <c r="B23">
        <v>0.2</v>
      </c>
      <c r="C23">
        <v>0.23076923076923</v>
      </c>
    </row>
    <row r="24" spans="1:3" x14ac:dyDescent="0.2">
      <c r="A24" t="s">
        <v>21</v>
      </c>
      <c r="B24">
        <v>1</v>
      </c>
      <c r="C24">
        <v>1</v>
      </c>
    </row>
    <row r="25" spans="1:3" x14ac:dyDescent="0.2">
      <c r="A25" t="s">
        <v>22</v>
      </c>
      <c r="B25">
        <v>1</v>
      </c>
      <c r="C25">
        <v>1</v>
      </c>
    </row>
    <row r="26" spans="1:3" x14ac:dyDescent="0.2">
      <c r="A26" t="s">
        <v>23</v>
      </c>
      <c r="B26">
        <v>0</v>
      </c>
      <c r="C26">
        <v>2</v>
      </c>
    </row>
    <row r="27" spans="1:3" x14ac:dyDescent="0.2">
      <c r="A27" t="s">
        <v>27</v>
      </c>
      <c r="B27">
        <v>2</v>
      </c>
      <c r="C27">
        <v>2</v>
      </c>
    </row>
    <row r="28" spans="1:3" x14ac:dyDescent="0.2">
      <c r="A28" t="s">
        <v>29</v>
      </c>
      <c r="B28">
        <v>1</v>
      </c>
      <c r="C28">
        <v>1</v>
      </c>
    </row>
    <row r="29" spans="1:3" x14ac:dyDescent="0.2">
      <c r="A29" s="1" t="s">
        <v>26</v>
      </c>
      <c r="B29">
        <f>B4+B13-B14+B16+B20+B18/6</f>
        <v>17.166666666666668</v>
      </c>
      <c r="C29">
        <f>C4+C13-C14+C16+C20+C18/6</f>
        <v>20.166666666666668</v>
      </c>
    </row>
    <row r="30" spans="1:3" x14ac:dyDescent="0.2">
      <c r="A30" s="1" t="s">
        <v>28</v>
      </c>
      <c r="B30">
        <f>(B13-B14+B14/2)+(B13-B15)+B31</f>
        <v>9.25</v>
      </c>
      <c r="C30">
        <f>(C13-C14+C14/2)+(C13-C15)+C31</f>
        <v>9.266</v>
      </c>
    </row>
    <row r="31" spans="1:3" x14ac:dyDescent="0.2">
      <c r="A31" s="1" t="s">
        <v>30</v>
      </c>
      <c r="B31">
        <f>(B28+B2+0.33*B3)/B2</f>
        <v>1.25</v>
      </c>
      <c r="C31">
        <f>(C28+C2+0.33*C3)/C2</f>
        <v>1.266</v>
      </c>
    </row>
    <row r="32" spans="1:3" x14ac:dyDescent="0.2">
      <c r="A32" s="1" t="s">
        <v>31</v>
      </c>
      <c r="B32" s="3">
        <f>B23</f>
        <v>0.2</v>
      </c>
      <c r="C32" s="3">
        <f>C23</f>
        <v>0.23076923076923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86449-2FB2-7348-B2B6-C2485BD5A483}">
  <dimension ref="A1:D32"/>
  <sheetViews>
    <sheetView topLeftCell="A11" workbookViewId="0">
      <selection activeCell="K12" sqref="K12"/>
    </sheetView>
  </sheetViews>
  <sheetFormatPr baseColWidth="10" defaultRowHeight="16" x14ac:dyDescent="0.2"/>
  <cols>
    <col min="1" max="1" width="47.5" bestFit="1" customWidth="1"/>
    <col min="2" max="2" width="20.83203125" bestFit="1" customWidth="1"/>
    <col min="3" max="3" width="12.1640625" bestFit="1" customWidth="1"/>
    <col min="4" max="4" width="6" bestFit="1" customWidth="1"/>
  </cols>
  <sheetData>
    <row r="1" spans="1:2" x14ac:dyDescent="0.2">
      <c r="A1" t="s">
        <v>0</v>
      </c>
      <c r="B1" t="s">
        <v>32</v>
      </c>
    </row>
    <row r="2" spans="1:2" x14ac:dyDescent="0.2">
      <c r="A2" t="s">
        <v>1</v>
      </c>
      <c r="B2">
        <v>3</v>
      </c>
    </row>
    <row r="3" spans="1:2" x14ac:dyDescent="0.2">
      <c r="A3" t="s">
        <v>2</v>
      </c>
      <c r="B3">
        <v>0</v>
      </c>
    </row>
    <row r="4" spans="1:2" x14ac:dyDescent="0.2">
      <c r="A4" t="s">
        <v>3</v>
      </c>
      <c r="B4">
        <v>3</v>
      </c>
    </row>
    <row r="5" spans="1:2" x14ac:dyDescent="0.2">
      <c r="A5" t="s">
        <v>4</v>
      </c>
      <c r="B5">
        <v>0</v>
      </c>
    </row>
    <row r="6" spans="1:2" x14ac:dyDescent="0.2">
      <c r="A6" t="s">
        <v>5</v>
      </c>
      <c r="B6">
        <v>0</v>
      </c>
    </row>
    <row r="7" spans="1:2" x14ac:dyDescent="0.2">
      <c r="A7" t="s">
        <v>6</v>
      </c>
      <c r="B7">
        <v>0</v>
      </c>
    </row>
    <row r="8" spans="1:2" x14ac:dyDescent="0.2">
      <c r="A8" t="s">
        <v>7</v>
      </c>
      <c r="B8">
        <v>0</v>
      </c>
    </row>
    <row r="9" spans="1:2" x14ac:dyDescent="0.2">
      <c r="A9" t="s">
        <v>8</v>
      </c>
      <c r="B9">
        <v>11</v>
      </c>
    </row>
    <row r="10" spans="1:2" x14ac:dyDescent="0.2">
      <c r="A10" t="s">
        <v>9</v>
      </c>
      <c r="B10">
        <v>11</v>
      </c>
    </row>
    <row r="11" spans="1:2" x14ac:dyDescent="0.2">
      <c r="A11" t="s">
        <v>10</v>
      </c>
      <c r="B11">
        <v>0</v>
      </c>
    </row>
    <row r="12" spans="1:2" x14ac:dyDescent="0.2">
      <c r="A12" t="s">
        <v>11</v>
      </c>
      <c r="B12">
        <v>0</v>
      </c>
    </row>
    <row r="13" spans="1:2" x14ac:dyDescent="0.2">
      <c r="A13" t="s">
        <v>12</v>
      </c>
      <c r="B13">
        <v>5</v>
      </c>
    </row>
    <row r="14" spans="1:2" x14ac:dyDescent="0.2">
      <c r="A14" t="s">
        <v>13</v>
      </c>
      <c r="B14">
        <v>0</v>
      </c>
    </row>
    <row r="15" spans="1:2" x14ac:dyDescent="0.2">
      <c r="A15" t="s">
        <v>14</v>
      </c>
      <c r="B15">
        <v>2</v>
      </c>
    </row>
    <row r="16" spans="1:2" x14ac:dyDescent="0.2">
      <c r="A16" t="s">
        <v>15</v>
      </c>
      <c r="B16">
        <v>6</v>
      </c>
    </row>
    <row r="17" spans="1:4" x14ac:dyDescent="0.2">
      <c r="A17" t="s">
        <v>16</v>
      </c>
      <c r="B17">
        <v>6</v>
      </c>
    </row>
    <row r="18" spans="1:4" x14ac:dyDescent="0.2">
      <c r="A18" t="s">
        <v>17</v>
      </c>
      <c r="B18">
        <v>0</v>
      </c>
    </row>
    <row r="19" spans="1:4" x14ac:dyDescent="0.2">
      <c r="A19" t="s">
        <v>18</v>
      </c>
      <c r="B19">
        <v>50</v>
      </c>
    </row>
    <row r="20" spans="1:4" x14ac:dyDescent="0.2">
      <c r="A20" t="s">
        <v>24</v>
      </c>
      <c r="B20">
        <v>3</v>
      </c>
    </row>
    <row r="21" spans="1:4" x14ac:dyDescent="0.2">
      <c r="A21" t="s">
        <v>19</v>
      </c>
      <c r="B21" s="4">
        <v>1.6666666666666601</v>
      </c>
    </row>
    <row r="22" spans="1:4" x14ac:dyDescent="0.2">
      <c r="A22" t="s">
        <v>20</v>
      </c>
      <c r="B22">
        <v>2</v>
      </c>
    </row>
    <row r="23" spans="1:4" x14ac:dyDescent="0.2">
      <c r="A23" t="s">
        <v>25</v>
      </c>
      <c r="B23">
        <v>0</v>
      </c>
    </row>
    <row r="24" spans="1:4" x14ac:dyDescent="0.2">
      <c r="A24" t="s">
        <v>21</v>
      </c>
      <c r="B24">
        <v>0</v>
      </c>
    </row>
    <row r="25" spans="1:4" x14ac:dyDescent="0.2">
      <c r="A25" t="s">
        <v>22</v>
      </c>
      <c r="B25">
        <v>0</v>
      </c>
    </row>
    <row r="26" spans="1:4" x14ac:dyDescent="0.2">
      <c r="A26" t="s">
        <v>23</v>
      </c>
      <c r="B26">
        <v>0</v>
      </c>
    </row>
    <row r="27" spans="1:4" x14ac:dyDescent="0.2">
      <c r="A27" t="s">
        <v>27</v>
      </c>
      <c r="B27">
        <v>3</v>
      </c>
    </row>
    <row r="28" spans="1:4" x14ac:dyDescent="0.2">
      <c r="A28" t="s">
        <v>29</v>
      </c>
      <c r="B28">
        <v>0</v>
      </c>
    </row>
    <row r="29" spans="1:4" x14ac:dyDescent="0.2">
      <c r="A29" s="1" t="s">
        <v>26</v>
      </c>
      <c r="B29">
        <f>B4+B13-B14+B16+B20+B18/6</f>
        <v>17</v>
      </c>
    </row>
    <row r="30" spans="1:4" x14ac:dyDescent="0.2">
      <c r="A30" s="1" t="s">
        <v>28</v>
      </c>
      <c r="B30">
        <f>(B13-B14+B14/2)+(B13-B15)+B31</f>
        <v>9</v>
      </c>
      <c r="D30" s="3"/>
    </row>
    <row r="31" spans="1:4" x14ac:dyDescent="0.2">
      <c r="A31" s="1" t="s">
        <v>30</v>
      </c>
      <c r="B31">
        <f>(B28+B2+0.33*B3)/B2</f>
        <v>1</v>
      </c>
      <c r="D31" s="3"/>
    </row>
    <row r="32" spans="1:4" x14ac:dyDescent="0.2">
      <c r="A32" s="1" t="s">
        <v>31</v>
      </c>
      <c r="B32" s="3">
        <f>B23</f>
        <v>0</v>
      </c>
      <c r="C32" s="3"/>
      <c r="D32" s="3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B8E3A-8CAC-EC4D-AC47-0777E0B500D4}">
  <dimension ref="A1:B32"/>
  <sheetViews>
    <sheetView topLeftCell="A9" workbookViewId="0">
      <selection activeCell="K12" sqref="K12"/>
    </sheetView>
  </sheetViews>
  <sheetFormatPr baseColWidth="10" defaultRowHeight="16" x14ac:dyDescent="0.2"/>
  <cols>
    <col min="1" max="1" width="47.5" bestFit="1" customWidth="1"/>
    <col min="2" max="2" width="12.1640625" bestFit="1" customWidth="1"/>
  </cols>
  <sheetData>
    <row r="1" spans="1:2" x14ac:dyDescent="0.2">
      <c r="A1" t="s">
        <v>0</v>
      </c>
      <c r="B1" t="s">
        <v>32</v>
      </c>
    </row>
    <row r="2" spans="1:2" x14ac:dyDescent="0.2">
      <c r="A2" t="s">
        <v>1</v>
      </c>
      <c r="B2">
        <v>4</v>
      </c>
    </row>
    <row r="3" spans="1:2" x14ac:dyDescent="0.2">
      <c r="A3" t="s">
        <v>2</v>
      </c>
      <c r="B3">
        <v>0</v>
      </c>
    </row>
    <row r="4" spans="1:2" x14ac:dyDescent="0.2">
      <c r="A4" t="s">
        <v>3</v>
      </c>
      <c r="B4">
        <v>4</v>
      </c>
    </row>
    <row r="5" spans="1:2" x14ac:dyDescent="0.2">
      <c r="A5" t="s">
        <v>4</v>
      </c>
      <c r="B5">
        <v>0</v>
      </c>
    </row>
    <row r="6" spans="1:2" x14ac:dyDescent="0.2">
      <c r="A6" t="s">
        <v>5</v>
      </c>
      <c r="B6">
        <v>0</v>
      </c>
    </row>
    <row r="7" spans="1:2" x14ac:dyDescent="0.2">
      <c r="A7" t="s">
        <v>6</v>
      </c>
      <c r="B7">
        <v>0</v>
      </c>
    </row>
    <row r="8" spans="1:2" x14ac:dyDescent="0.2">
      <c r="A8" t="s">
        <v>7</v>
      </c>
      <c r="B8">
        <v>0</v>
      </c>
    </row>
    <row r="9" spans="1:2" x14ac:dyDescent="0.2">
      <c r="A9" t="s">
        <v>8</v>
      </c>
      <c r="B9">
        <v>11</v>
      </c>
    </row>
    <row r="10" spans="1:2" x14ac:dyDescent="0.2">
      <c r="A10" t="s">
        <v>9</v>
      </c>
      <c r="B10">
        <v>13</v>
      </c>
    </row>
    <row r="11" spans="1:2" x14ac:dyDescent="0.2">
      <c r="A11" t="s">
        <v>10</v>
      </c>
      <c r="B11">
        <v>0</v>
      </c>
    </row>
    <row r="12" spans="1:2" x14ac:dyDescent="0.2">
      <c r="A12" t="s">
        <v>11</v>
      </c>
      <c r="B12">
        <v>0</v>
      </c>
    </row>
    <row r="13" spans="1:2" x14ac:dyDescent="0.2">
      <c r="A13" t="s">
        <v>12</v>
      </c>
      <c r="B13">
        <v>5</v>
      </c>
    </row>
    <row r="14" spans="1:2" x14ac:dyDescent="0.2">
      <c r="A14" t="s">
        <v>13</v>
      </c>
      <c r="B14">
        <v>0</v>
      </c>
    </row>
    <row r="15" spans="1:2" x14ac:dyDescent="0.2">
      <c r="A15" t="s">
        <v>14</v>
      </c>
      <c r="B15">
        <v>2</v>
      </c>
    </row>
    <row r="16" spans="1:2" x14ac:dyDescent="0.2">
      <c r="A16" t="s">
        <v>15</v>
      </c>
      <c r="B16">
        <v>6</v>
      </c>
    </row>
    <row r="17" spans="1:2" x14ac:dyDescent="0.2">
      <c r="A17" t="s">
        <v>16</v>
      </c>
      <c r="B17">
        <v>6</v>
      </c>
    </row>
    <row r="18" spans="1:2" x14ac:dyDescent="0.2">
      <c r="A18" t="s">
        <v>17</v>
      </c>
      <c r="B18">
        <v>1</v>
      </c>
    </row>
    <row r="19" spans="1:2" x14ac:dyDescent="0.2">
      <c r="A19" t="s">
        <v>18</v>
      </c>
      <c r="B19">
        <v>50</v>
      </c>
    </row>
    <row r="20" spans="1:2" x14ac:dyDescent="0.2">
      <c r="A20" t="s">
        <v>24</v>
      </c>
      <c r="B20">
        <v>3</v>
      </c>
    </row>
    <row r="21" spans="1:2" x14ac:dyDescent="0.2">
      <c r="A21" t="s">
        <v>19</v>
      </c>
      <c r="B21">
        <v>1.25</v>
      </c>
    </row>
    <row r="22" spans="1:2" x14ac:dyDescent="0.2">
      <c r="A22" t="s">
        <v>20</v>
      </c>
      <c r="B22">
        <v>1.5</v>
      </c>
    </row>
    <row r="23" spans="1:2" x14ac:dyDescent="0.2">
      <c r="A23" t="s">
        <v>25</v>
      </c>
      <c r="B23">
        <v>0.18181818181818099</v>
      </c>
    </row>
    <row r="24" spans="1:2" x14ac:dyDescent="0.2">
      <c r="A24" t="s">
        <v>21</v>
      </c>
      <c r="B24">
        <v>1</v>
      </c>
    </row>
    <row r="25" spans="1:2" x14ac:dyDescent="0.2">
      <c r="A25" t="s">
        <v>22</v>
      </c>
      <c r="B25">
        <v>1</v>
      </c>
    </row>
    <row r="26" spans="1:2" x14ac:dyDescent="0.2">
      <c r="A26" t="s">
        <v>23</v>
      </c>
      <c r="B26">
        <v>0</v>
      </c>
    </row>
    <row r="27" spans="1:2" x14ac:dyDescent="0.2">
      <c r="A27" t="s">
        <v>27</v>
      </c>
      <c r="B27">
        <v>2</v>
      </c>
    </row>
    <row r="28" spans="1:2" x14ac:dyDescent="0.2">
      <c r="A28" t="s">
        <v>29</v>
      </c>
      <c r="B28">
        <v>1</v>
      </c>
    </row>
    <row r="29" spans="1:2" x14ac:dyDescent="0.2">
      <c r="A29" s="1" t="s">
        <v>26</v>
      </c>
      <c r="B29">
        <f>B4+B13-B14+B16+B20+B18/6</f>
        <v>18.166666666666668</v>
      </c>
    </row>
    <row r="30" spans="1:2" x14ac:dyDescent="0.2">
      <c r="A30" s="1" t="s">
        <v>28</v>
      </c>
      <c r="B30">
        <f>(B13-B14+B14/2)+(B13-B15)+B31</f>
        <v>9.25</v>
      </c>
    </row>
    <row r="31" spans="1:2" x14ac:dyDescent="0.2">
      <c r="A31" s="1" t="s">
        <v>30</v>
      </c>
      <c r="B31">
        <f>(B28+B2+0.33*B3)/B2</f>
        <v>1.25</v>
      </c>
    </row>
    <row r="32" spans="1:2" x14ac:dyDescent="0.2">
      <c r="A32" s="1" t="s">
        <v>31</v>
      </c>
      <c r="B32" s="3">
        <f>B23</f>
        <v>0.18181818181818099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4B87-21BF-DC4B-86A3-B8CD0513EE05}">
  <dimension ref="A1:D32"/>
  <sheetViews>
    <sheetView topLeftCell="A14" workbookViewId="0">
      <selection activeCell="K12" sqref="K12"/>
    </sheetView>
  </sheetViews>
  <sheetFormatPr baseColWidth="10" defaultRowHeight="16" x14ac:dyDescent="0.2"/>
  <cols>
    <col min="1" max="1" width="47.5" bestFit="1" customWidth="1"/>
    <col min="2" max="4" width="12.1640625" bestFit="1" customWidth="1"/>
  </cols>
  <sheetData>
    <row r="1" spans="1:2" x14ac:dyDescent="0.2">
      <c r="A1" t="s">
        <v>0</v>
      </c>
      <c r="B1" t="s">
        <v>32</v>
      </c>
    </row>
    <row r="2" spans="1:2" x14ac:dyDescent="0.2">
      <c r="A2" t="s">
        <v>1</v>
      </c>
      <c r="B2">
        <v>4</v>
      </c>
    </row>
    <row r="3" spans="1:2" x14ac:dyDescent="0.2">
      <c r="A3" t="s">
        <v>2</v>
      </c>
      <c r="B3">
        <v>1</v>
      </c>
    </row>
    <row r="4" spans="1:2" x14ac:dyDescent="0.2">
      <c r="A4" t="s">
        <v>3</v>
      </c>
      <c r="B4">
        <v>3</v>
      </c>
    </row>
    <row r="5" spans="1:2" x14ac:dyDescent="0.2">
      <c r="A5" t="s">
        <v>4</v>
      </c>
      <c r="B5">
        <v>0</v>
      </c>
    </row>
    <row r="6" spans="1:2" x14ac:dyDescent="0.2">
      <c r="A6" t="s">
        <v>5</v>
      </c>
      <c r="B6">
        <v>0</v>
      </c>
    </row>
    <row r="7" spans="1:2" x14ac:dyDescent="0.2">
      <c r="A7" t="s">
        <v>6</v>
      </c>
      <c r="B7">
        <v>0</v>
      </c>
    </row>
    <row r="8" spans="1:2" x14ac:dyDescent="0.2">
      <c r="A8" t="s">
        <v>7</v>
      </c>
      <c r="B8">
        <v>0</v>
      </c>
    </row>
    <row r="9" spans="1:2" x14ac:dyDescent="0.2">
      <c r="A9" t="s">
        <v>8</v>
      </c>
      <c r="B9">
        <v>11</v>
      </c>
    </row>
    <row r="10" spans="1:2" x14ac:dyDescent="0.2">
      <c r="A10" t="s">
        <v>9</v>
      </c>
      <c r="B10">
        <v>13</v>
      </c>
    </row>
    <row r="11" spans="1:2" x14ac:dyDescent="0.2">
      <c r="A11" t="s">
        <v>10</v>
      </c>
      <c r="B11">
        <v>0</v>
      </c>
    </row>
    <row r="12" spans="1:2" x14ac:dyDescent="0.2">
      <c r="A12" t="s">
        <v>11</v>
      </c>
      <c r="B12">
        <v>0</v>
      </c>
    </row>
    <row r="13" spans="1:2" x14ac:dyDescent="0.2">
      <c r="A13" t="s">
        <v>12</v>
      </c>
      <c r="B13">
        <v>5</v>
      </c>
    </row>
    <row r="14" spans="1:2" x14ac:dyDescent="0.2">
      <c r="A14" t="s">
        <v>13</v>
      </c>
      <c r="B14">
        <v>0</v>
      </c>
    </row>
    <row r="15" spans="1:2" x14ac:dyDescent="0.2">
      <c r="A15" t="s">
        <v>14</v>
      </c>
      <c r="B15">
        <v>2</v>
      </c>
    </row>
    <row r="16" spans="1:2" x14ac:dyDescent="0.2">
      <c r="A16" t="s">
        <v>15</v>
      </c>
      <c r="B16">
        <v>6</v>
      </c>
    </row>
    <row r="17" spans="1:4" x14ac:dyDescent="0.2">
      <c r="A17" t="s">
        <v>16</v>
      </c>
      <c r="B17">
        <v>6</v>
      </c>
    </row>
    <row r="18" spans="1:4" x14ac:dyDescent="0.2">
      <c r="A18" t="s">
        <v>17</v>
      </c>
      <c r="B18">
        <v>1</v>
      </c>
    </row>
    <row r="19" spans="1:4" x14ac:dyDescent="0.2">
      <c r="A19" t="s">
        <v>18</v>
      </c>
      <c r="B19">
        <v>50</v>
      </c>
    </row>
    <row r="20" spans="1:4" x14ac:dyDescent="0.2">
      <c r="A20" t="s">
        <v>24</v>
      </c>
      <c r="B20">
        <v>3</v>
      </c>
    </row>
    <row r="21" spans="1:4" x14ac:dyDescent="0.2">
      <c r="A21" t="s">
        <v>19</v>
      </c>
      <c r="B21">
        <v>1.25</v>
      </c>
    </row>
    <row r="22" spans="1:4" x14ac:dyDescent="0.2">
      <c r="A22" t="s">
        <v>20</v>
      </c>
      <c r="B22">
        <v>1.5</v>
      </c>
    </row>
    <row r="23" spans="1:4" x14ac:dyDescent="0.2">
      <c r="A23" t="s">
        <v>25</v>
      </c>
      <c r="B23">
        <v>0.18181818181818099</v>
      </c>
    </row>
    <row r="24" spans="1:4" x14ac:dyDescent="0.2">
      <c r="A24" t="s">
        <v>21</v>
      </c>
      <c r="B24">
        <v>1</v>
      </c>
    </row>
    <row r="25" spans="1:4" x14ac:dyDescent="0.2">
      <c r="A25" t="s">
        <v>22</v>
      </c>
      <c r="B25">
        <v>1</v>
      </c>
    </row>
    <row r="26" spans="1:4" x14ac:dyDescent="0.2">
      <c r="A26" t="s">
        <v>23</v>
      </c>
      <c r="B26">
        <v>0</v>
      </c>
    </row>
    <row r="27" spans="1:4" x14ac:dyDescent="0.2">
      <c r="A27" t="s">
        <v>27</v>
      </c>
      <c r="B27">
        <v>2</v>
      </c>
    </row>
    <row r="28" spans="1:4" x14ac:dyDescent="0.2">
      <c r="A28" t="s">
        <v>29</v>
      </c>
      <c r="B28">
        <v>1</v>
      </c>
    </row>
    <row r="29" spans="1:4" x14ac:dyDescent="0.2">
      <c r="A29" s="1" t="s">
        <v>26</v>
      </c>
      <c r="B29">
        <f>B4+B13-B14+B16+B20+B18/6</f>
        <v>17.166666666666668</v>
      </c>
    </row>
    <row r="30" spans="1:4" x14ac:dyDescent="0.2">
      <c r="A30" s="1" t="s">
        <v>28</v>
      </c>
      <c r="B30">
        <f>(B13-B14+B14/2)+(B13-B15)+B31</f>
        <v>9.3324999999999996</v>
      </c>
      <c r="D30" s="3"/>
    </row>
    <row r="31" spans="1:4" x14ac:dyDescent="0.2">
      <c r="A31" s="1" t="s">
        <v>30</v>
      </c>
      <c r="B31">
        <f>(B28+B2+0.33*B3)/B2</f>
        <v>1.3325</v>
      </c>
      <c r="D31" s="3"/>
    </row>
    <row r="32" spans="1:4" x14ac:dyDescent="0.2">
      <c r="A32" s="1" t="s">
        <v>31</v>
      </c>
      <c r="B32" s="3">
        <f>B23</f>
        <v>0.18181818181818099</v>
      </c>
      <c r="C32" s="3"/>
      <c r="D3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95</vt:i4>
      </vt:variant>
      <vt:variant>
        <vt:lpstr>Named Ranges</vt:lpstr>
      </vt:variant>
      <vt:variant>
        <vt:i4>94</vt:i4>
      </vt:variant>
    </vt:vector>
  </HeadingPairs>
  <TitlesOfParts>
    <vt:vector size="189" baseType="lpstr">
      <vt:lpstr>general-step-by-step</vt:lpstr>
      <vt:lpstr>CRM-initial-BS1</vt:lpstr>
      <vt:lpstr>CRM-1</vt:lpstr>
      <vt:lpstr>CRM-2</vt:lpstr>
      <vt:lpstr>CRM-3</vt:lpstr>
      <vt:lpstr>CRM-4</vt:lpstr>
      <vt:lpstr>CRM-5</vt:lpstr>
      <vt:lpstr>Families-initial-BS1</vt:lpstr>
      <vt:lpstr>Families-1</vt:lpstr>
      <vt:lpstr>Families-initial-BS2</vt:lpstr>
      <vt:lpstr>Families-2</vt:lpstr>
      <vt:lpstr>Families-initial-BS4</vt:lpstr>
      <vt:lpstr>Families-4</vt:lpstr>
      <vt:lpstr>Families-initial-BS5</vt:lpstr>
      <vt:lpstr>Families-5</vt:lpstr>
      <vt:lpstr>Persons-initial-BS1</vt:lpstr>
      <vt:lpstr>Persons-1</vt:lpstr>
      <vt:lpstr>Persons-initial-BS2</vt:lpstr>
      <vt:lpstr>Persons-2</vt:lpstr>
      <vt:lpstr>Persons-initial-BS3</vt:lpstr>
      <vt:lpstr>Persons-3</vt:lpstr>
      <vt:lpstr>Persons-initial-BS4</vt:lpstr>
      <vt:lpstr>Persons-4</vt:lpstr>
      <vt:lpstr>Persons-initial-BS5</vt:lpstr>
      <vt:lpstr>Persons-5</vt:lpstr>
      <vt:lpstr>Grafcet-initial-BS1</vt:lpstr>
      <vt:lpstr>Grafcet-1</vt:lpstr>
      <vt:lpstr>Grafcet-initial-BS2</vt:lpstr>
      <vt:lpstr>Grafcet-2</vt:lpstr>
      <vt:lpstr>Grafcet-initial-BS3</vt:lpstr>
      <vt:lpstr>Grafcet-3</vt:lpstr>
      <vt:lpstr>Grafcet-initial-BS4</vt:lpstr>
      <vt:lpstr>Grafcet-4</vt:lpstr>
      <vt:lpstr>Grafcet-initial-BS5</vt:lpstr>
      <vt:lpstr>Grafcet-5</vt:lpstr>
      <vt:lpstr>PNML-initial-BS1</vt:lpstr>
      <vt:lpstr>PNML-1</vt:lpstr>
      <vt:lpstr>PNML-initial-BS2</vt:lpstr>
      <vt:lpstr>PNML-2</vt:lpstr>
      <vt:lpstr>PNML-initial-BS3</vt:lpstr>
      <vt:lpstr>PNML-3</vt:lpstr>
      <vt:lpstr>PNML-initial-BS4</vt:lpstr>
      <vt:lpstr>PNML-4</vt:lpstr>
      <vt:lpstr>PNML-initial-BS5</vt:lpstr>
      <vt:lpstr>PNML-5</vt:lpstr>
      <vt:lpstr>PathExp-initial-BS1</vt:lpstr>
      <vt:lpstr>PathExp-1</vt:lpstr>
      <vt:lpstr>PathExp-initial-BS2</vt:lpstr>
      <vt:lpstr>PathExp-2</vt:lpstr>
      <vt:lpstr>PathExp-initial-BS3</vt:lpstr>
      <vt:lpstr>PathExp-3</vt:lpstr>
      <vt:lpstr>PathExp-initial-BS4</vt:lpstr>
      <vt:lpstr>PathExp-4</vt:lpstr>
      <vt:lpstr>PathExp-initial-BS5</vt:lpstr>
      <vt:lpstr>PathExp-5</vt:lpstr>
      <vt:lpstr>Petrinet-initial-BS1</vt:lpstr>
      <vt:lpstr>Petrinet-1</vt:lpstr>
      <vt:lpstr>Petrinet-initial-BS2</vt:lpstr>
      <vt:lpstr>Petrinet-2</vt:lpstr>
      <vt:lpstr>Petrinet-initial-BS3</vt:lpstr>
      <vt:lpstr>Petrinet-3</vt:lpstr>
      <vt:lpstr>Petrinet-initial-BS4</vt:lpstr>
      <vt:lpstr>Petrinet-4</vt:lpstr>
      <vt:lpstr>Petrinet-initial-BS5</vt:lpstr>
      <vt:lpstr>Petrinet-5</vt:lpstr>
      <vt:lpstr>TypeB-initial-BS1</vt:lpstr>
      <vt:lpstr>TypeB-1</vt:lpstr>
      <vt:lpstr>TypeB-initial-BS2</vt:lpstr>
      <vt:lpstr>TypeB-2</vt:lpstr>
      <vt:lpstr>TypeB-initial-BS3</vt:lpstr>
      <vt:lpstr>TypeB-3</vt:lpstr>
      <vt:lpstr>TypeB-initial-BS4</vt:lpstr>
      <vt:lpstr>TypeB-4</vt:lpstr>
      <vt:lpstr>TypeB-initial-BS5</vt:lpstr>
      <vt:lpstr>TypeB-5</vt:lpstr>
      <vt:lpstr>SimpleClass-initial-BS1</vt:lpstr>
      <vt:lpstr>SimpleClass-1</vt:lpstr>
      <vt:lpstr>SimpleClass-initial-BS2</vt:lpstr>
      <vt:lpstr>SimpleClass-2</vt:lpstr>
      <vt:lpstr>SimpleClass-initial-BS3</vt:lpstr>
      <vt:lpstr>SimpleClass-3</vt:lpstr>
      <vt:lpstr>SimpleClass-initial-BS4</vt:lpstr>
      <vt:lpstr>SimpleClass-4</vt:lpstr>
      <vt:lpstr>Simpleclass-initial-BS5</vt:lpstr>
      <vt:lpstr>SimpleClass-5</vt:lpstr>
      <vt:lpstr>SimpleRDBMS-initial-BS1</vt:lpstr>
      <vt:lpstr>SimpleRDBMS-1</vt:lpstr>
      <vt:lpstr>SimpleRDBMS-initial-BS2</vt:lpstr>
      <vt:lpstr>SimpleRDBMS-2</vt:lpstr>
      <vt:lpstr>SimpleRDBMS-initial-BS3</vt:lpstr>
      <vt:lpstr>SimpleRDBMS-3</vt:lpstr>
      <vt:lpstr>simpleRDBMS-initial-BS4</vt:lpstr>
      <vt:lpstr>SimpleRDBMS-4</vt:lpstr>
      <vt:lpstr>SimpleRDBMS-initial-BS5</vt:lpstr>
      <vt:lpstr>SimpleRDBMS-5</vt:lpstr>
      <vt:lpstr>'CRM-1'!CRM</vt:lpstr>
      <vt:lpstr>'CRM-2'!CRM</vt:lpstr>
      <vt:lpstr>'CRM-3'!CRM</vt:lpstr>
      <vt:lpstr>'CRM-4'!CRM</vt:lpstr>
      <vt:lpstr>'CRM-5'!CRM</vt:lpstr>
      <vt:lpstr>'CRM-initial-BS1'!CRM_1</vt:lpstr>
      <vt:lpstr>'Families-1'!Families</vt:lpstr>
      <vt:lpstr>'Families-4'!Families</vt:lpstr>
      <vt:lpstr>'Families-initial-BS2'!Families</vt:lpstr>
      <vt:lpstr>'Families-initial-BS4'!Families</vt:lpstr>
      <vt:lpstr>'Families-2'!Families_1</vt:lpstr>
      <vt:lpstr>'Families-initial-BS1'!Families_1</vt:lpstr>
      <vt:lpstr>'Families-initial-BS5'!Families_1</vt:lpstr>
      <vt:lpstr>'Families-5'!Families_2</vt:lpstr>
      <vt:lpstr>'Grafcet-1'!Grafcet</vt:lpstr>
      <vt:lpstr>'Grafcet-2'!Grafcet</vt:lpstr>
      <vt:lpstr>'Grafcet-3'!Grafcet</vt:lpstr>
      <vt:lpstr>'Grafcet-4'!Grafcet</vt:lpstr>
      <vt:lpstr>'Grafcet-5'!Grafcet</vt:lpstr>
      <vt:lpstr>'Grafcet-initial-BS2'!Grafcet</vt:lpstr>
      <vt:lpstr>'Grafcet-initial-BS3'!Grafcet</vt:lpstr>
      <vt:lpstr>'Grafcet-initial-BS4'!Grafcet</vt:lpstr>
      <vt:lpstr>'Grafcet-initial-BS5'!Grafcet</vt:lpstr>
      <vt:lpstr>'Grafcet-initial-BS1'!Grafcet_1</vt:lpstr>
      <vt:lpstr>'PathExp-1'!PathExp</vt:lpstr>
      <vt:lpstr>'PathExp-2'!PathExp</vt:lpstr>
      <vt:lpstr>'PathExp-4'!PathExp</vt:lpstr>
      <vt:lpstr>'PathExp-5'!PathExp</vt:lpstr>
      <vt:lpstr>'PathExp-initial-BS1'!PathExp</vt:lpstr>
      <vt:lpstr>'PathExp-initial-BS2'!PathExp</vt:lpstr>
      <vt:lpstr>'PathExp-initial-BS4'!PathExp</vt:lpstr>
      <vt:lpstr>'PathExp-initial-BS5'!PathExp</vt:lpstr>
      <vt:lpstr>'PathExp-3'!PathExp_1</vt:lpstr>
      <vt:lpstr>'PathExp-initial-BS3'!PathExp_1</vt:lpstr>
      <vt:lpstr>'Persons-2'!Persons</vt:lpstr>
      <vt:lpstr>'Persons-3'!Persons</vt:lpstr>
      <vt:lpstr>'Persons-4'!Persons</vt:lpstr>
      <vt:lpstr>'Persons-5'!Persons</vt:lpstr>
      <vt:lpstr>'Persons-initial-BS2'!Persons</vt:lpstr>
      <vt:lpstr>'Persons-initial-BS3'!Persons</vt:lpstr>
      <vt:lpstr>'Persons-initial-BS4'!Persons</vt:lpstr>
      <vt:lpstr>'Persons-initial-BS5'!Persons</vt:lpstr>
      <vt:lpstr>'Persons-initial-BS1'!Persons_1</vt:lpstr>
      <vt:lpstr>'Persons-1'!Persons_2</vt:lpstr>
      <vt:lpstr>'Petrinet-1'!PetriNet</vt:lpstr>
      <vt:lpstr>'Petrinet-2'!PetriNet</vt:lpstr>
      <vt:lpstr>'Petrinet-3'!PetriNet</vt:lpstr>
      <vt:lpstr>'Petrinet-4'!PetriNet</vt:lpstr>
      <vt:lpstr>'Petrinet-5'!PetriNet</vt:lpstr>
      <vt:lpstr>'Petrinet-initial-BS2'!PetriNet</vt:lpstr>
      <vt:lpstr>'Petrinet-initial-BS3'!PetriNet</vt:lpstr>
      <vt:lpstr>'Petrinet-initial-BS4'!PetriNet</vt:lpstr>
      <vt:lpstr>'Petrinet-initial-BS5'!PetriNet</vt:lpstr>
      <vt:lpstr>'Petrinet-initial-BS1'!PetriNet_1</vt:lpstr>
      <vt:lpstr>'PNML-1'!PNML</vt:lpstr>
      <vt:lpstr>'PNML-2'!PNML</vt:lpstr>
      <vt:lpstr>'PNML-3'!PNML</vt:lpstr>
      <vt:lpstr>'PNML-4'!PNML</vt:lpstr>
      <vt:lpstr>'PNML-5'!PNML</vt:lpstr>
      <vt:lpstr>'PNML-initial-BS2'!PNML</vt:lpstr>
      <vt:lpstr>'PNML-initial-BS3'!PNML</vt:lpstr>
      <vt:lpstr>'PNML-initial-BS4'!PNML</vt:lpstr>
      <vt:lpstr>'PNML-initial-BS5'!PNML</vt:lpstr>
      <vt:lpstr>'PNML-initial-BS1'!PNML_1</vt:lpstr>
      <vt:lpstr>'SimpleClass-1'!SimpleClass</vt:lpstr>
      <vt:lpstr>'SimpleClass-2'!SimpleClass</vt:lpstr>
      <vt:lpstr>'SimpleClass-3'!SimpleClass</vt:lpstr>
      <vt:lpstr>'SimpleClass-4'!SimpleClass</vt:lpstr>
      <vt:lpstr>'SimpleClass-5'!SimpleClass</vt:lpstr>
      <vt:lpstr>'SimpleClass-initial-BS2'!SimpleClass</vt:lpstr>
      <vt:lpstr>'SimpleClass-initial-BS3'!SimpleClass</vt:lpstr>
      <vt:lpstr>'SimpleClass-initial-BS4'!SimpleClass</vt:lpstr>
      <vt:lpstr>'Simpleclass-initial-BS5'!SimpleClass</vt:lpstr>
      <vt:lpstr>'SimpleClass-initial-BS1'!SimpleClass_1</vt:lpstr>
      <vt:lpstr>'SimpleRDBMS-initial-BS1'!SimpleRDBMS</vt:lpstr>
      <vt:lpstr>'SimpleRDBMS-initial-BS2'!SimpleRDBMS</vt:lpstr>
      <vt:lpstr>'SimpleRDBMS-initial-BS3'!SimpleRDBMS</vt:lpstr>
      <vt:lpstr>'simpleRDBMS-initial-BS4'!SimpleRDBMS</vt:lpstr>
      <vt:lpstr>'SimpleRDBMS-1'!SimpleRDBMS_1</vt:lpstr>
      <vt:lpstr>'SimpleRDBMS-2'!SimpleRDBMS_1</vt:lpstr>
      <vt:lpstr>'SimpleRDBMS-3'!SimpleRDBMS_1</vt:lpstr>
      <vt:lpstr>'SimpleRDBMS-4'!SimpleRDBMS_1</vt:lpstr>
      <vt:lpstr>'SimpleRDBMS-5'!SimpleRDBMS_1</vt:lpstr>
      <vt:lpstr>'SimpleRDBMS-initial-BS5'!SimpleRDBMS_1</vt:lpstr>
      <vt:lpstr>'TypeB-3'!typeB</vt:lpstr>
      <vt:lpstr>'TypeB-5'!typeB</vt:lpstr>
      <vt:lpstr>'TypeB-initial-BS2'!typeB</vt:lpstr>
      <vt:lpstr>'TypeB-initial-BS3'!typeB</vt:lpstr>
      <vt:lpstr>'TypeB-initial-BS4'!typeB</vt:lpstr>
      <vt:lpstr>'TypeB-initial-BS5'!typeB</vt:lpstr>
      <vt:lpstr>'TypeB-1'!typeB_1</vt:lpstr>
      <vt:lpstr>'TypeB-2'!typeB_1</vt:lpstr>
      <vt:lpstr>'TypeB-4'!typeB_1</vt:lpstr>
      <vt:lpstr>'TypeB-initial-BS1'!typeB_1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ludovico iovino</dc:creator>
  <cp:lastModifiedBy>ludovico iovino</cp:lastModifiedBy>
  <cp:lastPrinted>2018-05-03T10:44:24Z</cp:lastPrinted>
  <dcterms:created xsi:type="dcterms:W3CDTF">2018-04-16T13:39:39Z</dcterms:created>
  <dcterms:modified xsi:type="dcterms:W3CDTF">2018-05-05T07:46:48Z</dcterms:modified>
</cp:coreProperties>
</file>