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7" i="1"/>
  <c r="C5" i="1"/>
  <c r="C4" i="1"/>
  <c r="C5" i="2" l="1"/>
  <c r="C11" i="2" s="1"/>
  <c r="C6" i="2"/>
  <c r="C10" i="2" l="1"/>
  <c r="C9" i="2" l="1"/>
  <c r="C8" i="2" l="1"/>
  <c r="C7" i="2"/>
</calcChain>
</file>

<file path=xl/sharedStrings.xml><?xml version="1.0" encoding="utf-8"?>
<sst xmlns="http://schemas.openxmlformats.org/spreadsheetml/2006/main" count="39" uniqueCount="34">
  <si>
    <t>Identifier Rule</t>
  </si>
  <si>
    <t>Result</t>
  </si>
  <si>
    <t>RESERVE_BEGIN_OF_PERIOD</t>
  </si>
  <si>
    <t>RESERVE_END_OF_PERIOD</t>
  </si>
  <si>
    <t>RISK_PREMIUM</t>
  </si>
  <si>
    <t>PAID_PREMIUM</t>
  </si>
  <si>
    <t>ENSURED_CAPITAL</t>
  </si>
  <si>
    <t>Value</t>
  </si>
  <si>
    <t>ITERATOR</t>
  </si>
  <si>
    <t>RESERVE_PROFITSHARING</t>
  </si>
  <si>
    <t>RESERVE</t>
  </si>
  <si>
    <t>TT</t>
  </si>
  <si>
    <t>RATES</t>
  </si>
  <si>
    <t>KK</t>
  </si>
  <si>
    <t>LL</t>
  </si>
  <si>
    <t>Unique premium</t>
  </si>
  <si>
    <t>Regular premium</t>
  </si>
  <si>
    <t>Tax R P</t>
  </si>
  <si>
    <t>Charge Regul prem</t>
  </si>
  <si>
    <t>Tax U P</t>
  </si>
  <si>
    <t>Charge Unique premium</t>
  </si>
  <si>
    <t>Pure regular inv</t>
  </si>
  <si>
    <t>Pure unique inv</t>
  </si>
  <si>
    <t>Evo regular inv Main</t>
  </si>
  <si>
    <t>Evo unique inv Main</t>
  </si>
  <si>
    <t>Reserve Main</t>
  </si>
  <si>
    <t>Evo unique inv TOT</t>
  </si>
  <si>
    <t>Reserve TOT</t>
  </si>
  <si>
    <t>Reserve PS</t>
  </si>
  <si>
    <t>strategy rate</t>
  </si>
  <si>
    <t>PS rate</t>
  </si>
  <si>
    <t>Commission</t>
  </si>
  <si>
    <t>Evo regular inv TOT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</si>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</sst>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3" sqref="A3"/>
    </sheetView>
  </sheetViews>
  <sheetFormatPr defaultRowHeight="15" x14ac:dyDescent="0.25"/>
  <cols>
    <col min="1" max="1" width="23.28515625" customWidth="1" collapsed="1"/>
    <col min="2" max="2" width="26" customWidth="1" collapsed="1"/>
    <col min="6" max="6" width="16.140625" bestFit="1" customWidth="1"/>
  </cols>
  <sheetData>
    <row r="1" spans="1:7" x14ac:dyDescent="0.25">
      <c r="A1" t="s">
        <v>8</v>
      </c>
    </row>
    <row r="2" spans="1:7" x14ac:dyDescent="0.25">
      <c r="A2">
        <v>1</v>
      </c>
    </row>
    <row r="3" spans="1:7" x14ac:dyDescent="0.25">
      <c r="A3" t="s">
        <v>33</v>
      </c>
      <c r="B3" t="s">
        <v>1</v>
      </c>
      <c r="C3" t="s">
        <v>7</v>
      </c>
    </row>
    <row r="4" spans="1:7" x14ac:dyDescent="0.25">
      <c r="A4">
        <v>1</v>
      </c>
      <c r="B4" t="s">
        <v>15</v>
      </c>
      <c r="C4">
        <f>G10</f>
        <v>10000</v>
      </c>
      <c r="F4" t="s">
        <v>31</v>
      </c>
      <c r="G4">
        <v>0.06</v>
      </c>
    </row>
    <row r="5" spans="1:7" x14ac:dyDescent="0.25">
      <c r="A5">
        <v>2</v>
      </c>
      <c r="B5" t="s">
        <v>16</v>
      </c>
      <c r="C5">
        <f>G11</f>
        <v>500</v>
      </c>
    </row>
    <row r="6" spans="1:7" x14ac:dyDescent="0.25">
      <c r="A6">
        <v>3</v>
      </c>
      <c r="B6" t="s">
        <v>17</v>
      </c>
      <c r="C6">
        <v>0</v>
      </c>
    </row>
    <row r="7" spans="1:7" x14ac:dyDescent="0.25">
      <c r="A7">
        <v>4</v>
      </c>
      <c r="B7" t="s">
        <v>18</v>
      </c>
      <c r="C7">
        <f>-C5*G4</f>
        <v>-30</v>
      </c>
      <c r="F7" t="s">
        <v>29</v>
      </c>
      <c r="G7">
        <v>1.4999999999999999E-2</v>
      </c>
    </row>
    <row r="8" spans="1:7" x14ac:dyDescent="0.25">
      <c r="A8">
        <v>5</v>
      </c>
      <c r="B8" t="s">
        <v>19</v>
      </c>
      <c r="C8">
        <v>0</v>
      </c>
      <c r="F8" t="s">
        <v>30</v>
      </c>
      <c r="G8">
        <v>5.0000000000000001E-3</v>
      </c>
    </row>
    <row r="9" spans="1:7" x14ac:dyDescent="0.25">
      <c r="A9">
        <v>6</v>
      </c>
      <c r="B9" t="s">
        <v>20</v>
      </c>
      <c r="C9">
        <f>-C4*G4</f>
        <v>-600</v>
      </c>
    </row>
    <row r="10" spans="1:7" x14ac:dyDescent="0.25">
      <c r="A10">
        <v>7</v>
      </c>
      <c r="B10" t="s">
        <v>21</v>
      </c>
      <c r="C10">
        <f>C5+C7</f>
        <v>470</v>
      </c>
      <c r="F10" t="s">
        <v>15</v>
      </c>
      <c r="G10">
        <v>10000</v>
      </c>
    </row>
    <row r="11" spans="1:7" x14ac:dyDescent="0.25">
      <c r="A11">
        <v>8</v>
      </c>
      <c r="B11" t="s">
        <v>22</v>
      </c>
      <c r="C11">
        <f>C4+C9</f>
        <v>9400</v>
      </c>
      <c r="F11" t="s">
        <v>16</v>
      </c>
      <c r="G11">
        <v>500</v>
      </c>
    </row>
    <row r="12" spans="1:7" x14ac:dyDescent="0.25">
      <c r="A12">
        <v>9</v>
      </c>
      <c r="B12" t="s">
        <v>23</v>
      </c>
      <c r="C12">
        <f>C10*(1+G7)</f>
        <v>477.04999999999995</v>
      </c>
    </row>
    <row r="13" spans="1:7" x14ac:dyDescent="0.25">
      <c r="A13">
        <v>10</v>
      </c>
      <c r="B13" t="s">
        <v>24</v>
      </c>
      <c r="C13">
        <f>C11*(1+G7)</f>
        <v>9540.9999999999982</v>
      </c>
    </row>
    <row r="14" spans="1:7" x14ac:dyDescent="0.25">
      <c r="A14">
        <v>11</v>
      </c>
      <c r="B14" t="s">
        <v>25</v>
      </c>
      <c r="C14">
        <f>C12+C13</f>
        <v>10018.049999999997</v>
      </c>
    </row>
    <row r="15" spans="1:7" x14ac:dyDescent="0.25">
      <c r="A15">
        <v>12</v>
      </c>
      <c r="B15" t="s">
        <v>32</v>
      </c>
      <c r="C15">
        <f>C10*(1+G8+G7)</f>
        <v>479.39999999999992</v>
      </c>
    </row>
    <row r="16" spans="1:7" x14ac:dyDescent="0.25">
      <c r="A16">
        <v>13</v>
      </c>
      <c r="B16" t="s">
        <v>26</v>
      </c>
      <c r="C16">
        <f>C11*(1+G7+G8)</f>
        <v>9587.9999999999982</v>
      </c>
    </row>
    <row r="17" spans="1:3" x14ac:dyDescent="0.25">
      <c r="A17">
        <v>14</v>
      </c>
      <c r="B17" t="s">
        <v>27</v>
      </c>
      <c r="C17">
        <f>C16+C15</f>
        <v>10067.399999999998</v>
      </c>
    </row>
    <row r="18" spans="1:3" x14ac:dyDescent="0.25">
      <c r="A18">
        <v>15</v>
      </c>
      <c r="B18" t="s">
        <v>28</v>
      </c>
      <c r="C18">
        <f>C17-C14</f>
        <v>49.350000000000364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22" sqref="A1:D22"/>
    </sheetView>
  </sheetViews>
  <sheetFormatPr defaultRowHeight="15" x14ac:dyDescent="0.25"/>
  <cols>
    <col min="1" max="1" width="18.7109375" customWidth="1" collapsed="1"/>
    <col min="2" max="2" width="26.7109375" customWidth="1" collapsed="1"/>
  </cols>
  <sheetData>
    <row r="1" spans="1:3" x14ac:dyDescent="0.25">
      <c r="A1" t="s">
        <v>8</v>
      </c>
    </row>
    <row r="2" spans="1:3" x14ac:dyDescent="0.25">
      <c r="A2">
        <v>1</v>
      </c>
    </row>
    <row r="3" spans="1:3" x14ac:dyDescent="0.25">
      <c r="A3" t="s">
        <v>0</v>
      </c>
      <c r="B3" t="s">
        <v>1</v>
      </c>
      <c r="C3" t="s">
        <v>7</v>
      </c>
    </row>
    <row r="4" spans="1:3" x14ac:dyDescent="0.25">
      <c r="A4">
        <v>1</v>
      </c>
      <c r="B4" t="s">
        <v>2</v>
      </c>
      <c r="C4">
        <v>2</v>
      </c>
    </row>
    <row r="5" spans="1:3" x14ac:dyDescent="0.25">
      <c r="A5">
        <v>2</v>
      </c>
      <c r="B5" t="s">
        <v>3</v>
      </c>
      <c r="C5">
        <f>10+5*A2-C4</f>
        <v>13</v>
      </c>
    </row>
    <row r="6" spans="1:3" x14ac:dyDescent="0.25">
      <c r="A6">
        <v>3</v>
      </c>
      <c r="B6" t="s">
        <v>4</v>
      </c>
      <c r="C6">
        <f>25*2</f>
        <v>50</v>
      </c>
    </row>
    <row r="7" spans="1:3" x14ac:dyDescent="0.25">
      <c r="A7">
        <v>4</v>
      </c>
      <c r="B7" t="s">
        <v>5</v>
      </c>
      <c r="C7">
        <f>16*A2</f>
        <v>16</v>
      </c>
    </row>
    <row r="8" spans="1:3" x14ac:dyDescent="0.25">
      <c r="A8">
        <v>5</v>
      </c>
      <c r="B8" t="s">
        <v>6</v>
      </c>
      <c r="C8">
        <f>26*A2</f>
        <v>26</v>
      </c>
    </row>
    <row r="9" spans="1:3" x14ac:dyDescent="0.25">
      <c r="A9">
        <v>6</v>
      </c>
      <c r="B9" t="s">
        <v>9</v>
      </c>
      <c r="C9">
        <f>10*C5+A2*5</f>
        <v>135</v>
      </c>
    </row>
    <row r="10" spans="1:3" x14ac:dyDescent="0.25">
      <c r="A10">
        <v>7</v>
      </c>
      <c r="B10" t="s">
        <v>10</v>
      </c>
      <c r="C10">
        <f>88*A2</f>
        <v>88</v>
      </c>
    </row>
    <row r="11" spans="1:3" x14ac:dyDescent="0.25">
      <c r="A11">
        <v>8</v>
      </c>
      <c r="B11" t="s">
        <v>11</v>
      </c>
      <c r="C11">
        <f>C5+A2*9</f>
        <v>22</v>
      </c>
    </row>
    <row r="12" spans="1:3" x14ac:dyDescent="0.25">
      <c r="A12">
        <v>9</v>
      </c>
      <c r="B12" t="s">
        <v>12</v>
      </c>
      <c r="C12">
        <v>55</v>
      </c>
    </row>
    <row r="13" spans="1:3" x14ac:dyDescent="0.25">
      <c r="A13">
        <v>10</v>
      </c>
      <c r="B13" t="s">
        <v>13</v>
      </c>
      <c r="C13">
        <v>55</v>
      </c>
    </row>
    <row r="14" spans="1:3" x14ac:dyDescent="0.25">
      <c r="A14">
        <v>11</v>
      </c>
      <c r="B14" t="s">
        <v>14</v>
      </c>
      <c r="C14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2018-04-30T15:32:06Z</dcterms:modified>
</cp:coreProperties>
</file>