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0ut51d3r5.17711\_hlu.Projects.Data\mpgrResources\e2eET-Skeleton-Based-HGR-Using-Data-Level-Fusion\experiments.server\"/>
    </mc:Choice>
  </mc:AlternateContent>
  <xr:revisionPtr revIDLastSave="0" documentId="13_ncr:201_{4990C039-4CA3-4E22-9758-E5E306930C33}" xr6:coauthVersionLast="47" xr6:coauthVersionMax="47" xr10:uidLastSave="{00000000-0000-0000-0000-000000000000}"/>
  <workbookProtection workbookAlgorithmName="SHA-512" workbookHashValue="ePAxcz9wv2UZmGS4iGmg8VbB6F28orZvTOVpJiR4RpZhgX2txO8axwWO0a+MeGFW+teU8HYc1tWNJE4XcqFbyA==" workbookSaltValue="RnfCFuWZ/qyRABSktXVfvQ==" workbookSpinCount="100000" lockStructure="1"/>
  <bookViews>
    <workbookView xWindow="-108" yWindow="-108" windowWidth="23256" windowHeight="13176" tabRatio="641" activeTab="2" xr2:uid="{677DC272-218F-4631-B81B-B627599B7A4E}"/>
  </bookViews>
  <sheets>
    <sheet name="voAccuracies" sheetId="2" r:id="rId1"/>
    <sheet name="CNRd" sheetId="29" r:id="rId2"/>
    <sheet name="FPHAd" sheetId="26" r:id="rId3"/>
    <sheet name="LMDHGd " sheetId="27" r:id="rId4"/>
    <sheet name="SHREC2017d" sheetId="28" r:id="rId5"/>
    <sheet name="DHG1428d" sheetId="23" r:id="rId6"/>
  </sheets>
  <definedNames>
    <definedName name="_xlnm._FilterDatabase" localSheetId="0" hidden="1">voAccuracies!$A$4:$G$166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7" l="1"/>
  <c r="B9" i="26"/>
  <c r="B12" i="23"/>
  <c r="B9" i="23"/>
  <c r="B9" i="28"/>
  <c r="B12" i="28"/>
  <c r="B4" i="27"/>
  <c r="B5" i="27"/>
  <c r="B6" i="27"/>
  <c r="B6" i="29" l="1"/>
  <c r="B9" i="29" s="1"/>
  <c r="B5" i="29"/>
  <c r="B4" i="29"/>
  <c r="B6" i="28"/>
  <c r="B5" i="28"/>
  <c r="B4" i="28"/>
  <c r="B6" i="26"/>
  <c r="B5" i="26"/>
  <c r="B4" i="26"/>
  <c r="B6" i="23"/>
  <c r="B5" i="23"/>
  <c r="B4" i="23"/>
</calcChain>
</file>

<file path=xl/sharedStrings.xml><?xml version="1.0" encoding="utf-8"?>
<sst xmlns="http://schemas.openxmlformats.org/spreadsheetml/2006/main" count="1253" uniqueCount="448">
  <si>
    <t>e_secret</t>
  </si>
  <si>
    <t>e_time</t>
  </si>
  <si>
    <t>n_classes</t>
  </si>
  <si>
    <t>[custom]</t>
  </si>
  <si>
    <t>[frontaway]</t>
  </si>
  <si>
    <t>[frontto]</t>
  </si>
  <si>
    <t>[topdown]</t>
  </si>
  <si>
    <t>[custom|frontto]</t>
  </si>
  <si>
    <t>[custom|topdown]</t>
  </si>
  <si>
    <t>[frontaway|topdown]</t>
  </si>
  <si>
    <t>[sideleft|topdown]</t>
  </si>
  <si>
    <t>[sideright|topdown]</t>
  </si>
  <si>
    <t>[topdown|custom]</t>
  </si>
  <si>
    <t>[topdown|frontaway]</t>
  </si>
  <si>
    <t>[topdown|sideright]</t>
  </si>
  <si>
    <t>(s/m)voAccuracies</t>
  </si>
  <si>
    <t>[75e9]</t>
  </si>
  <si>
    <t>[8f7a]</t>
  </si>
  <si>
    <t>[18eb]</t>
  </si>
  <si>
    <t>[0ebe]</t>
  </si>
  <si>
    <t>[f037]</t>
  </si>
  <si>
    <t>[bf95]</t>
  </si>
  <si>
    <t>[229f]</t>
  </si>
  <si>
    <t>[76df]</t>
  </si>
  <si>
    <t>[e43a]</t>
  </si>
  <si>
    <t>[c24b]</t>
  </si>
  <si>
    <t>[1f48]</t>
  </si>
  <si>
    <t>[5d62]</t>
  </si>
  <si>
    <t>[frontaway|topdown|custom]</t>
  </si>
  <si>
    <t>(s/m)ViewOrientations</t>
  </si>
  <si>
    <t>e_details</t>
  </si>
  <si>
    <t># --- [FPHA @0.9322] ----------------------------</t>
  </si>
  <si>
    <t>0.7592 -&gt;- [bc41]-280722.1314 -&gt;- FPHA.3d-45G-[topdown]</t>
  </si>
  <si>
    <t>0.7394 -&gt;- [0761]-280722.1354 -&gt;- FPHA.3d-45G-[frontto]</t>
  </si>
  <si>
    <t>0.7309 -&gt;- [9da5]-280722.1552 -&gt;- FPHA.3d-45G-[sideleft]</t>
  </si>
  <si>
    <t>0.7309 -&gt;- [8a92]-280722.1632 -&gt;- FPHA.3d-45G-[custom]</t>
  </si>
  <si>
    <t>0.7224 -&gt;- [a830]-280722.1514 -&gt;- FPHA.3d-45G-[sideright]</t>
  </si>
  <si>
    <t>0.6997 -&gt;- [2184]-280722.1433 -&gt;- FPHA.3d-45G-[frontaway]</t>
  </si>
  <si>
    <t>0.8272 -&gt;- [a0fd]-290722.1951 -&gt;- FPHA.3d-45G-[sideleft|frontaway]</t>
  </si>
  <si>
    <t>0.8272 -&gt;- [6157]-280722.2213 -&gt;- FPHA.3d-45G-[topdown|custom]</t>
  </si>
  <si>
    <t>0.8244 -&gt;- [121f]-290722.1123 -&gt;- FPHA.3d-45G-[sideright|topdown]</t>
  </si>
  <si>
    <t>0.8215 -&gt;- [dc6d]-280722.1841 -&gt;- FPHA.3d-45G-[topdown|frontaway]</t>
  </si>
  <si>
    <t>0.8187 -&gt;- [bbcd]-280722.2103 -&gt;- FPHA.3d-45G-[topdown|sideleft]</t>
  </si>
  <si>
    <t>0.8159 -&gt;- [deb0]-280722.2324 -&gt;- FPHA.3d-45G-[frontto|topdown]</t>
  </si>
  <si>
    <t>0.8159 -&gt;- [2d59]-290722.0412 -&gt;- FPHA.3d-45G-[frontto|custom]</t>
  </si>
  <si>
    <t>0.8130 -&gt;- [32eb]-290722.1012 -&gt;- FPHA.3d-45G-[frontaway|custom]</t>
  </si>
  <si>
    <t>0.7422 -&gt;- [985e]-010822.0638 -&gt;- FPHA.3d-45G-[custom]-i20</t>
  </si>
  <si>
    <t>0.7252 -&gt;- [8301]-010822.0638 -&gt;- FPHA.3d-45G-[sideleft]-i20</t>
  </si>
  <si>
    <t>0.7224 -&gt;- [9faf]-010822.0638 -&gt;- FPHA.3d-45G-[topdown]-i20</t>
  </si>
  <si>
    <t>0.7195 -&gt;- [0786]-010822.0638 -&gt;- FPHA.3d-45G-[frontto]-i20</t>
  </si>
  <si>
    <t>0.8612 -&gt;- [40b4]-010822.1302 -&gt;- FPHA.3d-45G-[frontaway|custom]-i20</t>
  </si>
  <si>
    <t>0.8499 -&gt;- [700c]-010822.0709 -&gt;- FPHA.3d-45G-[topdown|custom]-i20</t>
  </si>
  <si>
    <t>0.8499 -&gt;- [2dd4]-010822.0709 -&gt;- FPHA.3d-45G-[topdown|frontaway]-i20</t>
  </si>
  <si>
    <t>0.8414 -&gt;- [b28c]-010822.1302 -&gt;- FPHA.3d-45G-[frontto|custom]-i20</t>
  </si>
  <si>
    <t>0.8385 -&gt;- [c924]-010822.0708 -&gt;- FPHA.3d-45G-[sideleft|frontaway]-i20</t>
  </si>
  <si>
    <t>0.8357 -&gt;- [d9ec]-010822.1302 -&gt;- FPHA.3d-45G-[topdown|sideleft]-i20</t>
  </si>
  <si>
    <t>0.8272 -&gt;- [cea8]-010822.1302 -&gt;- FPHA.3d-45G-[frontto|topdown]-i20</t>
  </si>
  <si>
    <t>0.7847 -&gt;- [aa32]-010822.0709 -&gt;- FPHA.3d-45G-[sideright|topdown]-i20</t>
  </si>
  <si>
    <t>0.9008 -&gt;- [693e]-020822.0219 -&gt;- FPHA.3d-45G-[frontaway|custom|topdown]-i20</t>
  </si>
  <si>
    <t>0.8980 -&gt;- [e4a4]-020822.0216 -&gt;- FPHA.3d-45G-[topdown|custom|frontaway]-i20</t>
  </si>
  <si>
    <t>0.8924 -&gt;- [9ea9]-020822.0219 -&gt;- FPHA.3d-45G-[frontto|custom|frontaway]-i20</t>
  </si>
  <si>
    <t>0.8924 -&gt;- [69d0]-020822.0112 -&gt;- FPHA.3d-45G-[topdown|custom|frontto]-i20</t>
  </si>
  <si>
    <t>0.8725 -&gt;- [4a52]-020822.0112 -&gt;- FPHA.3d-45G-[topdown|frontaway|frontto]-i20</t>
  </si>
  <si>
    <t>0.8669 -&gt;- [d661]-020822.0219 -&gt;- FPHA.3d-45G-[topdown|frontaway|custom]-i20</t>
  </si>
  <si>
    <t>0.8640 -&gt;- [1494]-020822.0112 -&gt;- FPHA.3d-45G-[frontto|custom|topdown]-i20</t>
  </si>
  <si>
    <t>0.8329 -&gt;- [a234]-020822.0112 -&gt;- FPHA.3d-45G-[frontaway|custom|frontto]-i20</t>
  </si>
  <si>
    <t>0.9348 -&gt;- [fc08]-030822.0533 -&gt;- FPHA.3d-45G-[frontaway|custom|topdown]-i20.10.10</t>
  </si>
  <si>
    <t># ------------------------------------------------------------------------</t>
  </si>
  <si>
    <t># --- [CNR @0.9878] -----------------------------</t>
  </si>
  <si>
    <t>0.9393 -&gt;- [2593]-290722.1508 -&gt;- CNR.3d-16G-[topdown]</t>
  </si>
  <si>
    <t>0.9567 -&gt;- [2232]-290722.1817 -&gt;- CNR.3d-16G-[topdown]-i20</t>
  </si>
  <si>
    <t>0.9705 -&gt;- [65f4]-290722.1915 -&gt;- CNR.3d-16G-[topdown]-i30</t>
  </si>
  <si>
    <t># --- [LMDHG @0.9211] ---------------------------</t>
  </si>
  <si>
    <t>0.7978 -&gt;- [0743]-280722.1314 -&gt;- LMDHG.3d-13G-[topdown]</t>
  </si>
  <si>
    <t>0.7923 -&gt;- [b43f]-280722.1406 -&gt;- LMDHG.3d-13G-[frontaway]</t>
  </si>
  <si>
    <t>0.7814 -&gt;- [d44b]-280722.1340 -&gt;- LMDHG.3d-13G-[frontto]</t>
  </si>
  <si>
    <t>0.7377 -&gt;- [4acc]-280722.1430 -&gt;- LMDHG.3d-13G-[sideright]</t>
  </si>
  <si>
    <t>0.7268 -&gt;- [8a18]-280722.1457 -&gt;- LMDHG.3d-13G-[sideleft]</t>
  </si>
  <si>
    <t>0.7158 -&gt;- [ecbe]-280722.1523 -&gt;- LMDHG.3d-13G-[custom]</t>
  </si>
  <si>
    <t>0.8361 -&gt;- [05d2]-280722.2158 -&gt;- LMDHG.3d-13G-[frontto|sideleft]</t>
  </si>
  <si>
    <t>0.8306 -&gt;- [b6bc]-290722.0403 -&gt;- LMDHG.3d-13G-[sideright|frontto]</t>
  </si>
  <si>
    <t>0.8251 -&gt;- [fb14]-290722.1055 -&gt;- LMDHG.3d-13G-[custom|topdown]</t>
  </si>
  <si>
    <t>0.8251 -&gt;- [7eaa]-290722.0837 -&gt;- LMDHG.3d-13G-[sideleft|frontaway]</t>
  </si>
  <si>
    <t>0.8197 -&gt;- [79d2]-290722.1141 -&gt;- LMDHG.3d-13G-[custom|frontto]</t>
  </si>
  <si>
    <t>0.8197 -&gt;- [7164]-290722.0751 -&gt;- LMDHG.3d-13G-[sideleft|frontto]</t>
  </si>
  <si>
    <t>0.8142 -&gt;- [117b]-290722.1227 -&gt;- LMDHG.3d-13G-[custom|frontaway]</t>
  </si>
  <si>
    <t>0.8087 -&gt;- [9b77]-280722.1942 -&gt;- LMDHG.3d-13G-[frontto|topdown]</t>
  </si>
  <si>
    <t>0.8251 -&gt;- [8e50]-010822.1350 -&gt;- LMDHG.3d-13G-[frontaway]-i20</t>
  </si>
  <si>
    <t>0.8142 -&gt;- [f9ee]-010822.1349 -&gt;- LMDHG.3d-13G-[topdown]-i20</t>
  </si>
  <si>
    <t>0.8087 -&gt;- [3ffa]-010822.1351 -&gt;- LMDHG.3d-13G-[frontto]-i20</t>
  </si>
  <si>
    <t>0.8033 -&gt;- [b545]-010822.1414 -&gt;- LMDHG.3d-13G-[sideright]-i20</t>
  </si>
  <si>
    <t>0.9071 -&gt;- [b6cd]-010822.1439 -&gt;- LMDHG.3d-13G-[frontto|topdown]-i20</t>
  </si>
  <si>
    <t>0.8798 -&gt;- [0262]-010822.1439 -&gt;- LMDHG.3d-13G-[sideleft|frontto]-i20</t>
  </si>
  <si>
    <t>0.8743 -&gt;- [df67]-010822.1409 -&gt;- LMDHG.3d-13G-[custom|frontaway]-i20</t>
  </si>
  <si>
    <t>0.8743 -&gt;- [16e3]-010822.1437 -&gt;- LMDHG.3d-13G-[sideleft|frontaway]-i20</t>
  </si>
  <si>
    <t>0.8634 -&gt;- [2338]-010822.1409 -&gt;- LMDHG.3d-13G-[custom|frontto]-i20</t>
  </si>
  <si>
    <t>0.8579 -&gt;- [e8ca]-010822.1408 -&gt;- LMDHG.3d-13G-[custom|topdown]-i20</t>
  </si>
  <si>
    <t>0.8525 -&gt;- [ebaf]-010822.1407 -&gt;- LMDHG.3d-13G-[frontto|sideleft]-i20</t>
  </si>
  <si>
    <t>0.8470 -&gt;- [dee4]-010822.1440 -&gt;- LMDHG.3d-13G-[sideright|frontto]-i20</t>
  </si>
  <si>
    <t>0.9180 -&gt;- [70b0]-020822.0443 -&gt;- LMDHG.3d-13G-[custom|frontaway|topdown]-i20</t>
  </si>
  <si>
    <t>0.9126 -&gt;- [5921]-020822.0402 -&gt;- LMDHG.3d-13G-[sideleft|frontto|topdown]-i20</t>
  </si>
  <si>
    <t>0.9016 -&gt;- [f4e6]-020822.0356 -&gt;- LMDHG.3d-13G-[sideleft|frontaway|frontto]-i20</t>
  </si>
  <si>
    <t>0.9016 -&gt;- [d5f5]-020822.0404 -&gt;- LMDHG.3d-13G-[custom|frontaway|sideleft]-i20</t>
  </si>
  <si>
    <t>0.9016 -&gt;- [c178]-020822.0404 -&gt;- LMDHG.3d-13G-[frontto|topdown|frontaway]-i20</t>
  </si>
  <si>
    <t>0.9016 -&gt;- [b140]-020822.0325 -&gt;- LMDHG.3d-13G-[custom|frontaway|frontto]-i20</t>
  </si>
  <si>
    <t>0.9016 -&gt;- [7ccd]-020822.0320 -&gt;- LMDHG.3d-13G-[sideleft|frontaway|topdown]-i20</t>
  </si>
  <si>
    <t>0.8962 -&gt;- [eb80]-020822.0443 -&gt;- LMDHG.3d-13G-[frontto|topdown|custom]-i20</t>
  </si>
  <si>
    <t>0.8962 -&gt;- [9601]-020822.0440 -&gt;- LMDHG.3d-13G-[sideleft|frontto|custom]-i20</t>
  </si>
  <si>
    <t>0.8852 -&gt;- [38f6]-020822.0433 -&gt;- LMDHG.3d-13G-[sideleft|frontaway|custom]-i20</t>
  </si>
  <si>
    <t>0.8798 -&gt;- [3434]-020822.0325 -&gt;- LMDHG.3d-13G-[frontto|topdown|sideleft]-i20</t>
  </si>
  <si>
    <t>0.8689 -&gt;- [ff55]-020822.0324 -&gt;- LMDHG.3d-13G-[sideleft|frontto|frontaway]-i20</t>
  </si>
  <si>
    <t>0.9290 -&gt;- [4f2f]-020822.1817 -&gt;- LMDHG.3d-13G-[custom|frontaway|topdown]-i25.15</t>
  </si>
  <si>
    <t># --- [SHREC2017 @0.9700/0.9390] ----------------</t>
  </si>
  <si>
    <t>0.9071 -&gt;- [72f7]-280722.1551 -&gt;- SHREC2017.3d-14G-[frontaway]</t>
  </si>
  <si>
    <t>0.9012 -&gt;- [5a67]-280722.1945 -&gt;- SHREC2017.3d-14G-[custom]</t>
  </si>
  <si>
    <t>0.9012 -&gt;- [447f]-280722.1433 -&gt;- SHREC2017.3d-14G-[frontto]</t>
  </si>
  <si>
    <t>0.8262 -&gt;- [3af2]-280722.1826 -&gt;- SHREC2017.3d-14G-[sideleft]</t>
  </si>
  <si>
    <t>0.8155 -&gt;- [fd1f]-280722.1709 -&gt;- SHREC2017.3d-14G-[sideright]</t>
  </si>
  <si>
    <t>0.8060 -&gt;- [a4bf]-280722.1314 -&gt;- SHREC2017.3d-14G-[topdown]</t>
  </si>
  <si>
    <t>0.9393 -&gt;- [480a]-290722.1824 -&gt;- SHREC2017.3d-14G-[frontto|custom]</t>
  </si>
  <si>
    <t>0.9369 -&gt;- [edfc]-280722.2345 -&gt;- SHREC2017.3d-14G-[sideright|frontto]</t>
  </si>
  <si>
    <t>0.9357 -&gt;- [d6c5]-280722.2118 -&gt;- SHREC2017.3d-14G-[sideright|topdown]</t>
  </si>
  <si>
    <t>0.9357 -&gt;- [80ff]-290722.1600 -&gt;- SHREC2017.3d-14G-[frontto|sideleft]</t>
  </si>
  <si>
    <t>0.9357 -&gt;- [0fce]-290722.0931 -&gt;- SHREC2017.3d-14G-[sideleft|topdown]</t>
  </si>
  <si>
    <t>0.9345 -&gt;- [01cb]-290722.0420 -&gt;- SHREC2017.3d-14G-[topdown|sideleft]</t>
  </si>
  <si>
    <t>0.9333 -&gt;- [cf40]-300722.0557 -&gt;- SHREC2017.3d-14G-[frontaway|custom]</t>
  </si>
  <si>
    <t>0.9333 -&gt;- [4b69]-290722.0200 -&gt;- SHREC2017.3d-14G-[topdown|sideright]</t>
  </si>
  <si>
    <t>0.9381 -&gt;- [1dec]-010822.1513 -&gt;- SHREC2017.3d-14G-[frontto]-i20</t>
  </si>
  <si>
    <t>0.9286 -&gt;- [c319]-010822.1513 -&gt;- SHREC2017.3d-14G-[frontaway]-i20</t>
  </si>
  <si>
    <t>0.9131 -&gt;- [395b]-010822.1513 -&gt;- SHREC2017.3d-14G-[custom]-i20</t>
  </si>
  <si>
    <t>0.8762 -&gt;- [6940]-010822.1513 -&gt;- SHREC2017.3d-14G-[sideleft]-i20</t>
  </si>
  <si>
    <t>0.9631 -&gt;- [6978]-010822.1614 -&gt;- SHREC2017.3d-14G-[frontto|custom]-i20</t>
  </si>
  <si>
    <t>0.9560 -&gt;- [05a5]-010822.1617 -&gt;- SHREC2017.3d-14G-[frontaway|custom]-i20</t>
  </si>
  <si>
    <t>0.9548 -&gt;- [e5cf]-010822.1752 -&gt;- SHREC2017.3d-14G-[sideright|frontto]-i20</t>
  </si>
  <si>
    <t>0.9452 -&gt;- [8ba9]-010822.1759 -&gt;- SHREC2017.3d-14G-[frontto|sideleft]-i20</t>
  </si>
  <si>
    <t>0.9250 -&gt;- [4db9]-010822.1617 -&gt;- SHREC2017.3d-14G-[sideleft|topdown]-i20</t>
  </si>
  <si>
    <t>0.9179 -&gt;- [8616]-010822.1616 -&gt;- SHREC2017.3d-14G-[sideright|topdown]-i20</t>
  </si>
  <si>
    <t>0.9143 -&gt;- [9bf9]-010822.1800 -&gt;- SHREC2017.3d-14G-[topdown|sideleft]-i20</t>
  </si>
  <si>
    <t>0.9131 -&gt;- [f9e8]-010822.1800 -&gt;- SHREC2017.3d-14G-[topdown|sideright]-i20</t>
  </si>
  <si>
    <t>0.9786 -&gt;- [fa0e]-020822.0743 -&gt;- SHREC2017.3d-14G-[frontaway|custom|frontto]-i20</t>
  </si>
  <si>
    <t>0.9762 -&gt;- [fa04]-020822.1005 -&gt;- SHREC2017.3d-14G-[frontaway|custom|sideright]-i20</t>
  </si>
  <si>
    <t>0.9750 -&gt;- [bf23]-020822.0518 -&gt;- SHREC2017.3d-14G-[sideright|frontto|frontaway]-i20</t>
  </si>
  <si>
    <t>0.9750 -&gt;- [8e95]-020822.0727 -&gt;- SHREC2017.3d-14G-[frontto|custom|frontaway]-i20</t>
  </si>
  <si>
    <t>0.9726 -&gt;- [3717]-020822.0943 -&gt;- SHREC2017.3d-14G-[frontto|custom|sideright]-i20</t>
  </si>
  <si>
    <t>0.9690 -&gt;- [cd7a]-020822.0522 -&gt;- SHREC2017.3d-14G-[frontaway|custom|sideleft]-i20</t>
  </si>
  <si>
    <t>0.9643 -&gt;- [92de]-020822.0510 -&gt;- SHREC2017.3d-14G-[frontto|custom|sideleft]-i20</t>
  </si>
  <si>
    <t>0.9619 -&gt;- [9860]-020822.0522 -&gt;- SHREC2017.3d-14G-[frontto|sideleft|frontaway]-i20</t>
  </si>
  <si>
    <t>0.9548 -&gt;- [3877]-020822.0744 -&gt;- SHREC2017.3d-14G-[frontto|sideleft|sideright]-i20</t>
  </si>
  <si>
    <t>0.9488 -&gt;- [09fd]-020822.1008 -&gt;- SHREC2017.3d-14G-[frontto|sideleft|custom]-i20</t>
  </si>
  <si>
    <t>0.9417 -&gt;- [c390]-020822.1001 -&gt;- SHREC2017.3d-14G-[sideright|frontto|sideleft]-i20</t>
  </si>
  <si>
    <t>0.9393 -&gt;- [571d]-020822.0739 -&gt;- SHREC2017.3d-14G-[sideright|frontto|custom]-i20</t>
  </si>
  <si>
    <t>0.9536 -&gt;- [9438]-030822.1543 -&gt;- SHREC2017.3d-28G-[frontaway|custom|frontto]-i20</t>
  </si>
  <si>
    <t>0.9321 -&gt;- [f6f7]-030822.1557 -&gt;- SHREC2017.3d-28G-[frontaway|custom|sideright]-i20</t>
  </si>
  <si>
    <t># --- [DHG1428 @0.9631/0.9405] ------------------</t>
  </si>
  <si>
    <t>0.9595 -&gt;- [a20b]-020822.1452 -&gt;- DHG1428.3d-14G-[sideright|topdown|frontaway]-i20</t>
  </si>
  <si>
    <t>0.9548 -&gt;- [0c78]-020822.1445 -&gt;- DHG1428.3d-14G-[custom|topdown|frontaway]-i20</t>
  </si>
  <si>
    <t>0.9512 -&gt;- [b449]-020822.1228 -&gt;- DHG1428.3d-14G-[frontaway|topdown|custom]-i20</t>
  </si>
  <si>
    <t>0.9464 -&gt;- [d75a]-020822.1415 -&gt;- DHG1428.3d-14G-[topdown|custom|frontaway]-i20</t>
  </si>
  <si>
    <t>0.9464 -&gt;- [8061]-020822.1450 -&gt;- DHG1428.3d-14G-[frontaway|topdown|sideright]-i20</t>
  </si>
  <si>
    <t>0.9393 -&gt;- [b242]-020822.1159 -&gt;- DHG1428.3d-14G-[topdown|custom|sideright]-i20</t>
  </si>
  <si>
    <t>0.9298 -&gt;- [984a]-020822.1230 -&gt;- DHG1428.3d-14G-[sideright|topdown|custom]-i20</t>
  </si>
  <si>
    <t>0.9214 -&gt;- [108a]-020822.1223 -&gt;- DHG1428.3d-14G-[custom|topdown|sideright]-i20</t>
  </si>
  <si>
    <t>0.9036 -&gt;- [8cc8]-030822.1557 -&gt;- DHG1428.3d-28G-[custom|topdown|frontaway]-i20</t>
  </si>
  <si>
    <t>0.8976 -&gt;- [54ee]-030822.1555 -&gt;- DHG1428.3d-28G-[sideright|topdown|frontaway]-i20</t>
  </si>
  <si>
    <t>0.9238 -&gt;- [1ad7]-030822.1823 -&gt;- DHG1428.3d-28G-[custom|topdown|frontaway]-i25</t>
  </si>
  <si>
    <t>0.9179 -&gt;- [d791]-030822.1823 -&gt;- DHG1428.3d-28G-[sideright|topdown|frontaway]-i25</t>
  </si>
  <si>
    <t>[fa0e]</t>
  </si>
  <si>
    <t>SHREC2017.3d</t>
  </si>
  <si>
    <t>14G</t>
  </si>
  <si>
    <t>[frontaway|custom|frontto]</t>
  </si>
  <si>
    <t>i20</t>
  </si>
  <si>
    <t>[fa04]</t>
  </si>
  <si>
    <t>[frontaway|custom|sideright]</t>
  </si>
  <si>
    <t>[bf23]</t>
  </si>
  <si>
    <t>[sideright|frontto|frontaway]</t>
  </si>
  <si>
    <t>[8e95]</t>
  </si>
  <si>
    <t>[frontto|custom|frontaway]</t>
  </si>
  <si>
    <t>[3717]</t>
  </si>
  <si>
    <t>[frontto|custom|sideright]</t>
  </si>
  <si>
    <t>[65f4]</t>
  </si>
  <si>
    <t>CNR.3d</t>
  </si>
  <si>
    <t>16G</t>
  </si>
  <si>
    <t>i30</t>
  </si>
  <si>
    <t>[cd7a]</t>
  </si>
  <si>
    <t>[frontaway|custom|sideleft]</t>
  </si>
  <si>
    <t>[92de]</t>
  </si>
  <si>
    <t>[frontto|custom|sideleft]</t>
  </si>
  <si>
    <t>[6978]</t>
  </si>
  <si>
    <t>[frontto|custom]</t>
  </si>
  <si>
    <t>[9860]</t>
  </si>
  <si>
    <t>[frontto|sideleft|frontaway]</t>
  </si>
  <si>
    <t>[a20b]</t>
  </si>
  <si>
    <t>DHG1428.3d</t>
  </si>
  <si>
    <t>[sideright|topdown|frontaway]</t>
  </si>
  <si>
    <t>[2232]</t>
  </si>
  <si>
    <t>[05a5]</t>
  </si>
  <si>
    <t>[frontaway|custom]</t>
  </si>
  <si>
    <t>[e5cf]</t>
  </si>
  <si>
    <t>[sideright|frontto]</t>
  </si>
  <si>
    <t>[3877]</t>
  </si>
  <si>
    <t>[frontto|sideleft|sideright]</t>
  </si>
  <si>
    <t>[0c78]</t>
  </si>
  <si>
    <t>[custom|topdown|frontaway]</t>
  </si>
  <si>
    <t>[9438]</t>
  </si>
  <si>
    <t>28G</t>
  </si>
  <si>
    <t>[b449]</t>
  </si>
  <si>
    <t>[09fd]</t>
  </si>
  <si>
    <t>[frontto|sideleft|custom]</t>
  </si>
  <si>
    <t>[d75a]</t>
  </si>
  <si>
    <t>[topdown|custom|frontaway]</t>
  </si>
  <si>
    <t>[8061]</t>
  </si>
  <si>
    <t>[frontaway|topdown|sideright]</t>
  </si>
  <si>
    <t>[8ba9]</t>
  </si>
  <si>
    <t>[frontto|sideleft]</t>
  </si>
  <si>
    <t>[c390]</t>
  </si>
  <si>
    <t>[sideright|frontto|sideleft]</t>
  </si>
  <si>
    <t>[b242]</t>
  </si>
  <si>
    <t>[topdown|custom|sideright]</t>
  </si>
  <si>
    <t>[571d]</t>
  </si>
  <si>
    <t>[sideright|frontto|custom]</t>
  </si>
  <si>
    <t>[480a]</t>
  </si>
  <si>
    <t>[2593]</t>
  </si>
  <si>
    <t>[1dec]</t>
  </si>
  <si>
    <t>[edfc]</t>
  </si>
  <si>
    <t>[d6c5]</t>
  </si>
  <si>
    <t>[80ff]</t>
  </si>
  <si>
    <t>[0fce]</t>
  </si>
  <si>
    <t>[fc08]</t>
  </si>
  <si>
    <t>FPHA.3d</t>
  </si>
  <si>
    <t>45G</t>
  </si>
  <si>
    <t>[frontaway|custom|topdown]</t>
  </si>
  <si>
    <t>i20.10.10</t>
  </si>
  <si>
    <t>[01cb]</t>
  </si>
  <si>
    <t>[topdown|sideleft]</t>
  </si>
  <si>
    <t>[cf40]</t>
  </si>
  <si>
    <t>[4b69]</t>
  </si>
  <si>
    <t>[f6f7]</t>
  </si>
  <si>
    <t>[984a]</t>
  </si>
  <si>
    <t>[sideright|topdown|custom]</t>
  </si>
  <si>
    <t>[4f2f]</t>
  </si>
  <si>
    <t>LMDHG.3d</t>
  </si>
  <si>
    <t>13G</t>
  </si>
  <si>
    <t>[custom|frontaway|topdown]</t>
  </si>
  <si>
    <t>i25.15</t>
  </si>
  <si>
    <t>[c319]</t>
  </si>
  <si>
    <t>[4db9]</t>
  </si>
  <si>
    <t>[1ad7]</t>
  </si>
  <si>
    <t>i25</t>
  </si>
  <si>
    <t>[108a]</t>
  </si>
  <si>
    <t>[custom|topdown|sideright]</t>
  </si>
  <si>
    <t>[70b0]</t>
  </si>
  <si>
    <t>[d791]</t>
  </si>
  <si>
    <t>[8616]</t>
  </si>
  <si>
    <t>[9bf9]</t>
  </si>
  <si>
    <t>[f9e8]</t>
  </si>
  <si>
    <t>[395b]</t>
  </si>
  <si>
    <t>[5921]</t>
  </si>
  <si>
    <t>[sideleft|frontto|topdown]</t>
  </si>
  <si>
    <t>[b6cd]</t>
  </si>
  <si>
    <t>[frontto|topdown]</t>
  </si>
  <si>
    <t>[72f7]</t>
  </si>
  <si>
    <t>[8cc8]</t>
  </si>
  <si>
    <t>[f4e6]</t>
  </si>
  <si>
    <t>[sideleft|frontaway|frontto]</t>
  </si>
  <si>
    <t>[d5f5]</t>
  </si>
  <si>
    <t>[custom|frontaway|sideleft]</t>
  </si>
  <si>
    <t>[c178]</t>
  </si>
  <si>
    <t>[frontto|topdown|frontaway]</t>
  </si>
  <si>
    <t>[b140]</t>
  </si>
  <si>
    <t>[custom|frontaway|frontto]</t>
  </si>
  <si>
    <t>[7ccd]</t>
  </si>
  <si>
    <t>[sideleft|frontaway|topdown]</t>
  </si>
  <si>
    <t>[5a67]</t>
  </si>
  <si>
    <t>[447f]</t>
  </si>
  <si>
    <t>[693e]</t>
  </si>
  <si>
    <t>[e4a4]</t>
  </si>
  <si>
    <t>[54ee]</t>
  </si>
  <si>
    <t>[eb80]</t>
  </si>
  <si>
    <t>[frontto|topdown|custom]</t>
  </si>
  <si>
    <t>[9601]</t>
  </si>
  <si>
    <t>[sideleft|frontto|custom]</t>
  </si>
  <si>
    <t>[9ea9]</t>
  </si>
  <si>
    <t>[69d0]</t>
  </si>
  <si>
    <t>[topdown|custom|frontto]</t>
  </si>
  <si>
    <t>[38f6]</t>
  </si>
  <si>
    <t>[sideleft|frontaway|custom]</t>
  </si>
  <si>
    <t>[3434]</t>
  </si>
  <si>
    <t>[frontto|topdown|sideleft]</t>
  </si>
  <si>
    <t>[138a3687]</t>
  </si>
  <si>
    <t>[0262]</t>
  </si>
  <si>
    <t>[sideleft|frontto]</t>
  </si>
  <si>
    <t>[6940]</t>
  </si>
  <si>
    <t>[sideleft]</t>
  </si>
  <si>
    <t>[df67]</t>
  </si>
  <si>
    <t>[custom|frontaway]</t>
  </si>
  <si>
    <t>[16e3]</t>
  </si>
  <si>
    <t>[sideleft|frontaway]</t>
  </si>
  <si>
    <t>[4a52]</t>
  </si>
  <si>
    <t>[topdown|frontaway|frontto]</t>
  </si>
  <si>
    <t>[d41305f3]</t>
  </si>
  <si>
    <t>[ff55]</t>
  </si>
  <si>
    <t>[sideleft|frontto|frontaway]</t>
  </si>
  <si>
    <t>[09f525d1]</t>
  </si>
  <si>
    <t>[d661]</t>
  </si>
  <si>
    <t>[topdown|frontaway|custom]</t>
  </si>
  <si>
    <t>[e1238405]</t>
  </si>
  <si>
    <t>[1494]</t>
  </si>
  <si>
    <t>[frontto|custom|topdown]</t>
  </si>
  <si>
    <t>[2338]</t>
  </si>
  <si>
    <t>[0fb7680e]</t>
  </si>
  <si>
    <t>[40b4]</t>
  </si>
  <si>
    <t>[62fa3552]</t>
  </si>
  <si>
    <t>[a3175411]</t>
  </si>
  <si>
    <t>[9d81bdcd]</t>
  </si>
  <si>
    <t>[e8ca]</t>
  </si>
  <si>
    <t>[ebaf]</t>
  </si>
  <si>
    <t>[700c]</t>
  </si>
  <si>
    <t>[2dd4]</t>
  </si>
  <si>
    <t>[dee4]</t>
  </si>
  <si>
    <t>[b28c]</t>
  </si>
  <si>
    <t>[db775e21]</t>
  </si>
  <si>
    <t>[c924]</t>
  </si>
  <si>
    <t>[05d2]</t>
  </si>
  <si>
    <t>[d9ec]</t>
  </si>
  <si>
    <t>[a234]</t>
  </si>
  <si>
    <t>[8f62f934]</t>
  </si>
  <si>
    <t>[b6bc]</t>
  </si>
  <si>
    <t>[cea8]</t>
  </si>
  <si>
    <t>[a0fd]</t>
  </si>
  <si>
    <t>[6157]</t>
  </si>
  <si>
    <t>[3af2]</t>
  </si>
  <si>
    <t>[fb14]</t>
  </si>
  <si>
    <t>[8e50]</t>
  </si>
  <si>
    <t>[7eaa]</t>
  </si>
  <si>
    <t>[121f]</t>
  </si>
  <si>
    <t>[dc6d]</t>
  </si>
  <si>
    <t>[79d2]</t>
  </si>
  <si>
    <t>[7164]</t>
  </si>
  <si>
    <t>[bbcd]</t>
  </si>
  <si>
    <t>[deb0]</t>
  </si>
  <si>
    <t>[2d59]</t>
  </si>
  <si>
    <t>[fd1f]</t>
  </si>
  <si>
    <t>[sideright]</t>
  </si>
  <si>
    <t>[f9ee]</t>
  </si>
  <si>
    <t>[117b]</t>
  </si>
  <si>
    <t>[32eb]</t>
  </si>
  <si>
    <t>[9b77]</t>
  </si>
  <si>
    <t>[3ffa]</t>
  </si>
  <si>
    <t>[a4bf]</t>
  </si>
  <si>
    <t>[b545]</t>
  </si>
  <si>
    <t>[10e61956]</t>
  </si>
  <si>
    <t>[0743]</t>
  </si>
  <si>
    <t>[976951f0]</t>
  </si>
  <si>
    <t>[b43f]</t>
  </si>
  <si>
    <t>[aa32]</t>
  </si>
  <si>
    <t>[d44b]</t>
  </si>
  <si>
    <t>[5d40cdba]</t>
  </si>
  <si>
    <t>[bc41]</t>
  </si>
  <si>
    <t>[2d50abb5]</t>
  </si>
  <si>
    <t>[985e]</t>
  </si>
  <si>
    <t>[0761]</t>
  </si>
  <si>
    <t>[4acc]</t>
  </si>
  <si>
    <t>[9da5]</t>
  </si>
  <si>
    <t>[8a92]</t>
  </si>
  <si>
    <t>[8a18]</t>
  </si>
  <si>
    <t>[8301]</t>
  </si>
  <si>
    <t>[a830]</t>
  </si>
  <si>
    <t>[9faf]</t>
  </si>
  <si>
    <t>[0786]</t>
  </si>
  <si>
    <t>[ecbe]</t>
  </si>
  <si>
    <t>[2184]</t>
  </si>
  <si>
    <t>dataset</t>
  </si>
  <si>
    <t>0.8405 -&gt;- [db775e21]-180622.1655 -&gt;- DHG1428.3d-14G-[frontto]</t>
  </si>
  <si>
    <t>0.8321 -&gt;- [8f62f934]-180622.1542 -&gt;- DHG1428.3d-14G-[frontaway]</t>
  </si>
  <si>
    <t>0.8024 -&gt;- [10e61956]-180622.1424 -&gt;- DHG1428.3d-14G-[topdown]</t>
  </si>
  <si>
    <t>0.7976 -&gt;- [976951f0]-180622.1543 -&gt;- DHG1428.3d-14G-[custom]</t>
  </si>
  <si>
    <t>0.7690 -&gt;- [5d40cdba]-180622.1701 -&gt;- DHG1428.3d-14G-[sideleft]</t>
  </si>
  <si>
    <t>0.7476 -&gt;- [2d50abb5]-180622.1424 -&gt;- DHG1428.3d-14G-[sideright]</t>
  </si>
  <si>
    <t>0.8679 -&gt;- [75e9]-220722.2112 -&gt;- DHG1428.3d-14G-[frontto]-i20</t>
  </si>
  <si>
    <t>0.8571 -&gt;- [8f7a]-220722.2112 -&gt;- DHG1428.3d-14G-[frontaway]-i20</t>
  </si>
  <si>
    <t>0.8345 -&gt;- [0ebe]-220722.2112 -&gt;- DHG1428.3d-14G-[topdown]-i20</t>
  </si>
  <si>
    <t>0.8298 -&gt;- [18eb]-220722.2112 -&gt;- DHG1428.3d-14G-[custom]-i20</t>
  </si>
  <si>
    <t>0.9310 -&gt;- [5d62]-230722.0020 -&gt;- DHG1428.3d-14G-[frontaway|topdown]-i20</t>
  </si>
  <si>
    <t>0.9238 -&gt;- [f037]-220722.1651 -&gt;- DHG1428.3d-14G-[topdown|custom]-i20</t>
  </si>
  <si>
    <t>0.9226 -&gt;- [229f]-220722.1651 -&gt;- DHG1428.3d-14G-[custom|topdown]-i20</t>
  </si>
  <si>
    <t>0.9202 -&gt;- [e43a]-230722.0022 -&gt;- DHG1428.3d-14G-[sideright|topdown]-i20</t>
  </si>
  <si>
    <t>0.9179 -&gt;- [1f48]-230722.0020 -&gt;- DHG1428.3d-14G-[topdown|frontaway]-i20</t>
  </si>
  <si>
    <t>0.9119 -&gt;- [76df]-220722.1651 -&gt;- DHG1428.3d-14G-[sideleft|topdown]-i20</t>
  </si>
  <si>
    <t>0.9095 -&gt;- [c24b]-230722.0020 -&gt;- DHG1428.3d-14G-[custom|frontto]-i20</t>
  </si>
  <si>
    <t>0.8976 -&gt;- [bf95]-220722.1651 -&gt;- DHG1428.3d-14G-[topdown|sideright]-i20</t>
  </si>
  <si>
    <t>opt</t>
  </si>
  <si>
    <t>checkpoint Accuracy</t>
  </si>
  <si>
    <t>e2eTuner Accuracy</t>
  </si>
  <si>
    <t>sVO - 14G</t>
  </si>
  <si>
    <t>x2 mVO - 14G</t>
  </si>
  <si>
    <t>x3 mVO - 14G</t>
  </si>
  <si>
    <t>x3 mVO - 28G</t>
  </si>
  <si>
    <t>minimum</t>
  </si>
  <si>
    <t>average</t>
  </si>
  <si>
    <t>maximum</t>
  </si>
  <si>
    <t>x3 mVO - 28G - Finetune</t>
  </si>
  <si>
    <t>sVO - 45G</t>
  </si>
  <si>
    <t>x2 mVO - 45G</t>
  </si>
  <si>
    <t>x3 mVO - 45G</t>
  </si>
  <si>
    <t>x3 mVO - 13G</t>
  </si>
  <si>
    <t>sVO - 13G</t>
  </si>
  <si>
    <t>x2 mVO - 13G</t>
  </si>
  <si>
    <t>sVO - 16G</t>
  </si>
  <si>
    <t>sVO - 16G - Finetune</t>
  </si>
  <si>
    <t>benchmark</t>
  </si>
  <si>
    <t>difference</t>
  </si>
  <si>
    <t>Dynamic Hand Gestures Classification | all Datasets | raw Data</t>
  </si>
  <si>
    <t>3D Hand Gesture Recognition Using a Depth and Skeletal Dataset (SHREC2017) | SOTA: 0.9700/0.9390</t>
  </si>
  <si>
    <t>Leap Motion Dynamic Hand Gesture (LMDHG) Database | SOTA: 0.9211</t>
  </si>
  <si>
    <t>Consiglio Nazionale delle Ricerche (CNR) Hand Gestures Dataset | SOTA: 0.9878</t>
  </si>
  <si>
    <t>Dynamic Hand Gesture 14/28 Dataset (DHG1428) | SOTA: 0.9631/0.9405</t>
  </si>
  <si>
    <t>0.8714 -&gt;- [d41305f3]-190622.2220 -&gt;- DHG1428.3d.14G-[custom|frontto]</t>
  </si>
  <si>
    <t>0.8548 -&gt;- [7c4e2380]-190622.1726 -&gt;- DHG1428.3d.14G-[custom|topdown]</t>
  </si>
  <si>
    <t>0.8643 -&gt;- [e1238405]-190622.1727 -&gt;- DHG1428.3d.14G-[frontaway|topdown]</t>
  </si>
  <si>
    <t>0.8512 -&gt;- [faf2db36]-200622.0550 -&gt;- DHG1428.3d.14G-[sideleft|topdown]</t>
  </si>
  <si>
    <t>0.8536 -&gt;- [65757e89]-180622.2256 -&gt;- DHG1428.3d.14G-[sideright|topdown]</t>
  </si>
  <si>
    <t>0.8798 -&gt;- [138a3687]-200622.0016 -&gt;- DHG1428.3d.14G-[topdown|custom]</t>
  </si>
  <si>
    <t>0.8548 -&gt;- [f618eabf]-190622.0659 -&gt;- DHG1428.3d.14G-[topdown|frontaway]</t>
  </si>
  <si>
    <t>0.8679 -&gt;- [09f525d1]-190622.1452 -&gt;- DHG1428.3d.14G-[topdown|sideright]</t>
  </si>
  <si>
    <t>x3 mVO - 45G - Finetune</t>
  </si>
  <si>
    <t>First-Person Hand Action (FPHA) Benchmark | SOTA: 0.9593</t>
  </si>
  <si>
    <t>x3 mVO - 13G - Finetune</t>
  </si>
  <si>
    <t>0.9794 -&gt;- [6415]-050822.2247 -&gt;- LMDHG.3d-13G-[custom|frontaway|topdown]-i20.paperSplit</t>
  </si>
  <si>
    <t>0.9897 -&gt;- [8405]-050822.2349 -&gt;- LMDHG.3d-13G-[custom|frontaway|topdown]-i25.15.paperSplit</t>
  </si>
  <si>
    <t>i20.paperSplit</t>
  </si>
  <si>
    <t>[6415]</t>
  </si>
  <si>
    <t>i25.15.paperSplit</t>
  </si>
  <si>
    <t>[8405]</t>
  </si>
  <si>
    <t>LMDHG Paper Split</t>
  </si>
  <si>
    <t>x3 mVO - 14G - Finetune</t>
  </si>
  <si>
    <t>[90ea]</t>
  </si>
  <si>
    <t>[f134]</t>
  </si>
  <si>
    <t>0.9583 -&gt;- [90ea]-060822.1623 -&gt;- DHG1428.3d-14G-[custom|topdown|frontaway]-i25</t>
  </si>
  <si>
    <t>0.9488 -&gt;- [f134]-060822.1623 -&gt;- DHG1428.3d-14G-[sideright|topdown|frontaway]-i25</t>
  </si>
  <si>
    <t>0.8313 -&gt;- [aba2]-060822.0712 -&gt;- FPHA.3d-45G-[frontaway|custom|topdown]-i20.paperSplit</t>
  </si>
  <si>
    <t>0.9043 -&gt;- [0d66]-060822.0712 -&gt;- FPHA.3d-45G-[frontaway|custom|topdown]-i20.10.10.paperSplit</t>
  </si>
  <si>
    <t>0.9183 -&gt;- [797e]-060822.2016 -&gt;- FPHA.3d-45G-[frontaway|custom|topdown]-i30.10.10.paperSplit</t>
  </si>
  <si>
    <t>[aba2]</t>
  </si>
  <si>
    <t>[0d66]</t>
  </si>
  <si>
    <t>[797e]</t>
  </si>
  <si>
    <t>i20.10.10.paperSplit</t>
  </si>
  <si>
    <t>i30.10.10.paperSplit</t>
  </si>
  <si>
    <t>FPHA Paper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</si>
</sst>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D5151"/>
      <name val="Calibri"/>
      <family val="2"/>
      <scheme val="minor"/>
    </font>
    <font>
      <b/>
      <sz val="12"/>
      <color rgb="FFFD5151"/>
      <name val="Consolas"/>
      <family val="3"/>
    </font>
    <font>
      <sz val="10"/>
      <color rgb="FF002060"/>
      <name val="Calibri"/>
      <family val="2"/>
      <scheme val="minor"/>
    </font>
    <font>
      <b/>
      <sz val="11"/>
      <color rgb="FF002060"/>
      <name val="Consolas"/>
      <family val="3"/>
    </font>
    <font>
      <b/>
      <sz val="10"/>
      <color theme="3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rgb="FFFD5151"/>
      <name val="Consolas"/>
      <family val="3"/>
    </font>
    <font>
      <i/>
      <sz val="10.5"/>
      <color theme="1"/>
      <name val="Calibri"/>
      <family val="2"/>
      <scheme val="minor"/>
    </font>
    <font>
      <sz val="10.5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7F848E"/>
      <name val="Consolas"/>
      <family val="3"/>
    </font>
    <font>
      <sz val="9"/>
      <color rgb="FF002060"/>
      <name val="Calibri"/>
      <family val="2"/>
      <scheme val="minor"/>
    </font>
    <font>
      <sz val="9"/>
      <color rgb="FF98C379"/>
      <name val="Consolas"/>
      <family val="3"/>
    </font>
    <font>
      <b/>
      <sz val="10"/>
      <color rgb="FFFD5151"/>
      <name val="Calibri"/>
      <family val="2"/>
      <scheme val="minor"/>
    </font>
    <font>
      <b/>
      <sz val="10"/>
      <color rgb="FF002060"/>
      <name val="Consolas"/>
      <family val="3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164" fontId="9" fillId="0" borderId="0" xfId="0" applyNumberFormat="1" applyFont="1"/>
    <xf numFmtId="0" fontId="4" fillId="0" borderId="0" xfId="0" applyFont="1"/>
    <xf numFmtId="0" fontId="5" fillId="0" borderId="0" xfId="0" applyFont="1"/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64" fontId="8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164" fontId="10" fillId="0" borderId="3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left"/>
    </xf>
    <xf numFmtId="164" fontId="10" fillId="0" borderId="7" xfId="0" applyNumberFormat="1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164" fontId="10" fillId="0" borderId="17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164" fontId="10" fillId="0" borderId="15" xfId="0" applyNumberFormat="1" applyFont="1" applyBorder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8" fillId="0" borderId="0" xfId="0" applyNumberFormat="1" applyFont="1" applyAlignment="1">
      <alignment horizontal="center"/>
    </xf>
    <xf numFmtId="0" fontId="7" fillId="0" borderId="0" xfId="0" applyFont="1"/>
    <xf numFmtId="164" fontId="20" fillId="0" borderId="0" xfId="0" applyNumberFormat="1" applyFont="1" applyAlignment="1">
      <alignment horizontal="center"/>
    </xf>
    <xf numFmtId="0" fontId="2" fillId="0" borderId="0" xfId="0" applyFont="1"/>
    <xf numFmtId="0" fontId="19" fillId="0" borderId="13" xfId="0" applyFont="1" applyBorder="1" applyAlignment="1">
      <alignment horizontal="left" vertical="center"/>
    </xf>
    <xf numFmtId="164" fontId="20" fillId="0" borderId="15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0" fontId="19" fillId="0" borderId="18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/>
    </xf>
    <xf numFmtId="164" fontId="20" fillId="0" borderId="21" xfId="0" applyNumberFormat="1" applyFont="1" applyBorder="1" applyAlignment="1">
      <alignment horizontal="center"/>
    </xf>
    <xf numFmtId="0" fontId="1" fillId="0" borderId="22" xfId="0" applyFont="1" applyBorder="1" applyAlignment="1">
      <alignment horizontal="left"/>
    </xf>
    <xf numFmtId="164" fontId="20" fillId="0" borderId="23" xfId="0" applyNumberFormat="1" applyFont="1" applyBorder="1" applyAlignment="1">
      <alignment horizontal="center"/>
    </xf>
    <xf numFmtId="0" fontId="21" fillId="0" borderId="0" xfId="0" applyFont="1"/>
    <xf numFmtId="0" fontId="22" fillId="0" borderId="9" xfId="0" applyFont="1" applyBorder="1" applyAlignment="1">
      <alignment horizontal="center"/>
    </xf>
    <xf numFmtId="164" fontId="22" fillId="0" borderId="3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164" fontId="22" fillId="0" borderId="5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164" fontId="22" fillId="0" borderId="17" xfId="0" applyNumberFormat="1" applyFont="1" applyBorder="1" applyAlignment="1">
      <alignment horizontal="center"/>
    </xf>
    <xf numFmtId="0" fontId="22" fillId="0" borderId="0" xfId="0" applyFont="1"/>
    <xf numFmtId="0" fontId="9" fillId="0" borderId="0" xfId="0" applyFont="1"/>
    <xf numFmtId="10" fontId="22" fillId="0" borderId="17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/>
    <xf numFmtId="0" fontId="8" fillId="0" borderId="11" xfId="0" applyFont="1" applyBorder="1" applyAlignment="1">
      <alignment vertical="center"/>
    </xf>
    <xf numFmtId="0" fontId="10" fillId="0" borderId="1" xfId="0" applyFont="1" applyBorder="1"/>
    <xf numFmtId="0" fontId="10" fillId="0" borderId="4" xfId="0" applyFont="1" applyBorder="1"/>
    <xf numFmtId="0" fontId="10" fillId="0" borderId="6" xfId="0" applyFont="1" applyBorder="1"/>
    <xf numFmtId="0" fontId="10" fillId="0" borderId="14" xfId="0" applyFont="1" applyBorder="1"/>
    <xf numFmtId="164" fontId="1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D9191"/>
      <color rgb="FFFD6B6B"/>
      <color rgb="FF8FE389"/>
      <color rgb="FF94E896"/>
      <color rgb="FF75E178"/>
      <color rgb="FF91E793"/>
      <color rgb="FFFD5151"/>
      <color rgb="FF99D7AE"/>
      <color rgb="FF85BD5F"/>
      <color rgb="FFB4E2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C62C-B92E-4808-951F-1CB8644628E1}">
  <dimension ref="A1:V166"/>
  <sheetViews>
    <sheetView zoomScale="90" zoomScaleNormal="90" workbookViewId="0">
      <pane ySplit="4" topLeftCell="A5" activePane="bottomLeft" state="frozen"/>
      <selection pane="bottomLeft" activeCell="E15" sqref="E15"/>
    </sheetView>
  </sheetViews>
  <sheetFormatPr defaultRowHeight="14.4" x14ac:dyDescent="0.3"/>
  <cols>
    <col min="1" max="1" width="13.77734375" style="56" customWidth="1"/>
    <col min="2" max="2" width="13.88671875" style="5" customWidth="1"/>
    <col min="3" max="3" width="12.88671875" style="6" bestFit="1" customWidth="1"/>
    <col min="4" max="4" width="13.77734375" style="6" bestFit="1" customWidth="1"/>
    <col min="5" max="5" width="27.6640625" style="6" bestFit="1" customWidth="1"/>
    <col min="6" max="6" width="17.44140625" style="6" bestFit="1" customWidth="1"/>
    <col min="7" max="7" width="22.88671875" style="5" bestFit="1" customWidth="1"/>
    <col min="8" max="10" width="8.88671875" style="6"/>
    <col min="11" max="22" width="8.88671875" style="21"/>
    <col min="23" max="16384" width="8.88671875" style="6"/>
  </cols>
  <sheetData>
    <row r="1" spans="1:22" ht="15.6" x14ac:dyDescent="0.3">
      <c r="A1" s="54" t="s">
        <v>411</v>
      </c>
    </row>
    <row r="2" spans="1:22" x14ac:dyDescent="0.3">
      <c r="A2" s="55"/>
    </row>
    <row r="3" spans="1:22" ht="15" thickBot="1" x14ac:dyDescent="0.35"/>
    <row r="4" spans="1:22" s="20" customFormat="1" x14ac:dyDescent="0.3">
      <c r="A4" s="57" t="s">
        <v>0</v>
      </c>
      <c r="B4" s="7" t="s">
        <v>1</v>
      </c>
      <c r="C4" s="8" t="s">
        <v>371</v>
      </c>
      <c r="D4" s="8" t="s">
        <v>2</v>
      </c>
      <c r="E4" s="8" t="s">
        <v>29</v>
      </c>
      <c r="F4" s="8" t="s">
        <v>30</v>
      </c>
      <c r="G4" s="9" t="s">
        <v>15</v>
      </c>
      <c r="K4" s="22" t="s">
        <v>68</v>
      </c>
      <c r="L4" s="23"/>
      <c r="M4" s="22" t="s">
        <v>31</v>
      </c>
      <c r="N4" s="23"/>
      <c r="O4" s="22" t="s">
        <v>72</v>
      </c>
      <c r="P4" s="23"/>
      <c r="Q4" s="22" t="s">
        <v>112</v>
      </c>
      <c r="R4" s="23"/>
      <c r="S4" s="22" t="s">
        <v>153</v>
      </c>
      <c r="T4" s="23"/>
      <c r="U4" s="23"/>
      <c r="V4" s="24"/>
    </row>
    <row r="5" spans="1:22" x14ac:dyDescent="0.3">
      <c r="A5" s="58" t="s">
        <v>221</v>
      </c>
      <c r="B5" s="10">
        <v>290722.1508</v>
      </c>
      <c r="C5" s="11" t="s">
        <v>180</v>
      </c>
      <c r="D5" s="11" t="s">
        <v>181</v>
      </c>
      <c r="E5" s="11" t="s">
        <v>6</v>
      </c>
      <c r="F5" s="12" t="s">
        <v>390</v>
      </c>
      <c r="G5" s="13">
        <v>0.93930000000000002</v>
      </c>
      <c r="K5" s="25" t="s">
        <v>69</v>
      </c>
      <c r="L5" s="23"/>
      <c r="M5" s="25" t="s">
        <v>32</v>
      </c>
      <c r="N5" s="23"/>
      <c r="O5" s="25" t="s">
        <v>73</v>
      </c>
      <c r="P5" s="23"/>
      <c r="Q5" s="25" t="s">
        <v>113</v>
      </c>
      <c r="R5" s="23"/>
      <c r="S5" s="25" t="s">
        <v>372</v>
      </c>
      <c r="T5" s="23"/>
      <c r="U5" s="23"/>
    </row>
    <row r="6" spans="1:22" x14ac:dyDescent="0.3">
      <c r="A6" s="59" t="s">
        <v>179</v>
      </c>
      <c r="B6" s="5">
        <v>290722.19150000002</v>
      </c>
      <c r="C6" s="6" t="s">
        <v>180</v>
      </c>
      <c r="D6" s="6" t="s">
        <v>181</v>
      </c>
      <c r="E6" s="6" t="s">
        <v>6</v>
      </c>
      <c r="F6" s="6" t="s">
        <v>182</v>
      </c>
      <c r="G6" s="14">
        <v>0.97050000000000003</v>
      </c>
      <c r="K6" s="26"/>
      <c r="L6" s="23"/>
      <c r="M6" s="25" t="s">
        <v>33</v>
      </c>
      <c r="N6" s="23"/>
      <c r="O6" s="25" t="s">
        <v>74</v>
      </c>
      <c r="P6" s="23"/>
      <c r="Q6" s="25" t="s">
        <v>114</v>
      </c>
      <c r="R6" s="23"/>
      <c r="S6" s="25" t="s">
        <v>373</v>
      </c>
      <c r="T6" s="23"/>
      <c r="U6" s="23"/>
    </row>
    <row r="7" spans="1:22" x14ac:dyDescent="0.3">
      <c r="A7" s="60" t="s">
        <v>194</v>
      </c>
      <c r="B7" s="15">
        <v>290722.18170000002</v>
      </c>
      <c r="C7" s="16" t="s">
        <v>180</v>
      </c>
      <c r="D7" s="16" t="s">
        <v>181</v>
      </c>
      <c r="E7" s="16" t="s">
        <v>6</v>
      </c>
      <c r="F7" s="16" t="s">
        <v>170</v>
      </c>
      <c r="G7" s="17">
        <v>0.95669999999999999</v>
      </c>
      <c r="K7" s="25" t="s">
        <v>70</v>
      </c>
      <c r="L7" s="23"/>
      <c r="M7" s="25" t="s">
        <v>34</v>
      </c>
      <c r="N7" s="23"/>
      <c r="O7" s="25" t="s">
        <v>75</v>
      </c>
      <c r="P7" s="23"/>
      <c r="Q7" s="25" t="s">
        <v>115</v>
      </c>
      <c r="R7" s="23"/>
      <c r="S7" s="25" t="s">
        <v>374</v>
      </c>
      <c r="T7" s="23"/>
      <c r="U7" s="23"/>
    </row>
    <row r="8" spans="1:22" x14ac:dyDescent="0.3">
      <c r="A8" s="61" t="s">
        <v>352</v>
      </c>
      <c r="B8" s="5">
        <v>180622.15429999999</v>
      </c>
      <c r="C8" s="6" t="s">
        <v>192</v>
      </c>
      <c r="D8" s="6" t="s">
        <v>168</v>
      </c>
      <c r="E8" s="6" t="s">
        <v>3</v>
      </c>
      <c r="F8" s="18" t="s">
        <v>390</v>
      </c>
      <c r="G8" s="19">
        <v>0.79759999999999998</v>
      </c>
      <c r="K8" s="26"/>
      <c r="L8" s="23"/>
      <c r="M8" s="25" t="s">
        <v>35</v>
      </c>
      <c r="N8" s="23"/>
      <c r="O8" s="25" t="s">
        <v>76</v>
      </c>
      <c r="P8" s="23"/>
      <c r="Q8" s="25" t="s">
        <v>116</v>
      </c>
      <c r="R8" s="23"/>
      <c r="S8" s="25" t="s">
        <v>375</v>
      </c>
      <c r="T8" s="23"/>
      <c r="U8" s="23"/>
    </row>
    <row r="9" spans="1:22" x14ac:dyDescent="0.3">
      <c r="A9" s="61" t="s">
        <v>299</v>
      </c>
      <c r="B9" s="5">
        <v>190622.22200000001</v>
      </c>
      <c r="C9" s="6" t="s">
        <v>192</v>
      </c>
      <c r="D9" s="6" t="s">
        <v>168</v>
      </c>
      <c r="E9" s="6" t="s">
        <v>7</v>
      </c>
      <c r="F9" s="18" t="s">
        <v>390</v>
      </c>
      <c r="G9" s="19">
        <v>0.87139999999999995</v>
      </c>
      <c r="K9" s="25" t="s">
        <v>71</v>
      </c>
      <c r="L9" s="23"/>
      <c r="M9" s="25" t="s">
        <v>36</v>
      </c>
      <c r="N9" s="23"/>
      <c r="O9" s="25" t="s">
        <v>77</v>
      </c>
      <c r="P9" s="23"/>
      <c r="Q9" s="25" t="s">
        <v>117</v>
      </c>
      <c r="R9" s="23"/>
      <c r="S9" s="25" t="s">
        <v>376</v>
      </c>
      <c r="T9" s="23"/>
      <c r="U9" s="23"/>
    </row>
    <row r="10" spans="1:22" x14ac:dyDescent="0.3">
      <c r="A10" s="61" t="s">
        <v>309</v>
      </c>
      <c r="B10" s="5">
        <v>200622.11110000001</v>
      </c>
      <c r="C10" s="6" t="s">
        <v>192</v>
      </c>
      <c r="D10" s="6" t="s">
        <v>168</v>
      </c>
      <c r="E10" s="6" t="s">
        <v>8</v>
      </c>
      <c r="F10" s="18" t="s">
        <v>390</v>
      </c>
      <c r="G10" s="19">
        <v>0.8548</v>
      </c>
      <c r="K10" s="22" t="s">
        <v>67</v>
      </c>
      <c r="L10" s="23"/>
      <c r="M10" s="25" t="s">
        <v>37</v>
      </c>
      <c r="N10" s="23"/>
      <c r="O10" s="25" t="s">
        <v>78</v>
      </c>
      <c r="P10" s="23"/>
      <c r="Q10" s="25" t="s">
        <v>118</v>
      </c>
      <c r="R10" s="23"/>
      <c r="S10" s="25" t="s">
        <v>377</v>
      </c>
      <c r="T10" s="23"/>
      <c r="U10" s="23"/>
    </row>
    <row r="11" spans="1:22" x14ac:dyDescent="0.3">
      <c r="A11" s="61" t="s">
        <v>325</v>
      </c>
      <c r="B11" s="5">
        <v>180622.15419999999</v>
      </c>
      <c r="C11" s="6" t="s">
        <v>192</v>
      </c>
      <c r="D11" s="6" t="s">
        <v>168</v>
      </c>
      <c r="E11" s="6" t="s">
        <v>4</v>
      </c>
      <c r="F11" s="18" t="s">
        <v>390</v>
      </c>
      <c r="G11" s="19">
        <v>0.83209999999999995</v>
      </c>
      <c r="K11" s="23"/>
      <c r="L11" s="23"/>
      <c r="M11" s="26"/>
      <c r="N11" s="23"/>
      <c r="O11" s="26"/>
      <c r="P11" s="23"/>
      <c r="Q11" s="26"/>
      <c r="R11" s="23"/>
      <c r="S11" s="26"/>
      <c r="T11" s="23"/>
      <c r="U11" s="23"/>
    </row>
    <row r="12" spans="1:22" x14ac:dyDescent="0.3">
      <c r="A12" s="61" t="s">
        <v>305</v>
      </c>
      <c r="B12" s="5">
        <v>190622.1727</v>
      </c>
      <c r="C12" s="6" t="s">
        <v>192</v>
      </c>
      <c r="D12" s="6" t="s">
        <v>168</v>
      </c>
      <c r="E12" s="6" t="s">
        <v>9</v>
      </c>
      <c r="F12" s="18" t="s">
        <v>390</v>
      </c>
      <c r="G12" s="19">
        <v>0.86429999999999996</v>
      </c>
      <c r="K12" s="23"/>
      <c r="L12" s="23"/>
      <c r="M12" s="25" t="s">
        <v>38</v>
      </c>
      <c r="N12" s="23"/>
      <c r="O12" s="25" t="s">
        <v>79</v>
      </c>
      <c r="P12" s="23"/>
      <c r="Q12" s="25" t="s">
        <v>119</v>
      </c>
      <c r="R12" s="23"/>
      <c r="S12" s="25" t="s">
        <v>416</v>
      </c>
      <c r="T12" s="23"/>
      <c r="U12" s="23"/>
    </row>
    <row r="13" spans="1:22" x14ac:dyDescent="0.3">
      <c r="A13" s="61" t="s">
        <v>320</v>
      </c>
      <c r="B13" s="5">
        <v>180622.1655</v>
      </c>
      <c r="C13" s="6" t="s">
        <v>192</v>
      </c>
      <c r="D13" s="6" t="s">
        <v>168</v>
      </c>
      <c r="E13" s="6" t="s">
        <v>5</v>
      </c>
      <c r="F13" s="18" t="s">
        <v>390</v>
      </c>
      <c r="G13" s="19">
        <v>0.84050000000000002</v>
      </c>
      <c r="K13" s="23"/>
      <c r="L13" s="23"/>
      <c r="M13" s="25" t="s">
        <v>39</v>
      </c>
      <c r="N13" s="23"/>
      <c r="O13" s="25" t="s">
        <v>80</v>
      </c>
      <c r="P13" s="23"/>
      <c r="Q13" s="25" t="s">
        <v>120</v>
      </c>
      <c r="R13" s="23"/>
      <c r="S13" s="25" t="s">
        <v>417</v>
      </c>
      <c r="T13" s="23"/>
      <c r="U13" s="23"/>
    </row>
    <row r="14" spans="1:22" x14ac:dyDescent="0.3">
      <c r="A14" s="61" t="s">
        <v>356</v>
      </c>
      <c r="B14" s="5">
        <v>180622.17009999999</v>
      </c>
      <c r="C14" s="6" t="s">
        <v>192</v>
      </c>
      <c r="D14" s="6" t="s">
        <v>168</v>
      </c>
      <c r="E14" s="6" t="s">
        <v>292</v>
      </c>
      <c r="F14" s="18" t="s">
        <v>390</v>
      </c>
      <c r="G14" s="19">
        <v>0.76900000000000002</v>
      </c>
      <c r="K14" s="23"/>
      <c r="L14" s="23"/>
      <c r="M14" s="25" t="s">
        <v>40</v>
      </c>
      <c r="N14" s="23"/>
      <c r="O14" s="25" t="s">
        <v>81</v>
      </c>
      <c r="P14" s="23"/>
      <c r="Q14" s="25" t="s">
        <v>121</v>
      </c>
      <c r="R14" s="23"/>
      <c r="S14" s="25" t="s">
        <v>418</v>
      </c>
      <c r="T14" s="23"/>
      <c r="U14" s="23"/>
    </row>
    <row r="15" spans="1:22" x14ac:dyDescent="0.3">
      <c r="A15" s="61" t="s">
        <v>311</v>
      </c>
      <c r="B15" s="5">
        <v>200622.18359999999</v>
      </c>
      <c r="C15" s="6" t="s">
        <v>192</v>
      </c>
      <c r="D15" s="6" t="s">
        <v>168</v>
      </c>
      <c r="E15" s="6" t="s">
        <v>10</v>
      </c>
      <c r="F15" s="18" t="s">
        <v>390</v>
      </c>
      <c r="G15" s="19">
        <v>0.85119999999999996</v>
      </c>
      <c r="K15" s="23"/>
      <c r="L15" s="23"/>
      <c r="M15" s="25" t="s">
        <v>41</v>
      </c>
      <c r="N15" s="23"/>
      <c r="O15" s="25" t="s">
        <v>82</v>
      </c>
      <c r="P15" s="23"/>
      <c r="Q15" s="25" t="s">
        <v>122</v>
      </c>
      <c r="R15" s="23"/>
      <c r="S15" s="25" t="s">
        <v>419</v>
      </c>
      <c r="T15" s="23"/>
      <c r="U15" s="23"/>
    </row>
    <row r="16" spans="1:22" x14ac:dyDescent="0.3">
      <c r="A16" s="61" t="s">
        <v>358</v>
      </c>
      <c r="B16" s="5">
        <v>180622.14240000001</v>
      </c>
      <c r="C16" s="6" t="s">
        <v>192</v>
      </c>
      <c r="D16" s="6" t="s">
        <v>168</v>
      </c>
      <c r="E16" s="6" t="s">
        <v>342</v>
      </c>
      <c r="F16" s="18" t="s">
        <v>390</v>
      </c>
      <c r="G16" s="19">
        <v>0.74760000000000004</v>
      </c>
      <c r="K16" s="23"/>
      <c r="L16" s="23"/>
      <c r="M16" s="25" t="s">
        <v>42</v>
      </c>
      <c r="N16" s="23"/>
      <c r="O16" s="25" t="s">
        <v>83</v>
      </c>
      <c r="P16" s="23"/>
      <c r="Q16" s="25" t="s">
        <v>123</v>
      </c>
      <c r="R16" s="23"/>
      <c r="S16" s="25" t="s">
        <v>420</v>
      </c>
      <c r="T16" s="23"/>
      <c r="U16" s="23"/>
    </row>
    <row r="17" spans="1:21" x14ac:dyDescent="0.3">
      <c r="A17" s="61" t="s">
        <v>313</v>
      </c>
      <c r="B17" s="5">
        <v>200622.00539999999</v>
      </c>
      <c r="C17" s="6" t="s">
        <v>192</v>
      </c>
      <c r="D17" s="6" t="s">
        <v>168</v>
      </c>
      <c r="E17" s="6" t="s">
        <v>11</v>
      </c>
      <c r="F17" s="18" t="s">
        <v>390</v>
      </c>
      <c r="G17" s="19">
        <v>0.85360000000000003</v>
      </c>
      <c r="K17" s="23"/>
      <c r="L17" s="23"/>
      <c r="M17" s="25" t="s">
        <v>43</v>
      </c>
      <c r="N17" s="23"/>
      <c r="O17" s="25" t="s">
        <v>84</v>
      </c>
      <c r="P17" s="23"/>
      <c r="Q17" s="25" t="s">
        <v>124</v>
      </c>
      <c r="R17" s="23"/>
      <c r="S17" s="25" t="s">
        <v>421</v>
      </c>
      <c r="T17" s="23"/>
      <c r="U17" s="23"/>
    </row>
    <row r="18" spans="1:21" x14ac:dyDescent="0.3">
      <c r="A18" s="61" t="s">
        <v>350</v>
      </c>
      <c r="B18" s="5">
        <v>180622.14240000001</v>
      </c>
      <c r="C18" s="6" t="s">
        <v>192</v>
      </c>
      <c r="D18" s="6" t="s">
        <v>168</v>
      </c>
      <c r="E18" s="6" t="s">
        <v>6</v>
      </c>
      <c r="F18" s="18" t="s">
        <v>390</v>
      </c>
      <c r="G18" s="19">
        <v>0.8024</v>
      </c>
      <c r="K18" s="23"/>
      <c r="L18" s="23"/>
      <c r="M18" s="25" t="s">
        <v>44</v>
      </c>
      <c r="N18" s="23"/>
      <c r="O18" s="25" t="s">
        <v>85</v>
      </c>
      <c r="P18" s="23"/>
      <c r="Q18" s="25" t="s">
        <v>125</v>
      </c>
      <c r="R18" s="23"/>
      <c r="S18" s="25" t="s">
        <v>422</v>
      </c>
      <c r="T18" s="23"/>
      <c r="U18" s="23"/>
    </row>
    <row r="19" spans="1:21" x14ac:dyDescent="0.3">
      <c r="A19" s="61" t="s">
        <v>288</v>
      </c>
      <c r="B19" s="5">
        <v>200622.00159999999</v>
      </c>
      <c r="C19" s="6" t="s">
        <v>192</v>
      </c>
      <c r="D19" s="6" t="s">
        <v>168</v>
      </c>
      <c r="E19" s="6" t="s">
        <v>12</v>
      </c>
      <c r="F19" s="18" t="s">
        <v>390</v>
      </c>
      <c r="G19" s="19">
        <v>0.87980000000000003</v>
      </c>
      <c r="K19" s="23"/>
      <c r="L19" s="23"/>
      <c r="M19" s="25" t="s">
        <v>45</v>
      </c>
      <c r="N19" s="23"/>
      <c r="O19" s="25" t="s">
        <v>86</v>
      </c>
      <c r="P19" s="23"/>
      <c r="Q19" s="25" t="s">
        <v>126</v>
      </c>
      <c r="R19" s="23"/>
      <c r="S19" s="25" t="s">
        <v>423</v>
      </c>
      <c r="T19" s="23"/>
      <c r="U19" s="23"/>
    </row>
    <row r="20" spans="1:21" x14ac:dyDescent="0.3">
      <c r="A20" s="61" t="s">
        <v>312</v>
      </c>
      <c r="B20" s="5">
        <v>190622.19349999999</v>
      </c>
      <c r="C20" s="6" t="s">
        <v>192</v>
      </c>
      <c r="D20" s="6" t="s">
        <v>168</v>
      </c>
      <c r="E20" s="6" t="s">
        <v>13</v>
      </c>
      <c r="F20" s="18" t="s">
        <v>390</v>
      </c>
      <c r="G20" s="19">
        <v>0.8548</v>
      </c>
      <c r="K20" s="23"/>
      <c r="L20" s="23"/>
      <c r="M20" s="26"/>
      <c r="N20" s="23"/>
      <c r="O20" s="26"/>
      <c r="P20" s="23"/>
      <c r="Q20" s="26"/>
      <c r="R20" s="23"/>
      <c r="S20" s="26"/>
      <c r="T20" s="23"/>
      <c r="U20" s="23"/>
    </row>
    <row r="21" spans="1:21" x14ac:dyDescent="0.3">
      <c r="A21" s="61" t="s">
        <v>302</v>
      </c>
      <c r="B21" s="5">
        <v>190622.1452</v>
      </c>
      <c r="C21" s="6" t="s">
        <v>192</v>
      </c>
      <c r="D21" s="6" t="s">
        <v>168</v>
      </c>
      <c r="E21" s="6" t="s">
        <v>14</v>
      </c>
      <c r="F21" s="18" t="s">
        <v>390</v>
      </c>
      <c r="G21" s="19">
        <v>0.8679</v>
      </c>
      <c r="K21" s="23"/>
      <c r="L21" s="23"/>
      <c r="M21" s="25" t="s">
        <v>46</v>
      </c>
      <c r="N21" s="23"/>
      <c r="O21" s="25" t="s">
        <v>87</v>
      </c>
      <c r="P21" s="23"/>
      <c r="Q21" s="25" t="s">
        <v>127</v>
      </c>
      <c r="R21" s="23"/>
      <c r="S21" s="25" t="s">
        <v>378</v>
      </c>
      <c r="T21" s="23"/>
      <c r="U21" s="23"/>
    </row>
    <row r="22" spans="1:21" x14ac:dyDescent="0.3">
      <c r="A22" s="61" t="s">
        <v>435</v>
      </c>
      <c r="B22" s="5">
        <v>60822.162300000004</v>
      </c>
      <c r="C22" s="6" t="s">
        <v>192</v>
      </c>
      <c r="D22" s="6" t="s">
        <v>168</v>
      </c>
      <c r="E22" s="6" t="s">
        <v>202</v>
      </c>
      <c r="F22" s="6" t="s">
        <v>247</v>
      </c>
      <c r="G22" s="19">
        <v>0.95830000000000004</v>
      </c>
      <c r="K22" s="23"/>
      <c r="L22" s="23"/>
      <c r="M22" s="25" t="s">
        <v>47</v>
      </c>
      <c r="N22" s="23"/>
      <c r="O22" s="25" t="s">
        <v>88</v>
      </c>
      <c r="P22" s="23"/>
      <c r="Q22" s="25" t="s">
        <v>128</v>
      </c>
      <c r="R22" s="23"/>
      <c r="S22" s="25" t="s">
        <v>379</v>
      </c>
      <c r="T22" s="23"/>
      <c r="U22" s="23"/>
    </row>
    <row r="23" spans="1:21" x14ac:dyDescent="0.3">
      <c r="A23" s="61" t="s">
        <v>436</v>
      </c>
      <c r="B23" s="5">
        <v>60822.162300000004</v>
      </c>
      <c r="C23" s="6" t="s">
        <v>192</v>
      </c>
      <c r="D23" s="6" t="s">
        <v>168</v>
      </c>
      <c r="E23" s="6" t="s">
        <v>193</v>
      </c>
      <c r="F23" s="6" t="s">
        <v>247</v>
      </c>
      <c r="G23" s="19">
        <v>0.94879999999999998</v>
      </c>
      <c r="K23" s="23"/>
      <c r="L23" s="23"/>
      <c r="M23" s="25" t="s">
        <v>48</v>
      </c>
      <c r="N23" s="23"/>
      <c r="O23" s="25" t="s">
        <v>89</v>
      </c>
      <c r="P23" s="23"/>
      <c r="Q23" s="25" t="s">
        <v>129</v>
      </c>
      <c r="R23" s="23"/>
      <c r="S23" s="25" t="s">
        <v>380</v>
      </c>
      <c r="T23" s="23"/>
      <c r="U23" s="23"/>
    </row>
    <row r="24" spans="1:21" x14ac:dyDescent="0.3">
      <c r="A24" s="61" t="s">
        <v>246</v>
      </c>
      <c r="B24" s="5">
        <v>30822.1823</v>
      </c>
      <c r="C24" s="6" t="s">
        <v>192</v>
      </c>
      <c r="D24" s="6" t="s">
        <v>204</v>
      </c>
      <c r="E24" s="6" t="s">
        <v>202</v>
      </c>
      <c r="F24" s="6" t="s">
        <v>247</v>
      </c>
      <c r="G24" s="19">
        <v>0.92379999999999995</v>
      </c>
      <c r="K24" s="23"/>
      <c r="L24" s="23"/>
      <c r="M24" s="25" t="s">
        <v>49</v>
      </c>
      <c r="N24" s="23"/>
      <c r="O24" s="25" t="s">
        <v>90</v>
      </c>
      <c r="P24" s="23"/>
      <c r="Q24" s="25" t="s">
        <v>130</v>
      </c>
      <c r="R24" s="23"/>
      <c r="S24" s="25" t="s">
        <v>381</v>
      </c>
      <c r="T24" s="23"/>
      <c r="U24" s="23"/>
    </row>
    <row r="25" spans="1:21" x14ac:dyDescent="0.3">
      <c r="A25" s="61" t="s">
        <v>251</v>
      </c>
      <c r="B25" s="5">
        <v>30822.1823</v>
      </c>
      <c r="C25" s="6" t="s">
        <v>192</v>
      </c>
      <c r="D25" s="6" t="s">
        <v>204</v>
      </c>
      <c r="E25" s="6" t="s">
        <v>193</v>
      </c>
      <c r="F25" s="6" t="s">
        <v>247</v>
      </c>
      <c r="G25" s="19">
        <v>0.91790000000000005</v>
      </c>
      <c r="K25" s="23"/>
      <c r="L25" s="23"/>
      <c r="M25" s="26"/>
      <c r="N25" s="23"/>
      <c r="O25" s="26"/>
      <c r="P25" s="23"/>
      <c r="Q25" s="26"/>
      <c r="R25" s="23"/>
      <c r="S25" s="26"/>
      <c r="T25" s="23"/>
      <c r="U25" s="23"/>
    </row>
    <row r="26" spans="1:21" x14ac:dyDescent="0.3">
      <c r="A26" s="61" t="s">
        <v>18</v>
      </c>
      <c r="B26" s="5">
        <v>220722.21119999999</v>
      </c>
      <c r="C26" s="6" t="s">
        <v>192</v>
      </c>
      <c r="D26" s="6" t="s">
        <v>168</v>
      </c>
      <c r="E26" s="6" t="s">
        <v>3</v>
      </c>
      <c r="F26" s="6" t="s">
        <v>170</v>
      </c>
      <c r="G26" s="19">
        <v>0.82979999999999998</v>
      </c>
      <c r="K26" s="23"/>
      <c r="L26" s="23"/>
      <c r="M26" s="25" t="s">
        <v>50</v>
      </c>
      <c r="N26" s="23"/>
      <c r="O26" s="25" t="s">
        <v>91</v>
      </c>
      <c r="P26" s="23"/>
      <c r="Q26" s="25" t="s">
        <v>131</v>
      </c>
      <c r="R26" s="23"/>
      <c r="S26" s="25" t="s">
        <v>382</v>
      </c>
      <c r="T26" s="23"/>
      <c r="U26" s="23"/>
    </row>
    <row r="27" spans="1:21" x14ac:dyDescent="0.3">
      <c r="A27" s="61" t="s">
        <v>25</v>
      </c>
      <c r="B27" s="5">
        <v>230722.00200000001</v>
      </c>
      <c r="C27" s="6" t="s">
        <v>192</v>
      </c>
      <c r="D27" s="6" t="s">
        <v>168</v>
      </c>
      <c r="E27" s="6" t="s">
        <v>7</v>
      </c>
      <c r="F27" s="6" t="s">
        <v>170</v>
      </c>
      <c r="G27" s="19">
        <v>0.90949999999999998</v>
      </c>
      <c r="K27" s="23"/>
      <c r="L27" s="23"/>
      <c r="M27" s="25" t="s">
        <v>51</v>
      </c>
      <c r="N27" s="23"/>
      <c r="O27" s="25" t="s">
        <v>92</v>
      </c>
      <c r="P27" s="23"/>
      <c r="Q27" s="25" t="s">
        <v>132</v>
      </c>
      <c r="R27" s="23"/>
      <c r="S27" s="25" t="s">
        <v>383</v>
      </c>
      <c r="T27" s="23"/>
      <c r="U27" s="23"/>
    </row>
    <row r="28" spans="1:21" x14ac:dyDescent="0.3">
      <c r="A28" s="61" t="s">
        <v>22</v>
      </c>
      <c r="B28" s="5">
        <v>220722.16510000001</v>
      </c>
      <c r="C28" s="6" t="s">
        <v>192</v>
      </c>
      <c r="D28" s="6" t="s">
        <v>168</v>
      </c>
      <c r="E28" s="6" t="s">
        <v>8</v>
      </c>
      <c r="F28" s="6" t="s">
        <v>170</v>
      </c>
      <c r="G28" s="19">
        <v>0.92259999999999998</v>
      </c>
      <c r="K28" s="23"/>
      <c r="L28" s="23"/>
      <c r="M28" s="25" t="s">
        <v>52</v>
      </c>
      <c r="N28" s="23"/>
      <c r="O28" s="25" t="s">
        <v>93</v>
      </c>
      <c r="P28" s="23"/>
      <c r="Q28" s="25" t="s">
        <v>133</v>
      </c>
      <c r="R28" s="23"/>
      <c r="S28" s="25" t="s">
        <v>384</v>
      </c>
      <c r="T28" s="23"/>
      <c r="U28" s="23"/>
    </row>
    <row r="29" spans="1:21" x14ac:dyDescent="0.3">
      <c r="A29" s="61" t="s">
        <v>201</v>
      </c>
      <c r="B29" s="5">
        <v>20822.144499999999</v>
      </c>
      <c r="C29" s="6" t="s">
        <v>192</v>
      </c>
      <c r="D29" s="6" t="s">
        <v>168</v>
      </c>
      <c r="E29" s="6" t="s">
        <v>202</v>
      </c>
      <c r="F29" s="6" t="s">
        <v>170</v>
      </c>
      <c r="G29" s="19">
        <v>0.95479999999999998</v>
      </c>
      <c r="K29" s="23"/>
      <c r="L29" s="23"/>
      <c r="M29" s="25" t="s">
        <v>53</v>
      </c>
      <c r="N29" s="23"/>
      <c r="O29" s="25" t="s">
        <v>94</v>
      </c>
      <c r="P29" s="23"/>
      <c r="Q29" s="25" t="s">
        <v>134</v>
      </c>
      <c r="R29" s="23"/>
      <c r="S29" s="25" t="s">
        <v>385</v>
      </c>
      <c r="T29" s="23"/>
      <c r="U29" s="23"/>
    </row>
    <row r="30" spans="1:21" x14ac:dyDescent="0.3">
      <c r="A30" s="61" t="s">
        <v>248</v>
      </c>
      <c r="B30" s="5">
        <v>20822.122299999999</v>
      </c>
      <c r="C30" s="6" t="s">
        <v>192</v>
      </c>
      <c r="D30" s="6" t="s">
        <v>168</v>
      </c>
      <c r="E30" s="6" t="s">
        <v>249</v>
      </c>
      <c r="F30" s="6" t="s">
        <v>170</v>
      </c>
      <c r="G30" s="19">
        <v>0.9214</v>
      </c>
      <c r="K30" s="23"/>
      <c r="L30" s="23"/>
      <c r="M30" s="25" t="s">
        <v>54</v>
      </c>
      <c r="N30" s="23"/>
      <c r="O30" s="25" t="s">
        <v>95</v>
      </c>
      <c r="P30" s="23"/>
      <c r="Q30" s="25" t="s">
        <v>135</v>
      </c>
      <c r="R30" s="23"/>
      <c r="S30" s="25" t="s">
        <v>386</v>
      </c>
      <c r="T30" s="23"/>
      <c r="U30" s="23"/>
    </row>
    <row r="31" spans="1:21" x14ac:dyDescent="0.3">
      <c r="A31" s="61" t="s">
        <v>17</v>
      </c>
      <c r="B31" s="5">
        <v>220722.21119999999</v>
      </c>
      <c r="C31" s="6" t="s">
        <v>192</v>
      </c>
      <c r="D31" s="6" t="s">
        <v>168</v>
      </c>
      <c r="E31" s="6" t="s">
        <v>4</v>
      </c>
      <c r="F31" s="6" t="s">
        <v>170</v>
      </c>
      <c r="G31" s="19">
        <v>0.85709999999999997</v>
      </c>
      <c r="K31" s="23"/>
      <c r="L31" s="23"/>
      <c r="M31" s="25" t="s">
        <v>55</v>
      </c>
      <c r="N31" s="23"/>
      <c r="O31" s="25" t="s">
        <v>96</v>
      </c>
      <c r="P31" s="23"/>
      <c r="Q31" s="25" t="s">
        <v>136</v>
      </c>
      <c r="R31" s="23"/>
      <c r="S31" s="25" t="s">
        <v>387</v>
      </c>
      <c r="T31" s="23"/>
      <c r="U31" s="23"/>
    </row>
    <row r="32" spans="1:21" x14ac:dyDescent="0.3">
      <c r="A32" s="61" t="s">
        <v>27</v>
      </c>
      <c r="B32" s="5">
        <v>230722.00200000001</v>
      </c>
      <c r="C32" s="6" t="s">
        <v>192</v>
      </c>
      <c r="D32" s="6" t="s">
        <v>168</v>
      </c>
      <c r="E32" s="6" t="s">
        <v>9</v>
      </c>
      <c r="F32" s="6" t="s">
        <v>170</v>
      </c>
      <c r="G32" s="19">
        <v>0.93100000000000005</v>
      </c>
      <c r="K32" s="23"/>
      <c r="L32" s="23"/>
      <c r="M32" s="25" t="s">
        <v>56</v>
      </c>
      <c r="N32" s="23"/>
      <c r="O32" s="25" t="s">
        <v>97</v>
      </c>
      <c r="P32" s="23"/>
      <c r="Q32" s="25" t="s">
        <v>137</v>
      </c>
      <c r="R32" s="23"/>
      <c r="S32" s="25" t="s">
        <v>388</v>
      </c>
      <c r="T32" s="23"/>
      <c r="U32" s="23"/>
    </row>
    <row r="33" spans="1:21" x14ac:dyDescent="0.3">
      <c r="A33" s="61" t="s">
        <v>205</v>
      </c>
      <c r="B33" s="5">
        <v>20822.122800000001</v>
      </c>
      <c r="C33" s="6" t="s">
        <v>192</v>
      </c>
      <c r="D33" s="6" t="s">
        <v>168</v>
      </c>
      <c r="E33" s="6" t="s">
        <v>28</v>
      </c>
      <c r="F33" s="6" t="s">
        <v>170</v>
      </c>
      <c r="G33" s="19">
        <v>0.95120000000000005</v>
      </c>
      <c r="K33" s="23"/>
      <c r="L33" s="23"/>
      <c r="M33" s="25" t="s">
        <v>57</v>
      </c>
      <c r="N33" s="23"/>
      <c r="O33" s="25" t="s">
        <v>98</v>
      </c>
      <c r="P33" s="23"/>
      <c r="Q33" s="25" t="s">
        <v>138</v>
      </c>
      <c r="R33" s="23"/>
      <c r="S33" s="25" t="s">
        <v>389</v>
      </c>
      <c r="T33" s="23"/>
      <c r="U33" s="23"/>
    </row>
    <row r="34" spans="1:21" x14ac:dyDescent="0.3">
      <c r="A34" s="61" t="s">
        <v>210</v>
      </c>
      <c r="B34" s="5">
        <v>20822.145</v>
      </c>
      <c r="C34" s="6" t="s">
        <v>192</v>
      </c>
      <c r="D34" s="6" t="s">
        <v>168</v>
      </c>
      <c r="E34" s="6" t="s">
        <v>211</v>
      </c>
      <c r="F34" s="6" t="s">
        <v>170</v>
      </c>
      <c r="G34" s="19">
        <v>0.94640000000000002</v>
      </c>
      <c r="K34" s="23"/>
      <c r="L34" s="23"/>
      <c r="M34" s="26"/>
      <c r="N34" s="23"/>
      <c r="O34" s="26"/>
      <c r="P34" s="23"/>
      <c r="Q34" s="26"/>
      <c r="R34" s="23"/>
      <c r="S34" s="26"/>
      <c r="T34" s="23"/>
      <c r="U34" s="23"/>
    </row>
    <row r="35" spans="1:21" x14ac:dyDescent="0.3">
      <c r="A35" s="61" t="s">
        <v>16</v>
      </c>
      <c r="B35" s="5">
        <v>220722.21119999999</v>
      </c>
      <c r="C35" s="6" t="s">
        <v>192</v>
      </c>
      <c r="D35" s="6" t="s">
        <v>168</v>
      </c>
      <c r="E35" s="6" t="s">
        <v>5</v>
      </c>
      <c r="F35" s="6" t="s">
        <v>170</v>
      </c>
      <c r="G35" s="19">
        <v>0.8679</v>
      </c>
      <c r="K35" s="23"/>
      <c r="L35" s="23"/>
      <c r="M35" s="25" t="s">
        <v>58</v>
      </c>
      <c r="N35" s="23"/>
      <c r="O35" s="25" t="s">
        <v>99</v>
      </c>
      <c r="P35" s="23"/>
      <c r="Q35" s="25" t="s">
        <v>139</v>
      </c>
      <c r="R35" s="23"/>
      <c r="S35" s="25" t="s">
        <v>154</v>
      </c>
      <c r="T35" s="23"/>
      <c r="U35" s="23"/>
    </row>
    <row r="36" spans="1:21" x14ac:dyDescent="0.3">
      <c r="A36" s="61" t="s">
        <v>23</v>
      </c>
      <c r="B36" s="5">
        <v>220722.16510000001</v>
      </c>
      <c r="C36" s="6" t="s">
        <v>192</v>
      </c>
      <c r="D36" s="6" t="s">
        <v>168</v>
      </c>
      <c r="E36" s="6" t="s">
        <v>10</v>
      </c>
      <c r="F36" s="6" t="s">
        <v>170</v>
      </c>
      <c r="G36" s="19">
        <v>0.91190000000000004</v>
      </c>
      <c r="K36" s="23"/>
      <c r="L36" s="23"/>
      <c r="M36" s="25" t="s">
        <v>59</v>
      </c>
      <c r="N36" s="23"/>
      <c r="O36" s="25" t="s">
        <v>100</v>
      </c>
      <c r="P36" s="23"/>
      <c r="Q36" s="25" t="s">
        <v>140</v>
      </c>
      <c r="R36" s="23"/>
      <c r="S36" s="25" t="s">
        <v>155</v>
      </c>
      <c r="T36" s="23"/>
      <c r="U36" s="23"/>
    </row>
    <row r="37" spans="1:21" x14ac:dyDescent="0.3">
      <c r="A37" s="61" t="s">
        <v>24</v>
      </c>
      <c r="B37" s="5">
        <v>230722.00219999999</v>
      </c>
      <c r="C37" s="6" t="s">
        <v>192</v>
      </c>
      <c r="D37" s="6" t="s">
        <v>168</v>
      </c>
      <c r="E37" s="6" t="s">
        <v>11</v>
      </c>
      <c r="F37" s="6" t="s">
        <v>170</v>
      </c>
      <c r="G37" s="19">
        <v>0.92020000000000002</v>
      </c>
      <c r="K37" s="23"/>
      <c r="L37" s="23"/>
      <c r="M37" s="25" t="s">
        <v>60</v>
      </c>
      <c r="N37" s="23"/>
      <c r="O37" s="25" t="s">
        <v>101</v>
      </c>
      <c r="P37" s="23"/>
      <c r="Q37" s="25" t="s">
        <v>141</v>
      </c>
      <c r="R37" s="23"/>
      <c r="S37" s="25" t="s">
        <v>156</v>
      </c>
      <c r="T37" s="23"/>
      <c r="U37" s="23"/>
    </row>
    <row r="38" spans="1:21" x14ac:dyDescent="0.3">
      <c r="A38" s="61" t="s">
        <v>237</v>
      </c>
      <c r="B38" s="5">
        <v>20822.123</v>
      </c>
      <c r="C38" s="6" t="s">
        <v>192</v>
      </c>
      <c r="D38" s="6" t="s">
        <v>168</v>
      </c>
      <c r="E38" s="6" t="s">
        <v>238</v>
      </c>
      <c r="F38" s="6" t="s">
        <v>170</v>
      </c>
      <c r="G38" s="19">
        <v>0.92979999999999996</v>
      </c>
      <c r="K38" s="23"/>
      <c r="L38" s="23"/>
      <c r="M38" s="25" t="s">
        <v>61</v>
      </c>
      <c r="N38" s="23"/>
      <c r="O38" s="25" t="s">
        <v>102</v>
      </c>
      <c r="P38" s="23"/>
      <c r="Q38" s="25" t="s">
        <v>142</v>
      </c>
      <c r="R38" s="23"/>
      <c r="S38" s="25" t="s">
        <v>157</v>
      </c>
      <c r="T38" s="23"/>
      <c r="U38" s="23"/>
    </row>
    <row r="39" spans="1:21" x14ac:dyDescent="0.3">
      <c r="A39" s="61" t="s">
        <v>191</v>
      </c>
      <c r="B39" s="5">
        <v>20822.145199999999</v>
      </c>
      <c r="C39" s="6" t="s">
        <v>192</v>
      </c>
      <c r="D39" s="6" t="s">
        <v>168</v>
      </c>
      <c r="E39" s="6" t="s">
        <v>193</v>
      </c>
      <c r="F39" s="6" t="s">
        <v>170</v>
      </c>
      <c r="G39" s="19">
        <v>0.95950000000000002</v>
      </c>
      <c r="K39" s="23"/>
      <c r="L39" s="23"/>
      <c r="M39" s="25" t="s">
        <v>62</v>
      </c>
      <c r="N39" s="23"/>
      <c r="O39" s="25" t="s">
        <v>103</v>
      </c>
      <c r="P39" s="23"/>
      <c r="Q39" s="25" t="s">
        <v>143</v>
      </c>
      <c r="R39" s="23"/>
      <c r="S39" s="25" t="s">
        <v>158</v>
      </c>
      <c r="T39" s="23"/>
      <c r="U39" s="23"/>
    </row>
    <row r="40" spans="1:21" x14ac:dyDescent="0.3">
      <c r="A40" s="61" t="s">
        <v>19</v>
      </c>
      <c r="B40" s="5">
        <v>220722.21119999999</v>
      </c>
      <c r="C40" s="6" t="s">
        <v>192</v>
      </c>
      <c r="D40" s="6" t="s">
        <v>168</v>
      </c>
      <c r="E40" s="6" t="s">
        <v>6</v>
      </c>
      <c r="F40" s="6" t="s">
        <v>170</v>
      </c>
      <c r="G40" s="19">
        <v>0.83450000000000002</v>
      </c>
      <c r="K40" s="23"/>
      <c r="L40" s="23"/>
      <c r="M40" s="25" t="s">
        <v>63</v>
      </c>
      <c r="N40" s="23"/>
      <c r="O40" s="25" t="s">
        <v>104</v>
      </c>
      <c r="P40" s="23"/>
      <c r="Q40" s="25" t="s">
        <v>144</v>
      </c>
      <c r="R40" s="23"/>
      <c r="S40" s="25" t="s">
        <v>159</v>
      </c>
      <c r="T40" s="23"/>
      <c r="U40" s="23"/>
    </row>
    <row r="41" spans="1:21" x14ac:dyDescent="0.3">
      <c r="A41" s="61" t="s">
        <v>20</v>
      </c>
      <c r="B41" s="5">
        <v>220722.16510000001</v>
      </c>
      <c r="C41" s="6" t="s">
        <v>192</v>
      </c>
      <c r="D41" s="6" t="s">
        <v>168</v>
      </c>
      <c r="E41" s="6" t="s">
        <v>12</v>
      </c>
      <c r="F41" s="6" t="s">
        <v>170</v>
      </c>
      <c r="G41" s="19">
        <v>0.92379999999999995</v>
      </c>
      <c r="K41" s="23"/>
      <c r="L41" s="23"/>
      <c r="M41" s="25" t="s">
        <v>64</v>
      </c>
      <c r="N41" s="23"/>
      <c r="O41" s="25" t="s">
        <v>105</v>
      </c>
      <c r="P41" s="23"/>
      <c r="Q41" s="25" t="s">
        <v>145</v>
      </c>
      <c r="R41" s="23"/>
      <c r="S41" s="25" t="s">
        <v>160</v>
      </c>
      <c r="T41" s="23"/>
      <c r="U41" s="23"/>
    </row>
    <row r="42" spans="1:21" x14ac:dyDescent="0.3">
      <c r="A42" s="61" t="s">
        <v>208</v>
      </c>
      <c r="B42" s="5">
        <v>20822.141500000002</v>
      </c>
      <c r="C42" s="6" t="s">
        <v>192</v>
      </c>
      <c r="D42" s="6" t="s">
        <v>168</v>
      </c>
      <c r="E42" s="6" t="s">
        <v>209</v>
      </c>
      <c r="F42" s="6" t="s">
        <v>170</v>
      </c>
      <c r="G42" s="19">
        <v>0.94640000000000002</v>
      </c>
      <c r="K42" s="23"/>
      <c r="L42" s="23"/>
      <c r="M42" s="25" t="s">
        <v>65</v>
      </c>
      <c r="N42" s="23"/>
      <c r="O42" s="25" t="s">
        <v>106</v>
      </c>
      <c r="P42" s="23"/>
      <c r="Q42" s="25" t="s">
        <v>146</v>
      </c>
      <c r="R42" s="23"/>
      <c r="S42" s="25" t="s">
        <v>161</v>
      </c>
      <c r="T42" s="23"/>
      <c r="U42" s="23"/>
    </row>
    <row r="43" spans="1:21" x14ac:dyDescent="0.3">
      <c r="A43" s="61" t="s">
        <v>216</v>
      </c>
      <c r="B43" s="5">
        <v>20822.115900000001</v>
      </c>
      <c r="C43" s="6" t="s">
        <v>192</v>
      </c>
      <c r="D43" s="6" t="s">
        <v>168</v>
      </c>
      <c r="E43" s="6" t="s">
        <v>217</v>
      </c>
      <c r="F43" s="6" t="s">
        <v>170</v>
      </c>
      <c r="G43" s="19">
        <v>0.93930000000000002</v>
      </c>
      <c r="K43" s="23"/>
      <c r="L43" s="23"/>
      <c r="M43" s="26"/>
      <c r="N43" s="23"/>
      <c r="O43" s="25" t="s">
        <v>107</v>
      </c>
      <c r="P43" s="23"/>
      <c r="Q43" s="25" t="s">
        <v>147</v>
      </c>
      <c r="R43" s="23"/>
      <c r="S43" s="26"/>
      <c r="T43" s="23"/>
      <c r="U43" s="23"/>
    </row>
    <row r="44" spans="1:21" x14ac:dyDescent="0.3">
      <c r="A44" s="61" t="s">
        <v>26</v>
      </c>
      <c r="B44" s="5">
        <v>230722.00200000001</v>
      </c>
      <c r="C44" s="6" t="s">
        <v>192</v>
      </c>
      <c r="D44" s="6" t="s">
        <v>168</v>
      </c>
      <c r="E44" s="6" t="s">
        <v>13</v>
      </c>
      <c r="F44" s="6" t="s">
        <v>170</v>
      </c>
      <c r="G44" s="19">
        <v>0.91790000000000005</v>
      </c>
      <c r="K44" s="23"/>
      <c r="L44" s="23"/>
      <c r="M44" s="25" t="s">
        <v>66</v>
      </c>
      <c r="N44" s="23"/>
      <c r="O44" s="25" t="s">
        <v>108</v>
      </c>
      <c r="P44" s="23"/>
      <c r="Q44" s="25" t="s">
        <v>148</v>
      </c>
      <c r="R44" s="23"/>
      <c r="S44" s="25" t="s">
        <v>162</v>
      </c>
      <c r="T44" s="23"/>
      <c r="U44" s="23"/>
    </row>
    <row r="45" spans="1:21" x14ac:dyDescent="0.3">
      <c r="A45" s="61" t="s">
        <v>21</v>
      </c>
      <c r="B45" s="5">
        <v>220722.16510000001</v>
      </c>
      <c r="C45" s="6" t="s">
        <v>192</v>
      </c>
      <c r="D45" s="6" t="s">
        <v>168</v>
      </c>
      <c r="E45" s="6" t="s">
        <v>14</v>
      </c>
      <c r="F45" s="6" t="s">
        <v>170</v>
      </c>
      <c r="G45" s="19">
        <v>0.89759999999999995</v>
      </c>
      <c r="K45" s="23"/>
      <c r="L45" s="23"/>
      <c r="M45" s="26"/>
      <c r="N45" s="23"/>
      <c r="O45" s="25" t="s">
        <v>109</v>
      </c>
      <c r="P45" s="23"/>
      <c r="Q45" s="25" t="s">
        <v>149</v>
      </c>
      <c r="R45" s="23"/>
      <c r="S45" s="25" t="s">
        <v>163</v>
      </c>
      <c r="T45" s="23"/>
      <c r="U45" s="23"/>
    </row>
    <row r="46" spans="1:21" x14ac:dyDescent="0.3">
      <c r="A46" s="61" t="s">
        <v>261</v>
      </c>
      <c r="B46" s="5">
        <v>30822.155699999999</v>
      </c>
      <c r="C46" s="6" t="s">
        <v>192</v>
      </c>
      <c r="D46" s="6" t="s">
        <v>204</v>
      </c>
      <c r="E46" s="6" t="s">
        <v>202</v>
      </c>
      <c r="F46" s="6" t="s">
        <v>170</v>
      </c>
      <c r="G46" s="19">
        <v>0.90359999999999996</v>
      </c>
      <c r="K46" s="23"/>
      <c r="L46" s="23"/>
      <c r="M46" s="25" t="s">
        <v>439</v>
      </c>
      <c r="N46" s="23"/>
      <c r="O46" s="25" t="s">
        <v>110</v>
      </c>
      <c r="P46" s="23"/>
      <c r="Q46" s="25" t="s">
        <v>150</v>
      </c>
      <c r="R46" s="23"/>
      <c r="S46" s="26"/>
      <c r="T46" s="23"/>
      <c r="U46" s="23"/>
    </row>
    <row r="47" spans="1:21" x14ac:dyDescent="0.3">
      <c r="A47" s="61" t="s">
        <v>276</v>
      </c>
      <c r="B47" s="5">
        <v>30822.155500000001</v>
      </c>
      <c r="C47" s="6" t="s">
        <v>192</v>
      </c>
      <c r="D47" s="6" t="s">
        <v>204</v>
      </c>
      <c r="E47" s="6" t="s">
        <v>193</v>
      </c>
      <c r="F47" s="6" t="s">
        <v>170</v>
      </c>
      <c r="G47" s="19">
        <v>0.89759999999999995</v>
      </c>
      <c r="K47" s="23"/>
      <c r="L47" s="23"/>
      <c r="M47" s="25" t="s">
        <v>440</v>
      </c>
      <c r="N47" s="23"/>
      <c r="O47" s="26"/>
      <c r="P47" s="23"/>
      <c r="Q47" s="26"/>
      <c r="R47" s="23"/>
      <c r="S47" s="25" t="s">
        <v>437</v>
      </c>
      <c r="T47" s="23"/>
      <c r="U47" s="23"/>
    </row>
    <row r="48" spans="1:21" x14ac:dyDescent="0.3">
      <c r="A48" s="58" t="s">
        <v>363</v>
      </c>
      <c r="B48" s="10">
        <v>280722.16320000001</v>
      </c>
      <c r="C48" s="11" t="s">
        <v>228</v>
      </c>
      <c r="D48" s="11" t="s">
        <v>229</v>
      </c>
      <c r="E48" s="11" t="s">
        <v>3</v>
      </c>
      <c r="F48" s="12" t="s">
        <v>390</v>
      </c>
      <c r="G48" s="13">
        <v>0.73089999999999999</v>
      </c>
      <c r="K48" s="23"/>
      <c r="L48" s="23"/>
      <c r="M48" s="25" t="s">
        <v>441</v>
      </c>
      <c r="N48" s="23"/>
      <c r="O48" s="25" t="s">
        <v>111</v>
      </c>
      <c r="P48" s="23"/>
      <c r="Q48" s="25" t="s">
        <v>151</v>
      </c>
      <c r="R48" s="23"/>
      <c r="S48" s="25" t="s">
        <v>438</v>
      </c>
      <c r="T48" s="23"/>
      <c r="U48" s="23"/>
    </row>
    <row r="49" spans="1:21" x14ac:dyDescent="0.3">
      <c r="A49" s="59" t="s">
        <v>370</v>
      </c>
      <c r="B49" s="5">
        <v>280722.1433</v>
      </c>
      <c r="C49" s="6" t="s">
        <v>228</v>
      </c>
      <c r="D49" s="6" t="s">
        <v>229</v>
      </c>
      <c r="E49" s="6" t="s">
        <v>4</v>
      </c>
      <c r="F49" s="18" t="s">
        <v>390</v>
      </c>
      <c r="G49" s="14">
        <v>0.69969999999999999</v>
      </c>
      <c r="K49" s="23"/>
      <c r="L49" s="23"/>
      <c r="M49" s="22" t="s">
        <v>67</v>
      </c>
      <c r="N49" s="23"/>
      <c r="O49" s="25"/>
      <c r="P49" s="23"/>
      <c r="Q49" s="25" t="s">
        <v>152</v>
      </c>
      <c r="R49" s="23"/>
      <c r="S49" s="26"/>
      <c r="T49" s="23"/>
      <c r="U49" s="23"/>
    </row>
    <row r="50" spans="1:21" x14ac:dyDescent="0.3">
      <c r="A50" s="59" t="s">
        <v>345</v>
      </c>
      <c r="B50" s="5">
        <v>290722.10119999998</v>
      </c>
      <c r="C50" s="6" t="s">
        <v>228</v>
      </c>
      <c r="D50" s="6" t="s">
        <v>229</v>
      </c>
      <c r="E50" s="6" t="s">
        <v>196</v>
      </c>
      <c r="F50" s="18" t="s">
        <v>390</v>
      </c>
      <c r="G50" s="14">
        <v>0.81299999999999994</v>
      </c>
      <c r="K50" s="23"/>
      <c r="L50" s="23"/>
      <c r="M50" s="23"/>
      <c r="N50" s="23"/>
      <c r="O50" s="25" t="s">
        <v>427</v>
      </c>
      <c r="P50" s="23"/>
      <c r="Q50" s="22" t="s">
        <v>67</v>
      </c>
      <c r="R50" s="23"/>
      <c r="S50" s="25" t="s">
        <v>165</v>
      </c>
      <c r="T50" s="23"/>
      <c r="U50" s="23"/>
    </row>
    <row r="51" spans="1:21" x14ac:dyDescent="0.3">
      <c r="A51" s="59" t="s">
        <v>360</v>
      </c>
      <c r="B51" s="5">
        <v>280722.13540000003</v>
      </c>
      <c r="C51" s="6" t="s">
        <v>228</v>
      </c>
      <c r="D51" s="6" t="s">
        <v>229</v>
      </c>
      <c r="E51" s="6" t="s">
        <v>5</v>
      </c>
      <c r="F51" s="18" t="s">
        <v>390</v>
      </c>
      <c r="G51" s="14">
        <v>0.73939999999999995</v>
      </c>
      <c r="O51" s="25" t="s">
        <v>428</v>
      </c>
      <c r="S51" s="25" t="s">
        <v>164</v>
      </c>
    </row>
    <row r="52" spans="1:21" x14ac:dyDescent="0.3">
      <c r="A52" s="59" t="s">
        <v>340</v>
      </c>
      <c r="B52" s="5">
        <v>290722.04119999998</v>
      </c>
      <c r="C52" s="6" t="s">
        <v>228</v>
      </c>
      <c r="D52" s="6" t="s">
        <v>229</v>
      </c>
      <c r="E52" s="6" t="s">
        <v>188</v>
      </c>
      <c r="F52" s="18" t="s">
        <v>390</v>
      </c>
      <c r="G52" s="14">
        <v>0.81589999999999996</v>
      </c>
      <c r="O52" s="22" t="s">
        <v>67</v>
      </c>
      <c r="S52" s="22" t="s">
        <v>67</v>
      </c>
    </row>
    <row r="53" spans="1:21" x14ac:dyDescent="0.3">
      <c r="A53" s="59" t="s">
        <v>339</v>
      </c>
      <c r="B53" s="5">
        <v>280722.23239999998</v>
      </c>
      <c r="C53" s="6" t="s">
        <v>228</v>
      </c>
      <c r="D53" s="6" t="s">
        <v>229</v>
      </c>
      <c r="E53" s="6" t="s">
        <v>259</v>
      </c>
      <c r="F53" s="18" t="s">
        <v>390</v>
      </c>
      <c r="G53" s="14">
        <v>0.81589999999999996</v>
      </c>
    </row>
    <row r="54" spans="1:21" x14ac:dyDescent="0.3">
      <c r="A54" s="59" t="s">
        <v>362</v>
      </c>
      <c r="B54" s="5">
        <v>280722.15519999998</v>
      </c>
      <c r="C54" s="6" t="s">
        <v>228</v>
      </c>
      <c r="D54" s="6" t="s">
        <v>229</v>
      </c>
      <c r="E54" s="6" t="s">
        <v>292</v>
      </c>
      <c r="F54" s="18" t="s">
        <v>390</v>
      </c>
      <c r="G54" s="14">
        <v>0.73089999999999999</v>
      </c>
    </row>
    <row r="55" spans="1:21" x14ac:dyDescent="0.3">
      <c r="A55" s="59" t="s">
        <v>328</v>
      </c>
      <c r="B55" s="5">
        <v>290722.19510000001</v>
      </c>
      <c r="C55" s="6" t="s">
        <v>228</v>
      </c>
      <c r="D55" s="6" t="s">
        <v>229</v>
      </c>
      <c r="E55" s="6" t="s">
        <v>296</v>
      </c>
      <c r="F55" s="18" t="s">
        <v>390</v>
      </c>
      <c r="G55" s="14">
        <v>0.82720000000000005</v>
      </c>
    </row>
    <row r="56" spans="1:21" x14ac:dyDescent="0.3">
      <c r="A56" s="59" t="s">
        <v>366</v>
      </c>
      <c r="B56" s="5">
        <v>280722.15139999997</v>
      </c>
      <c r="C56" s="6" t="s">
        <v>228</v>
      </c>
      <c r="D56" s="6" t="s">
        <v>229</v>
      </c>
      <c r="E56" s="6" t="s">
        <v>342</v>
      </c>
      <c r="F56" s="18" t="s">
        <v>390</v>
      </c>
      <c r="G56" s="14">
        <v>0.72240000000000004</v>
      </c>
    </row>
    <row r="57" spans="1:21" x14ac:dyDescent="0.3">
      <c r="A57" s="59" t="s">
        <v>334</v>
      </c>
      <c r="B57" s="5">
        <v>290722.11229999998</v>
      </c>
      <c r="C57" s="6" t="s">
        <v>228</v>
      </c>
      <c r="D57" s="6" t="s">
        <v>229</v>
      </c>
      <c r="E57" s="6" t="s">
        <v>11</v>
      </c>
      <c r="F57" s="18" t="s">
        <v>390</v>
      </c>
      <c r="G57" s="14">
        <v>0.82440000000000002</v>
      </c>
    </row>
    <row r="58" spans="1:21" x14ac:dyDescent="0.3">
      <c r="A58" s="59" t="s">
        <v>357</v>
      </c>
      <c r="B58" s="5">
        <v>280722.13140000001</v>
      </c>
      <c r="C58" s="6" t="s">
        <v>228</v>
      </c>
      <c r="D58" s="6" t="s">
        <v>229</v>
      </c>
      <c r="E58" s="6" t="s">
        <v>6</v>
      </c>
      <c r="F58" s="18" t="s">
        <v>390</v>
      </c>
      <c r="G58" s="14">
        <v>0.75919999999999999</v>
      </c>
    </row>
    <row r="59" spans="1:21" x14ac:dyDescent="0.3">
      <c r="A59" s="59" t="s">
        <v>329</v>
      </c>
      <c r="B59" s="5">
        <v>280722.22129999998</v>
      </c>
      <c r="C59" s="6" t="s">
        <v>228</v>
      </c>
      <c r="D59" s="6" t="s">
        <v>229</v>
      </c>
      <c r="E59" s="6" t="s">
        <v>12</v>
      </c>
      <c r="F59" s="18" t="s">
        <v>390</v>
      </c>
      <c r="G59" s="14">
        <v>0.82720000000000005</v>
      </c>
    </row>
    <row r="60" spans="1:21" x14ac:dyDescent="0.3">
      <c r="A60" s="59" t="s">
        <v>335</v>
      </c>
      <c r="B60" s="5">
        <v>280722.18410000001</v>
      </c>
      <c r="C60" s="6" t="s">
        <v>228</v>
      </c>
      <c r="D60" s="6" t="s">
        <v>229</v>
      </c>
      <c r="E60" s="6" t="s">
        <v>13</v>
      </c>
      <c r="F60" s="18" t="s">
        <v>390</v>
      </c>
      <c r="G60" s="14">
        <v>0.82150000000000001</v>
      </c>
    </row>
    <row r="61" spans="1:21" x14ac:dyDescent="0.3">
      <c r="A61" s="59" t="s">
        <v>338</v>
      </c>
      <c r="B61" s="5">
        <v>280722.21029999998</v>
      </c>
      <c r="C61" s="6" t="s">
        <v>228</v>
      </c>
      <c r="D61" s="6" t="s">
        <v>229</v>
      </c>
      <c r="E61" s="6" t="s">
        <v>233</v>
      </c>
      <c r="F61" s="18" t="s">
        <v>390</v>
      </c>
      <c r="G61" s="14">
        <v>0.81869999999999998</v>
      </c>
    </row>
    <row r="62" spans="1:21" x14ac:dyDescent="0.3">
      <c r="A62" s="59" t="s">
        <v>442</v>
      </c>
      <c r="B62" s="5">
        <v>60822.071199999998</v>
      </c>
      <c r="C62" s="6" t="s">
        <v>228</v>
      </c>
      <c r="D62" s="6" t="s">
        <v>229</v>
      </c>
      <c r="E62" s="6" t="s">
        <v>230</v>
      </c>
      <c r="F62" s="6" t="s">
        <v>429</v>
      </c>
      <c r="G62" s="14">
        <v>0.83130000000000004</v>
      </c>
    </row>
    <row r="63" spans="1:21" x14ac:dyDescent="0.3">
      <c r="A63" s="59" t="s">
        <v>443</v>
      </c>
      <c r="B63" s="5">
        <v>60822.071199999998</v>
      </c>
      <c r="C63" s="6" t="s">
        <v>228</v>
      </c>
      <c r="D63" s="6" t="s">
        <v>229</v>
      </c>
      <c r="E63" s="6" t="s">
        <v>230</v>
      </c>
      <c r="F63" s="6" t="s">
        <v>445</v>
      </c>
      <c r="G63" s="14">
        <v>0.90429999999999999</v>
      </c>
    </row>
    <row r="64" spans="1:21" x14ac:dyDescent="0.3">
      <c r="A64" s="59" t="s">
        <v>444</v>
      </c>
      <c r="B64" s="5">
        <v>60822.2016</v>
      </c>
      <c r="C64" s="6" t="s">
        <v>228</v>
      </c>
      <c r="D64" s="6" t="s">
        <v>229</v>
      </c>
      <c r="E64" s="6" t="s">
        <v>230</v>
      </c>
      <c r="F64" s="6" t="s">
        <v>446</v>
      </c>
      <c r="G64" s="14">
        <v>0.91830000000000001</v>
      </c>
    </row>
    <row r="65" spans="1:7" x14ac:dyDescent="0.3">
      <c r="A65" s="59" t="s">
        <v>227</v>
      </c>
      <c r="B65" s="5">
        <v>30822.0533</v>
      </c>
      <c r="C65" s="6" t="s">
        <v>228</v>
      </c>
      <c r="D65" s="6" t="s">
        <v>229</v>
      </c>
      <c r="E65" s="6" t="s">
        <v>230</v>
      </c>
      <c r="F65" s="6" t="s">
        <v>231</v>
      </c>
      <c r="G65" s="14">
        <v>0.93479999999999996</v>
      </c>
    </row>
    <row r="66" spans="1:7" x14ac:dyDescent="0.3">
      <c r="A66" s="59" t="s">
        <v>359</v>
      </c>
      <c r="B66" s="5">
        <v>10822.0638</v>
      </c>
      <c r="C66" s="6" t="s">
        <v>228</v>
      </c>
      <c r="D66" s="6" t="s">
        <v>229</v>
      </c>
      <c r="E66" s="6" t="s">
        <v>3</v>
      </c>
      <c r="F66" s="6" t="s">
        <v>170</v>
      </c>
      <c r="G66" s="14">
        <v>0.74219999999999997</v>
      </c>
    </row>
    <row r="67" spans="1:7" x14ac:dyDescent="0.3">
      <c r="A67" s="59" t="s">
        <v>310</v>
      </c>
      <c r="B67" s="5">
        <v>10822.1302</v>
      </c>
      <c r="C67" s="6" t="s">
        <v>228</v>
      </c>
      <c r="D67" s="6" t="s">
        <v>229</v>
      </c>
      <c r="E67" s="6" t="s">
        <v>196</v>
      </c>
      <c r="F67" s="6" t="s">
        <v>170</v>
      </c>
      <c r="G67" s="14">
        <v>0.86119999999999997</v>
      </c>
    </row>
    <row r="68" spans="1:7" x14ac:dyDescent="0.3">
      <c r="A68" s="59" t="s">
        <v>324</v>
      </c>
      <c r="B68" s="5">
        <v>20822.011200000001</v>
      </c>
      <c r="C68" s="6" t="s">
        <v>228</v>
      </c>
      <c r="D68" s="6" t="s">
        <v>229</v>
      </c>
      <c r="E68" s="6" t="s">
        <v>169</v>
      </c>
      <c r="F68" s="6" t="s">
        <v>170</v>
      </c>
      <c r="G68" s="14">
        <v>0.83289999999999997</v>
      </c>
    </row>
    <row r="69" spans="1:7" x14ac:dyDescent="0.3">
      <c r="A69" s="59" t="s">
        <v>274</v>
      </c>
      <c r="B69" s="5">
        <v>20822.0219</v>
      </c>
      <c r="C69" s="6" t="s">
        <v>228</v>
      </c>
      <c r="D69" s="6" t="s">
        <v>229</v>
      </c>
      <c r="E69" s="6" t="s">
        <v>230</v>
      </c>
      <c r="F69" s="6" t="s">
        <v>170</v>
      </c>
      <c r="G69" s="14">
        <v>0.90080000000000005</v>
      </c>
    </row>
    <row r="70" spans="1:7" x14ac:dyDescent="0.3">
      <c r="A70" s="59" t="s">
        <v>368</v>
      </c>
      <c r="B70" s="5">
        <v>10822.0638</v>
      </c>
      <c r="C70" s="6" t="s">
        <v>228</v>
      </c>
      <c r="D70" s="6" t="s">
        <v>229</v>
      </c>
      <c r="E70" s="6" t="s">
        <v>5</v>
      </c>
      <c r="F70" s="6" t="s">
        <v>170</v>
      </c>
      <c r="G70" s="14">
        <v>0.71950000000000003</v>
      </c>
    </row>
    <row r="71" spans="1:7" x14ac:dyDescent="0.3">
      <c r="A71" s="59" t="s">
        <v>319</v>
      </c>
      <c r="B71" s="5">
        <v>10822.1302</v>
      </c>
      <c r="C71" s="6" t="s">
        <v>228</v>
      </c>
      <c r="D71" s="6" t="s">
        <v>229</v>
      </c>
      <c r="E71" s="6" t="s">
        <v>188</v>
      </c>
      <c r="F71" s="6" t="s">
        <v>170</v>
      </c>
      <c r="G71" s="14">
        <v>0.84140000000000004</v>
      </c>
    </row>
    <row r="72" spans="1:7" x14ac:dyDescent="0.3">
      <c r="A72" s="59" t="s">
        <v>281</v>
      </c>
      <c r="B72" s="5">
        <v>20822.0219</v>
      </c>
      <c r="C72" s="6" t="s">
        <v>228</v>
      </c>
      <c r="D72" s="6" t="s">
        <v>229</v>
      </c>
      <c r="E72" s="6" t="s">
        <v>176</v>
      </c>
      <c r="F72" s="6" t="s">
        <v>170</v>
      </c>
      <c r="G72" s="14">
        <v>0.89239999999999997</v>
      </c>
    </row>
    <row r="73" spans="1:7" x14ac:dyDescent="0.3">
      <c r="A73" s="59" t="s">
        <v>306</v>
      </c>
      <c r="B73" s="5">
        <v>20822.011200000001</v>
      </c>
      <c r="C73" s="6" t="s">
        <v>228</v>
      </c>
      <c r="D73" s="6" t="s">
        <v>229</v>
      </c>
      <c r="E73" s="6" t="s">
        <v>307</v>
      </c>
      <c r="F73" s="6" t="s">
        <v>170</v>
      </c>
      <c r="G73" s="14">
        <v>0.86399999999999999</v>
      </c>
    </row>
    <row r="74" spans="1:7" x14ac:dyDescent="0.3">
      <c r="A74" s="59" t="s">
        <v>327</v>
      </c>
      <c r="B74" s="5">
        <v>10822.1302</v>
      </c>
      <c r="C74" s="6" t="s">
        <v>228</v>
      </c>
      <c r="D74" s="6" t="s">
        <v>229</v>
      </c>
      <c r="E74" s="6" t="s">
        <v>259</v>
      </c>
      <c r="F74" s="6" t="s">
        <v>170</v>
      </c>
      <c r="G74" s="14">
        <v>0.82720000000000005</v>
      </c>
    </row>
    <row r="75" spans="1:7" x14ac:dyDescent="0.3">
      <c r="A75" s="59" t="s">
        <v>365</v>
      </c>
      <c r="B75" s="5">
        <v>10822.0638</v>
      </c>
      <c r="C75" s="6" t="s">
        <v>228</v>
      </c>
      <c r="D75" s="6" t="s">
        <v>229</v>
      </c>
      <c r="E75" s="6" t="s">
        <v>292</v>
      </c>
      <c r="F75" s="6" t="s">
        <v>170</v>
      </c>
      <c r="G75" s="14">
        <v>0.72519999999999996</v>
      </c>
    </row>
    <row r="76" spans="1:7" x14ac:dyDescent="0.3">
      <c r="A76" s="59" t="s">
        <v>321</v>
      </c>
      <c r="B76" s="5">
        <v>10822.0708</v>
      </c>
      <c r="C76" s="6" t="s">
        <v>228</v>
      </c>
      <c r="D76" s="6" t="s">
        <v>229</v>
      </c>
      <c r="E76" s="6" t="s">
        <v>296</v>
      </c>
      <c r="F76" s="6" t="s">
        <v>170</v>
      </c>
      <c r="G76" s="14">
        <v>0.83850000000000002</v>
      </c>
    </row>
    <row r="77" spans="1:7" x14ac:dyDescent="0.3">
      <c r="A77" s="59" t="s">
        <v>354</v>
      </c>
      <c r="B77" s="5">
        <v>10822.070900000001</v>
      </c>
      <c r="C77" s="6" t="s">
        <v>228</v>
      </c>
      <c r="D77" s="6" t="s">
        <v>229</v>
      </c>
      <c r="E77" s="6" t="s">
        <v>11</v>
      </c>
      <c r="F77" s="6" t="s">
        <v>170</v>
      </c>
      <c r="G77" s="14">
        <v>0.78469999999999995</v>
      </c>
    </row>
    <row r="78" spans="1:7" x14ac:dyDescent="0.3">
      <c r="A78" s="59" t="s">
        <v>367</v>
      </c>
      <c r="B78" s="5">
        <v>10822.0638</v>
      </c>
      <c r="C78" s="6" t="s">
        <v>228</v>
      </c>
      <c r="D78" s="6" t="s">
        <v>229</v>
      </c>
      <c r="E78" s="6" t="s">
        <v>6</v>
      </c>
      <c r="F78" s="6" t="s">
        <v>170</v>
      </c>
      <c r="G78" s="14">
        <v>0.72240000000000004</v>
      </c>
    </row>
    <row r="79" spans="1:7" x14ac:dyDescent="0.3">
      <c r="A79" s="59" t="s">
        <v>316</v>
      </c>
      <c r="B79" s="5">
        <v>10822.070900000001</v>
      </c>
      <c r="C79" s="6" t="s">
        <v>228</v>
      </c>
      <c r="D79" s="6" t="s">
        <v>229</v>
      </c>
      <c r="E79" s="6" t="s">
        <v>12</v>
      </c>
      <c r="F79" s="6" t="s">
        <v>170</v>
      </c>
      <c r="G79" s="14">
        <v>0.84989999999999999</v>
      </c>
    </row>
    <row r="80" spans="1:7" x14ac:dyDescent="0.3">
      <c r="A80" s="59" t="s">
        <v>275</v>
      </c>
      <c r="B80" s="5">
        <v>20822.0216</v>
      </c>
      <c r="C80" s="6" t="s">
        <v>228</v>
      </c>
      <c r="D80" s="6" t="s">
        <v>229</v>
      </c>
      <c r="E80" s="6" t="s">
        <v>209</v>
      </c>
      <c r="F80" s="6" t="s">
        <v>170</v>
      </c>
      <c r="G80" s="14">
        <v>0.89800000000000002</v>
      </c>
    </row>
    <row r="81" spans="1:7" x14ac:dyDescent="0.3">
      <c r="A81" s="59" t="s">
        <v>282</v>
      </c>
      <c r="B81" s="5">
        <v>20822.011200000001</v>
      </c>
      <c r="C81" s="6" t="s">
        <v>228</v>
      </c>
      <c r="D81" s="6" t="s">
        <v>229</v>
      </c>
      <c r="E81" s="6" t="s">
        <v>283</v>
      </c>
      <c r="F81" s="6" t="s">
        <v>170</v>
      </c>
      <c r="G81" s="14">
        <v>0.89239999999999997</v>
      </c>
    </row>
    <row r="82" spans="1:7" x14ac:dyDescent="0.3">
      <c r="A82" s="59" t="s">
        <v>317</v>
      </c>
      <c r="B82" s="5">
        <v>10822.070900000001</v>
      </c>
      <c r="C82" s="6" t="s">
        <v>228</v>
      </c>
      <c r="D82" s="6" t="s">
        <v>229</v>
      </c>
      <c r="E82" s="6" t="s">
        <v>13</v>
      </c>
      <c r="F82" s="6" t="s">
        <v>170</v>
      </c>
      <c r="G82" s="14">
        <v>0.84989999999999999</v>
      </c>
    </row>
    <row r="83" spans="1:7" x14ac:dyDescent="0.3">
      <c r="A83" s="59" t="s">
        <v>303</v>
      </c>
      <c r="B83" s="5">
        <v>20822.0219</v>
      </c>
      <c r="C83" s="6" t="s">
        <v>228</v>
      </c>
      <c r="D83" s="6" t="s">
        <v>229</v>
      </c>
      <c r="E83" s="6" t="s">
        <v>304</v>
      </c>
      <c r="F83" s="6" t="s">
        <v>170</v>
      </c>
      <c r="G83" s="14">
        <v>0.8669</v>
      </c>
    </row>
    <row r="84" spans="1:7" x14ac:dyDescent="0.3">
      <c r="A84" s="59" t="s">
        <v>297</v>
      </c>
      <c r="B84" s="5">
        <v>20822.011200000001</v>
      </c>
      <c r="C84" s="6" t="s">
        <v>228</v>
      </c>
      <c r="D84" s="6" t="s">
        <v>229</v>
      </c>
      <c r="E84" s="6" t="s">
        <v>298</v>
      </c>
      <c r="F84" s="6" t="s">
        <v>170</v>
      </c>
      <c r="G84" s="14">
        <v>0.87250000000000005</v>
      </c>
    </row>
    <row r="85" spans="1:7" x14ac:dyDescent="0.3">
      <c r="A85" s="60" t="s">
        <v>323</v>
      </c>
      <c r="B85" s="15">
        <v>10822.1302</v>
      </c>
      <c r="C85" s="16" t="s">
        <v>228</v>
      </c>
      <c r="D85" s="16" t="s">
        <v>229</v>
      </c>
      <c r="E85" s="16" t="s">
        <v>233</v>
      </c>
      <c r="F85" s="16" t="s">
        <v>170</v>
      </c>
      <c r="G85" s="17">
        <v>0.8357</v>
      </c>
    </row>
    <row r="86" spans="1:7" x14ac:dyDescent="0.3">
      <c r="A86" s="61" t="s">
        <v>369</v>
      </c>
      <c r="B86" s="5">
        <v>280722.15230000002</v>
      </c>
      <c r="C86" s="6" t="s">
        <v>240</v>
      </c>
      <c r="D86" s="6" t="s">
        <v>241</v>
      </c>
      <c r="E86" s="6" t="s">
        <v>3</v>
      </c>
      <c r="F86" s="18" t="s">
        <v>390</v>
      </c>
      <c r="G86" s="19">
        <v>0.71579999999999999</v>
      </c>
    </row>
    <row r="87" spans="1:7" x14ac:dyDescent="0.3">
      <c r="A87" s="61" t="s">
        <v>344</v>
      </c>
      <c r="B87" s="5">
        <v>290722.12270000001</v>
      </c>
      <c r="C87" s="6" t="s">
        <v>240</v>
      </c>
      <c r="D87" s="6" t="s">
        <v>241</v>
      </c>
      <c r="E87" s="6" t="s">
        <v>294</v>
      </c>
      <c r="F87" s="18" t="s">
        <v>390</v>
      </c>
      <c r="G87" s="19">
        <v>0.81420000000000003</v>
      </c>
    </row>
    <row r="88" spans="1:7" x14ac:dyDescent="0.3">
      <c r="A88" s="61" t="s">
        <v>336</v>
      </c>
      <c r="B88" s="5">
        <v>290722.11410000001</v>
      </c>
      <c r="C88" s="6" t="s">
        <v>240</v>
      </c>
      <c r="D88" s="6" t="s">
        <v>241</v>
      </c>
      <c r="E88" s="6" t="s">
        <v>7</v>
      </c>
      <c r="F88" s="18" t="s">
        <v>390</v>
      </c>
      <c r="G88" s="19">
        <v>0.81969999999999998</v>
      </c>
    </row>
    <row r="89" spans="1:7" x14ac:dyDescent="0.3">
      <c r="A89" s="61" t="s">
        <v>331</v>
      </c>
      <c r="B89" s="5">
        <v>290722.10550000001</v>
      </c>
      <c r="C89" s="6" t="s">
        <v>240</v>
      </c>
      <c r="D89" s="6" t="s">
        <v>241</v>
      </c>
      <c r="E89" s="6" t="s">
        <v>8</v>
      </c>
      <c r="F89" s="18" t="s">
        <v>390</v>
      </c>
      <c r="G89" s="19">
        <v>0.82509999999999994</v>
      </c>
    </row>
    <row r="90" spans="1:7" x14ac:dyDescent="0.3">
      <c r="A90" s="61" t="s">
        <v>353</v>
      </c>
      <c r="B90" s="5">
        <v>280722.14059999998</v>
      </c>
      <c r="C90" s="6" t="s">
        <v>240</v>
      </c>
      <c r="D90" s="6" t="s">
        <v>241</v>
      </c>
      <c r="E90" s="6" t="s">
        <v>4</v>
      </c>
      <c r="F90" s="18" t="s">
        <v>390</v>
      </c>
      <c r="G90" s="19">
        <v>0.7923</v>
      </c>
    </row>
    <row r="91" spans="1:7" x14ac:dyDescent="0.3">
      <c r="A91" s="61" t="s">
        <v>355</v>
      </c>
      <c r="B91" s="5">
        <v>280722.13400000002</v>
      </c>
      <c r="C91" s="6" t="s">
        <v>240</v>
      </c>
      <c r="D91" s="6" t="s">
        <v>241</v>
      </c>
      <c r="E91" s="6" t="s">
        <v>5</v>
      </c>
      <c r="F91" s="18" t="s">
        <v>390</v>
      </c>
      <c r="G91" s="19">
        <v>0.78139999999999998</v>
      </c>
    </row>
    <row r="92" spans="1:7" x14ac:dyDescent="0.3">
      <c r="A92" s="61" t="s">
        <v>322</v>
      </c>
      <c r="B92" s="5">
        <v>280722.21580000001</v>
      </c>
      <c r="C92" s="6" t="s">
        <v>240</v>
      </c>
      <c r="D92" s="6" t="s">
        <v>241</v>
      </c>
      <c r="E92" s="6" t="s">
        <v>213</v>
      </c>
      <c r="F92" s="18" t="s">
        <v>390</v>
      </c>
      <c r="G92" s="19">
        <v>0.83609999999999995</v>
      </c>
    </row>
    <row r="93" spans="1:7" x14ac:dyDescent="0.3">
      <c r="A93" s="61" t="s">
        <v>346</v>
      </c>
      <c r="B93" s="5">
        <v>280722.19420000003</v>
      </c>
      <c r="C93" s="6" t="s">
        <v>240</v>
      </c>
      <c r="D93" s="6" t="s">
        <v>241</v>
      </c>
      <c r="E93" s="6" t="s">
        <v>259</v>
      </c>
      <c r="F93" s="18" t="s">
        <v>390</v>
      </c>
      <c r="G93" s="19">
        <v>0.80869999999999997</v>
      </c>
    </row>
    <row r="94" spans="1:7" x14ac:dyDescent="0.3">
      <c r="A94" s="61" t="s">
        <v>364</v>
      </c>
      <c r="B94" s="5">
        <v>280722.14569999999</v>
      </c>
      <c r="C94" s="6" t="s">
        <v>240</v>
      </c>
      <c r="D94" s="6" t="s">
        <v>241</v>
      </c>
      <c r="E94" s="6" t="s">
        <v>292</v>
      </c>
      <c r="F94" s="18" t="s">
        <v>390</v>
      </c>
      <c r="G94" s="19">
        <v>0.7268</v>
      </c>
    </row>
    <row r="95" spans="1:7" x14ac:dyDescent="0.3">
      <c r="A95" s="61" t="s">
        <v>333</v>
      </c>
      <c r="B95" s="5">
        <v>290722.08370000002</v>
      </c>
      <c r="C95" s="6" t="s">
        <v>240</v>
      </c>
      <c r="D95" s="6" t="s">
        <v>241</v>
      </c>
      <c r="E95" s="6" t="s">
        <v>296</v>
      </c>
      <c r="F95" s="18" t="s">
        <v>390</v>
      </c>
      <c r="G95" s="19">
        <v>0.82509999999999994</v>
      </c>
    </row>
    <row r="96" spans="1:7" x14ac:dyDescent="0.3">
      <c r="A96" s="61" t="s">
        <v>337</v>
      </c>
      <c r="B96" s="5">
        <v>290722.07510000002</v>
      </c>
      <c r="C96" s="6" t="s">
        <v>240</v>
      </c>
      <c r="D96" s="6" t="s">
        <v>241</v>
      </c>
      <c r="E96" s="6" t="s">
        <v>290</v>
      </c>
      <c r="F96" s="18" t="s">
        <v>390</v>
      </c>
      <c r="G96" s="19">
        <v>0.81969999999999998</v>
      </c>
    </row>
    <row r="97" spans="1:7" x14ac:dyDescent="0.3">
      <c r="A97" s="61" t="s">
        <v>361</v>
      </c>
      <c r="B97" s="5">
        <v>280722.14299999998</v>
      </c>
      <c r="C97" s="6" t="s">
        <v>240</v>
      </c>
      <c r="D97" s="6" t="s">
        <v>241</v>
      </c>
      <c r="E97" s="6" t="s">
        <v>342</v>
      </c>
      <c r="F97" s="18" t="s">
        <v>390</v>
      </c>
      <c r="G97" s="19">
        <v>0.73770000000000002</v>
      </c>
    </row>
    <row r="98" spans="1:7" x14ac:dyDescent="0.3">
      <c r="A98" s="61" t="s">
        <v>326</v>
      </c>
      <c r="B98" s="5">
        <v>290722.04029999999</v>
      </c>
      <c r="C98" s="6" t="s">
        <v>240</v>
      </c>
      <c r="D98" s="6" t="s">
        <v>241</v>
      </c>
      <c r="E98" s="6" t="s">
        <v>198</v>
      </c>
      <c r="F98" s="18" t="s">
        <v>390</v>
      </c>
      <c r="G98" s="19">
        <v>0.8306</v>
      </c>
    </row>
    <row r="99" spans="1:7" x14ac:dyDescent="0.3">
      <c r="A99" s="61" t="s">
        <v>351</v>
      </c>
      <c r="B99" s="5">
        <v>280722.13140000001</v>
      </c>
      <c r="C99" s="6" t="s">
        <v>240</v>
      </c>
      <c r="D99" s="6" t="s">
        <v>241</v>
      </c>
      <c r="E99" s="6" t="s">
        <v>6</v>
      </c>
      <c r="F99" s="18" t="s">
        <v>390</v>
      </c>
      <c r="G99" s="19">
        <v>0.79779999999999995</v>
      </c>
    </row>
    <row r="100" spans="1:7" x14ac:dyDescent="0.3">
      <c r="A100" s="61" t="s">
        <v>432</v>
      </c>
      <c r="B100" s="5">
        <v>50822.234900000003</v>
      </c>
      <c r="C100" s="6" t="s">
        <v>240</v>
      </c>
      <c r="D100" s="6" t="s">
        <v>241</v>
      </c>
      <c r="E100" s="6" t="s">
        <v>242</v>
      </c>
      <c r="F100" s="6" t="s">
        <v>431</v>
      </c>
      <c r="G100" s="19">
        <v>0.98970000000000002</v>
      </c>
    </row>
    <row r="101" spans="1:7" x14ac:dyDescent="0.3">
      <c r="A101" s="61" t="s">
        <v>239</v>
      </c>
      <c r="B101" s="5">
        <v>20822.181700000001</v>
      </c>
      <c r="C101" s="6" t="s">
        <v>240</v>
      </c>
      <c r="D101" s="6" t="s">
        <v>241</v>
      </c>
      <c r="E101" s="6" t="s">
        <v>242</v>
      </c>
      <c r="F101" s="6" t="s">
        <v>243</v>
      </c>
      <c r="G101" s="19">
        <v>0.92900000000000005</v>
      </c>
    </row>
    <row r="102" spans="1:7" x14ac:dyDescent="0.3">
      <c r="A102" s="61" t="s">
        <v>293</v>
      </c>
      <c r="B102" s="5">
        <v>10822.1409</v>
      </c>
      <c r="C102" s="6" t="s">
        <v>240</v>
      </c>
      <c r="D102" s="6" t="s">
        <v>241</v>
      </c>
      <c r="E102" s="6" t="s">
        <v>294</v>
      </c>
      <c r="F102" s="6" t="s">
        <v>170</v>
      </c>
      <c r="G102" s="19">
        <v>0.87429999999999997</v>
      </c>
    </row>
    <row r="103" spans="1:7" x14ac:dyDescent="0.3">
      <c r="A103" s="61" t="s">
        <v>268</v>
      </c>
      <c r="B103" s="5">
        <v>20822.032500000001</v>
      </c>
      <c r="C103" s="6" t="s">
        <v>240</v>
      </c>
      <c r="D103" s="6" t="s">
        <v>241</v>
      </c>
      <c r="E103" s="6" t="s">
        <v>269</v>
      </c>
      <c r="F103" s="6" t="s">
        <v>170</v>
      </c>
      <c r="G103" s="19">
        <v>0.90159999999999996</v>
      </c>
    </row>
    <row r="104" spans="1:7" x14ac:dyDescent="0.3">
      <c r="A104" s="61" t="s">
        <v>264</v>
      </c>
      <c r="B104" s="5">
        <v>20822.040400000002</v>
      </c>
      <c r="C104" s="6" t="s">
        <v>240</v>
      </c>
      <c r="D104" s="6" t="s">
        <v>241</v>
      </c>
      <c r="E104" s="6" t="s">
        <v>265</v>
      </c>
      <c r="F104" s="6" t="s">
        <v>170</v>
      </c>
      <c r="G104" s="19">
        <v>0.90159999999999996</v>
      </c>
    </row>
    <row r="105" spans="1:7" x14ac:dyDescent="0.3">
      <c r="A105" s="61" t="s">
        <v>430</v>
      </c>
      <c r="B105" s="5">
        <v>50822.224699999999</v>
      </c>
      <c r="C105" s="6" t="s">
        <v>240</v>
      </c>
      <c r="D105" s="6" t="s">
        <v>241</v>
      </c>
      <c r="E105" s="6" t="s">
        <v>242</v>
      </c>
      <c r="F105" s="6" t="s">
        <v>429</v>
      </c>
      <c r="G105" s="19">
        <v>0.97940000000000005</v>
      </c>
    </row>
    <row r="106" spans="1:7" x14ac:dyDescent="0.3">
      <c r="A106" s="61" t="s">
        <v>250</v>
      </c>
      <c r="B106" s="5">
        <v>20822.044300000001</v>
      </c>
      <c r="C106" s="6" t="s">
        <v>240</v>
      </c>
      <c r="D106" s="6" t="s">
        <v>241</v>
      </c>
      <c r="E106" s="6" t="s">
        <v>242</v>
      </c>
      <c r="F106" s="6" t="s">
        <v>170</v>
      </c>
      <c r="G106" s="19">
        <v>0.91800000000000004</v>
      </c>
    </row>
    <row r="107" spans="1:7" x14ac:dyDescent="0.3">
      <c r="A107" s="61" t="s">
        <v>308</v>
      </c>
      <c r="B107" s="5">
        <v>10822.1409</v>
      </c>
      <c r="C107" s="6" t="s">
        <v>240</v>
      </c>
      <c r="D107" s="6" t="s">
        <v>241</v>
      </c>
      <c r="E107" s="6" t="s">
        <v>7</v>
      </c>
      <c r="F107" s="6" t="s">
        <v>170</v>
      </c>
      <c r="G107" s="19">
        <v>0.86339999999999995</v>
      </c>
    </row>
    <row r="108" spans="1:7" x14ac:dyDescent="0.3">
      <c r="A108" s="61" t="s">
        <v>314</v>
      </c>
      <c r="B108" s="5">
        <v>10822.140799999999</v>
      </c>
      <c r="C108" s="6" t="s">
        <v>240</v>
      </c>
      <c r="D108" s="6" t="s">
        <v>241</v>
      </c>
      <c r="E108" s="6" t="s">
        <v>8</v>
      </c>
      <c r="F108" s="6" t="s">
        <v>170</v>
      </c>
      <c r="G108" s="19">
        <v>0.8579</v>
      </c>
    </row>
    <row r="109" spans="1:7" x14ac:dyDescent="0.3">
      <c r="A109" s="61" t="s">
        <v>332</v>
      </c>
      <c r="B109" s="5">
        <v>10822.135</v>
      </c>
      <c r="C109" s="6" t="s">
        <v>240</v>
      </c>
      <c r="D109" s="6" t="s">
        <v>241</v>
      </c>
      <c r="E109" s="6" t="s">
        <v>4</v>
      </c>
      <c r="F109" s="6" t="s">
        <v>170</v>
      </c>
      <c r="G109" s="19">
        <v>0.82509999999999994</v>
      </c>
    </row>
    <row r="110" spans="1:7" x14ac:dyDescent="0.3">
      <c r="A110" s="61" t="s">
        <v>347</v>
      </c>
      <c r="B110" s="5">
        <v>10822.1351</v>
      </c>
      <c r="C110" s="6" t="s">
        <v>240</v>
      </c>
      <c r="D110" s="6" t="s">
        <v>241</v>
      </c>
      <c r="E110" s="6" t="s">
        <v>5</v>
      </c>
      <c r="F110" s="6" t="s">
        <v>170</v>
      </c>
      <c r="G110" s="19">
        <v>0.80869999999999997</v>
      </c>
    </row>
    <row r="111" spans="1:7" x14ac:dyDescent="0.3">
      <c r="A111" s="61" t="s">
        <v>315</v>
      </c>
      <c r="B111" s="5">
        <v>10822.1407</v>
      </c>
      <c r="C111" s="6" t="s">
        <v>240</v>
      </c>
      <c r="D111" s="6" t="s">
        <v>241</v>
      </c>
      <c r="E111" s="6" t="s">
        <v>213</v>
      </c>
      <c r="F111" s="6" t="s">
        <v>170</v>
      </c>
      <c r="G111" s="19">
        <v>0.85250000000000004</v>
      </c>
    </row>
    <row r="112" spans="1:7" x14ac:dyDescent="0.3">
      <c r="A112" s="61" t="s">
        <v>258</v>
      </c>
      <c r="B112" s="5">
        <v>10822.143899999999</v>
      </c>
      <c r="C112" s="6" t="s">
        <v>240</v>
      </c>
      <c r="D112" s="6" t="s">
        <v>241</v>
      </c>
      <c r="E112" s="6" t="s">
        <v>259</v>
      </c>
      <c r="F112" s="6" t="s">
        <v>170</v>
      </c>
      <c r="G112" s="19">
        <v>0.90710000000000002</v>
      </c>
    </row>
    <row r="113" spans="1:7" x14ac:dyDescent="0.3">
      <c r="A113" s="61" t="s">
        <v>277</v>
      </c>
      <c r="B113" s="5">
        <v>20822.044300000001</v>
      </c>
      <c r="C113" s="6" t="s">
        <v>240</v>
      </c>
      <c r="D113" s="6" t="s">
        <v>241</v>
      </c>
      <c r="E113" s="6" t="s">
        <v>278</v>
      </c>
      <c r="F113" s="6" t="s">
        <v>170</v>
      </c>
      <c r="G113" s="19">
        <v>0.8962</v>
      </c>
    </row>
    <row r="114" spans="1:7" x14ac:dyDescent="0.3">
      <c r="A114" s="61" t="s">
        <v>266</v>
      </c>
      <c r="B114" s="5">
        <v>20822.040400000002</v>
      </c>
      <c r="C114" s="6" t="s">
        <v>240</v>
      </c>
      <c r="D114" s="6" t="s">
        <v>241</v>
      </c>
      <c r="E114" s="6" t="s">
        <v>267</v>
      </c>
      <c r="F114" s="6" t="s">
        <v>170</v>
      </c>
      <c r="G114" s="19">
        <v>0.90159999999999996</v>
      </c>
    </row>
    <row r="115" spans="1:7" x14ac:dyDescent="0.3">
      <c r="A115" s="61" t="s">
        <v>286</v>
      </c>
      <c r="B115" s="5">
        <v>20822.032500000001</v>
      </c>
      <c r="C115" s="6" t="s">
        <v>240</v>
      </c>
      <c r="D115" s="6" t="s">
        <v>241</v>
      </c>
      <c r="E115" s="6" t="s">
        <v>287</v>
      </c>
      <c r="F115" s="6" t="s">
        <v>170</v>
      </c>
      <c r="G115" s="19">
        <v>0.87980000000000003</v>
      </c>
    </row>
    <row r="116" spans="1:7" x14ac:dyDescent="0.3">
      <c r="A116" s="61" t="s">
        <v>295</v>
      </c>
      <c r="B116" s="5">
        <v>10822.143700000001</v>
      </c>
      <c r="C116" s="6" t="s">
        <v>240</v>
      </c>
      <c r="D116" s="6" t="s">
        <v>241</v>
      </c>
      <c r="E116" s="6" t="s">
        <v>296</v>
      </c>
      <c r="F116" s="6" t="s">
        <v>170</v>
      </c>
      <c r="G116" s="19">
        <v>0.87429999999999997</v>
      </c>
    </row>
    <row r="117" spans="1:7" x14ac:dyDescent="0.3">
      <c r="A117" s="61" t="s">
        <v>284</v>
      </c>
      <c r="B117" s="5">
        <v>20822.043300000001</v>
      </c>
      <c r="C117" s="6" t="s">
        <v>240</v>
      </c>
      <c r="D117" s="6" t="s">
        <v>241</v>
      </c>
      <c r="E117" s="6" t="s">
        <v>285</v>
      </c>
      <c r="F117" s="6" t="s">
        <v>170</v>
      </c>
      <c r="G117" s="19">
        <v>0.88519999999999999</v>
      </c>
    </row>
    <row r="118" spans="1:7" x14ac:dyDescent="0.3">
      <c r="A118" s="61" t="s">
        <v>262</v>
      </c>
      <c r="B118" s="5">
        <v>20822.035599999999</v>
      </c>
      <c r="C118" s="6" t="s">
        <v>240</v>
      </c>
      <c r="D118" s="6" t="s">
        <v>241</v>
      </c>
      <c r="E118" s="6" t="s">
        <v>263</v>
      </c>
      <c r="F118" s="6" t="s">
        <v>170</v>
      </c>
      <c r="G118" s="19">
        <v>0.90159999999999996</v>
      </c>
    </row>
    <row r="119" spans="1:7" x14ac:dyDescent="0.3">
      <c r="A119" s="61" t="s">
        <v>270</v>
      </c>
      <c r="B119" s="5">
        <v>20822.031999999999</v>
      </c>
      <c r="C119" s="6" t="s">
        <v>240</v>
      </c>
      <c r="D119" s="6" t="s">
        <v>241</v>
      </c>
      <c r="E119" s="6" t="s">
        <v>271</v>
      </c>
      <c r="F119" s="6" t="s">
        <v>170</v>
      </c>
      <c r="G119" s="19">
        <v>0.90159999999999996</v>
      </c>
    </row>
    <row r="120" spans="1:7" x14ac:dyDescent="0.3">
      <c r="A120" s="61" t="s">
        <v>289</v>
      </c>
      <c r="B120" s="5">
        <v>10822.143899999999</v>
      </c>
      <c r="C120" s="6" t="s">
        <v>240</v>
      </c>
      <c r="D120" s="6" t="s">
        <v>241</v>
      </c>
      <c r="E120" s="6" t="s">
        <v>290</v>
      </c>
      <c r="F120" s="6" t="s">
        <v>170</v>
      </c>
      <c r="G120" s="19">
        <v>0.87980000000000003</v>
      </c>
    </row>
    <row r="121" spans="1:7" x14ac:dyDescent="0.3">
      <c r="A121" s="61" t="s">
        <v>279</v>
      </c>
      <c r="B121" s="5">
        <v>20822.044000000002</v>
      </c>
      <c r="C121" s="6" t="s">
        <v>240</v>
      </c>
      <c r="D121" s="6" t="s">
        <v>241</v>
      </c>
      <c r="E121" s="6" t="s">
        <v>280</v>
      </c>
      <c r="F121" s="6" t="s">
        <v>170</v>
      </c>
      <c r="G121" s="19">
        <v>0.8962</v>
      </c>
    </row>
    <row r="122" spans="1:7" x14ac:dyDescent="0.3">
      <c r="A122" s="61" t="s">
        <v>300</v>
      </c>
      <c r="B122" s="5">
        <v>20822.0324</v>
      </c>
      <c r="C122" s="6" t="s">
        <v>240</v>
      </c>
      <c r="D122" s="6" t="s">
        <v>241</v>
      </c>
      <c r="E122" s="6" t="s">
        <v>301</v>
      </c>
      <c r="F122" s="6" t="s">
        <v>170</v>
      </c>
      <c r="G122" s="19">
        <v>0.86890000000000001</v>
      </c>
    </row>
    <row r="123" spans="1:7" x14ac:dyDescent="0.3">
      <c r="A123" s="61" t="s">
        <v>256</v>
      </c>
      <c r="B123" s="5">
        <v>20822.040199999999</v>
      </c>
      <c r="C123" s="6" t="s">
        <v>240</v>
      </c>
      <c r="D123" s="6" t="s">
        <v>241</v>
      </c>
      <c r="E123" s="6" t="s">
        <v>257</v>
      </c>
      <c r="F123" s="6" t="s">
        <v>170</v>
      </c>
      <c r="G123" s="19">
        <v>0.91259999999999997</v>
      </c>
    </row>
    <row r="124" spans="1:7" x14ac:dyDescent="0.3">
      <c r="A124" s="61" t="s">
        <v>349</v>
      </c>
      <c r="B124" s="5">
        <v>10822.1414</v>
      </c>
      <c r="C124" s="6" t="s">
        <v>240</v>
      </c>
      <c r="D124" s="6" t="s">
        <v>241</v>
      </c>
      <c r="E124" s="6" t="s">
        <v>342</v>
      </c>
      <c r="F124" s="6" t="s">
        <v>170</v>
      </c>
      <c r="G124" s="19">
        <v>0.80330000000000001</v>
      </c>
    </row>
    <row r="125" spans="1:7" x14ac:dyDescent="0.3">
      <c r="A125" s="61" t="s">
        <v>318</v>
      </c>
      <c r="B125" s="5">
        <v>10822.144</v>
      </c>
      <c r="C125" s="6" t="s">
        <v>240</v>
      </c>
      <c r="D125" s="6" t="s">
        <v>241</v>
      </c>
      <c r="E125" s="6" t="s">
        <v>198</v>
      </c>
      <c r="F125" s="6" t="s">
        <v>170</v>
      </c>
      <c r="G125" s="19">
        <v>0.84699999999999998</v>
      </c>
    </row>
    <row r="126" spans="1:7" x14ac:dyDescent="0.3">
      <c r="A126" s="61" t="s">
        <v>343</v>
      </c>
      <c r="B126" s="5">
        <v>10822.134899999999</v>
      </c>
      <c r="C126" s="6" t="s">
        <v>240</v>
      </c>
      <c r="D126" s="6" t="s">
        <v>241</v>
      </c>
      <c r="E126" s="6" t="s">
        <v>6</v>
      </c>
      <c r="F126" s="6" t="s">
        <v>170</v>
      </c>
      <c r="G126" s="19">
        <v>0.81420000000000003</v>
      </c>
    </row>
    <row r="127" spans="1:7" x14ac:dyDescent="0.3">
      <c r="A127" s="58" t="s">
        <v>272</v>
      </c>
      <c r="B127" s="10">
        <v>280722.19449999998</v>
      </c>
      <c r="C127" s="11" t="s">
        <v>167</v>
      </c>
      <c r="D127" s="11" t="s">
        <v>168</v>
      </c>
      <c r="E127" s="11" t="s">
        <v>3</v>
      </c>
      <c r="F127" s="12" t="s">
        <v>390</v>
      </c>
      <c r="G127" s="13">
        <v>0.9012</v>
      </c>
    </row>
    <row r="128" spans="1:7" x14ac:dyDescent="0.3">
      <c r="A128" s="59" t="s">
        <v>260</v>
      </c>
      <c r="B128" s="5">
        <v>280722.15509999997</v>
      </c>
      <c r="C128" s="6" t="s">
        <v>167</v>
      </c>
      <c r="D128" s="6" t="s">
        <v>168</v>
      </c>
      <c r="E128" s="6" t="s">
        <v>4</v>
      </c>
      <c r="F128" s="18" t="s">
        <v>390</v>
      </c>
      <c r="G128" s="14">
        <v>0.90710000000000002</v>
      </c>
    </row>
    <row r="129" spans="1:7" x14ac:dyDescent="0.3">
      <c r="A129" s="59" t="s">
        <v>234</v>
      </c>
      <c r="B129" s="5">
        <v>300722.05570000003</v>
      </c>
      <c r="C129" s="6" t="s">
        <v>167</v>
      </c>
      <c r="D129" s="6" t="s">
        <v>168</v>
      </c>
      <c r="E129" s="6" t="s">
        <v>196</v>
      </c>
      <c r="F129" s="18" t="s">
        <v>390</v>
      </c>
      <c r="G129" s="14">
        <v>0.93330000000000002</v>
      </c>
    </row>
    <row r="130" spans="1:7" x14ac:dyDescent="0.3">
      <c r="A130" s="59" t="s">
        <v>273</v>
      </c>
      <c r="B130" s="5">
        <v>280722.1433</v>
      </c>
      <c r="C130" s="6" t="s">
        <v>167</v>
      </c>
      <c r="D130" s="6" t="s">
        <v>168</v>
      </c>
      <c r="E130" s="6" t="s">
        <v>5</v>
      </c>
      <c r="F130" s="18" t="s">
        <v>390</v>
      </c>
      <c r="G130" s="14">
        <v>0.9012</v>
      </c>
    </row>
    <row r="131" spans="1:7" x14ac:dyDescent="0.3">
      <c r="A131" s="59" t="s">
        <v>220</v>
      </c>
      <c r="B131" s="5">
        <v>290722.18239999999</v>
      </c>
      <c r="C131" s="6" t="s">
        <v>167</v>
      </c>
      <c r="D131" s="6" t="s">
        <v>168</v>
      </c>
      <c r="E131" s="6" t="s">
        <v>188</v>
      </c>
      <c r="F131" s="18" t="s">
        <v>390</v>
      </c>
      <c r="G131" s="14">
        <v>0.93930000000000002</v>
      </c>
    </row>
    <row r="132" spans="1:7" x14ac:dyDescent="0.3">
      <c r="A132" s="59" t="s">
        <v>225</v>
      </c>
      <c r="B132" s="5">
        <v>290722.15999999997</v>
      </c>
      <c r="C132" s="6" t="s">
        <v>167</v>
      </c>
      <c r="D132" s="6" t="s">
        <v>168</v>
      </c>
      <c r="E132" s="6" t="s">
        <v>213</v>
      </c>
      <c r="F132" s="18" t="s">
        <v>390</v>
      </c>
      <c r="G132" s="14">
        <v>0.93569999999999998</v>
      </c>
    </row>
    <row r="133" spans="1:7" x14ac:dyDescent="0.3">
      <c r="A133" s="59" t="s">
        <v>330</v>
      </c>
      <c r="B133" s="5">
        <v>280722.1826</v>
      </c>
      <c r="C133" s="6" t="s">
        <v>167</v>
      </c>
      <c r="D133" s="6" t="s">
        <v>168</v>
      </c>
      <c r="E133" s="6" t="s">
        <v>292</v>
      </c>
      <c r="F133" s="18" t="s">
        <v>390</v>
      </c>
      <c r="G133" s="14">
        <v>0.82620000000000005</v>
      </c>
    </row>
    <row r="134" spans="1:7" x14ac:dyDescent="0.3">
      <c r="A134" s="59" t="s">
        <v>226</v>
      </c>
      <c r="B134" s="5">
        <v>290722.0931</v>
      </c>
      <c r="C134" s="6" t="s">
        <v>167</v>
      </c>
      <c r="D134" s="6" t="s">
        <v>168</v>
      </c>
      <c r="E134" s="6" t="s">
        <v>10</v>
      </c>
      <c r="F134" s="18" t="s">
        <v>390</v>
      </c>
      <c r="G134" s="14">
        <v>0.93569999999999998</v>
      </c>
    </row>
    <row r="135" spans="1:7" x14ac:dyDescent="0.3">
      <c r="A135" s="59" t="s">
        <v>341</v>
      </c>
      <c r="B135" s="5">
        <v>280722.17090000003</v>
      </c>
      <c r="C135" s="6" t="s">
        <v>167</v>
      </c>
      <c r="D135" s="6" t="s">
        <v>168</v>
      </c>
      <c r="E135" s="6" t="s">
        <v>342</v>
      </c>
      <c r="F135" s="18" t="s">
        <v>390</v>
      </c>
      <c r="G135" s="14">
        <v>0.8155</v>
      </c>
    </row>
    <row r="136" spans="1:7" x14ac:dyDescent="0.3">
      <c r="A136" s="59" t="s">
        <v>223</v>
      </c>
      <c r="B136" s="5">
        <v>280722.23450000002</v>
      </c>
      <c r="C136" s="6" t="s">
        <v>167</v>
      </c>
      <c r="D136" s="6" t="s">
        <v>168</v>
      </c>
      <c r="E136" s="6" t="s">
        <v>198</v>
      </c>
      <c r="F136" s="18" t="s">
        <v>390</v>
      </c>
      <c r="G136" s="14">
        <v>0.93689999999999996</v>
      </c>
    </row>
    <row r="137" spans="1:7" x14ac:dyDescent="0.3">
      <c r="A137" s="59" t="s">
        <v>224</v>
      </c>
      <c r="B137" s="5">
        <v>280722.21179999999</v>
      </c>
      <c r="C137" s="6" t="s">
        <v>167</v>
      </c>
      <c r="D137" s="6" t="s">
        <v>168</v>
      </c>
      <c r="E137" s="6" t="s">
        <v>11</v>
      </c>
      <c r="F137" s="18" t="s">
        <v>390</v>
      </c>
      <c r="G137" s="14">
        <v>0.93569999999999998</v>
      </c>
    </row>
    <row r="138" spans="1:7" x14ac:dyDescent="0.3">
      <c r="A138" s="59" t="s">
        <v>348</v>
      </c>
      <c r="B138" s="5">
        <v>280722.13140000001</v>
      </c>
      <c r="C138" s="6" t="s">
        <v>167</v>
      </c>
      <c r="D138" s="6" t="s">
        <v>168</v>
      </c>
      <c r="E138" s="6" t="s">
        <v>6</v>
      </c>
      <c r="F138" s="18" t="s">
        <v>390</v>
      </c>
      <c r="G138" s="14">
        <v>0.80600000000000005</v>
      </c>
    </row>
    <row r="139" spans="1:7" x14ac:dyDescent="0.3">
      <c r="A139" s="59" t="s">
        <v>232</v>
      </c>
      <c r="B139" s="5">
        <v>290722.04200000002</v>
      </c>
      <c r="C139" s="6" t="s">
        <v>167</v>
      </c>
      <c r="D139" s="6" t="s">
        <v>168</v>
      </c>
      <c r="E139" s="6" t="s">
        <v>233</v>
      </c>
      <c r="F139" s="18" t="s">
        <v>390</v>
      </c>
      <c r="G139" s="14">
        <v>0.9345</v>
      </c>
    </row>
    <row r="140" spans="1:7" x14ac:dyDescent="0.3">
      <c r="A140" s="59" t="s">
        <v>235</v>
      </c>
      <c r="B140" s="5">
        <v>290722.02</v>
      </c>
      <c r="C140" s="6" t="s">
        <v>167</v>
      </c>
      <c r="D140" s="6" t="s">
        <v>168</v>
      </c>
      <c r="E140" s="6" t="s">
        <v>14</v>
      </c>
      <c r="F140" s="18" t="s">
        <v>390</v>
      </c>
      <c r="G140" s="14">
        <v>0.93330000000000002</v>
      </c>
    </row>
    <row r="141" spans="1:7" x14ac:dyDescent="0.3">
      <c r="A141" s="59" t="s">
        <v>255</v>
      </c>
      <c r="B141" s="5">
        <v>10822.1513</v>
      </c>
      <c r="C141" s="6" t="s">
        <v>167</v>
      </c>
      <c r="D141" s="6" t="s">
        <v>168</v>
      </c>
      <c r="E141" s="6" t="s">
        <v>3</v>
      </c>
      <c r="F141" s="6" t="s">
        <v>170</v>
      </c>
      <c r="G141" s="14">
        <v>0.91310000000000002</v>
      </c>
    </row>
    <row r="142" spans="1:7" x14ac:dyDescent="0.3">
      <c r="A142" s="59" t="s">
        <v>244</v>
      </c>
      <c r="B142" s="5">
        <v>10822.1513</v>
      </c>
      <c r="C142" s="6" t="s">
        <v>167</v>
      </c>
      <c r="D142" s="6" t="s">
        <v>168</v>
      </c>
      <c r="E142" s="6" t="s">
        <v>4</v>
      </c>
      <c r="F142" s="6" t="s">
        <v>170</v>
      </c>
      <c r="G142" s="14">
        <v>0.92859999999999998</v>
      </c>
    </row>
    <row r="143" spans="1:7" x14ac:dyDescent="0.3">
      <c r="A143" s="59" t="s">
        <v>195</v>
      </c>
      <c r="B143" s="5">
        <v>10822.161700000001</v>
      </c>
      <c r="C143" s="6" t="s">
        <v>167</v>
      </c>
      <c r="D143" s="6" t="s">
        <v>168</v>
      </c>
      <c r="E143" s="6" t="s">
        <v>196</v>
      </c>
      <c r="F143" s="6" t="s">
        <v>170</v>
      </c>
      <c r="G143" s="14">
        <v>0.95599999999999996</v>
      </c>
    </row>
    <row r="144" spans="1:7" x14ac:dyDescent="0.3">
      <c r="A144" s="59" t="s">
        <v>166</v>
      </c>
      <c r="B144" s="5">
        <v>20822.0743</v>
      </c>
      <c r="C144" s="6" t="s">
        <v>167</v>
      </c>
      <c r="D144" s="6" t="s">
        <v>168</v>
      </c>
      <c r="E144" s="6" t="s">
        <v>169</v>
      </c>
      <c r="F144" s="6" t="s">
        <v>170</v>
      </c>
      <c r="G144" s="14">
        <v>0.97860000000000003</v>
      </c>
    </row>
    <row r="145" spans="1:7" x14ac:dyDescent="0.3">
      <c r="A145" s="59" t="s">
        <v>183</v>
      </c>
      <c r="B145" s="5">
        <v>20822.052199999998</v>
      </c>
      <c r="C145" s="6" t="s">
        <v>167</v>
      </c>
      <c r="D145" s="6" t="s">
        <v>168</v>
      </c>
      <c r="E145" s="6" t="s">
        <v>184</v>
      </c>
      <c r="F145" s="6" t="s">
        <v>170</v>
      </c>
      <c r="G145" s="14">
        <v>0.96899999999999997</v>
      </c>
    </row>
    <row r="146" spans="1:7" x14ac:dyDescent="0.3">
      <c r="A146" s="59" t="s">
        <v>171</v>
      </c>
      <c r="B146" s="5">
        <v>20822.1005</v>
      </c>
      <c r="C146" s="6" t="s">
        <v>167</v>
      </c>
      <c r="D146" s="6" t="s">
        <v>168</v>
      </c>
      <c r="E146" s="6" t="s">
        <v>172</v>
      </c>
      <c r="F146" s="6" t="s">
        <v>170</v>
      </c>
      <c r="G146" s="14">
        <v>0.97619999999999996</v>
      </c>
    </row>
    <row r="147" spans="1:7" x14ac:dyDescent="0.3">
      <c r="A147" s="59" t="s">
        <v>222</v>
      </c>
      <c r="B147" s="5">
        <v>10822.1513</v>
      </c>
      <c r="C147" s="6" t="s">
        <v>167</v>
      </c>
      <c r="D147" s="6" t="s">
        <v>168</v>
      </c>
      <c r="E147" s="6" t="s">
        <v>5</v>
      </c>
      <c r="F147" s="6" t="s">
        <v>170</v>
      </c>
      <c r="G147" s="14">
        <v>0.93810000000000004</v>
      </c>
    </row>
    <row r="148" spans="1:7" x14ac:dyDescent="0.3">
      <c r="A148" s="59" t="s">
        <v>187</v>
      </c>
      <c r="B148" s="5">
        <v>10822.161400000001</v>
      </c>
      <c r="C148" s="6" t="s">
        <v>167</v>
      </c>
      <c r="D148" s="6" t="s">
        <v>168</v>
      </c>
      <c r="E148" s="6" t="s">
        <v>188</v>
      </c>
      <c r="F148" s="6" t="s">
        <v>170</v>
      </c>
      <c r="G148" s="14">
        <v>0.96309999999999996</v>
      </c>
    </row>
    <row r="149" spans="1:7" x14ac:dyDescent="0.3">
      <c r="A149" s="59" t="s">
        <v>175</v>
      </c>
      <c r="B149" s="5">
        <v>20822.072700000001</v>
      </c>
      <c r="C149" s="6" t="s">
        <v>167</v>
      </c>
      <c r="D149" s="6" t="s">
        <v>168</v>
      </c>
      <c r="E149" s="6" t="s">
        <v>176</v>
      </c>
      <c r="F149" s="6" t="s">
        <v>170</v>
      </c>
      <c r="G149" s="14">
        <v>0.97499999999999998</v>
      </c>
    </row>
    <row r="150" spans="1:7" x14ac:dyDescent="0.3">
      <c r="A150" s="59" t="s">
        <v>185</v>
      </c>
      <c r="B150" s="5">
        <v>20822.050999999999</v>
      </c>
      <c r="C150" s="6" t="s">
        <v>167</v>
      </c>
      <c r="D150" s="6" t="s">
        <v>168</v>
      </c>
      <c r="E150" s="6" t="s">
        <v>186</v>
      </c>
      <c r="F150" s="6" t="s">
        <v>170</v>
      </c>
      <c r="G150" s="14">
        <v>0.96430000000000005</v>
      </c>
    </row>
    <row r="151" spans="1:7" x14ac:dyDescent="0.3">
      <c r="A151" s="59" t="s">
        <v>177</v>
      </c>
      <c r="B151" s="5">
        <v>20822.094300000001</v>
      </c>
      <c r="C151" s="6" t="s">
        <v>167</v>
      </c>
      <c r="D151" s="6" t="s">
        <v>168</v>
      </c>
      <c r="E151" s="6" t="s">
        <v>178</v>
      </c>
      <c r="F151" s="6" t="s">
        <v>170</v>
      </c>
      <c r="G151" s="14">
        <v>0.97260000000000002</v>
      </c>
    </row>
    <row r="152" spans="1:7" x14ac:dyDescent="0.3">
      <c r="A152" s="59" t="s">
        <v>212</v>
      </c>
      <c r="B152" s="5">
        <v>10822.1759</v>
      </c>
      <c r="C152" s="6" t="s">
        <v>167</v>
      </c>
      <c r="D152" s="6" t="s">
        <v>168</v>
      </c>
      <c r="E152" s="6" t="s">
        <v>213</v>
      </c>
      <c r="F152" s="6" t="s">
        <v>170</v>
      </c>
      <c r="G152" s="14">
        <v>0.94520000000000004</v>
      </c>
    </row>
    <row r="153" spans="1:7" x14ac:dyDescent="0.3">
      <c r="A153" s="59" t="s">
        <v>206</v>
      </c>
      <c r="B153" s="5">
        <v>20822.1008</v>
      </c>
      <c r="C153" s="6" t="s">
        <v>167</v>
      </c>
      <c r="D153" s="6" t="s">
        <v>168</v>
      </c>
      <c r="E153" s="6" t="s">
        <v>207</v>
      </c>
      <c r="F153" s="6" t="s">
        <v>170</v>
      </c>
      <c r="G153" s="14">
        <v>0.94879999999999998</v>
      </c>
    </row>
    <row r="154" spans="1:7" x14ac:dyDescent="0.3">
      <c r="A154" s="59" t="s">
        <v>189</v>
      </c>
      <c r="B154" s="5">
        <v>20822.052199999998</v>
      </c>
      <c r="C154" s="6" t="s">
        <v>167</v>
      </c>
      <c r="D154" s="6" t="s">
        <v>168</v>
      </c>
      <c r="E154" s="6" t="s">
        <v>190</v>
      </c>
      <c r="F154" s="6" t="s">
        <v>170</v>
      </c>
      <c r="G154" s="14">
        <v>0.96189999999999998</v>
      </c>
    </row>
    <row r="155" spans="1:7" x14ac:dyDescent="0.3">
      <c r="A155" s="59" t="s">
        <v>199</v>
      </c>
      <c r="B155" s="5">
        <v>20822.074400000001</v>
      </c>
      <c r="C155" s="6" t="s">
        <v>167</v>
      </c>
      <c r="D155" s="6" t="s">
        <v>168</v>
      </c>
      <c r="E155" s="6" t="s">
        <v>200</v>
      </c>
      <c r="F155" s="6" t="s">
        <v>170</v>
      </c>
      <c r="G155" s="14">
        <v>0.95479999999999998</v>
      </c>
    </row>
    <row r="156" spans="1:7" x14ac:dyDescent="0.3">
      <c r="A156" s="59" t="s">
        <v>291</v>
      </c>
      <c r="B156" s="5">
        <v>10822.1513</v>
      </c>
      <c r="C156" s="6" t="s">
        <v>167</v>
      </c>
      <c r="D156" s="6" t="s">
        <v>168</v>
      </c>
      <c r="E156" s="6" t="s">
        <v>292</v>
      </c>
      <c r="F156" s="6" t="s">
        <v>170</v>
      </c>
      <c r="G156" s="14">
        <v>0.87619999999999998</v>
      </c>
    </row>
    <row r="157" spans="1:7" x14ac:dyDescent="0.3">
      <c r="A157" s="59" t="s">
        <v>245</v>
      </c>
      <c r="B157" s="5">
        <v>10822.161700000001</v>
      </c>
      <c r="C157" s="6" t="s">
        <v>167</v>
      </c>
      <c r="D157" s="6" t="s">
        <v>168</v>
      </c>
      <c r="E157" s="6" t="s">
        <v>10</v>
      </c>
      <c r="F157" s="6" t="s">
        <v>170</v>
      </c>
      <c r="G157" s="14">
        <v>0.92500000000000004</v>
      </c>
    </row>
    <row r="158" spans="1:7" x14ac:dyDescent="0.3">
      <c r="A158" s="59" t="s">
        <v>197</v>
      </c>
      <c r="B158" s="5">
        <v>10822.1752</v>
      </c>
      <c r="C158" s="6" t="s">
        <v>167</v>
      </c>
      <c r="D158" s="6" t="s">
        <v>168</v>
      </c>
      <c r="E158" s="6" t="s">
        <v>198</v>
      </c>
      <c r="F158" s="6" t="s">
        <v>170</v>
      </c>
      <c r="G158" s="14">
        <v>0.95479999999999998</v>
      </c>
    </row>
    <row r="159" spans="1:7" x14ac:dyDescent="0.3">
      <c r="A159" s="59" t="s">
        <v>218</v>
      </c>
      <c r="B159" s="5">
        <v>20822.073899999999</v>
      </c>
      <c r="C159" s="6" t="s">
        <v>167</v>
      </c>
      <c r="D159" s="6" t="s">
        <v>168</v>
      </c>
      <c r="E159" s="6" t="s">
        <v>219</v>
      </c>
      <c r="F159" s="6" t="s">
        <v>170</v>
      </c>
      <c r="G159" s="14">
        <v>0.93930000000000002</v>
      </c>
    </row>
    <row r="160" spans="1:7" x14ac:dyDescent="0.3">
      <c r="A160" s="59" t="s">
        <v>173</v>
      </c>
      <c r="B160" s="5">
        <v>20822.051800000001</v>
      </c>
      <c r="C160" s="6" t="s">
        <v>167</v>
      </c>
      <c r="D160" s="6" t="s">
        <v>168</v>
      </c>
      <c r="E160" s="6" t="s">
        <v>174</v>
      </c>
      <c r="F160" s="6" t="s">
        <v>170</v>
      </c>
      <c r="G160" s="14">
        <v>0.97499999999999998</v>
      </c>
    </row>
    <row r="161" spans="1:7" x14ac:dyDescent="0.3">
      <c r="A161" s="59" t="s">
        <v>214</v>
      </c>
      <c r="B161" s="5">
        <v>20822.1001</v>
      </c>
      <c r="C161" s="6" t="s">
        <v>167</v>
      </c>
      <c r="D161" s="6" t="s">
        <v>168</v>
      </c>
      <c r="E161" s="6" t="s">
        <v>215</v>
      </c>
      <c r="F161" s="6" t="s">
        <v>170</v>
      </c>
      <c r="G161" s="14">
        <v>0.94169999999999998</v>
      </c>
    </row>
    <row r="162" spans="1:7" x14ac:dyDescent="0.3">
      <c r="A162" s="59" t="s">
        <v>252</v>
      </c>
      <c r="B162" s="5">
        <v>10822.161599999999</v>
      </c>
      <c r="C162" s="6" t="s">
        <v>167</v>
      </c>
      <c r="D162" s="6" t="s">
        <v>168</v>
      </c>
      <c r="E162" s="6" t="s">
        <v>11</v>
      </c>
      <c r="F162" s="6" t="s">
        <v>170</v>
      </c>
      <c r="G162" s="14">
        <v>0.91790000000000005</v>
      </c>
    </row>
    <row r="163" spans="1:7" x14ac:dyDescent="0.3">
      <c r="A163" s="59" t="s">
        <v>253</v>
      </c>
      <c r="B163" s="5">
        <v>10822.18</v>
      </c>
      <c r="C163" s="6" t="s">
        <v>167</v>
      </c>
      <c r="D163" s="6" t="s">
        <v>168</v>
      </c>
      <c r="E163" s="6" t="s">
        <v>233</v>
      </c>
      <c r="F163" s="6" t="s">
        <v>170</v>
      </c>
      <c r="G163" s="14">
        <v>0.9143</v>
      </c>
    </row>
    <row r="164" spans="1:7" x14ac:dyDescent="0.3">
      <c r="A164" s="59" t="s">
        <v>254</v>
      </c>
      <c r="B164" s="5">
        <v>10822.18</v>
      </c>
      <c r="C164" s="6" t="s">
        <v>167</v>
      </c>
      <c r="D164" s="6" t="s">
        <v>168</v>
      </c>
      <c r="E164" s="6" t="s">
        <v>14</v>
      </c>
      <c r="F164" s="6" t="s">
        <v>170</v>
      </c>
      <c r="G164" s="14">
        <v>0.91310000000000002</v>
      </c>
    </row>
    <row r="165" spans="1:7" x14ac:dyDescent="0.3">
      <c r="A165" s="59" t="s">
        <v>203</v>
      </c>
      <c r="B165" s="5">
        <v>30822.154299999998</v>
      </c>
      <c r="C165" s="6" t="s">
        <v>167</v>
      </c>
      <c r="D165" s="6" t="s">
        <v>204</v>
      </c>
      <c r="E165" s="6" t="s">
        <v>169</v>
      </c>
      <c r="F165" s="6" t="s">
        <v>170</v>
      </c>
      <c r="G165" s="14">
        <v>0.9536</v>
      </c>
    </row>
    <row r="166" spans="1:7" x14ac:dyDescent="0.3">
      <c r="A166" s="60" t="s">
        <v>236</v>
      </c>
      <c r="B166" s="15">
        <v>30822.155699999999</v>
      </c>
      <c r="C166" s="16" t="s">
        <v>167</v>
      </c>
      <c r="D166" s="16" t="s">
        <v>204</v>
      </c>
      <c r="E166" s="16" t="s">
        <v>172</v>
      </c>
      <c r="F166" s="16" t="s">
        <v>170</v>
      </c>
      <c r="G166" s="17">
        <v>0.93210000000000004</v>
      </c>
    </row>
  </sheetData>
  <autoFilter ref="A4:G166" xr:uid="{400FC62C-B92E-4808-951F-1CB8644628E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2D4D-DAD9-49CA-9904-89B110717C3F}">
  <dimension ref="A1:E13"/>
  <sheetViews>
    <sheetView showGridLines="0" zoomScaleNormal="100" workbookViewId="0">
      <selection activeCell="B6" sqref="B6"/>
    </sheetView>
  </sheetViews>
  <sheetFormatPr defaultRowHeight="13.8" x14ac:dyDescent="0.3"/>
  <cols>
    <col min="1" max="2" width="9.77734375" style="43" customWidth="1"/>
    <col min="3" max="3" width="5.77734375" style="1" customWidth="1"/>
    <col min="4" max="4" width="21.33203125" style="29" bestFit="1" customWidth="1"/>
    <col min="5" max="5" width="30.77734375" style="32" customWidth="1"/>
    <col min="6" max="16384" width="8.88671875" style="1"/>
  </cols>
  <sheetData>
    <row r="1" spans="1:5" s="4" customFormat="1" ht="15.6" x14ac:dyDescent="0.3">
      <c r="A1" s="53" t="s">
        <v>414</v>
      </c>
      <c r="D1" s="27"/>
      <c r="E1" s="28"/>
    </row>
    <row r="3" spans="1:5" ht="14.4" thickBot="1" x14ac:dyDescent="0.35">
      <c r="E3" s="30"/>
    </row>
    <row r="4" spans="1:5" s="31" customFormat="1" x14ac:dyDescent="0.3">
      <c r="A4" s="44" t="s">
        <v>397</v>
      </c>
      <c r="B4" s="45">
        <f>MIN(D:G)</f>
        <v>0.93930000000000002</v>
      </c>
      <c r="C4" s="2"/>
      <c r="D4" s="37" t="s">
        <v>407</v>
      </c>
      <c r="E4" s="38" t="s">
        <v>391</v>
      </c>
    </row>
    <row r="5" spans="1:5" s="3" customFormat="1" ht="14.4" thickBot="1" x14ac:dyDescent="0.35">
      <c r="A5" s="46" t="s">
        <v>398</v>
      </c>
      <c r="B5" s="47">
        <f>AVERAGE(D:G)</f>
        <v>0.9554999999999999</v>
      </c>
      <c r="C5" s="2"/>
      <c r="D5" s="41" t="s">
        <v>6</v>
      </c>
      <c r="E5" s="42">
        <v>0.93930000000000002</v>
      </c>
    </row>
    <row r="6" spans="1:5" x14ac:dyDescent="0.3">
      <c r="A6" s="48" t="s">
        <v>399</v>
      </c>
      <c r="B6" s="49">
        <f>MAX(D:G)</f>
        <v>0.97050000000000003</v>
      </c>
      <c r="C6" s="2"/>
    </row>
    <row r="7" spans="1:5" ht="14.4" thickBot="1" x14ac:dyDescent="0.35">
      <c r="C7" s="2"/>
    </row>
    <row r="8" spans="1:5" x14ac:dyDescent="0.3">
      <c r="A8" s="44" t="s">
        <v>409</v>
      </c>
      <c r="B8" s="45">
        <v>0.98780000000000001</v>
      </c>
      <c r="D8" s="37" t="s">
        <v>407</v>
      </c>
      <c r="E8" s="34" t="s">
        <v>392</v>
      </c>
    </row>
    <row r="9" spans="1:5" ht="14.4" thickBot="1" x14ac:dyDescent="0.35">
      <c r="A9" s="48" t="s">
        <v>410</v>
      </c>
      <c r="B9" s="52">
        <f>B6-B8</f>
        <v>-1.7299999999999982E-2</v>
      </c>
      <c r="C9" s="33"/>
      <c r="D9" s="41" t="s">
        <v>6</v>
      </c>
      <c r="E9" s="36">
        <v>0.95669999999999999</v>
      </c>
    </row>
    <row r="10" spans="1:5" x14ac:dyDescent="0.3">
      <c r="B10" s="50"/>
      <c r="C10" s="33"/>
    </row>
    <row r="11" spans="1:5" ht="14.4" thickBot="1" x14ac:dyDescent="0.35">
      <c r="C11" s="33"/>
    </row>
    <row r="12" spans="1:5" x14ac:dyDescent="0.3">
      <c r="D12" s="37" t="s">
        <v>408</v>
      </c>
      <c r="E12" s="34" t="s">
        <v>392</v>
      </c>
    </row>
    <row r="13" spans="1:5" ht="14.4" thickBot="1" x14ac:dyDescent="0.35">
      <c r="D13" s="41" t="s">
        <v>6</v>
      </c>
      <c r="E13" s="36">
        <v>0.97050000000000003</v>
      </c>
    </row>
  </sheetData>
  <conditionalFormatting sqref="B4:B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G7 D17:G1048576 F8:G16 D8:E13">
    <cfRule type="dataBar" priority="4">
      <dataBar>
        <cfvo type="num" val="$B$4-0.01"/>
        <cfvo type="num" val="$B$6+0.001"/>
        <color rgb="FFFD9191"/>
      </dataBar>
      <extLst>
        <ext xmlns:x14="http://schemas.microsoft.com/office/spreadsheetml/2009/9/main" uri="{B025F937-C7B1-47D3-B67F-A62EFF666E3E}">
          <x14:id>{55080A9E-6FA3-4C65-A53D-C3CEA894D9AF}</x14:id>
        </ext>
      </extLst>
    </cfRule>
  </conditionalFormatting>
  <conditionalFormatting sqref="B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{3BBE4BBF-C732-4CA2-A98E-8E9C602753D9}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080A9E-6FA3-4C65-A53D-C3CEA894D9AF}">
            <x14:dataBar minLength="0" maxLength="100" gradient="0">
              <x14:cfvo type="num">
                <xm:f>$B$4-0.01</xm:f>
              </x14:cfvo>
              <x14:cfvo type="num">
                <xm:f>$B$6+0.001</xm:f>
              </x14:cfvo>
              <x14:negativeFillColor rgb="FFFF0000"/>
              <x14:axisColor rgb="FF000000"/>
            </x14:dataBar>
          </x14:cfRule>
          <xm:sqref>D1:G7 D17:G1048576 F8:G16 D8:E13</xm:sqref>
        </x14:conditionalFormatting>
        <x14:conditionalFormatting xmlns:xm="http://schemas.microsoft.com/office/excel/2006/main">
          <x14:cfRule type="dataBar" id="{3BBE4BBF-C732-4CA2-A98E-8E9C602753D9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m:sqref>B9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01E7-11BB-411D-A706-F475C826F335}">
  <dimension ref="A1:K25"/>
  <sheetViews>
    <sheetView showGridLines="0" tabSelected="1" zoomScaleNormal="100" workbookViewId="0">
      <selection activeCell="B9" sqref="B9"/>
    </sheetView>
  </sheetViews>
  <sheetFormatPr defaultRowHeight="13.8" x14ac:dyDescent="0.3"/>
  <cols>
    <col min="1" max="2" width="9.77734375" style="1" customWidth="1"/>
    <col min="3" max="3" width="5.77734375" style="1" customWidth="1"/>
    <col min="4" max="4" width="10" style="29" bestFit="1" customWidth="1"/>
    <col min="5" max="5" width="25.77734375" style="32" customWidth="1"/>
    <col min="6" max="6" width="5.77734375" style="1" customWidth="1"/>
    <col min="7" max="7" width="18.109375" style="29" bestFit="1" customWidth="1"/>
    <col min="8" max="8" width="25.77734375" style="32" customWidth="1"/>
    <col min="9" max="9" width="5.77734375" style="1" customWidth="1"/>
    <col min="10" max="10" width="24.88671875" style="29" bestFit="1" customWidth="1"/>
    <col min="11" max="11" width="25.77734375" style="32" customWidth="1"/>
    <col min="12" max="16384" width="8.88671875" style="1"/>
  </cols>
  <sheetData>
    <row r="1" spans="1:11" s="4" customFormat="1" ht="15.6" x14ac:dyDescent="0.3">
      <c r="A1" s="53" t="s">
        <v>425</v>
      </c>
      <c r="D1" s="27"/>
      <c r="E1" s="28"/>
      <c r="G1" s="27"/>
      <c r="H1" s="28"/>
      <c r="J1" s="27"/>
      <c r="K1" s="28"/>
    </row>
    <row r="2" spans="1:11" x14ac:dyDescent="0.3">
      <c r="H2" s="30"/>
      <c r="K2" s="30"/>
    </row>
    <row r="3" spans="1:11" ht="14.4" thickBot="1" x14ac:dyDescent="0.35">
      <c r="E3" s="30"/>
      <c r="H3" s="30"/>
      <c r="K3" s="30"/>
    </row>
    <row r="4" spans="1:11" s="31" customFormat="1" x14ac:dyDescent="0.3">
      <c r="A4" s="44" t="s">
        <v>397</v>
      </c>
      <c r="B4" s="45">
        <f>MIN(D:K)</f>
        <v>0.69969999999999999</v>
      </c>
      <c r="C4" s="2"/>
      <c r="D4" s="37" t="s">
        <v>401</v>
      </c>
      <c r="E4" s="38" t="s">
        <v>391</v>
      </c>
      <c r="G4" s="37" t="s">
        <v>402</v>
      </c>
      <c r="H4" s="34" t="s">
        <v>391</v>
      </c>
      <c r="J4" s="37" t="s">
        <v>403</v>
      </c>
      <c r="K4" s="34" t="s">
        <v>392</v>
      </c>
    </row>
    <row r="5" spans="1:11" s="3" customFormat="1" x14ac:dyDescent="0.3">
      <c r="A5" s="46" t="s">
        <v>398</v>
      </c>
      <c r="B5" s="47">
        <f>AVERAGE(D:K)</f>
        <v>0.81752432432432443</v>
      </c>
      <c r="C5" s="2"/>
      <c r="D5" s="39" t="s">
        <v>3</v>
      </c>
      <c r="E5" s="40">
        <v>0.73089999999999999</v>
      </c>
      <c r="G5" s="39" t="s">
        <v>196</v>
      </c>
      <c r="H5" s="35">
        <v>0.81299999999999994</v>
      </c>
      <c r="J5" s="39" t="s">
        <v>169</v>
      </c>
      <c r="K5" s="35">
        <v>0.83289999999999997</v>
      </c>
    </row>
    <row r="6" spans="1:11" x14ac:dyDescent="0.3">
      <c r="A6" s="48" t="s">
        <v>399</v>
      </c>
      <c r="B6" s="49">
        <f>MAX(D:K)</f>
        <v>0.93479999999999996</v>
      </c>
      <c r="C6" s="2"/>
      <c r="D6" s="39" t="s">
        <v>4</v>
      </c>
      <c r="E6" s="40">
        <v>0.69969999999999999</v>
      </c>
      <c r="G6" s="39" t="s">
        <v>188</v>
      </c>
      <c r="H6" s="35">
        <v>0.81589999999999996</v>
      </c>
      <c r="J6" s="39" t="s">
        <v>230</v>
      </c>
      <c r="K6" s="35">
        <v>0.90080000000000005</v>
      </c>
    </row>
    <row r="7" spans="1:11" x14ac:dyDescent="0.3">
      <c r="C7" s="2"/>
      <c r="D7" s="39" t="s">
        <v>5</v>
      </c>
      <c r="E7" s="40">
        <v>0.73939999999999995</v>
      </c>
      <c r="G7" s="39" t="s">
        <v>259</v>
      </c>
      <c r="H7" s="35">
        <v>0.81589999999999996</v>
      </c>
      <c r="J7" s="39" t="s">
        <v>176</v>
      </c>
      <c r="K7" s="35">
        <v>0.89239999999999997</v>
      </c>
    </row>
    <row r="8" spans="1:11" x14ac:dyDescent="0.3">
      <c r="A8" s="44" t="s">
        <v>409</v>
      </c>
      <c r="B8" s="45">
        <v>0.95930000000000004</v>
      </c>
      <c r="D8" s="39" t="s">
        <v>292</v>
      </c>
      <c r="E8" s="40">
        <v>0.73089999999999999</v>
      </c>
      <c r="G8" s="39" t="s">
        <v>296</v>
      </c>
      <c r="H8" s="35">
        <v>0.82720000000000005</v>
      </c>
      <c r="J8" s="39" t="s">
        <v>307</v>
      </c>
      <c r="K8" s="35">
        <v>0.86399999999999999</v>
      </c>
    </row>
    <row r="9" spans="1:11" x14ac:dyDescent="0.3">
      <c r="A9" s="48" t="s">
        <v>410</v>
      </c>
      <c r="B9" s="52">
        <f>MAX($K$20:$K$25)-$B$8</f>
        <v>-4.1000000000000036E-2</v>
      </c>
      <c r="C9" s="33"/>
      <c r="D9" s="39" t="s">
        <v>342</v>
      </c>
      <c r="E9" s="40">
        <v>0.72240000000000004</v>
      </c>
      <c r="G9" s="39" t="s">
        <v>11</v>
      </c>
      <c r="H9" s="35">
        <v>0.82440000000000002</v>
      </c>
      <c r="J9" s="39" t="s">
        <v>209</v>
      </c>
      <c r="K9" s="35">
        <v>0.89800000000000002</v>
      </c>
    </row>
    <row r="10" spans="1:11" ht="14.4" thickBot="1" x14ac:dyDescent="0.35">
      <c r="B10" s="51"/>
      <c r="C10" s="33"/>
      <c r="D10" s="41" t="s">
        <v>6</v>
      </c>
      <c r="E10" s="42">
        <v>0.75919999999999999</v>
      </c>
      <c r="G10" s="39" t="s">
        <v>12</v>
      </c>
      <c r="H10" s="35">
        <v>0.82720000000000005</v>
      </c>
      <c r="J10" s="39" t="s">
        <v>283</v>
      </c>
      <c r="K10" s="35">
        <v>0.89239999999999997</v>
      </c>
    </row>
    <row r="11" spans="1:11" x14ac:dyDescent="0.3">
      <c r="C11" s="33"/>
      <c r="G11" s="39" t="s">
        <v>13</v>
      </c>
      <c r="H11" s="35">
        <v>0.82150000000000001</v>
      </c>
      <c r="J11" s="39" t="s">
        <v>304</v>
      </c>
      <c r="K11" s="35">
        <v>0.8669</v>
      </c>
    </row>
    <row r="12" spans="1:11" ht="14.4" thickBot="1" x14ac:dyDescent="0.35">
      <c r="G12" s="41" t="s">
        <v>233</v>
      </c>
      <c r="H12" s="36">
        <v>0.81869999999999998</v>
      </c>
      <c r="J12" s="41" t="s">
        <v>298</v>
      </c>
      <c r="K12" s="36">
        <v>0.87250000000000005</v>
      </c>
    </row>
    <row r="14" spans="1:11" ht="14.4" thickBot="1" x14ac:dyDescent="0.35"/>
    <row r="15" spans="1:11" x14ac:dyDescent="0.3">
      <c r="D15" s="37" t="s">
        <v>401</v>
      </c>
      <c r="E15" s="34" t="s">
        <v>392</v>
      </c>
      <c r="G15" s="37" t="s">
        <v>402</v>
      </c>
      <c r="H15" s="34" t="s">
        <v>392</v>
      </c>
      <c r="J15" s="37" t="s">
        <v>424</v>
      </c>
      <c r="K15" s="34" t="s">
        <v>392</v>
      </c>
    </row>
    <row r="16" spans="1:11" ht="14.4" thickBot="1" x14ac:dyDescent="0.35">
      <c r="D16" s="39" t="s">
        <v>3</v>
      </c>
      <c r="E16" s="35">
        <v>0.74219999999999997</v>
      </c>
      <c r="G16" s="39" t="s">
        <v>196</v>
      </c>
      <c r="H16" s="35">
        <v>0.86119999999999997</v>
      </c>
      <c r="J16" s="41" t="s">
        <v>230</v>
      </c>
      <c r="K16" s="36">
        <v>0.93479999999999996</v>
      </c>
    </row>
    <row r="17" spans="4:11" x14ac:dyDescent="0.3">
      <c r="D17" s="39" t="s">
        <v>5</v>
      </c>
      <c r="E17" s="35">
        <v>0.71950000000000003</v>
      </c>
      <c r="G17" s="39" t="s">
        <v>188</v>
      </c>
      <c r="H17" s="35">
        <v>0.84140000000000004</v>
      </c>
    </row>
    <row r="18" spans="4:11" x14ac:dyDescent="0.3">
      <c r="D18" s="39" t="s">
        <v>292</v>
      </c>
      <c r="E18" s="35">
        <v>0.72519999999999996</v>
      </c>
      <c r="G18" s="39" t="s">
        <v>259</v>
      </c>
      <c r="H18" s="35">
        <v>0.82720000000000005</v>
      </c>
    </row>
    <row r="19" spans="4:11" ht="16.2" thickBot="1" x14ac:dyDescent="0.35">
      <c r="D19" s="41" t="s">
        <v>6</v>
      </c>
      <c r="E19" s="36">
        <v>0.72240000000000004</v>
      </c>
      <c r="G19" s="39" t="s">
        <v>296</v>
      </c>
      <c r="H19" s="35">
        <v>0.83850000000000002</v>
      </c>
      <c r="J19" s="53" t="s">
        <v>447</v>
      </c>
    </row>
    <row r="20" spans="4:11" x14ac:dyDescent="0.3">
      <c r="G20" s="39" t="s">
        <v>11</v>
      </c>
      <c r="H20" s="35">
        <v>0.78469999999999995</v>
      </c>
      <c r="J20" s="37" t="s">
        <v>403</v>
      </c>
      <c r="K20" s="34" t="s">
        <v>392</v>
      </c>
    </row>
    <row r="21" spans="4:11" ht="14.4" thickBot="1" x14ac:dyDescent="0.35">
      <c r="G21" s="39" t="s">
        <v>12</v>
      </c>
      <c r="H21" s="35">
        <v>0.84989999999999999</v>
      </c>
      <c r="J21" s="41" t="s">
        <v>230</v>
      </c>
      <c r="K21" s="36">
        <v>0.83130000000000004</v>
      </c>
    </row>
    <row r="22" spans="4:11" x14ac:dyDescent="0.3">
      <c r="G22" s="39" t="s">
        <v>13</v>
      </c>
      <c r="H22" s="35">
        <v>0.84989999999999999</v>
      </c>
    </row>
    <row r="23" spans="4:11" ht="14.4" thickBot="1" x14ac:dyDescent="0.35">
      <c r="G23" s="41" t="s">
        <v>233</v>
      </c>
      <c r="H23" s="36">
        <v>0.8357</v>
      </c>
      <c r="J23" s="62"/>
    </row>
    <row r="24" spans="4:11" x14ac:dyDescent="0.3">
      <c r="J24" s="37" t="s">
        <v>424</v>
      </c>
      <c r="K24" s="34" t="s">
        <v>392</v>
      </c>
    </row>
    <row r="25" spans="4:11" ht="14.4" thickBot="1" x14ac:dyDescent="0.35">
      <c r="J25" s="41" t="s">
        <v>230</v>
      </c>
      <c r="K25" s="36">
        <v>0.91830000000000001</v>
      </c>
    </row>
  </sheetData>
  <sortState xmlns:xlrd2="http://schemas.microsoft.com/office/spreadsheetml/2017/richdata2" ref="G5:H12">
    <sortCondition ref="G5:G12"/>
  </sortState>
  <conditionalFormatting sqref="B4:B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K1048576">
    <cfRule type="dataBar" priority="5">
      <dataBar>
        <cfvo type="num" val="$B$4-0.01"/>
        <cfvo type="num" val="$B$6+0.001"/>
        <color rgb="FFFD9191"/>
      </dataBar>
      <extLst>
        <ext xmlns:x14="http://schemas.microsoft.com/office/spreadsheetml/2009/9/main" uri="{B025F937-C7B1-47D3-B67F-A62EFF666E3E}">
          <x14:id>{34564408-EA50-4836-9114-8E66258E05B4}</x14:id>
        </ext>
      </extLst>
    </cfRule>
  </conditionalFormatting>
  <conditionalFormatting sqref="B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{FCB05674-2C95-4361-BA21-B5B77D84EB4B}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564408-EA50-4836-9114-8E66258E05B4}">
            <x14:dataBar minLength="0" maxLength="100" gradient="0">
              <x14:cfvo type="num">
                <xm:f>$B$4-0.01</xm:f>
              </x14:cfvo>
              <x14:cfvo type="num">
                <xm:f>$B$6+0.001</xm:f>
              </x14:cfvo>
              <x14:negativeFillColor rgb="FFFF0000"/>
              <x14:axisColor rgb="FF000000"/>
            </x14:dataBar>
          </x14:cfRule>
          <xm:sqref>D1:K1048576</xm:sqref>
        </x14:conditionalFormatting>
        <x14:conditionalFormatting xmlns:xm="http://schemas.microsoft.com/office/excel/2006/main">
          <x14:cfRule type="dataBar" id="{FCB05674-2C95-4361-BA21-B5B77D84EB4B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m:sqref>B9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D197-8192-4713-9688-8BD3A5F3FF34}">
  <dimension ref="A1:K29"/>
  <sheetViews>
    <sheetView showGridLines="0" zoomScaleNormal="100" workbookViewId="0">
      <selection activeCell="B10" sqref="B10"/>
    </sheetView>
  </sheetViews>
  <sheetFormatPr defaultRowHeight="13.8" x14ac:dyDescent="0.3"/>
  <cols>
    <col min="1" max="2" width="9.77734375" style="1" customWidth="1"/>
    <col min="3" max="3" width="5.77734375" style="1" customWidth="1"/>
    <col min="4" max="4" width="10" style="29" bestFit="1" customWidth="1"/>
    <col min="5" max="5" width="25.77734375" style="32" customWidth="1"/>
    <col min="6" max="6" width="5.77734375" style="1" customWidth="1"/>
    <col min="7" max="7" width="16.77734375" style="29" bestFit="1" customWidth="1"/>
    <col min="8" max="8" width="25.77734375" style="32" customWidth="1"/>
    <col min="9" max="9" width="5.77734375" style="1" customWidth="1"/>
    <col min="10" max="10" width="24.88671875" style="29" bestFit="1" customWidth="1"/>
    <col min="11" max="11" width="25.77734375" style="32" customWidth="1"/>
    <col min="12" max="12" width="5.77734375" style="1" customWidth="1"/>
    <col min="13" max="16384" width="8.88671875" style="1"/>
  </cols>
  <sheetData>
    <row r="1" spans="1:11" s="4" customFormat="1" ht="15.6" x14ac:dyDescent="0.3">
      <c r="A1" s="53" t="s">
        <v>413</v>
      </c>
      <c r="D1" s="27"/>
      <c r="E1" s="28"/>
      <c r="G1" s="27"/>
      <c r="H1" s="28"/>
      <c r="J1" s="27"/>
      <c r="K1" s="28"/>
    </row>
    <row r="2" spans="1:11" x14ac:dyDescent="0.3">
      <c r="H2" s="30"/>
      <c r="K2" s="30"/>
    </row>
    <row r="3" spans="1:11" ht="14.4" thickBot="1" x14ac:dyDescent="0.35">
      <c r="E3" s="30"/>
      <c r="H3" s="30"/>
      <c r="K3" s="30"/>
    </row>
    <row r="4" spans="1:11" s="31" customFormat="1" x14ac:dyDescent="0.3">
      <c r="A4" s="44" t="s">
        <v>397</v>
      </c>
      <c r="B4" s="45">
        <f>MIN(D:K)</f>
        <v>0.71579999999999999</v>
      </c>
      <c r="C4" s="2"/>
      <c r="D4" s="37" t="s">
        <v>405</v>
      </c>
      <c r="E4" s="38" t="s">
        <v>391</v>
      </c>
      <c r="G4" s="37" t="s">
        <v>406</v>
      </c>
      <c r="H4" s="34" t="s">
        <v>391</v>
      </c>
      <c r="J4" s="37" t="s">
        <v>404</v>
      </c>
      <c r="K4" s="34" t="s">
        <v>392</v>
      </c>
    </row>
    <row r="5" spans="1:11" s="3" customFormat="1" x14ac:dyDescent="0.3">
      <c r="A5" s="46" t="s">
        <v>398</v>
      </c>
      <c r="B5" s="47">
        <f>AVERAGE(D:K)</f>
        <v>0.85369756097560989</v>
      </c>
      <c r="C5" s="2"/>
      <c r="D5" s="39" t="s">
        <v>3</v>
      </c>
      <c r="E5" s="40">
        <v>0.71579999999999999</v>
      </c>
      <c r="G5" s="39" t="s">
        <v>294</v>
      </c>
      <c r="H5" s="35">
        <v>0.81420000000000003</v>
      </c>
      <c r="J5" s="39" t="s">
        <v>269</v>
      </c>
      <c r="K5" s="35">
        <v>0.90159999999999996</v>
      </c>
    </row>
    <row r="6" spans="1:11" x14ac:dyDescent="0.3">
      <c r="A6" s="48" t="s">
        <v>399</v>
      </c>
      <c r="B6" s="49">
        <f>MAX(D:K)</f>
        <v>0.98970000000000002</v>
      </c>
      <c r="C6" s="2"/>
      <c r="D6" s="39" t="s">
        <v>4</v>
      </c>
      <c r="E6" s="40">
        <v>0.7923</v>
      </c>
      <c r="G6" s="39" t="s">
        <v>7</v>
      </c>
      <c r="H6" s="35">
        <v>0.81969999999999998</v>
      </c>
      <c r="J6" s="39" t="s">
        <v>265</v>
      </c>
      <c r="K6" s="35">
        <v>0.90159999999999996</v>
      </c>
    </row>
    <row r="7" spans="1:11" x14ac:dyDescent="0.3">
      <c r="C7" s="2"/>
      <c r="D7" s="39" t="s">
        <v>5</v>
      </c>
      <c r="E7" s="40">
        <v>0.78139999999999998</v>
      </c>
      <c r="G7" s="39" t="s">
        <v>8</v>
      </c>
      <c r="H7" s="35">
        <v>0.82509999999999994</v>
      </c>
      <c r="J7" s="39" t="s">
        <v>242</v>
      </c>
      <c r="K7" s="35">
        <v>0.91800000000000004</v>
      </c>
    </row>
    <row r="8" spans="1:11" x14ac:dyDescent="0.3">
      <c r="A8" s="44" t="s">
        <v>409</v>
      </c>
      <c r="B8" s="45">
        <v>0.92110000000000003</v>
      </c>
      <c r="D8" s="39" t="s">
        <v>292</v>
      </c>
      <c r="E8" s="40">
        <v>0.7268</v>
      </c>
      <c r="G8" s="39" t="s">
        <v>213</v>
      </c>
      <c r="H8" s="35">
        <v>0.83609999999999995</v>
      </c>
      <c r="J8" s="39" t="s">
        <v>278</v>
      </c>
      <c r="K8" s="35">
        <v>0.8962</v>
      </c>
    </row>
    <row r="9" spans="1:11" x14ac:dyDescent="0.3">
      <c r="A9" s="48" t="s">
        <v>410</v>
      </c>
      <c r="B9" s="52">
        <f>MAX($K$24:$K$29)-$B$8</f>
        <v>6.8599999999999994E-2</v>
      </c>
      <c r="C9" s="33"/>
      <c r="D9" s="39" t="s">
        <v>342</v>
      </c>
      <c r="E9" s="40">
        <v>0.73770000000000002</v>
      </c>
      <c r="G9" s="39" t="s">
        <v>259</v>
      </c>
      <c r="H9" s="35">
        <v>0.80869999999999997</v>
      </c>
      <c r="J9" s="39" t="s">
        <v>267</v>
      </c>
      <c r="K9" s="35">
        <v>0.90159999999999996</v>
      </c>
    </row>
    <row r="10" spans="1:11" ht="14.4" thickBot="1" x14ac:dyDescent="0.35">
      <c r="B10" s="51"/>
      <c r="C10" s="33"/>
      <c r="D10" s="41" t="s">
        <v>6</v>
      </c>
      <c r="E10" s="42">
        <v>0.79779999999999995</v>
      </c>
      <c r="G10" s="39" t="s">
        <v>296</v>
      </c>
      <c r="H10" s="35">
        <v>0.82509999999999994</v>
      </c>
      <c r="J10" s="39" t="s">
        <v>287</v>
      </c>
      <c r="K10" s="35">
        <v>0.87980000000000003</v>
      </c>
    </row>
    <row r="11" spans="1:11" x14ac:dyDescent="0.3">
      <c r="C11" s="33"/>
      <c r="G11" s="39" t="s">
        <v>290</v>
      </c>
      <c r="H11" s="35">
        <v>0.81969999999999998</v>
      </c>
      <c r="J11" s="39" t="s">
        <v>285</v>
      </c>
      <c r="K11" s="35">
        <v>0.88519999999999999</v>
      </c>
    </row>
    <row r="12" spans="1:11" ht="14.4" thickBot="1" x14ac:dyDescent="0.35">
      <c r="G12" s="41" t="s">
        <v>198</v>
      </c>
      <c r="H12" s="36">
        <v>0.8306</v>
      </c>
      <c r="J12" s="39" t="s">
        <v>263</v>
      </c>
      <c r="K12" s="35">
        <v>0.90159999999999996</v>
      </c>
    </row>
    <row r="13" spans="1:11" x14ac:dyDescent="0.3">
      <c r="J13" s="39" t="s">
        <v>271</v>
      </c>
      <c r="K13" s="35">
        <v>0.90159999999999996</v>
      </c>
    </row>
    <row r="14" spans="1:11" x14ac:dyDescent="0.3">
      <c r="J14" s="39" t="s">
        <v>280</v>
      </c>
      <c r="K14" s="35">
        <v>0.8962</v>
      </c>
    </row>
    <row r="15" spans="1:11" x14ac:dyDescent="0.3">
      <c r="D15" s="62"/>
      <c r="G15" s="62"/>
      <c r="J15" s="39" t="s">
        <v>301</v>
      </c>
      <c r="K15" s="35">
        <v>0.86890000000000001</v>
      </c>
    </row>
    <row r="16" spans="1:11" ht="14.4" thickBot="1" x14ac:dyDescent="0.35">
      <c r="J16" s="41" t="s">
        <v>257</v>
      </c>
      <c r="K16" s="36">
        <v>0.91259999999999997</v>
      </c>
    </row>
    <row r="18" spans="4:11" ht="14.4" thickBot="1" x14ac:dyDescent="0.35"/>
    <row r="19" spans="4:11" x14ac:dyDescent="0.3">
      <c r="D19" s="37" t="s">
        <v>405</v>
      </c>
      <c r="E19" s="34" t="s">
        <v>392</v>
      </c>
      <c r="G19" s="37" t="s">
        <v>406</v>
      </c>
      <c r="H19" s="34" t="s">
        <v>392</v>
      </c>
      <c r="J19" s="37" t="s">
        <v>426</v>
      </c>
      <c r="K19" s="34" t="s">
        <v>392</v>
      </c>
    </row>
    <row r="20" spans="4:11" ht="14.4" thickBot="1" x14ac:dyDescent="0.35">
      <c r="D20" s="39" t="s">
        <v>4</v>
      </c>
      <c r="E20" s="35">
        <v>0.82509999999999994</v>
      </c>
      <c r="G20" s="39" t="s">
        <v>294</v>
      </c>
      <c r="H20" s="35">
        <v>0.87429999999999997</v>
      </c>
      <c r="J20" s="41" t="s">
        <v>242</v>
      </c>
      <c r="K20" s="36">
        <v>0.92900000000000005</v>
      </c>
    </row>
    <row r="21" spans="4:11" x14ac:dyDescent="0.3">
      <c r="D21" s="39" t="s">
        <v>5</v>
      </c>
      <c r="E21" s="35">
        <v>0.80869999999999997</v>
      </c>
      <c r="G21" s="39" t="s">
        <v>7</v>
      </c>
      <c r="H21" s="35">
        <v>0.86339999999999995</v>
      </c>
    </row>
    <row r="22" spans="4:11" x14ac:dyDescent="0.3">
      <c r="D22" s="39" t="s">
        <v>342</v>
      </c>
      <c r="E22" s="35">
        <v>0.80330000000000001</v>
      </c>
      <c r="G22" s="39" t="s">
        <v>8</v>
      </c>
      <c r="H22" s="35">
        <v>0.8579</v>
      </c>
    </row>
    <row r="23" spans="4:11" ht="16.2" thickBot="1" x14ac:dyDescent="0.35">
      <c r="D23" s="41" t="s">
        <v>6</v>
      </c>
      <c r="E23" s="36">
        <v>0.81420000000000003</v>
      </c>
      <c r="G23" s="39" t="s">
        <v>213</v>
      </c>
      <c r="H23" s="35">
        <v>0.85250000000000004</v>
      </c>
      <c r="J23" s="53" t="s">
        <v>433</v>
      </c>
    </row>
    <row r="24" spans="4:11" x14ac:dyDescent="0.3">
      <c r="G24" s="39" t="s">
        <v>259</v>
      </c>
      <c r="H24" s="35">
        <v>0.90710000000000002</v>
      </c>
      <c r="J24" s="37" t="s">
        <v>404</v>
      </c>
      <c r="K24" s="34" t="s">
        <v>392</v>
      </c>
    </row>
    <row r="25" spans="4:11" ht="14.4" thickBot="1" x14ac:dyDescent="0.35">
      <c r="G25" s="39" t="s">
        <v>296</v>
      </c>
      <c r="H25" s="35">
        <v>0.87429999999999997</v>
      </c>
      <c r="J25" s="41" t="s">
        <v>242</v>
      </c>
      <c r="K25" s="36">
        <v>0.97940000000000005</v>
      </c>
    </row>
    <row r="26" spans="4:11" x14ac:dyDescent="0.3">
      <c r="G26" s="39" t="s">
        <v>290</v>
      </c>
      <c r="H26" s="35">
        <v>0.87980000000000003</v>
      </c>
    </row>
    <row r="27" spans="4:11" ht="14.4" thickBot="1" x14ac:dyDescent="0.35">
      <c r="G27" s="41" t="s">
        <v>198</v>
      </c>
      <c r="H27" s="36">
        <v>0.84699999999999998</v>
      </c>
      <c r="J27" s="62"/>
    </row>
    <row r="28" spans="4:11" x14ac:dyDescent="0.3">
      <c r="J28" s="37" t="s">
        <v>426</v>
      </c>
      <c r="K28" s="34" t="s">
        <v>392</v>
      </c>
    </row>
    <row r="29" spans="4:11" ht="14.4" thickBot="1" x14ac:dyDescent="0.35">
      <c r="J29" s="41" t="s">
        <v>242</v>
      </c>
      <c r="K29" s="36">
        <v>0.98970000000000002</v>
      </c>
    </row>
  </sheetData>
  <conditionalFormatting sqref="B4:B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K1048576">
    <cfRule type="dataBar" priority="5">
      <dataBar>
        <cfvo type="num" val="$B$4-0.01"/>
        <cfvo type="num" val="$B$6+0.001"/>
        <color rgb="FFFD9191"/>
      </dataBar>
      <extLst>
        <ext xmlns:x14="http://schemas.microsoft.com/office/spreadsheetml/2009/9/main" uri="{B025F937-C7B1-47D3-B67F-A62EFF666E3E}">
          <x14:id>{39DBD4E5-2B25-4E50-B7D3-6582049F705E}</x14:id>
        </ext>
      </extLst>
    </cfRule>
  </conditionalFormatting>
  <conditionalFormatting sqref="B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{121B6EB1-1A87-4F5A-A5B9-6AEFF7452017}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DBD4E5-2B25-4E50-B7D3-6582049F705E}">
            <x14:dataBar minLength="0" maxLength="100" gradient="0">
              <x14:cfvo type="num">
                <xm:f>$B$4-0.01</xm:f>
              </x14:cfvo>
              <x14:cfvo type="num">
                <xm:f>$B$6+0.001</xm:f>
              </x14:cfvo>
              <x14:negativeFillColor rgb="FFFF0000"/>
              <x14:axisColor rgb="FF000000"/>
            </x14:dataBar>
          </x14:cfRule>
          <xm:sqref>D1:K1048576</xm:sqref>
        </x14:conditionalFormatting>
        <x14:conditionalFormatting xmlns:xm="http://schemas.microsoft.com/office/excel/2006/main">
          <x14:cfRule type="dataBar" id="{121B6EB1-1A87-4F5A-A5B9-6AEFF7452017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m:sqref>B9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B13F-A03D-4BA6-B75F-F2E21308A0D3}">
  <dimension ref="A1:K27"/>
  <sheetViews>
    <sheetView showGridLines="0" zoomScaleNormal="100" workbookViewId="0">
      <selection activeCell="B9" sqref="B9"/>
    </sheetView>
  </sheetViews>
  <sheetFormatPr defaultRowHeight="13.8" x14ac:dyDescent="0.3"/>
  <cols>
    <col min="1" max="2" width="9.77734375" style="1" customWidth="1"/>
    <col min="3" max="3" width="5.77734375" style="1" customWidth="1"/>
    <col min="4" max="4" width="10" style="29" bestFit="1" customWidth="1"/>
    <col min="5" max="5" width="25.77734375" style="32" customWidth="1"/>
    <col min="6" max="6" width="5.77734375" style="1" customWidth="1"/>
    <col min="7" max="7" width="16.77734375" style="29" bestFit="1" customWidth="1"/>
    <col min="8" max="8" width="25.77734375" style="32" customWidth="1"/>
    <col min="9" max="9" width="5.77734375" style="1" customWidth="1"/>
    <col min="10" max="10" width="24.88671875" style="29" bestFit="1" customWidth="1"/>
    <col min="11" max="11" width="25.77734375" style="32" customWidth="1"/>
    <col min="12" max="16384" width="8.88671875" style="1"/>
  </cols>
  <sheetData>
    <row r="1" spans="1:11" s="4" customFormat="1" ht="15.6" x14ac:dyDescent="0.3">
      <c r="A1" s="53" t="s">
        <v>412</v>
      </c>
      <c r="D1" s="27"/>
      <c r="E1" s="28"/>
      <c r="G1" s="27"/>
      <c r="H1" s="28"/>
      <c r="J1" s="27"/>
      <c r="K1" s="28"/>
    </row>
    <row r="2" spans="1:11" x14ac:dyDescent="0.3">
      <c r="H2" s="30"/>
      <c r="K2" s="30"/>
    </row>
    <row r="3" spans="1:11" ht="14.4" thickBot="1" x14ac:dyDescent="0.35">
      <c r="E3" s="30"/>
      <c r="H3" s="30"/>
      <c r="K3" s="30"/>
    </row>
    <row r="4" spans="1:11" s="31" customFormat="1" x14ac:dyDescent="0.3">
      <c r="A4" s="44" t="s">
        <v>397</v>
      </c>
      <c r="B4" s="45">
        <f>MIN(D:K)</f>
        <v>0.80600000000000005</v>
      </c>
      <c r="C4" s="2"/>
      <c r="D4" s="37" t="s">
        <v>393</v>
      </c>
      <c r="E4" s="38" t="s">
        <v>391</v>
      </c>
      <c r="G4" s="37" t="s">
        <v>394</v>
      </c>
      <c r="H4" s="34" t="s">
        <v>391</v>
      </c>
      <c r="J4" s="37" t="s">
        <v>395</v>
      </c>
      <c r="K4" s="34" t="s">
        <v>392</v>
      </c>
    </row>
    <row r="5" spans="1:11" s="3" customFormat="1" x14ac:dyDescent="0.3">
      <c r="A5" s="46" t="s">
        <v>398</v>
      </c>
      <c r="B5" s="47">
        <f>AVERAGE(D:K)</f>
        <v>0.93074749999999984</v>
      </c>
      <c r="C5" s="2"/>
      <c r="D5" s="39" t="s">
        <v>3</v>
      </c>
      <c r="E5" s="40">
        <v>0.9012</v>
      </c>
      <c r="G5" s="39" t="s">
        <v>196</v>
      </c>
      <c r="H5" s="35">
        <v>0.93330000000000002</v>
      </c>
      <c r="J5" s="39" t="s">
        <v>169</v>
      </c>
      <c r="K5" s="35">
        <v>0.97860000000000003</v>
      </c>
    </row>
    <row r="6" spans="1:11" x14ac:dyDescent="0.3">
      <c r="A6" s="48" t="s">
        <v>399</v>
      </c>
      <c r="B6" s="49">
        <f>MAX(D:K)</f>
        <v>0.97860000000000003</v>
      </c>
      <c r="C6" s="2"/>
      <c r="D6" s="39" t="s">
        <v>4</v>
      </c>
      <c r="E6" s="40">
        <v>0.90710000000000002</v>
      </c>
      <c r="G6" s="39" t="s">
        <v>188</v>
      </c>
      <c r="H6" s="35">
        <v>0.93930000000000002</v>
      </c>
      <c r="J6" s="39" t="s">
        <v>184</v>
      </c>
      <c r="K6" s="35">
        <v>0.96899999999999997</v>
      </c>
    </row>
    <row r="7" spans="1:11" x14ac:dyDescent="0.3">
      <c r="C7" s="2"/>
      <c r="D7" s="39" t="s">
        <v>5</v>
      </c>
      <c r="E7" s="40">
        <v>0.9012</v>
      </c>
      <c r="G7" s="39" t="s">
        <v>213</v>
      </c>
      <c r="H7" s="35">
        <v>0.93569999999999998</v>
      </c>
      <c r="J7" s="39" t="s">
        <v>172</v>
      </c>
      <c r="K7" s="35">
        <v>0.97619999999999996</v>
      </c>
    </row>
    <row r="8" spans="1:11" x14ac:dyDescent="0.3">
      <c r="A8" s="44" t="s">
        <v>409</v>
      </c>
      <c r="B8" s="45">
        <v>0.97</v>
      </c>
      <c r="D8" s="39" t="s">
        <v>292</v>
      </c>
      <c r="E8" s="40">
        <v>0.82620000000000005</v>
      </c>
      <c r="G8" s="39" t="s">
        <v>10</v>
      </c>
      <c r="H8" s="35">
        <v>0.93569999999999998</v>
      </c>
      <c r="J8" s="39" t="s">
        <v>176</v>
      </c>
      <c r="K8" s="35">
        <v>0.97499999999999998</v>
      </c>
    </row>
    <row r="9" spans="1:11" x14ac:dyDescent="0.3">
      <c r="A9" s="48" t="s">
        <v>410</v>
      </c>
      <c r="B9" s="52">
        <f>MAX($K$4:$K$16)-$B$8</f>
        <v>8.600000000000052E-3</v>
      </c>
      <c r="C9" s="33"/>
      <c r="D9" s="39" t="s">
        <v>342</v>
      </c>
      <c r="E9" s="40">
        <v>0.8155</v>
      </c>
      <c r="G9" s="39" t="s">
        <v>198</v>
      </c>
      <c r="H9" s="35">
        <v>0.93689999999999996</v>
      </c>
      <c r="J9" s="39" t="s">
        <v>186</v>
      </c>
      <c r="K9" s="35">
        <v>0.96430000000000005</v>
      </c>
    </row>
    <row r="10" spans="1:11" ht="14.4" thickBot="1" x14ac:dyDescent="0.35">
      <c r="B10" s="51"/>
      <c r="C10" s="33"/>
      <c r="D10" s="41" t="s">
        <v>6</v>
      </c>
      <c r="E10" s="42">
        <v>0.80600000000000005</v>
      </c>
      <c r="G10" s="39" t="s">
        <v>11</v>
      </c>
      <c r="H10" s="35">
        <v>0.93569999999999998</v>
      </c>
      <c r="J10" s="39" t="s">
        <v>178</v>
      </c>
      <c r="K10" s="35">
        <v>0.97260000000000002</v>
      </c>
    </row>
    <row r="11" spans="1:11" x14ac:dyDescent="0.3">
      <c r="A11" s="44" t="s">
        <v>409</v>
      </c>
      <c r="B11" s="45">
        <v>0.93899999999999995</v>
      </c>
      <c r="C11" s="33"/>
      <c r="G11" s="39" t="s">
        <v>233</v>
      </c>
      <c r="H11" s="35">
        <v>0.9345</v>
      </c>
      <c r="J11" s="39" t="s">
        <v>207</v>
      </c>
      <c r="K11" s="35">
        <v>0.94879999999999998</v>
      </c>
    </row>
    <row r="12" spans="1:11" ht="14.4" thickBot="1" x14ac:dyDescent="0.35">
      <c r="A12" s="48" t="s">
        <v>410</v>
      </c>
      <c r="B12" s="52">
        <f>MAX($K$19:$K$21)-$B$11</f>
        <v>1.4600000000000057E-2</v>
      </c>
      <c r="G12" s="41" t="s">
        <v>14</v>
      </c>
      <c r="H12" s="36">
        <v>0.93330000000000002</v>
      </c>
      <c r="J12" s="39" t="s">
        <v>190</v>
      </c>
      <c r="K12" s="35">
        <v>0.96189999999999998</v>
      </c>
    </row>
    <row r="13" spans="1:11" x14ac:dyDescent="0.3">
      <c r="J13" s="39" t="s">
        <v>200</v>
      </c>
      <c r="K13" s="35">
        <v>0.95479999999999998</v>
      </c>
    </row>
    <row r="14" spans="1:11" x14ac:dyDescent="0.3">
      <c r="J14" s="39" t="s">
        <v>219</v>
      </c>
      <c r="K14" s="35">
        <v>0.93930000000000002</v>
      </c>
    </row>
    <row r="15" spans="1:11" x14ac:dyDescent="0.3">
      <c r="J15" s="39" t="s">
        <v>174</v>
      </c>
      <c r="K15" s="35">
        <v>0.97499999999999998</v>
      </c>
    </row>
    <row r="16" spans="1:11" ht="14.4" thickBot="1" x14ac:dyDescent="0.35">
      <c r="J16" s="41" t="s">
        <v>215</v>
      </c>
      <c r="K16" s="36">
        <v>0.94169999999999998</v>
      </c>
    </row>
    <row r="18" spans="4:11" ht="14.4" thickBot="1" x14ac:dyDescent="0.35"/>
    <row r="19" spans="4:11" x14ac:dyDescent="0.3">
      <c r="D19" s="37" t="s">
        <v>393</v>
      </c>
      <c r="E19" s="34" t="s">
        <v>392</v>
      </c>
      <c r="G19" s="37" t="s">
        <v>394</v>
      </c>
      <c r="H19" s="34" t="s">
        <v>392</v>
      </c>
      <c r="J19" s="37" t="s">
        <v>396</v>
      </c>
      <c r="K19" s="34" t="s">
        <v>392</v>
      </c>
    </row>
    <row r="20" spans="4:11" x14ac:dyDescent="0.3">
      <c r="D20" s="39" t="s">
        <v>3</v>
      </c>
      <c r="E20" s="35">
        <v>0.91310000000000002</v>
      </c>
      <c r="G20" s="39" t="s">
        <v>196</v>
      </c>
      <c r="H20" s="35">
        <v>0.95599999999999996</v>
      </c>
      <c r="J20" s="39" t="s">
        <v>169</v>
      </c>
      <c r="K20" s="35">
        <v>0.9536</v>
      </c>
    </row>
    <row r="21" spans="4:11" ht="14.4" thickBot="1" x14ac:dyDescent="0.35">
      <c r="D21" s="39" t="s">
        <v>4</v>
      </c>
      <c r="E21" s="35">
        <v>0.92859999999999998</v>
      </c>
      <c r="G21" s="39" t="s">
        <v>188</v>
      </c>
      <c r="H21" s="35">
        <v>0.96309999999999996</v>
      </c>
      <c r="J21" s="41" t="s">
        <v>172</v>
      </c>
      <c r="K21" s="36">
        <v>0.93210000000000004</v>
      </c>
    </row>
    <row r="22" spans="4:11" x14ac:dyDescent="0.3">
      <c r="D22" s="39" t="s">
        <v>5</v>
      </c>
      <c r="E22" s="35">
        <v>0.93810000000000004</v>
      </c>
      <c r="G22" s="39" t="s">
        <v>213</v>
      </c>
      <c r="H22" s="35">
        <v>0.94520000000000004</v>
      </c>
    </row>
    <row r="23" spans="4:11" ht="14.4" thickBot="1" x14ac:dyDescent="0.35">
      <c r="D23" s="41" t="s">
        <v>292</v>
      </c>
      <c r="E23" s="36">
        <v>0.87619999999999998</v>
      </c>
      <c r="G23" s="39" t="s">
        <v>10</v>
      </c>
      <c r="H23" s="35">
        <v>0.92500000000000004</v>
      </c>
    </row>
    <row r="24" spans="4:11" x14ac:dyDescent="0.3">
      <c r="G24" s="39" t="s">
        <v>198</v>
      </c>
      <c r="H24" s="35">
        <v>0.95479999999999998</v>
      </c>
    </row>
    <row r="25" spans="4:11" x14ac:dyDescent="0.3">
      <c r="G25" s="39" t="s">
        <v>11</v>
      </c>
      <c r="H25" s="35">
        <v>0.91790000000000005</v>
      </c>
    </row>
    <row r="26" spans="4:11" x14ac:dyDescent="0.3">
      <c r="G26" s="39" t="s">
        <v>233</v>
      </c>
      <c r="H26" s="35">
        <v>0.9143</v>
      </c>
    </row>
    <row r="27" spans="4:11" ht="14.4" thickBot="1" x14ac:dyDescent="0.35">
      <c r="G27" s="41" t="s">
        <v>14</v>
      </c>
      <c r="H27" s="36">
        <v>0.91310000000000002</v>
      </c>
    </row>
  </sheetData>
  <conditionalFormatting sqref="B4:B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K1048576">
    <cfRule type="dataBar" priority="4">
      <dataBar>
        <cfvo type="num" val="$B$4-0.01"/>
        <cfvo type="num" val="$B$6+0.001"/>
        <color rgb="FFFD9191"/>
      </dataBar>
      <extLst>
        <ext xmlns:x14="http://schemas.microsoft.com/office/spreadsheetml/2009/9/main" uri="{B025F937-C7B1-47D3-B67F-A62EFF666E3E}">
          <x14:id>{71604AB8-E522-468C-9384-E0947DB2332F}</x14:id>
        </ext>
      </extLst>
    </cfRule>
  </conditionalFormatting>
  <conditionalFormatting sqref="B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{2AC7ADE9-678B-4474-8502-FD221EF40991}</x14:id>
        </ext>
      </extLst>
    </cfRule>
  </conditionalFormatting>
  <conditionalFormatting sqref="B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{1A470B96-0FFD-4BAC-99D3-4D20B0AA5720}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604AB8-E522-468C-9384-E0947DB2332F}">
            <x14:dataBar minLength="0" maxLength="100" gradient="0">
              <x14:cfvo type="num">
                <xm:f>$B$4-0.01</xm:f>
              </x14:cfvo>
              <x14:cfvo type="num">
                <xm:f>$B$6+0.001</xm:f>
              </x14:cfvo>
              <x14:negativeFillColor rgb="FFFF0000"/>
              <x14:axisColor rgb="FF000000"/>
            </x14:dataBar>
          </x14:cfRule>
          <xm:sqref>D1:K1048576</xm:sqref>
        </x14:conditionalFormatting>
        <x14:conditionalFormatting xmlns:xm="http://schemas.microsoft.com/office/excel/2006/main">
          <x14:cfRule type="dataBar" id="{2AC7ADE9-678B-4474-8502-FD221EF40991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1A470B96-0FFD-4BAC-99D3-4D20B0AA5720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m:sqref>B12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808F-34BD-46C7-9117-EE661D0A4CBB}">
  <dimension ref="A1:K27"/>
  <sheetViews>
    <sheetView showGridLines="0" zoomScaleNormal="100" workbookViewId="0">
      <selection activeCell="B18" sqref="B18"/>
    </sheetView>
  </sheetViews>
  <sheetFormatPr defaultRowHeight="13.8" x14ac:dyDescent="0.3"/>
  <cols>
    <col min="1" max="2" width="9.77734375" style="1" customWidth="1"/>
    <col min="3" max="3" width="5.77734375" style="1" customWidth="1"/>
    <col min="4" max="4" width="10" style="29" bestFit="1" customWidth="1"/>
    <col min="5" max="5" width="25.77734375" style="32" customWidth="1"/>
    <col min="6" max="6" width="5.77734375" style="1" customWidth="1"/>
    <col min="7" max="7" width="18.109375" style="29" bestFit="1" customWidth="1"/>
    <col min="8" max="8" width="25.77734375" style="32" customWidth="1"/>
    <col min="9" max="9" width="5.77734375" style="1" customWidth="1"/>
    <col min="10" max="10" width="26" style="29" bestFit="1" customWidth="1"/>
    <col min="11" max="11" width="25.77734375" style="32" customWidth="1"/>
    <col min="12" max="16384" width="8.88671875" style="1"/>
  </cols>
  <sheetData>
    <row r="1" spans="1:11" s="4" customFormat="1" ht="15.6" x14ac:dyDescent="0.3">
      <c r="A1" s="53" t="s">
        <v>415</v>
      </c>
      <c r="D1" s="27"/>
      <c r="E1" s="28"/>
      <c r="G1" s="27"/>
      <c r="H1" s="28"/>
      <c r="J1" s="27"/>
      <c r="K1" s="28"/>
    </row>
    <row r="2" spans="1:11" x14ac:dyDescent="0.3">
      <c r="H2" s="30"/>
      <c r="K2" s="30"/>
    </row>
    <row r="3" spans="1:11" ht="14.4" thickBot="1" x14ac:dyDescent="0.35">
      <c r="E3" s="30"/>
      <c r="H3" s="30"/>
      <c r="K3" s="30"/>
    </row>
    <row r="4" spans="1:11" s="31" customFormat="1" x14ac:dyDescent="0.3">
      <c r="A4" s="44" t="s">
        <v>397</v>
      </c>
      <c r="B4" s="45">
        <f>MIN(D:K)</f>
        <v>0.74760000000000004</v>
      </c>
      <c r="C4" s="2"/>
      <c r="D4" s="37" t="s">
        <v>393</v>
      </c>
      <c r="E4" s="38" t="s">
        <v>391</v>
      </c>
      <c r="G4" s="37" t="s">
        <v>394</v>
      </c>
      <c r="H4" s="34" t="s">
        <v>391</v>
      </c>
      <c r="J4" s="37" t="s">
        <v>395</v>
      </c>
      <c r="K4" s="34" t="s">
        <v>392</v>
      </c>
    </row>
    <row r="5" spans="1:11" s="3" customFormat="1" x14ac:dyDescent="0.3">
      <c r="A5" s="46" t="s">
        <v>398</v>
      </c>
      <c r="B5" s="47">
        <f>AVERAGE(D:K)</f>
        <v>0.88773999999999997</v>
      </c>
      <c r="C5" s="2"/>
      <c r="D5" s="39" t="s">
        <v>3</v>
      </c>
      <c r="E5" s="40">
        <v>0.79759999999999998</v>
      </c>
      <c r="G5" s="39" t="s">
        <v>7</v>
      </c>
      <c r="H5" s="35">
        <v>0.87139999999999995</v>
      </c>
      <c r="J5" s="39" t="s">
        <v>202</v>
      </c>
      <c r="K5" s="35">
        <v>0.95479999999999998</v>
      </c>
    </row>
    <row r="6" spans="1:11" x14ac:dyDescent="0.3">
      <c r="A6" s="48" t="s">
        <v>399</v>
      </c>
      <c r="B6" s="49">
        <f>MAX(D:K)</f>
        <v>0.95950000000000002</v>
      </c>
      <c r="C6" s="2"/>
      <c r="D6" s="39" t="s">
        <v>4</v>
      </c>
      <c r="E6" s="40">
        <v>0.83209999999999995</v>
      </c>
      <c r="G6" s="39" t="s">
        <v>8</v>
      </c>
      <c r="H6" s="35">
        <v>0.8548</v>
      </c>
      <c r="J6" s="39" t="s">
        <v>249</v>
      </c>
      <c r="K6" s="35">
        <v>0.9214</v>
      </c>
    </row>
    <row r="7" spans="1:11" x14ac:dyDescent="0.3">
      <c r="C7" s="2"/>
      <c r="D7" s="39" t="s">
        <v>5</v>
      </c>
      <c r="E7" s="40">
        <v>0.84050000000000002</v>
      </c>
      <c r="G7" s="39" t="s">
        <v>9</v>
      </c>
      <c r="H7" s="35">
        <v>0.86429999999999996</v>
      </c>
      <c r="J7" s="39" t="s">
        <v>28</v>
      </c>
      <c r="K7" s="35">
        <v>0.95120000000000005</v>
      </c>
    </row>
    <row r="8" spans="1:11" x14ac:dyDescent="0.3">
      <c r="A8" s="44" t="s">
        <v>409</v>
      </c>
      <c r="B8" s="45">
        <v>0.96309999999999996</v>
      </c>
      <c r="D8" s="39" t="s">
        <v>292</v>
      </c>
      <c r="E8" s="40">
        <v>0.76900000000000002</v>
      </c>
      <c r="G8" s="39" t="s">
        <v>10</v>
      </c>
      <c r="H8" s="35">
        <v>0.85119999999999996</v>
      </c>
      <c r="J8" s="39" t="s">
        <v>211</v>
      </c>
      <c r="K8" s="35">
        <v>0.94640000000000002</v>
      </c>
    </row>
    <row r="9" spans="1:11" x14ac:dyDescent="0.3">
      <c r="A9" s="48" t="s">
        <v>410</v>
      </c>
      <c r="B9" s="52">
        <f>MAX($K$20:$K$22)-$B$8</f>
        <v>-4.7999999999999154E-3</v>
      </c>
      <c r="C9" s="33"/>
      <c r="D9" s="39" t="s">
        <v>342</v>
      </c>
      <c r="E9" s="40">
        <v>0.74760000000000004</v>
      </c>
      <c r="G9" s="39" t="s">
        <v>11</v>
      </c>
      <c r="H9" s="35">
        <v>0.85360000000000003</v>
      </c>
      <c r="J9" s="39" t="s">
        <v>238</v>
      </c>
      <c r="K9" s="35">
        <v>0.92979999999999996</v>
      </c>
    </row>
    <row r="10" spans="1:11" ht="14.4" thickBot="1" x14ac:dyDescent="0.35">
      <c r="B10" s="51"/>
      <c r="C10" s="33"/>
      <c r="D10" s="41" t="s">
        <v>6</v>
      </c>
      <c r="E10" s="42">
        <v>0.8024</v>
      </c>
      <c r="G10" s="39" t="s">
        <v>12</v>
      </c>
      <c r="H10" s="35">
        <v>0.87980000000000003</v>
      </c>
      <c r="J10" s="39" t="s">
        <v>193</v>
      </c>
      <c r="K10" s="35">
        <v>0.95950000000000002</v>
      </c>
    </row>
    <row r="11" spans="1:11" x14ac:dyDescent="0.3">
      <c r="A11" s="44" t="s">
        <v>409</v>
      </c>
      <c r="B11" s="45">
        <v>0.9405</v>
      </c>
      <c r="C11" s="33"/>
      <c r="G11" s="39" t="s">
        <v>13</v>
      </c>
      <c r="H11" s="35">
        <v>0.8548</v>
      </c>
      <c r="J11" s="39" t="s">
        <v>209</v>
      </c>
      <c r="K11" s="35">
        <v>0.94640000000000002</v>
      </c>
    </row>
    <row r="12" spans="1:11" ht="14.4" thickBot="1" x14ac:dyDescent="0.35">
      <c r="A12" s="48" t="s">
        <v>410</v>
      </c>
      <c r="B12" s="52">
        <f>MAX($K$25:$K$27)-$B$11</f>
        <v>-1.6700000000000048E-2</v>
      </c>
      <c r="G12" s="41" t="s">
        <v>14</v>
      </c>
      <c r="H12" s="36">
        <v>0.8679</v>
      </c>
      <c r="J12" s="41" t="s">
        <v>217</v>
      </c>
      <c r="K12" s="36">
        <v>0.93930000000000002</v>
      </c>
    </row>
    <row r="14" spans="1:11" ht="14.4" thickBot="1" x14ac:dyDescent="0.35"/>
    <row r="15" spans="1:11" x14ac:dyDescent="0.3">
      <c r="D15" s="37" t="s">
        <v>393</v>
      </c>
      <c r="E15" s="34" t="s">
        <v>392</v>
      </c>
      <c r="G15" s="37" t="s">
        <v>394</v>
      </c>
      <c r="H15" s="34" t="s">
        <v>392</v>
      </c>
      <c r="J15" s="37" t="s">
        <v>396</v>
      </c>
      <c r="K15" s="34" t="s">
        <v>392</v>
      </c>
    </row>
    <row r="16" spans="1:11" x14ac:dyDescent="0.3">
      <c r="D16" s="39" t="s">
        <v>3</v>
      </c>
      <c r="E16" s="35">
        <v>0.82979999999999998</v>
      </c>
      <c r="G16" s="39" t="s">
        <v>7</v>
      </c>
      <c r="H16" s="35">
        <v>0.90949999999999998</v>
      </c>
      <c r="J16" s="39" t="s">
        <v>202</v>
      </c>
      <c r="K16" s="35">
        <v>0.90359999999999996</v>
      </c>
    </row>
    <row r="17" spans="4:11" ht="14.4" thickBot="1" x14ac:dyDescent="0.35">
      <c r="D17" s="39" t="s">
        <v>4</v>
      </c>
      <c r="E17" s="35">
        <v>0.85709999999999997</v>
      </c>
      <c r="G17" s="39" t="s">
        <v>8</v>
      </c>
      <c r="H17" s="35">
        <v>0.92259999999999998</v>
      </c>
      <c r="J17" s="41" t="s">
        <v>193</v>
      </c>
      <c r="K17" s="36">
        <v>0.89759999999999995</v>
      </c>
    </row>
    <row r="18" spans="4:11" x14ac:dyDescent="0.3">
      <c r="D18" s="39" t="s">
        <v>5</v>
      </c>
      <c r="E18" s="35">
        <v>0.8679</v>
      </c>
      <c r="G18" s="39" t="s">
        <v>9</v>
      </c>
      <c r="H18" s="35">
        <v>0.93100000000000005</v>
      </c>
    </row>
    <row r="19" spans="4:11" ht="14.4" thickBot="1" x14ac:dyDescent="0.35">
      <c r="D19" s="41" t="s">
        <v>6</v>
      </c>
      <c r="E19" s="36">
        <v>0.83450000000000002</v>
      </c>
      <c r="G19" s="39" t="s">
        <v>10</v>
      </c>
      <c r="H19" s="35">
        <v>0.91190000000000004</v>
      </c>
    </row>
    <row r="20" spans="4:11" x14ac:dyDescent="0.3">
      <c r="G20" s="39" t="s">
        <v>11</v>
      </c>
      <c r="H20" s="35">
        <v>0.92020000000000002</v>
      </c>
      <c r="J20" s="37" t="s">
        <v>434</v>
      </c>
      <c r="K20" s="34" t="s">
        <v>392</v>
      </c>
    </row>
    <row r="21" spans="4:11" x14ac:dyDescent="0.3">
      <c r="G21" s="39" t="s">
        <v>12</v>
      </c>
      <c r="H21" s="35">
        <v>0.92379999999999995</v>
      </c>
      <c r="J21" s="39" t="s">
        <v>202</v>
      </c>
      <c r="K21" s="35">
        <v>0.95830000000000004</v>
      </c>
    </row>
    <row r="22" spans="4:11" ht="14.4" thickBot="1" x14ac:dyDescent="0.35">
      <c r="G22" s="39" t="s">
        <v>13</v>
      </c>
      <c r="H22" s="35">
        <v>0.91790000000000005</v>
      </c>
      <c r="J22" s="41" t="s">
        <v>193</v>
      </c>
      <c r="K22" s="36">
        <v>0.94879999999999998</v>
      </c>
    </row>
    <row r="23" spans="4:11" ht="14.4" thickBot="1" x14ac:dyDescent="0.35">
      <c r="G23" s="41" t="s">
        <v>14</v>
      </c>
      <c r="H23" s="36">
        <v>0.89759999999999995</v>
      </c>
    </row>
    <row r="24" spans="4:11" ht="14.4" thickBot="1" x14ac:dyDescent="0.35"/>
    <row r="25" spans="4:11" x14ac:dyDescent="0.3">
      <c r="J25" s="37" t="s">
        <v>400</v>
      </c>
      <c r="K25" s="34" t="s">
        <v>392</v>
      </c>
    </row>
    <row r="26" spans="4:11" x14ac:dyDescent="0.3">
      <c r="J26" s="39" t="s">
        <v>202</v>
      </c>
      <c r="K26" s="35">
        <v>0.92379999999999995</v>
      </c>
    </row>
    <row r="27" spans="4:11" ht="14.4" thickBot="1" x14ac:dyDescent="0.35">
      <c r="J27" s="41" t="s">
        <v>193</v>
      </c>
      <c r="K27" s="36">
        <v>0.91790000000000005</v>
      </c>
    </row>
  </sheetData>
  <sortState xmlns:xlrd2="http://schemas.microsoft.com/office/spreadsheetml/2017/richdata2" ref="G5:H12">
    <sortCondition ref="G5:G12"/>
  </sortState>
  <conditionalFormatting sqref="B4:B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K1048576">
    <cfRule type="dataBar" priority="10">
      <dataBar>
        <cfvo type="num" val="$B$4-0.01"/>
        <cfvo type="num" val="$B$6+0.001"/>
        <color rgb="FFFD9191"/>
      </dataBar>
      <extLst>
        <ext xmlns:x14="http://schemas.microsoft.com/office/spreadsheetml/2009/9/main" uri="{B025F937-C7B1-47D3-B67F-A62EFF666E3E}">
          <x14:id>{629CA8F1-D51A-44D2-A806-16990D666446}</x14:id>
        </ext>
      </extLst>
    </cfRule>
  </conditionalFormatting>
  <conditionalFormatting sqref="B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{317A0422-767D-4F75-9365-8B66F41AE06F}</x14:id>
        </ext>
      </extLst>
    </cfRule>
  </conditionalFormatting>
  <conditionalFormatting sqref="B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{668F20AA-19BA-42D4-BF3D-E96C8A4551F9}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9CA8F1-D51A-44D2-A806-16990D666446}">
            <x14:dataBar minLength="0" maxLength="100" gradient="0">
              <x14:cfvo type="num">
                <xm:f>$B$4-0.01</xm:f>
              </x14:cfvo>
              <x14:cfvo type="num">
                <xm:f>$B$6+0.001</xm:f>
              </x14:cfvo>
              <x14:negativeFillColor rgb="FFFF0000"/>
              <x14:axisColor rgb="FF000000"/>
            </x14:dataBar>
          </x14:cfRule>
          <xm:sqref>D1:K1048576</xm:sqref>
        </x14:conditionalFormatting>
        <x14:conditionalFormatting xmlns:xm="http://schemas.microsoft.com/office/excel/2006/main">
          <x14:cfRule type="dataBar" id="{317A0422-767D-4F75-9365-8B66F41AE06F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668F20AA-19BA-42D4-BF3D-E96C8A4551F9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m:sqref>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voAccuracies</vt:lpstr>
      <vt:lpstr>CNRd</vt:lpstr>
      <vt:lpstr>FPHAd</vt:lpstr>
      <vt:lpstr>LMDHGd </vt:lpstr>
      <vt:lpstr>SHREC2017d</vt:lpstr>
      <vt:lpstr>DHG1428d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Oluwaleke Umar Yusuf</dc:creator>
  <cp:lastModifiedBy>Oluwaleke Umar Yusuf</cp:lastModifiedBy>
  <dcterms:created xsi:type="dcterms:W3CDTF">2022-06-17T08:39:36Z</dcterms:created>
  <dcterms:modified xsi:type="dcterms:W3CDTF">2023-02-11T15:20:21Z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