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olvit\Downloads\3 форма (1)\3 форма\"/>
    </mc:Choice>
  </mc:AlternateContent>
  <xr:revisionPtr revIDLastSave="0" documentId="13_ncr:1_{34C5461F-803D-4576-B99D-7CF748D39492}" xr6:coauthVersionLast="47" xr6:coauthVersionMax="47" xr10:uidLastSave="{00000000-0000-0000-0000-000000000000}"/>
  <bookViews>
    <workbookView xWindow="-108" yWindow="-108" windowWidth="23256" windowHeight="12456" xr2:uid="{E91F22DB-F45C-4D66-AC3B-472ECDEDD399}"/>
  </bookViews>
  <sheets>
    <sheet name="Загальна" sheetId="3" r:id="rId1"/>
  </sheets>
  <definedNames>
    <definedName name="_xlnm.Print_Titles" localSheetId="0">Загальна!$4:$6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" l="1"/>
  <c r="G37" i="3"/>
  <c r="H37" i="3"/>
  <c r="I37" i="3"/>
  <c r="J37" i="3"/>
  <c r="K37" i="3"/>
  <c r="L37" i="3"/>
  <c r="L40" i="3" s="1"/>
  <c r="M37" i="3"/>
  <c r="M40" i="3" s="1"/>
  <c r="N37" i="3"/>
  <c r="O37" i="3"/>
  <c r="O40" i="3" s="1"/>
  <c r="P37" i="3"/>
  <c r="Q37" i="3"/>
  <c r="Q40" i="3" s="1"/>
  <c r="R37" i="3"/>
  <c r="S37" i="3"/>
  <c r="S40" i="3" s="1"/>
  <c r="T37" i="3"/>
  <c r="T40" i="3" s="1"/>
  <c r="O11" i="3"/>
  <c r="O14" i="3" s="1"/>
  <c r="Y7" i="3"/>
  <c r="Y8" i="3"/>
  <c r="Y9" i="3"/>
  <c r="Y10" i="3"/>
  <c r="F11" i="3"/>
  <c r="F14" i="3" s="1"/>
  <c r="G11" i="3"/>
  <c r="G14" i="3" s="1"/>
  <c r="H11" i="3"/>
  <c r="H14" i="3" s="1"/>
  <c r="I11" i="3"/>
  <c r="I14" i="3" s="1"/>
  <c r="J11" i="3"/>
  <c r="J14" i="3" s="1"/>
  <c r="K11" i="3"/>
  <c r="K14" i="3" s="1"/>
  <c r="L11" i="3"/>
  <c r="L14" i="3" s="1"/>
  <c r="M11" i="3"/>
  <c r="M14" i="3" s="1"/>
  <c r="N11" i="3"/>
  <c r="N14" i="3"/>
  <c r="P11" i="3"/>
  <c r="P14" i="3" s="1"/>
  <c r="Q11" i="3"/>
  <c r="Q14" i="3" s="1"/>
  <c r="R11" i="3"/>
  <c r="R14" i="3" s="1"/>
  <c r="S11" i="3"/>
  <c r="S14" i="3" s="1"/>
  <c r="T11" i="3"/>
  <c r="T14" i="3" s="1"/>
  <c r="U11" i="3"/>
  <c r="U14" i="3" s="1"/>
  <c r="V11" i="3"/>
  <c r="V14" i="3" s="1"/>
  <c r="W11" i="3"/>
  <c r="W14" i="3" s="1"/>
  <c r="Y12" i="3"/>
  <c r="Y13" i="3"/>
  <c r="Y19" i="3"/>
  <c r="Y20" i="3"/>
  <c r="Y21" i="3"/>
  <c r="F22" i="3"/>
  <c r="G22" i="3"/>
  <c r="H22" i="3"/>
  <c r="H31" i="3" s="1"/>
  <c r="I22" i="3"/>
  <c r="J22" i="3"/>
  <c r="K22" i="3"/>
  <c r="L22" i="3"/>
  <c r="L31" i="3" s="1"/>
  <c r="M22" i="3"/>
  <c r="M31" i="3" s="1"/>
  <c r="N22" i="3"/>
  <c r="O22" i="3"/>
  <c r="P22" i="3"/>
  <c r="Q22" i="3"/>
  <c r="Q31" i="3" s="1"/>
  <c r="R22" i="3"/>
  <c r="R31" i="3" s="1"/>
  <c r="S22" i="3"/>
  <c r="S31" i="3" s="1"/>
  <c r="T22" i="3"/>
  <c r="T31" i="3" s="1"/>
  <c r="T33" i="3" s="1"/>
  <c r="U22" i="3"/>
  <c r="U31" i="3" s="1"/>
  <c r="U33" i="3" s="1"/>
  <c r="V22" i="3"/>
  <c r="V31" i="3" s="1"/>
  <c r="V33" i="3" s="1"/>
  <c r="W22" i="3"/>
  <c r="W31" i="3"/>
  <c r="W33" i="3" s="1"/>
  <c r="Y24" i="3"/>
  <c r="Y25" i="3" s="1"/>
  <c r="M25" i="3"/>
  <c r="M28" i="3" s="1"/>
  <c r="N25" i="3"/>
  <c r="N28" i="3" s="1"/>
  <c r="O25" i="3"/>
  <c r="Q25" i="3"/>
  <c r="Q28" i="3" s="1"/>
  <c r="R25" i="3"/>
  <c r="R28" i="3" s="1"/>
  <c r="S25" i="3"/>
  <c r="S28" i="3" s="1"/>
  <c r="T25" i="3"/>
  <c r="T28" i="3" s="1"/>
  <c r="Y26" i="3"/>
  <c r="Y27" i="3"/>
  <c r="F28" i="3"/>
  <c r="G28" i="3"/>
  <c r="H28" i="3"/>
  <c r="I28" i="3"/>
  <c r="J28" i="3"/>
  <c r="K28" i="3"/>
  <c r="L28" i="3"/>
  <c r="P28" i="3"/>
  <c r="U28" i="3"/>
  <c r="V28" i="3"/>
  <c r="W28" i="3"/>
  <c r="Y30" i="3"/>
  <c r="Y32" i="3"/>
  <c r="F33" i="3"/>
  <c r="G33" i="3"/>
  <c r="I33" i="3"/>
  <c r="J33" i="3"/>
  <c r="K33" i="3"/>
  <c r="N33" i="3"/>
  <c r="O33" i="3"/>
  <c r="P33" i="3"/>
  <c r="Y35" i="3"/>
  <c r="Y36" i="3"/>
  <c r="R40" i="3"/>
  <c r="Y38" i="3"/>
  <c r="Y39" i="3"/>
  <c r="F40" i="3"/>
  <c r="G40" i="3"/>
  <c r="H40" i="3"/>
  <c r="I40" i="3"/>
  <c r="J40" i="3"/>
  <c r="N40" i="3"/>
  <c r="P40" i="3"/>
  <c r="Y41" i="3"/>
  <c r="F42" i="3"/>
  <c r="G42" i="3"/>
  <c r="G62" i="3" s="1"/>
  <c r="H42" i="3"/>
  <c r="H62" i="3" s="1"/>
  <c r="I42" i="3"/>
  <c r="I62" i="3" s="1"/>
  <c r="J42" i="3"/>
  <c r="J62" i="3" s="1"/>
  <c r="K42" i="3"/>
  <c r="K62" i="3" s="1"/>
  <c r="L42" i="3"/>
  <c r="L62" i="3" s="1"/>
  <c r="M42" i="3"/>
  <c r="M62" i="3" s="1"/>
  <c r="N42" i="3"/>
  <c r="N62" i="3" s="1"/>
  <c r="O42" i="3"/>
  <c r="O62" i="3" s="1"/>
  <c r="P42" i="3"/>
  <c r="P62" i="3" s="1"/>
  <c r="Q42" i="3"/>
  <c r="Q62" i="3" s="1"/>
  <c r="R42" i="3"/>
  <c r="R62" i="3" s="1"/>
  <c r="S42" i="3"/>
  <c r="S62" i="3" s="1"/>
  <c r="T42" i="3"/>
  <c r="F43" i="3"/>
  <c r="F63" i="3" s="1"/>
  <c r="G43" i="3"/>
  <c r="G63" i="3" s="1"/>
  <c r="I43" i="3"/>
  <c r="I63" i="3" s="1"/>
  <c r="J43" i="3"/>
  <c r="J63" i="3" s="1"/>
  <c r="N43" i="3"/>
  <c r="N63" i="3" s="1"/>
  <c r="O43" i="3"/>
  <c r="O63" i="3" s="1"/>
  <c r="P43" i="3"/>
  <c r="P63" i="3" s="1"/>
  <c r="Y45" i="3"/>
  <c r="Y46" i="3"/>
  <c r="F48" i="3"/>
  <c r="G48" i="3"/>
  <c r="H48" i="3"/>
  <c r="I48" i="3"/>
  <c r="J48" i="3"/>
  <c r="J54" i="3" s="1"/>
  <c r="K48" i="3"/>
  <c r="L48" i="3"/>
  <c r="L54" i="3" s="1"/>
  <c r="M48" i="3"/>
  <c r="N48" i="3"/>
  <c r="O48" i="3"/>
  <c r="P48" i="3"/>
  <c r="Q48" i="3"/>
  <c r="Q54" i="3" s="1"/>
  <c r="R48" i="3"/>
  <c r="R54" i="3" s="1"/>
  <c r="S48" i="3"/>
  <c r="S54" i="3" s="1"/>
  <c r="T48" i="3"/>
  <c r="T54" i="3" s="1"/>
  <c r="U48" i="3"/>
  <c r="V48" i="3"/>
  <c r="W48" i="3"/>
  <c r="Y52" i="3"/>
  <c r="Y53" i="3"/>
  <c r="F54" i="3"/>
  <c r="G54" i="3"/>
  <c r="H54" i="3"/>
  <c r="I54" i="3"/>
  <c r="K54" i="3"/>
  <c r="M54" i="3"/>
  <c r="N54" i="3"/>
  <c r="O54" i="3"/>
  <c r="P54" i="3"/>
  <c r="U54" i="3"/>
  <c r="V54" i="3"/>
  <c r="W54" i="3"/>
  <c r="Y55" i="3"/>
  <c r="Y56" i="3"/>
  <c r="Q58" i="3"/>
  <c r="Q61" i="3" s="1"/>
  <c r="Y59" i="3"/>
  <c r="Y60" i="3"/>
  <c r="M61" i="3"/>
  <c r="N61" i="3"/>
  <c r="O61" i="3"/>
  <c r="R61" i="3"/>
  <c r="S61" i="3"/>
  <c r="T61" i="3"/>
  <c r="N44" i="3" l="1"/>
  <c r="J44" i="3"/>
  <c r="F44" i="3"/>
  <c r="F64" i="3" s="1"/>
  <c r="I44" i="3"/>
  <c r="P44" i="3"/>
  <c r="Y37" i="3"/>
  <c r="Y48" i="3"/>
  <c r="Y54" i="3"/>
  <c r="O44" i="3"/>
  <c r="O64" i="3" s="1"/>
  <c r="T44" i="3"/>
  <c r="T64" i="3" s="1"/>
  <c r="Y58" i="3"/>
  <c r="H43" i="3"/>
  <c r="H63" i="3" s="1"/>
  <c r="H33" i="3"/>
  <c r="H44" i="3" s="1"/>
  <c r="H64" i="3" s="1"/>
  <c r="S43" i="3"/>
  <c r="S63" i="3" s="1"/>
  <c r="S33" i="3"/>
  <c r="S44" i="3" s="1"/>
  <c r="S64" i="3" s="1"/>
  <c r="K64" i="3"/>
  <c r="Y42" i="3"/>
  <c r="Y22" i="3"/>
  <c r="J64" i="3"/>
  <c r="Y61" i="3"/>
  <c r="V43" i="3"/>
  <c r="V44" i="3"/>
  <c r="Q43" i="3"/>
  <c r="Q63" i="3" s="1"/>
  <c r="Q33" i="3"/>
  <c r="Q44" i="3" s="1"/>
  <c r="Q64" i="3" s="1"/>
  <c r="M33" i="3"/>
  <c r="M44" i="3" s="1"/>
  <c r="M64" i="3" s="1"/>
  <c r="M43" i="3"/>
  <c r="M63" i="3" s="1"/>
  <c r="P64" i="3"/>
  <c r="W43" i="3"/>
  <c r="W44" i="3"/>
  <c r="R33" i="3"/>
  <c r="R44" i="3" s="1"/>
  <c r="R64" i="3" s="1"/>
  <c r="R43" i="3"/>
  <c r="R63" i="3" s="1"/>
  <c r="Y28" i="3"/>
  <c r="Y40" i="3"/>
  <c r="U43" i="3"/>
  <c r="U44" i="3"/>
  <c r="L43" i="3"/>
  <c r="Y31" i="3"/>
  <c r="L33" i="3"/>
  <c r="L44" i="3" s="1"/>
  <c r="L64" i="3" s="1"/>
  <c r="T43" i="3"/>
  <c r="F62" i="3"/>
  <c r="Y11" i="3"/>
  <c r="G44" i="3"/>
  <c r="G64" i="3" s="1"/>
  <c r="I64" i="3"/>
  <c r="Y14" i="3"/>
  <c r="Y43" i="3" l="1"/>
  <c r="L63" i="3"/>
  <c r="Y44" i="3"/>
</calcChain>
</file>

<file path=xl/sharedStrings.xml><?xml version="1.0" encoding="utf-8"?>
<sst xmlns="http://schemas.openxmlformats.org/spreadsheetml/2006/main" count="112" uniqueCount="68">
  <si>
    <t>ДНІПРОВСЬКИЙ  НАЦІОНАЛЬНИЙ  УНІВЕРСИТЕТ  ІМЕНІ  ОЛЕСЯ  ГОНЧАРА</t>
  </si>
  <si>
    <t>№ з / п</t>
  </si>
  <si>
    <t>Прізвище, ім'я                                                                                                                                                                                                                                                                           та по батькові                                                                                                                                                                                                                                                                                                  (повністю)</t>
  </si>
  <si>
    <t>Посада, вчене звання, вчена ступінь</t>
  </si>
  <si>
    <t>Форма                                                                                                                                                                                                                                                                                         навчання</t>
  </si>
  <si>
    <t>ВИДИ  НАВЧАЛЬНОГО  НАВАНТАЖЕННЯ</t>
  </si>
  <si>
    <t>Лекції</t>
  </si>
  <si>
    <t>Практичні (семінарські) заняття</t>
  </si>
  <si>
    <t>Лабораторні работи</t>
  </si>
  <si>
    <t>Екзамени</t>
  </si>
  <si>
    <t>Консультації перед екзаменом</t>
  </si>
  <si>
    <t>Заліки</t>
  </si>
  <si>
    <t>Дипломні роботи (проекти)</t>
  </si>
  <si>
    <t>Комплексний кваліфікаційний екзамен</t>
  </si>
  <si>
    <t>Виробнича практика</t>
  </si>
  <si>
    <t>Навчальна практика</t>
  </si>
  <si>
    <t>Поточні консультації</t>
  </si>
  <si>
    <t>Курсові роботи (проекти)</t>
  </si>
  <si>
    <t>Бережна Катерина Вікторівна</t>
  </si>
  <si>
    <t>вечірня</t>
  </si>
  <si>
    <t>Разом</t>
  </si>
  <si>
    <t>Всього за професорами</t>
  </si>
  <si>
    <t>Слісаренко Олександр Миколайович</t>
  </si>
  <si>
    <t>Всього за доцентами</t>
  </si>
  <si>
    <t>(підпис)</t>
  </si>
  <si>
    <t>Ведькал Валентина Андріївна</t>
  </si>
  <si>
    <t>Разом за кафедрою</t>
  </si>
  <si>
    <t>Мізіна Ірина Валеріївна</t>
  </si>
  <si>
    <t>I семестр</t>
  </si>
  <si>
    <t>Рік</t>
  </si>
  <si>
    <t>ІІ семестр</t>
  </si>
  <si>
    <t xml:space="preserve">Всього за завідувачем </t>
  </si>
  <si>
    <t>кафедри</t>
  </si>
  <si>
    <t xml:space="preserve">Ставка                                                                                                                                                                                                                                          </t>
  </si>
  <si>
    <t>к.н.держ. упр., доцент</t>
  </si>
  <si>
    <t xml:space="preserve">Індивідуальні </t>
  </si>
  <si>
    <t>Керівництво аспірантами та здобувачами, консультування докторантів</t>
  </si>
  <si>
    <t>Всього</t>
  </si>
  <si>
    <t xml:space="preserve">Всього за старшими </t>
  </si>
  <si>
    <t>викладачами</t>
  </si>
  <si>
    <t xml:space="preserve">  </t>
  </si>
  <si>
    <t>"___" ____________ 20 ____ р.</t>
  </si>
  <si>
    <r>
      <t>Завідуюча кафедрою</t>
    </r>
    <r>
      <rPr>
        <sz val="16"/>
        <color indexed="8"/>
        <rFont val="Times New Roman"/>
        <family val="1"/>
        <charset val="204"/>
      </rPr>
      <t xml:space="preserve"> ______________________________ </t>
    </r>
    <r>
      <rPr>
        <i/>
        <sz val="16"/>
        <color indexed="8"/>
        <rFont val="Times New Roman"/>
        <family val="1"/>
        <charset val="204"/>
      </rPr>
      <t xml:space="preserve"> (Бережна К.)</t>
    </r>
  </si>
  <si>
    <r>
      <t xml:space="preserve">       Виконавець ________________________</t>
    </r>
    <r>
      <rPr>
        <i/>
        <sz val="16"/>
        <rFont val="Times New Roman"/>
        <family val="1"/>
        <charset val="204"/>
      </rPr>
      <t xml:space="preserve"> (К. Бережна)</t>
    </r>
  </si>
  <si>
    <t>Марченко Олеся Денисівна</t>
  </si>
  <si>
    <t>Завідувач кафедри, д.ю.н., професор</t>
  </si>
  <si>
    <t>0,4</t>
  </si>
  <si>
    <t>професор</t>
  </si>
  <si>
    <t xml:space="preserve">К.і.н., </t>
  </si>
  <si>
    <t>ст.викл</t>
  </si>
  <si>
    <t>0,5</t>
  </si>
  <si>
    <t>доктор філософії, доцент</t>
  </si>
  <si>
    <t>Беспаленков Руслан Олександрович</t>
  </si>
  <si>
    <t>224.5</t>
  </si>
  <si>
    <t>з 28.11.2024</t>
  </si>
  <si>
    <t xml:space="preserve">Бережна Катерина Вікторівна 
</t>
  </si>
  <si>
    <t>Затверджено на засіданні кафедри європейського та міжнародного права протокол № 5 від 12.11.2024  р.</t>
  </si>
  <si>
    <t xml:space="preserve">Розподіл навчального навантраження між викладачами кафедри європейського та міжнародного права (ЮМП)   на 2024-2025 навчальний рік      </t>
  </si>
  <si>
    <t xml:space="preserve">Проведення аспірантських екзаменів </t>
  </si>
  <si>
    <t>керівництво ФПК</t>
  </si>
  <si>
    <t>робота приймальної комісії</t>
  </si>
  <si>
    <t>Інше</t>
  </si>
  <si>
    <t>Розподіл ставок
по датам</t>
  </si>
  <si>
    <t xml:space="preserve"> професорбд.і.н.</t>
  </si>
  <si>
    <t>ст.викл,К.і.н.</t>
  </si>
  <si>
    <t>0 сум.</t>
  </si>
  <si>
    <t xml:space="preserve">0,2 сум. </t>
  </si>
  <si>
    <t>0,2 сум.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</si>
</sst>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b/>
      <sz val="16"/>
      <name val="Times New Roman"/>
      <family val="1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sz val="16"/>
      <name val="Arial"/>
      <family val="2"/>
      <charset val="204"/>
    </font>
    <font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i/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sz val="16"/>
      <name val="Times New Roman"/>
      <family val="1"/>
    </font>
    <font>
      <b/>
      <sz val="14"/>
      <name val="Times New Roman"/>
      <family val="1"/>
      <charset val="204"/>
    </font>
    <font>
      <b/>
      <sz val="12"/>
      <name val="Times New Roman"/>
      <family val="1"/>
    </font>
    <font>
      <sz val="16"/>
      <name val="Times New Roman"/>
      <family val="1"/>
    </font>
    <font>
      <b/>
      <sz val="16"/>
      <name val="Arial"/>
      <family val="2"/>
      <charset val="204"/>
    </font>
    <font>
      <i/>
      <sz val="16"/>
      <color indexed="8"/>
      <name val="Times New Roman"/>
      <family val="1"/>
      <charset val="204"/>
    </font>
    <font>
      <sz val="16"/>
      <color indexed="8"/>
      <name val="Calibri"/>
      <family val="2"/>
      <charset val="204"/>
    </font>
    <font>
      <b/>
      <sz val="14"/>
      <color indexed="8"/>
      <name val="Times New Roman"/>
      <family val="1"/>
    </font>
    <font>
      <sz val="15"/>
      <name val="Times New Roman"/>
      <family val="1"/>
      <charset val="204"/>
    </font>
    <font>
      <b/>
      <sz val="16"/>
      <color indexed="8"/>
      <name val="Times New Roman"/>
      <family val="1"/>
    </font>
    <font>
      <sz val="10"/>
      <name val="Arial Cyr"/>
      <family val="2"/>
      <charset val="204"/>
    </font>
    <font>
      <b/>
      <sz val="9"/>
      <color indexed="8"/>
      <name val="Times New Roman"/>
      <family val="1"/>
      <charset val="204"/>
    </font>
    <font>
      <b/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2" fillId="0" borderId="0"/>
    <xf numFmtId="0" fontId="3" fillId="0" borderId="0"/>
    <xf numFmtId="0" fontId="2" fillId="0" borderId="0"/>
    <xf numFmtId="0" fontId="11" fillId="0" borderId="0"/>
  </cellStyleXfs>
  <cellXfs count="75">
    <xf numFmtId="0" fontId="0" fillId="0" borderId="0" xfId="0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4" fillId="0" borderId="2" xfId="0" applyFont="1" applyBorder="1"/>
    <xf numFmtId="49" fontId="10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49" fontId="8" fillId="0" borderId="2" xfId="3" applyNumberFormat="1" applyFont="1" applyBorder="1" applyAlignment="1">
      <alignment horizontal="left" vertical="center" wrapText="1"/>
    </xf>
    <xf numFmtId="49" fontId="8" fillId="0" borderId="2" xfId="3" applyNumberFormat="1" applyFont="1" applyBorder="1" applyAlignment="1">
      <alignment horizontal="center" vertical="center"/>
    </xf>
    <xf numFmtId="49" fontId="8" fillId="0" borderId="2" xfId="3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3" fillId="0" borderId="2" xfId="1" applyFont="1" applyBorder="1" applyAlignment="1">
      <alignment horizontal="center" vertical="center" wrapText="1"/>
    </xf>
    <xf numFmtId="0" fontId="23" fillId="0" borderId="2" xfId="1" applyFont="1" applyBorder="1" applyAlignment="1">
      <alignment horizontal="center" vertical="center"/>
    </xf>
    <xf numFmtId="49" fontId="13" fillId="0" borderId="2" xfId="0" applyNumberFormat="1" applyFont="1" applyBorder="1" applyAlignment="1">
      <alignment vertical="center" wrapText="1"/>
    </xf>
    <xf numFmtId="49" fontId="10" fillId="0" borderId="2" xfId="0" applyNumberFormat="1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5" fillId="0" borderId="2" xfId="0" applyFont="1" applyBorder="1" applyAlignment="1">
      <alignment horizontal="center"/>
    </xf>
    <xf numFmtId="0" fontId="16" fillId="0" borderId="2" xfId="0" applyFont="1" applyBorder="1"/>
    <xf numFmtId="0" fontId="1" fillId="0" borderId="2" xfId="0" applyFont="1" applyBorder="1" applyAlignment="1">
      <alignment horizontal="center"/>
    </xf>
    <xf numFmtId="0" fontId="8" fillId="0" borderId="2" xfId="3" applyFont="1" applyBorder="1" applyAlignment="1">
      <alignment horizontal="center" vertical="center"/>
    </xf>
    <xf numFmtId="49" fontId="7" fillId="0" borderId="2" xfId="3" applyNumberFormat="1" applyFont="1" applyBorder="1" applyAlignment="1">
      <alignment horizontal="center" vertical="center" wrapText="1"/>
    </xf>
    <xf numFmtId="49" fontId="19" fillId="0" borderId="2" xfId="3" applyNumberFormat="1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/>
    </xf>
    <xf numFmtId="49" fontId="7" fillId="0" borderId="2" xfId="3" applyNumberFormat="1" applyFont="1" applyBorder="1" applyAlignment="1">
      <alignment horizontal="left" vertical="center" wrapText="1"/>
    </xf>
    <xf numFmtId="49" fontId="7" fillId="0" borderId="2" xfId="3" applyNumberFormat="1" applyFont="1" applyBorder="1" applyAlignment="1">
      <alignment horizontal="center" vertical="center"/>
    </xf>
    <xf numFmtId="1" fontId="7" fillId="0" borderId="2" xfId="3" applyNumberFormat="1" applyFont="1" applyBorder="1" applyAlignment="1">
      <alignment horizontal="center" vertical="center" wrapText="1"/>
    </xf>
    <xf numFmtId="0" fontId="21" fillId="0" borderId="2" xfId="3" applyFont="1" applyBorder="1" applyAlignment="1">
      <alignment horizontal="center" vertical="center"/>
    </xf>
    <xf numFmtId="0" fontId="24" fillId="0" borderId="2" xfId="3" applyFont="1" applyBorder="1" applyAlignment="1">
      <alignment horizontal="center" vertical="center"/>
    </xf>
    <xf numFmtId="0" fontId="19" fillId="0" borderId="2" xfId="3" applyFont="1" applyBorder="1" applyAlignment="1">
      <alignment horizontal="center" vertical="center"/>
    </xf>
    <xf numFmtId="0" fontId="7" fillId="0" borderId="2" xfId="3" applyFont="1" applyBorder="1" applyAlignment="1">
      <alignment horizontal="left" vertical="center" wrapText="1"/>
    </xf>
    <xf numFmtId="0" fontId="7" fillId="0" borderId="2" xfId="3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4" applyFont="1" applyBorder="1"/>
    <xf numFmtId="0" fontId="5" fillId="0" borderId="2" xfId="0" applyFont="1" applyBorder="1"/>
    <xf numFmtId="0" fontId="8" fillId="0" borderId="2" xfId="3" applyFont="1" applyBorder="1" applyAlignment="1">
      <alignment horizontal="left"/>
    </xf>
    <xf numFmtId="0" fontId="7" fillId="0" borderId="2" xfId="3" applyFont="1" applyBorder="1" applyAlignment="1">
      <alignment horizontal="left"/>
    </xf>
    <xf numFmtId="0" fontId="5" fillId="0" borderId="2" xfId="3" applyFont="1" applyBorder="1"/>
    <xf numFmtId="0" fontId="9" fillId="0" borderId="2" xfId="0" applyFont="1" applyBorder="1"/>
    <xf numFmtId="0" fontId="8" fillId="0" borderId="2" xfId="0" applyFont="1" applyBorder="1"/>
    <xf numFmtId="0" fontId="7" fillId="0" borderId="2" xfId="3" applyFont="1" applyBorder="1" applyAlignment="1">
      <alignment horizontal="right"/>
    </xf>
    <xf numFmtId="0" fontId="9" fillId="0" borderId="2" xfId="3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8" fillId="0" borderId="2" xfId="3" applyFont="1" applyBorder="1" applyAlignment="1">
      <alignment horizontal="center"/>
    </xf>
    <xf numFmtId="0" fontId="5" fillId="0" borderId="2" xfId="3" applyFont="1" applyBorder="1" applyAlignment="1">
      <alignment horizontal="center"/>
    </xf>
    <xf numFmtId="0" fontId="5" fillId="0" borderId="2" xfId="2" applyFont="1" applyBorder="1"/>
    <xf numFmtId="0" fontId="18" fillId="0" borderId="2" xfId="3" applyFont="1" applyBorder="1" applyAlignment="1">
      <alignment horizontal="center"/>
    </xf>
    <xf numFmtId="0" fontId="1" fillId="0" borderId="2" xfId="3" applyFont="1" applyBorder="1" applyAlignment="1">
      <alignment horizontal="left"/>
    </xf>
    <xf numFmtId="0" fontId="8" fillId="0" borderId="2" xfId="3" applyFont="1" applyBorder="1"/>
    <xf numFmtId="0" fontId="18" fillId="0" borderId="2" xfId="3" applyFont="1" applyBorder="1"/>
    <xf numFmtId="0" fontId="5" fillId="0" borderId="2" xfId="0" applyFont="1" applyBorder="1" applyAlignment="1">
      <alignment horizontal="center" vertical="center" wrapText="1"/>
    </xf>
    <xf numFmtId="49" fontId="8" fillId="0" borderId="2" xfId="3" applyNumberFormat="1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/>
    </xf>
    <xf numFmtId="49" fontId="8" fillId="0" borderId="2" xfId="3" applyNumberFormat="1" applyFont="1" applyBorder="1" applyAlignment="1">
      <alignment horizontal="left" vertical="center" wrapText="1"/>
    </xf>
    <xf numFmtId="49" fontId="8" fillId="0" borderId="2" xfId="3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textRotation="90" wrapText="1"/>
    </xf>
    <xf numFmtId="0" fontId="1" fillId="0" borderId="2" xfId="3" applyFont="1" applyBorder="1" applyAlignment="1">
      <alignment horizontal="center"/>
    </xf>
    <xf numFmtId="0" fontId="9" fillId="0" borderId="2" xfId="3" applyFont="1" applyBorder="1" applyAlignment="1">
      <alignment horizontal="center"/>
    </xf>
    <xf numFmtId="0" fontId="5" fillId="0" borderId="2" xfId="3" applyFont="1" applyBorder="1" applyAlignment="1">
      <alignment horizontal="center"/>
    </xf>
    <xf numFmtId="0" fontId="5" fillId="0" borderId="2" xfId="4" applyFont="1" applyBorder="1" applyAlignment="1">
      <alignment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5">
    <cellStyle name="TableStyleLight1" xfId="1" xr:uid="{80D1AD9B-3961-4083-91E0-1DF4CE95290E}"/>
    <cellStyle name="Обычный" xfId="0" builtinId="0"/>
    <cellStyle name="Обычный 2" xfId="2" xr:uid="{D8451ECD-371D-41A1-A9D1-42B9F4C3B957}"/>
    <cellStyle name="Обычный_2015_Зразок-заповнення-Розподілу" xfId="3" xr:uid="{F5D50914-F66E-4FE0-BDA7-225B61CE0EB3}"/>
    <cellStyle name="Обычный_Лист1" xfId="4" xr:uid="{1E989B1F-92F7-424B-847D-4A32D266C4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BEBF-9A98-45B9-8570-F00D3AEAB400}">
  <sheetPr>
    <pageSetUpPr fitToPage="1"/>
  </sheetPr>
  <dimension ref="A2:AJ72"/>
  <sheetViews>
    <sheetView tabSelected="1" view="pageBreakPreview" topLeftCell="A38" zoomScale="55" zoomScaleNormal="55" zoomScaleSheetLayoutView="55" workbookViewId="0">
      <selection activeCell="D38" sqref="D1:Z1048576"/>
    </sheetView>
  </sheetViews>
  <sheetFormatPr defaultColWidth="8.88671875" defaultRowHeight="20.399999999999999" x14ac:dyDescent="0.35"/>
  <cols>
    <col min="1" max="1" width="5.77734375" style="6" customWidth="1"/>
    <col min="2" max="2" width="37.109375" style="6" customWidth="1"/>
    <col min="3" max="3" width="13.77734375" style="6" customWidth="1"/>
    <col min="4" max="4" width="11.88671875" style="6" customWidth="1"/>
    <col min="5" max="5" width="17.5546875" style="6" customWidth="1"/>
    <col min="6" max="6" width="7.21875" style="6" customWidth="1"/>
    <col min="7" max="7" width="6.44140625" style="6" customWidth="1"/>
    <col min="8" max="8" width="6.109375" style="6" customWidth="1"/>
    <col min="9" max="29" width="12.44140625" style="6" customWidth="1"/>
    <col min="30" max="30" width="6.88671875" style="6" customWidth="1"/>
    <col min="31" max="31" width="7.44140625" style="6" customWidth="1"/>
    <col min="32" max="32" width="11.21875" style="6" customWidth="1"/>
    <col min="33" max="33" width="10.109375" style="6" customWidth="1"/>
    <col min="34" max="34" width="10" style="6" customWidth="1"/>
    <col min="35" max="35" width="5.88671875" style="6" customWidth="1"/>
    <col min="36" max="36" width="6.77734375" style="6" customWidth="1"/>
    <col min="37" max="16384" width="8.88671875" style="6"/>
  </cols>
  <sheetData>
    <row r="2" spans="1:36" x14ac:dyDescent="0.35">
      <c r="A2" s="64" t="s">
        <v>0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</row>
    <row r="3" spans="1:36" x14ac:dyDescent="0.35">
      <c r="A3" s="64" t="s">
        <v>57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</row>
    <row r="4" spans="1:36" ht="21" customHeight="1" x14ac:dyDescent="0.35">
      <c r="A4" s="65" t="s">
        <v>1</v>
      </c>
      <c r="B4" s="62" t="s">
        <v>2</v>
      </c>
      <c r="C4" s="62" t="s">
        <v>3</v>
      </c>
      <c r="D4" s="66" t="s">
        <v>33</v>
      </c>
      <c r="E4" s="62" t="s">
        <v>4</v>
      </c>
      <c r="F4" s="12">
        <v>6</v>
      </c>
      <c r="G4" s="12"/>
      <c r="H4" s="12"/>
      <c r="I4" s="62" t="s">
        <v>5</v>
      </c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D4" s="67"/>
      <c r="AE4" s="67"/>
      <c r="AF4" s="62"/>
      <c r="AG4" s="62"/>
      <c r="AH4" s="62"/>
      <c r="AI4" s="62"/>
      <c r="AJ4" s="62"/>
    </row>
    <row r="5" spans="1:36" ht="96" customHeight="1" x14ac:dyDescent="0.35">
      <c r="A5" s="65"/>
      <c r="B5" s="62"/>
      <c r="C5" s="62"/>
      <c r="D5" s="66"/>
      <c r="E5" s="62"/>
      <c r="F5" s="8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35</v>
      </c>
      <c r="R5" s="7" t="s">
        <v>17</v>
      </c>
      <c r="S5" s="7" t="s">
        <v>58</v>
      </c>
      <c r="T5" s="7" t="s">
        <v>36</v>
      </c>
      <c r="U5" s="7"/>
      <c r="V5" s="13" t="s">
        <v>59</v>
      </c>
      <c r="W5" s="13" t="s">
        <v>60</v>
      </c>
      <c r="X5" s="14" t="s">
        <v>61</v>
      </c>
      <c r="Y5" s="15" t="s">
        <v>37</v>
      </c>
      <c r="Z5" s="16" t="s">
        <v>62</v>
      </c>
      <c r="AB5" s="15"/>
      <c r="AC5" s="16"/>
      <c r="AD5" s="67"/>
      <c r="AE5" s="67"/>
      <c r="AF5" s="62"/>
      <c r="AG5" s="62"/>
      <c r="AH5" s="62"/>
      <c r="AI5" s="62"/>
      <c r="AJ5" s="62"/>
    </row>
    <row r="6" spans="1:36" x14ac:dyDescent="0.35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9</v>
      </c>
      <c r="G6" s="17">
        <v>10</v>
      </c>
      <c r="H6" s="17">
        <v>11</v>
      </c>
      <c r="I6" s="17">
        <v>12</v>
      </c>
      <c r="J6" s="17">
        <v>13</v>
      </c>
      <c r="K6" s="17">
        <v>14</v>
      </c>
      <c r="L6" s="17">
        <v>15</v>
      </c>
      <c r="M6" s="17">
        <v>16</v>
      </c>
      <c r="N6" s="17">
        <v>17</v>
      </c>
      <c r="O6" s="17">
        <v>18</v>
      </c>
      <c r="P6" s="17">
        <v>19</v>
      </c>
      <c r="Q6" s="17">
        <v>20</v>
      </c>
      <c r="R6" s="17">
        <v>21</v>
      </c>
      <c r="S6" s="17">
        <v>22</v>
      </c>
      <c r="T6" s="17">
        <v>23</v>
      </c>
      <c r="U6" s="17">
        <v>24</v>
      </c>
      <c r="V6" s="17">
        <v>25</v>
      </c>
      <c r="W6" s="17">
        <v>26</v>
      </c>
      <c r="X6" s="17">
        <v>27</v>
      </c>
      <c r="Y6" s="17">
        <v>28</v>
      </c>
      <c r="Z6" s="17">
        <v>29</v>
      </c>
      <c r="AD6" s="17"/>
      <c r="AE6" s="17"/>
      <c r="AF6" s="17"/>
      <c r="AG6" s="17"/>
      <c r="AH6" s="17"/>
      <c r="AI6" s="17"/>
      <c r="AJ6" s="17"/>
    </row>
    <row r="7" spans="1:36" ht="126" x14ac:dyDescent="0.35">
      <c r="A7" s="57">
        <v>1</v>
      </c>
      <c r="B7" s="57" t="s">
        <v>18</v>
      </c>
      <c r="C7" s="63" t="s">
        <v>45</v>
      </c>
      <c r="D7" s="1">
        <v>1</v>
      </c>
      <c r="E7" s="2" t="s">
        <v>28</v>
      </c>
      <c r="F7" s="18">
        <v>68</v>
      </c>
      <c r="G7" s="18">
        <v>119</v>
      </c>
      <c r="H7" s="18">
        <v>0</v>
      </c>
      <c r="I7" s="18">
        <v>14</v>
      </c>
      <c r="J7" s="18">
        <v>5</v>
      </c>
      <c r="K7" s="18">
        <v>1</v>
      </c>
      <c r="L7" s="18">
        <v>0</v>
      </c>
      <c r="M7" s="18">
        <v>3</v>
      </c>
      <c r="N7" s="18">
        <v>111</v>
      </c>
      <c r="O7" s="18">
        <v>0</v>
      </c>
      <c r="P7" s="18">
        <v>10</v>
      </c>
      <c r="Q7" s="18">
        <v>0</v>
      </c>
      <c r="R7" s="18">
        <v>0</v>
      </c>
      <c r="S7" s="18">
        <v>7</v>
      </c>
      <c r="T7" s="18">
        <v>0</v>
      </c>
      <c r="U7" s="18">
        <v>0</v>
      </c>
      <c r="V7" s="18">
        <v>0</v>
      </c>
      <c r="W7" s="18">
        <v>0</v>
      </c>
      <c r="X7" s="18"/>
      <c r="Y7" s="18">
        <f>SUM(F7:T7)</f>
        <v>338</v>
      </c>
      <c r="Z7" s="1"/>
      <c r="AD7" s="1"/>
      <c r="AE7" s="1"/>
      <c r="AF7" s="1"/>
      <c r="AG7" s="1"/>
      <c r="AH7" s="1"/>
      <c r="AI7" s="1"/>
      <c r="AJ7" s="1"/>
    </row>
    <row r="8" spans="1:36" ht="20.100000000000001" customHeight="1" x14ac:dyDescent="0.35">
      <c r="A8" s="57"/>
      <c r="B8" s="57"/>
      <c r="C8" s="63"/>
      <c r="D8" s="1">
        <v>1</v>
      </c>
      <c r="E8" s="2" t="s">
        <v>30</v>
      </c>
      <c r="F8" s="18">
        <v>18</v>
      </c>
      <c r="G8" s="18">
        <v>34</v>
      </c>
      <c r="H8" s="18">
        <v>0</v>
      </c>
      <c r="I8" s="18">
        <v>4</v>
      </c>
      <c r="J8" s="18">
        <v>2</v>
      </c>
      <c r="K8" s="18">
        <v>0</v>
      </c>
      <c r="L8" s="18">
        <v>0</v>
      </c>
      <c r="M8" s="18">
        <v>16</v>
      </c>
      <c r="N8" s="18">
        <v>46.5</v>
      </c>
      <c r="O8" s="18">
        <v>0</v>
      </c>
      <c r="P8" s="18">
        <v>8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/>
      <c r="Y8" s="18">
        <f>SUM(F8:T8)</f>
        <v>128.5</v>
      </c>
      <c r="Z8" s="1"/>
      <c r="AD8" s="1"/>
      <c r="AE8" s="1"/>
      <c r="AF8" s="1"/>
      <c r="AG8" s="1"/>
      <c r="AH8" s="1"/>
      <c r="AI8" s="1"/>
      <c r="AJ8" s="1"/>
    </row>
    <row r="9" spans="1:36" ht="2.1" hidden="1" customHeight="1" x14ac:dyDescent="0.35">
      <c r="A9" s="57"/>
      <c r="B9" s="57"/>
      <c r="C9" s="63"/>
      <c r="D9" s="1">
        <v>1</v>
      </c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>
        <f>SUM(F9:W9)</f>
        <v>0</v>
      </c>
      <c r="Z9" s="1"/>
      <c r="AD9" s="1"/>
      <c r="AE9" s="1"/>
      <c r="AF9" s="1"/>
      <c r="AG9" s="1"/>
      <c r="AH9" s="1"/>
      <c r="AI9" s="1"/>
      <c r="AJ9" s="1"/>
    </row>
    <row r="10" spans="1:36" ht="21" hidden="1" customHeight="1" x14ac:dyDescent="0.35">
      <c r="A10" s="57"/>
      <c r="B10" s="57"/>
      <c r="C10" s="63"/>
      <c r="D10" s="1">
        <v>1</v>
      </c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>
        <f>SUM(F10:W10)</f>
        <v>0</v>
      </c>
      <c r="Z10" s="1"/>
      <c r="AD10" s="1"/>
      <c r="AE10" s="1"/>
      <c r="AF10" s="1"/>
      <c r="AG10" s="1"/>
      <c r="AH10" s="1"/>
      <c r="AI10" s="1"/>
      <c r="AJ10" s="1"/>
    </row>
    <row r="11" spans="1:36" ht="36.9" customHeight="1" x14ac:dyDescent="0.35">
      <c r="A11" s="57"/>
      <c r="B11" s="57"/>
      <c r="C11" s="63"/>
      <c r="D11" s="1">
        <v>1</v>
      </c>
      <c r="E11" s="2" t="s">
        <v>29</v>
      </c>
      <c r="F11" s="1">
        <f t="shared" ref="F11:W11" si="0">SUM(F7:F10)</f>
        <v>86</v>
      </c>
      <c r="G11" s="1">
        <f t="shared" si="0"/>
        <v>153</v>
      </c>
      <c r="H11" s="1">
        <f t="shared" si="0"/>
        <v>0</v>
      </c>
      <c r="I11" s="1">
        <f t="shared" si="0"/>
        <v>18</v>
      </c>
      <c r="J11" s="1">
        <f t="shared" si="0"/>
        <v>7</v>
      </c>
      <c r="K11" s="1">
        <f t="shared" si="0"/>
        <v>1</v>
      </c>
      <c r="L11" s="1">
        <f t="shared" si="0"/>
        <v>0</v>
      </c>
      <c r="M11" s="1">
        <f t="shared" si="0"/>
        <v>19</v>
      </c>
      <c r="N11" s="1">
        <f t="shared" si="0"/>
        <v>157.5</v>
      </c>
      <c r="O11" s="1">
        <f t="shared" si="0"/>
        <v>0</v>
      </c>
      <c r="P11" s="1">
        <f t="shared" si="0"/>
        <v>18</v>
      </c>
      <c r="Q11" s="1">
        <f t="shared" si="0"/>
        <v>0</v>
      </c>
      <c r="R11" s="1">
        <f t="shared" si="0"/>
        <v>0</v>
      </c>
      <c r="S11" s="1">
        <f t="shared" si="0"/>
        <v>7</v>
      </c>
      <c r="T11" s="1">
        <f t="shared" si="0"/>
        <v>0</v>
      </c>
      <c r="U11" s="1">
        <f t="shared" si="0"/>
        <v>0</v>
      </c>
      <c r="V11" s="1">
        <f t="shared" si="0"/>
        <v>0</v>
      </c>
      <c r="W11" s="1">
        <f t="shared" si="0"/>
        <v>0</v>
      </c>
      <c r="X11" s="1"/>
      <c r="Y11" s="18">
        <f>SUM(F11:T11)</f>
        <v>466.5</v>
      </c>
      <c r="Z11" s="1"/>
      <c r="AD11" s="1"/>
      <c r="AE11" s="1"/>
      <c r="AF11" s="1"/>
      <c r="AG11" s="1"/>
      <c r="AH11" s="1"/>
      <c r="AI11" s="1"/>
      <c r="AJ11" s="1"/>
    </row>
    <row r="12" spans="1:36" ht="122.4" x14ac:dyDescent="0.35">
      <c r="A12" s="1"/>
      <c r="B12" s="1"/>
      <c r="C12" s="1"/>
      <c r="D12" s="1">
        <v>1</v>
      </c>
      <c r="E12" s="4" t="s">
        <v>28</v>
      </c>
      <c r="F12" s="19">
        <v>68</v>
      </c>
      <c r="G12" s="19">
        <v>119</v>
      </c>
      <c r="H12" s="19">
        <v>0</v>
      </c>
      <c r="I12" s="19">
        <v>14</v>
      </c>
      <c r="J12" s="19">
        <v>5</v>
      </c>
      <c r="K12" s="19">
        <v>1</v>
      </c>
      <c r="L12" s="19">
        <v>0</v>
      </c>
      <c r="M12" s="19">
        <v>3</v>
      </c>
      <c r="N12" s="19">
        <v>111</v>
      </c>
      <c r="O12" s="19">
        <v>0</v>
      </c>
      <c r="P12" s="19">
        <v>10</v>
      </c>
      <c r="Q12" s="19">
        <v>0</v>
      </c>
      <c r="R12" s="19">
        <v>0</v>
      </c>
      <c r="S12" s="19">
        <v>7</v>
      </c>
      <c r="T12" s="19">
        <v>0</v>
      </c>
      <c r="U12" s="20">
        <v>0</v>
      </c>
      <c r="V12" s="20">
        <v>0</v>
      </c>
      <c r="W12" s="20">
        <v>0</v>
      </c>
      <c r="X12" s="20"/>
      <c r="Y12" s="19">
        <f>SUM(F12:T12)</f>
        <v>338</v>
      </c>
      <c r="Z12" s="3"/>
      <c r="AD12" s="3"/>
      <c r="AE12" s="3"/>
      <c r="AF12" s="3"/>
      <c r="AG12" s="3"/>
      <c r="AH12" s="3"/>
      <c r="AI12" s="3"/>
      <c r="AJ12" s="3"/>
    </row>
    <row r="13" spans="1:36" ht="122.4" x14ac:dyDescent="0.35">
      <c r="A13" s="1"/>
      <c r="B13" s="3" t="s">
        <v>31</v>
      </c>
      <c r="C13" s="1"/>
      <c r="D13" s="3">
        <v>1</v>
      </c>
      <c r="E13" s="4" t="s">
        <v>30</v>
      </c>
      <c r="F13" s="19">
        <v>18</v>
      </c>
      <c r="G13" s="19">
        <v>34</v>
      </c>
      <c r="H13" s="19">
        <v>0</v>
      </c>
      <c r="I13" s="19">
        <v>4</v>
      </c>
      <c r="J13" s="19">
        <v>2</v>
      </c>
      <c r="K13" s="19">
        <v>0</v>
      </c>
      <c r="L13" s="19">
        <v>0</v>
      </c>
      <c r="M13" s="19">
        <v>16</v>
      </c>
      <c r="N13" s="19">
        <v>46.5</v>
      </c>
      <c r="O13" s="19">
        <v>0</v>
      </c>
      <c r="P13" s="19">
        <v>8</v>
      </c>
      <c r="Q13" s="19">
        <v>0</v>
      </c>
      <c r="R13" s="19">
        <v>0</v>
      </c>
      <c r="S13" s="19">
        <v>0</v>
      </c>
      <c r="T13" s="19">
        <v>0</v>
      </c>
      <c r="U13" s="20">
        <v>0</v>
      </c>
      <c r="V13" s="20">
        <v>0</v>
      </c>
      <c r="W13" s="20">
        <v>0</v>
      </c>
      <c r="X13" s="20"/>
      <c r="Y13" s="19">
        <f>SUM(F13:T13)</f>
        <v>128.5</v>
      </c>
      <c r="Z13" s="3"/>
      <c r="AD13" s="3"/>
      <c r="AE13" s="3"/>
      <c r="AF13" s="3"/>
      <c r="AG13" s="3"/>
      <c r="AH13" s="3"/>
      <c r="AI13" s="3"/>
      <c r="AJ13" s="3"/>
    </row>
    <row r="14" spans="1:36" ht="20.100000000000001" customHeight="1" x14ac:dyDescent="0.35">
      <c r="A14" s="3"/>
      <c r="B14" s="3" t="s">
        <v>32</v>
      </c>
      <c r="C14" s="3"/>
      <c r="D14" s="3">
        <v>1</v>
      </c>
      <c r="E14" s="4" t="s">
        <v>29</v>
      </c>
      <c r="F14" s="3">
        <f t="shared" ref="F14:W14" si="1">SUM(F11)</f>
        <v>86</v>
      </c>
      <c r="G14" s="3">
        <f t="shared" si="1"/>
        <v>153</v>
      </c>
      <c r="H14" s="3">
        <f t="shared" si="1"/>
        <v>0</v>
      </c>
      <c r="I14" s="3">
        <f t="shared" si="1"/>
        <v>18</v>
      </c>
      <c r="J14" s="3">
        <f t="shared" si="1"/>
        <v>7</v>
      </c>
      <c r="K14" s="3">
        <f t="shared" si="1"/>
        <v>1</v>
      </c>
      <c r="L14" s="3">
        <f t="shared" si="1"/>
        <v>0</v>
      </c>
      <c r="M14" s="3">
        <f t="shared" si="1"/>
        <v>19</v>
      </c>
      <c r="N14" s="3">
        <f t="shared" si="1"/>
        <v>157.5</v>
      </c>
      <c r="O14" s="3">
        <f t="shared" si="1"/>
        <v>0</v>
      </c>
      <c r="P14" s="3">
        <f t="shared" si="1"/>
        <v>18</v>
      </c>
      <c r="Q14" s="3">
        <f t="shared" si="1"/>
        <v>0</v>
      </c>
      <c r="R14" s="3">
        <f t="shared" si="1"/>
        <v>0</v>
      </c>
      <c r="S14" s="3">
        <f t="shared" si="1"/>
        <v>7</v>
      </c>
      <c r="T14" s="3">
        <f t="shared" si="1"/>
        <v>0</v>
      </c>
      <c r="U14" s="3">
        <f t="shared" si="1"/>
        <v>0</v>
      </c>
      <c r="V14" s="3">
        <f t="shared" si="1"/>
        <v>0</v>
      </c>
      <c r="W14" s="3">
        <f t="shared" si="1"/>
        <v>0</v>
      </c>
      <c r="X14" s="3"/>
      <c r="Y14" s="19">
        <f>SUM(F14:T14)</f>
        <v>466.5</v>
      </c>
      <c r="Z14" s="3"/>
      <c r="AD14" s="3"/>
      <c r="AE14" s="3"/>
      <c r="AF14" s="3"/>
      <c r="AG14" s="3"/>
      <c r="AH14" s="3"/>
      <c r="AI14" s="3"/>
      <c r="AJ14" s="3"/>
    </row>
    <row r="15" spans="1:36" ht="20.7" hidden="1" customHeight="1" x14ac:dyDescent="0.35">
      <c r="A15" s="57"/>
      <c r="B15" s="57"/>
      <c r="C15" s="57"/>
      <c r="D15" s="57"/>
      <c r="E15" s="21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1"/>
      <c r="AD15" s="1"/>
      <c r="AE15" s="1"/>
      <c r="AF15" s="1"/>
      <c r="AG15" s="1"/>
      <c r="AH15" s="1"/>
      <c r="AI15" s="1"/>
      <c r="AJ15" s="1"/>
    </row>
    <row r="16" spans="1:36" ht="20.7" hidden="1" customHeight="1" x14ac:dyDescent="0.35">
      <c r="A16" s="57"/>
      <c r="B16" s="57"/>
      <c r="C16" s="57"/>
      <c r="D16" s="57"/>
      <c r="E16" s="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"/>
      <c r="V16" s="1"/>
      <c r="W16" s="1"/>
      <c r="X16" s="1"/>
      <c r="Y16" s="1"/>
      <c r="Z16" s="1"/>
      <c r="AD16" s="1"/>
      <c r="AE16" s="1"/>
      <c r="AF16" s="1"/>
      <c r="AG16" s="1"/>
      <c r="AH16" s="1"/>
      <c r="AI16" s="1"/>
      <c r="AJ16" s="1"/>
    </row>
    <row r="17" spans="1:36" ht="0.9" hidden="1" customHeight="1" x14ac:dyDescent="0.35">
      <c r="A17" s="57"/>
      <c r="B17" s="57"/>
      <c r="C17" s="57"/>
      <c r="D17" s="57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D17" s="1"/>
      <c r="AE17" s="1"/>
      <c r="AF17" s="1"/>
      <c r="AG17" s="1"/>
      <c r="AH17" s="1"/>
      <c r="AI17" s="1"/>
      <c r="AJ17" s="1"/>
    </row>
    <row r="18" spans="1:36" ht="2.1" hidden="1" customHeight="1" x14ac:dyDescent="0.35">
      <c r="A18" s="57"/>
      <c r="B18" s="57"/>
      <c r="C18" s="57"/>
      <c r="D18" s="57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D18" s="1"/>
      <c r="AE18" s="1"/>
      <c r="AF18" s="1"/>
      <c r="AG18" s="1"/>
      <c r="AH18" s="1"/>
      <c r="AI18" s="1"/>
      <c r="AJ18" s="1"/>
    </row>
    <row r="19" spans="1:36" ht="126" x14ac:dyDescent="0.35">
      <c r="A19" s="57">
        <v>2</v>
      </c>
      <c r="B19" s="57" t="s">
        <v>22</v>
      </c>
      <c r="C19" s="57" t="s">
        <v>63</v>
      </c>
      <c r="D19" s="1">
        <v>0.5</v>
      </c>
      <c r="E19" s="21" t="s">
        <v>28</v>
      </c>
      <c r="F19" s="22">
        <v>108</v>
      </c>
      <c r="G19" s="22">
        <v>4</v>
      </c>
      <c r="H19" s="22">
        <v>0</v>
      </c>
      <c r="I19" s="22">
        <v>74</v>
      </c>
      <c r="J19" s="22">
        <v>8</v>
      </c>
      <c r="K19" s="22">
        <v>4</v>
      </c>
      <c r="L19" s="22">
        <v>0</v>
      </c>
      <c r="M19" s="22">
        <v>0</v>
      </c>
      <c r="N19" s="22">
        <v>0</v>
      </c>
      <c r="O19" s="22">
        <v>0</v>
      </c>
      <c r="P19" s="22">
        <v>16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/>
      <c r="Y19" s="18">
        <f>SUM(F19:T19)</f>
        <v>214</v>
      </c>
      <c r="Z19" s="1"/>
      <c r="AD19" s="1"/>
      <c r="AE19" s="1"/>
      <c r="AF19" s="1"/>
      <c r="AG19" s="1"/>
      <c r="AH19" s="1"/>
      <c r="AI19" s="1"/>
      <c r="AJ19" s="1"/>
    </row>
    <row r="20" spans="1:36" ht="21" customHeight="1" x14ac:dyDescent="0.35">
      <c r="A20" s="57"/>
      <c r="B20" s="57"/>
      <c r="C20" s="57"/>
      <c r="D20" s="1">
        <v>0.5</v>
      </c>
      <c r="E20" s="21" t="s">
        <v>30</v>
      </c>
      <c r="F20" s="22">
        <v>42</v>
      </c>
      <c r="G20" s="22">
        <v>4</v>
      </c>
      <c r="H20" s="22">
        <v>0</v>
      </c>
      <c r="I20" s="22">
        <v>18</v>
      </c>
      <c r="J20" s="22">
        <v>4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4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/>
      <c r="Y20" s="18">
        <f>SUM(F20:T20)</f>
        <v>72</v>
      </c>
      <c r="Z20" s="1"/>
      <c r="AD20" s="1"/>
      <c r="AE20" s="1"/>
      <c r="AF20" s="1"/>
      <c r="AG20" s="1"/>
      <c r="AH20" s="1"/>
      <c r="AI20" s="1"/>
      <c r="AJ20" s="1"/>
    </row>
    <row r="21" spans="1:36" ht="20.25" hidden="1" customHeight="1" x14ac:dyDescent="0.35">
      <c r="A21" s="57"/>
      <c r="B21" s="57"/>
      <c r="C21" s="57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>
        <f>SUM(F21:W21)</f>
        <v>0</v>
      </c>
      <c r="Z21" s="1"/>
      <c r="AD21" s="1"/>
      <c r="AE21" s="1"/>
      <c r="AF21" s="1"/>
      <c r="AG21" s="1"/>
      <c r="AH21" s="1"/>
      <c r="AI21" s="1"/>
      <c r="AJ21" s="1"/>
    </row>
    <row r="22" spans="1:36" ht="21" customHeight="1" x14ac:dyDescent="0.35">
      <c r="A22" s="57"/>
      <c r="B22" s="57"/>
      <c r="C22" s="57"/>
      <c r="D22" s="1">
        <v>0.5</v>
      </c>
      <c r="E22" s="2" t="s">
        <v>20</v>
      </c>
      <c r="F22" s="1">
        <f t="shared" ref="F22:W22" si="2">SUM(F19:F21)</f>
        <v>150</v>
      </c>
      <c r="G22" s="1">
        <f t="shared" si="2"/>
        <v>8</v>
      </c>
      <c r="H22" s="1">
        <f t="shared" si="2"/>
        <v>0</v>
      </c>
      <c r="I22" s="1">
        <f t="shared" si="2"/>
        <v>92</v>
      </c>
      <c r="J22" s="1">
        <f t="shared" si="2"/>
        <v>12</v>
      </c>
      <c r="K22" s="1">
        <f t="shared" si="2"/>
        <v>4</v>
      </c>
      <c r="L22" s="1">
        <f t="shared" si="2"/>
        <v>0</v>
      </c>
      <c r="M22" s="1">
        <f t="shared" si="2"/>
        <v>0</v>
      </c>
      <c r="N22" s="1">
        <f t="shared" si="2"/>
        <v>0</v>
      </c>
      <c r="O22" s="1">
        <f t="shared" si="2"/>
        <v>0</v>
      </c>
      <c r="P22" s="1">
        <f t="shared" si="2"/>
        <v>20</v>
      </c>
      <c r="Q22" s="1">
        <f t="shared" si="2"/>
        <v>0</v>
      </c>
      <c r="R22" s="1">
        <f t="shared" si="2"/>
        <v>0</v>
      </c>
      <c r="S22" s="1">
        <f t="shared" si="2"/>
        <v>0</v>
      </c>
      <c r="T22" s="1">
        <f t="shared" si="2"/>
        <v>0</v>
      </c>
      <c r="U22" s="1">
        <f t="shared" si="2"/>
        <v>0</v>
      </c>
      <c r="V22" s="1">
        <f t="shared" si="2"/>
        <v>0</v>
      </c>
      <c r="W22" s="1">
        <f t="shared" si="2"/>
        <v>0</v>
      </c>
      <c r="X22" s="1"/>
      <c r="Y22" s="1">
        <f>SUM(Y19:Y21)</f>
        <v>286</v>
      </c>
      <c r="Z22" s="1"/>
      <c r="AD22" s="1"/>
      <c r="AE22" s="1"/>
      <c r="AF22" s="1"/>
      <c r="AG22" s="1"/>
      <c r="AH22" s="1"/>
      <c r="AI22" s="1"/>
      <c r="AJ22" s="1"/>
    </row>
    <row r="23" spans="1:36" ht="27.9" customHeight="1" x14ac:dyDescent="0.35">
      <c r="A23" s="72">
        <v>3</v>
      </c>
      <c r="B23" s="72" t="s">
        <v>55</v>
      </c>
      <c r="C23" s="72" t="s">
        <v>47</v>
      </c>
      <c r="D23" s="1" t="s">
        <v>65</v>
      </c>
      <c r="E23" s="21" t="s">
        <v>28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/>
      <c r="V23" s="1"/>
      <c r="W23" s="1"/>
      <c r="X23" s="1"/>
      <c r="Y23" s="1">
        <v>0</v>
      </c>
      <c r="Z23" s="1"/>
      <c r="AD23" s="1"/>
      <c r="AE23" s="1"/>
      <c r="AF23" s="1"/>
      <c r="AG23" s="1"/>
      <c r="AH23" s="1"/>
      <c r="AI23" s="1"/>
      <c r="AJ23" s="1"/>
    </row>
    <row r="24" spans="1:36" ht="37.5" customHeight="1" x14ac:dyDescent="0.35">
      <c r="A24" s="73"/>
      <c r="B24" s="73"/>
      <c r="C24" s="73"/>
      <c r="D24" s="1" t="s">
        <v>66</v>
      </c>
      <c r="E24" s="21" t="s">
        <v>30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80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/>
      <c r="V24" s="1"/>
      <c r="W24" s="1"/>
      <c r="X24" s="1"/>
      <c r="Y24" s="18">
        <f>SUM(F24:T24)</f>
        <v>80</v>
      </c>
      <c r="AD24" s="1"/>
      <c r="AE24" s="1"/>
      <c r="AF24" s="1"/>
      <c r="AG24" s="1"/>
      <c r="AH24" s="1"/>
      <c r="AI24" s="1"/>
      <c r="AJ24" s="1"/>
    </row>
    <row r="25" spans="1:36" ht="21.9" customHeight="1" x14ac:dyDescent="0.35">
      <c r="A25" s="74"/>
      <c r="B25" s="74"/>
      <c r="C25" s="74"/>
      <c r="D25" s="1" t="s">
        <v>67</v>
      </c>
      <c r="E25" s="2" t="s">
        <v>20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>SUM(M23:M24)</f>
        <v>0</v>
      </c>
      <c r="N25" s="1">
        <f>SUM(N23:N24)</f>
        <v>0</v>
      </c>
      <c r="O25" s="1">
        <f>SUM(O23:O24)</f>
        <v>80</v>
      </c>
      <c r="P25" s="1">
        <v>0</v>
      </c>
      <c r="Q25" s="1">
        <f>SUM(Q23:Q24)</f>
        <v>0</v>
      </c>
      <c r="R25" s="1">
        <f>SUM(R23:R24)</f>
        <v>0</v>
      </c>
      <c r="S25" s="1">
        <f>SUM(S23:S24)</f>
        <v>0</v>
      </c>
      <c r="T25" s="1">
        <f>SUM(T23:T24)</f>
        <v>0</v>
      </c>
      <c r="U25" s="1"/>
      <c r="V25" s="1"/>
      <c r="W25" s="1"/>
      <c r="X25" s="1"/>
      <c r="Y25" s="1">
        <f>SUM(Y23:Y24)</f>
        <v>80</v>
      </c>
      <c r="Z25" s="1" t="s">
        <v>54</v>
      </c>
      <c r="AD25" s="1"/>
      <c r="AE25" s="1"/>
      <c r="AF25" s="1"/>
      <c r="AG25" s="1"/>
      <c r="AH25" s="1"/>
      <c r="AI25" s="1"/>
      <c r="AJ25" s="1"/>
    </row>
    <row r="26" spans="1:36" ht="122.4" x14ac:dyDescent="0.35">
      <c r="A26" s="1"/>
      <c r="B26" s="1"/>
      <c r="C26" s="1"/>
      <c r="D26" s="3">
        <v>0.5</v>
      </c>
      <c r="E26" s="4" t="s">
        <v>28</v>
      </c>
      <c r="F26" s="19">
        <v>108</v>
      </c>
      <c r="G26" s="19">
        <v>4</v>
      </c>
      <c r="H26" s="19">
        <v>0</v>
      </c>
      <c r="I26" s="19">
        <v>74</v>
      </c>
      <c r="J26" s="19">
        <v>8</v>
      </c>
      <c r="K26" s="19">
        <v>4</v>
      </c>
      <c r="L26" s="19">
        <v>0</v>
      </c>
      <c r="M26" s="19">
        <v>0</v>
      </c>
      <c r="N26" s="19">
        <v>0</v>
      </c>
      <c r="O26" s="19">
        <v>0</v>
      </c>
      <c r="P26" s="19">
        <v>16</v>
      </c>
      <c r="Q26" s="19">
        <v>0</v>
      </c>
      <c r="R26" s="19">
        <v>0</v>
      </c>
      <c r="S26" s="19">
        <v>0</v>
      </c>
      <c r="T26" s="19">
        <v>0</v>
      </c>
      <c r="U26" s="5"/>
      <c r="V26" s="5"/>
      <c r="W26" s="5"/>
      <c r="X26" s="5"/>
      <c r="Y26" s="19">
        <f>SUM(F26:T26)</f>
        <v>214</v>
      </c>
      <c r="AD26" s="1"/>
      <c r="AE26" s="1"/>
      <c r="AF26" s="1"/>
      <c r="AG26" s="1"/>
      <c r="AH26" s="1"/>
      <c r="AI26" s="1"/>
      <c r="AJ26" s="1"/>
    </row>
    <row r="27" spans="1:36" ht="122.4" x14ac:dyDescent="0.35">
      <c r="A27" s="1"/>
      <c r="B27" s="3" t="s">
        <v>21</v>
      </c>
      <c r="C27" s="1"/>
      <c r="D27" s="3">
        <v>0.7</v>
      </c>
      <c r="E27" s="4" t="s">
        <v>30</v>
      </c>
      <c r="F27" s="19">
        <v>42</v>
      </c>
      <c r="G27" s="19">
        <v>4</v>
      </c>
      <c r="H27" s="19">
        <v>0</v>
      </c>
      <c r="I27" s="19">
        <v>18</v>
      </c>
      <c r="J27" s="19">
        <v>4</v>
      </c>
      <c r="K27" s="19">
        <v>0</v>
      </c>
      <c r="L27" s="19">
        <v>0</v>
      </c>
      <c r="M27" s="19">
        <v>0</v>
      </c>
      <c r="N27" s="19">
        <v>0</v>
      </c>
      <c r="O27" s="19">
        <v>80</v>
      </c>
      <c r="P27" s="19">
        <v>4</v>
      </c>
      <c r="Q27" s="19">
        <v>0</v>
      </c>
      <c r="R27" s="19">
        <v>0</v>
      </c>
      <c r="S27" s="19">
        <v>0</v>
      </c>
      <c r="T27" s="19">
        <v>0</v>
      </c>
      <c r="U27" s="5"/>
      <c r="V27" s="5"/>
      <c r="W27" s="5"/>
      <c r="X27" s="5"/>
      <c r="Y27" s="19">
        <f>SUM(F27:T27)</f>
        <v>152</v>
      </c>
      <c r="Z27" s="1"/>
      <c r="AD27" s="1"/>
      <c r="AE27" s="1"/>
      <c r="AF27" s="1"/>
      <c r="AG27" s="1"/>
      <c r="AH27" s="1"/>
      <c r="AI27" s="1"/>
      <c r="AJ27" s="1"/>
    </row>
    <row r="28" spans="1:36" ht="39" customHeight="1" x14ac:dyDescent="0.35">
      <c r="A28" s="23"/>
      <c r="B28" s="4"/>
      <c r="C28" s="3"/>
      <c r="D28" s="3">
        <v>0.6</v>
      </c>
      <c r="E28" s="4" t="s">
        <v>29</v>
      </c>
      <c r="F28" s="5">
        <f t="shared" ref="F28:N28" si="3">SUM(F25:F27)</f>
        <v>150</v>
      </c>
      <c r="G28" s="5">
        <f t="shared" si="3"/>
        <v>8</v>
      </c>
      <c r="H28" s="5">
        <f t="shared" si="3"/>
        <v>0</v>
      </c>
      <c r="I28" s="5">
        <f t="shared" si="3"/>
        <v>92</v>
      </c>
      <c r="J28" s="5">
        <f t="shared" si="3"/>
        <v>12</v>
      </c>
      <c r="K28" s="5">
        <f t="shared" si="3"/>
        <v>4</v>
      </c>
      <c r="L28" s="5">
        <f t="shared" si="3"/>
        <v>0</v>
      </c>
      <c r="M28" s="5">
        <f t="shared" si="3"/>
        <v>0</v>
      </c>
      <c r="N28" s="5">
        <f t="shared" si="3"/>
        <v>0</v>
      </c>
      <c r="O28" s="5">
        <v>80</v>
      </c>
      <c r="P28" s="5">
        <f>SUM(P25:P27)</f>
        <v>20</v>
      </c>
      <c r="Q28" s="5">
        <f>SUM(Q25:Q27)</f>
        <v>0</v>
      </c>
      <c r="R28" s="5">
        <f>SUM(R25:R27)</f>
        <v>0</v>
      </c>
      <c r="S28" s="5">
        <f>SUM(S25:S27)</f>
        <v>0</v>
      </c>
      <c r="T28" s="5">
        <f>SUM(T25:T27)</f>
        <v>0</v>
      </c>
      <c r="U28" s="5">
        <f>SUM(U18)</f>
        <v>0</v>
      </c>
      <c r="V28" s="5">
        <f>SUM(V18)</f>
        <v>0</v>
      </c>
      <c r="W28" s="5">
        <f>SUM(W18)</f>
        <v>0</v>
      </c>
      <c r="X28" s="5"/>
      <c r="Y28" s="19">
        <f>SUM(F28:T28)</f>
        <v>366</v>
      </c>
      <c r="Z28" s="3"/>
      <c r="AD28" s="3"/>
      <c r="AE28" s="3"/>
      <c r="AF28" s="3"/>
      <c r="AG28" s="3"/>
      <c r="AH28" s="3"/>
      <c r="AI28" s="3"/>
      <c r="AJ28" s="3"/>
    </row>
    <row r="29" spans="1:36" ht="0.9" customHeight="1" x14ac:dyDescent="0.35">
      <c r="A29" s="23"/>
      <c r="B29" s="4"/>
      <c r="C29" s="3"/>
      <c r="D29" s="3"/>
      <c r="E29" s="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D29" s="3"/>
      <c r="AE29" s="3"/>
      <c r="AF29" s="3"/>
      <c r="AG29" s="3"/>
      <c r="AH29" s="3"/>
      <c r="AI29" s="3"/>
      <c r="AJ29" s="3"/>
    </row>
    <row r="30" spans="1:36" ht="126" x14ac:dyDescent="0.35">
      <c r="A30" s="57">
        <v>3</v>
      </c>
      <c r="B30" s="57" t="s">
        <v>27</v>
      </c>
      <c r="C30" s="57" t="s">
        <v>34</v>
      </c>
      <c r="D30" s="1">
        <v>0.75</v>
      </c>
      <c r="E30" s="21" t="s">
        <v>28</v>
      </c>
      <c r="F30" s="22">
        <v>26</v>
      </c>
      <c r="G30" s="22">
        <v>162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23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0</v>
      </c>
      <c r="W30" s="22">
        <v>0</v>
      </c>
      <c r="X30" s="22"/>
      <c r="Y30" s="18">
        <f>SUM(F30:T30)</f>
        <v>211</v>
      </c>
      <c r="Z30" s="1"/>
      <c r="AD30" s="1"/>
      <c r="AE30" s="1"/>
      <c r="AF30" s="1"/>
      <c r="AG30" s="1"/>
      <c r="AH30" s="1"/>
      <c r="AI30" s="1"/>
      <c r="AJ30" s="1"/>
    </row>
    <row r="31" spans="1:36" ht="126" x14ac:dyDescent="0.4">
      <c r="A31" s="57"/>
      <c r="B31" s="57"/>
      <c r="C31" s="57"/>
      <c r="D31" s="1">
        <v>0.75</v>
      </c>
      <c r="E31" s="21" t="s">
        <v>30</v>
      </c>
      <c r="F31" s="24">
        <v>28</v>
      </c>
      <c r="G31" s="24">
        <v>96</v>
      </c>
      <c r="H31" s="24">
        <f>SUM(H22,H30)</f>
        <v>0</v>
      </c>
      <c r="I31" s="24">
        <v>0</v>
      </c>
      <c r="J31" s="24">
        <v>0</v>
      </c>
      <c r="K31" s="24">
        <v>2.5</v>
      </c>
      <c r="L31" s="24">
        <f>SUM(L22,L30)</f>
        <v>0</v>
      </c>
      <c r="M31" s="24">
        <f>SUM(M22,M30)</f>
        <v>0</v>
      </c>
      <c r="N31" s="24">
        <v>53</v>
      </c>
      <c r="O31" s="24">
        <v>0</v>
      </c>
      <c r="P31" s="24">
        <v>13</v>
      </c>
      <c r="Q31" s="24">
        <f t="shared" ref="Q31:W31" si="4">SUM(Q22,Q30)</f>
        <v>0</v>
      </c>
      <c r="R31" s="24">
        <f t="shared" si="4"/>
        <v>0</v>
      </c>
      <c r="S31" s="24">
        <f t="shared" si="4"/>
        <v>0</v>
      </c>
      <c r="T31" s="24">
        <f t="shared" si="4"/>
        <v>0</v>
      </c>
      <c r="U31" s="24">
        <f t="shared" si="4"/>
        <v>0</v>
      </c>
      <c r="V31" s="24">
        <f t="shared" si="4"/>
        <v>0</v>
      </c>
      <c r="W31" s="24">
        <f t="shared" si="4"/>
        <v>0</v>
      </c>
      <c r="X31" s="24"/>
      <c r="Y31" s="18">
        <f>SUM(F31:T31)</f>
        <v>192.5</v>
      </c>
      <c r="Z31" s="1"/>
      <c r="AD31" s="1"/>
      <c r="AE31" s="1"/>
      <c r="AF31" s="1"/>
      <c r="AG31" s="1"/>
      <c r="AH31" s="1"/>
      <c r="AI31" s="1"/>
      <c r="AJ31" s="1"/>
    </row>
    <row r="32" spans="1:36" ht="0.9" customHeight="1" x14ac:dyDescent="0.35">
      <c r="A32" s="57"/>
      <c r="B32" s="57"/>
      <c r="C32" s="57"/>
      <c r="D32" s="1">
        <v>0.75</v>
      </c>
      <c r="E32" s="2" t="s">
        <v>19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>
        <f>SUM(F32:W32)</f>
        <v>0</v>
      </c>
      <c r="Z32" s="1"/>
      <c r="AD32" s="1"/>
      <c r="AE32" s="1"/>
      <c r="AF32" s="1"/>
      <c r="AG32" s="1"/>
      <c r="AH32" s="1"/>
      <c r="AI32" s="1"/>
      <c r="AJ32" s="1"/>
    </row>
    <row r="33" spans="1:36" ht="84" x14ac:dyDescent="0.35">
      <c r="A33" s="57"/>
      <c r="B33" s="57"/>
      <c r="C33" s="57"/>
      <c r="D33" s="1">
        <v>0.75</v>
      </c>
      <c r="E33" s="2" t="s">
        <v>20</v>
      </c>
      <c r="F33" s="1">
        <f t="shared" ref="F33:W33" si="5">SUM(F30:F32)</f>
        <v>54</v>
      </c>
      <c r="G33" s="1">
        <f t="shared" si="5"/>
        <v>258</v>
      </c>
      <c r="H33" s="1">
        <f t="shared" si="5"/>
        <v>0</v>
      </c>
      <c r="I33" s="1">
        <f t="shared" si="5"/>
        <v>0</v>
      </c>
      <c r="J33" s="1">
        <f t="shared" si="5"/>
        <v>0</v>
      </c>
      <c r="K33" s="1">
        <f t="shared" si="5"/>
        <v>2.5</v>
      </c>
      <c r="L33" s="1">
        <f t="shared" si="5"/>
        <v>0</v>
      </c>
      <c r="M33" s="1">
        <f t="shared" si="5"/>
        <v>0</v>
      </c>
      <c r="N33" s="1">
        <f t="shared" si="5"/>
        <v>53</v>
      </c>
      <c r="O33" s="1">
        <f t="shared" si="5"/>
        <v>0</v>
      </c>
      <c r="P33" s="1">
        <f t="shared" si="5"/>
        <v>36</v>
      </c>
      <c r="Q33" s="1">
        <f t="shared" si="5"/>
        <v>0</v>
      </c>
      <c r="R33" s="1">
        <f t="shared" si="5"/>
        <v>0</v>
      </c>
      <c r="S33" s="1">
        <f t="shared" si="5"/>
        <v>0</v>
      </c>
      <c r="T33" s="1">
        <f t="shared" si="5"/>
        <v>0</v>
      </c>
      <c r="U33" s="1">
        <f t="shared" si="5"/>
        <v>0</v>
      </c>
      <c r="V33" s="1">
        <f t="shared" si="5"/>
        <v>0</v>
      </c>
      <c r="W33" s="1">
        <f t="shared" si="5"/>
        <v>0</v>
      </c>
      <c r="X33" s="1"/>
      <c r="Y33" s="18">
        <v>403</v>
      </c>
      <c r="Z33" s="1"/>
      <c r="AD33" s="1"/>
      <c r="AE33" s="1"/>
      <c r="AF33" s="1"/>
      <c r="AG33" s="1"/>
      <c r="AH33" s="1"/>
      <c r="AI33" s="1"/>
      <c r="AJ33" s="1"/>
    </row>
    <row r="34" spans="1:36" ht="21" hidden="1" customHeight="1" x14ac:dyDescent="0.35">
      <c r="A34" s="57">
        <v>4</v>
      </c>
      <c r="B34" s="58" t="s">
        <v>44</v>
      </c>
      <c r="C34" s="57" t="s">
        <v>51</v>
      </c>
      <c r="D34" s="1">
        <v>0.75</v>
      </c>
      <c r="E34" s="4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D34" s="1"/>
      <c r="AE34" s="1"/>
      <c r="AF34" s="1"/>
      <c r="AG34" s="1"/>
      <c r="AH34" s="1"/>
      <c r="AI34" s="1"/>
      <c r="AJ34" s="1"/>
    </row>
    <row r="35" spans="1:36" ht="27" customHeight="1" x14ac:dyDescent="0.35">
      <c r="A35" s="57"/>
      <c r="B35" s="58"/>
      <c r="C35" s="57"/>
      <c r="D35" s="1">
        <v>0.75</v>
      </c>
      <c r="E35" s="21" t="s">
        <v>28</v>
      </c>
      <c r="F35" s="1">
        <v>12</v>
      </c>
      <c r="G35" s="1">
        <v>252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18</v>
      </c>
      <c r="Q35" s="1">
        <v>0</v>
      </c>
      <c r="R35" s="1">
        <v>0</v>
      </c>
      <c r="S35" s="1">
        <v>0</v>
      </c>
      <c r="T35" s="1">
        <v>0</v>
      </c>
      <c r="U35" s="1"/>
      <c r="V35" s="1"/>
      <c r="W35" s="1"/>
      <c r="X35" s="1"/>
      <c r="Y35" s="18">
        <f>SUM(F35:T35)</f>
        <v>282</v>
      </c>
      <c r="Z35" s="1"/>
      <c r="AD35" s="1"/>
      <c r="AE35" s="1"/>
      <c r="AF35" s="1"/>
      <c r="AG35" s="1"/>
      <c r="AH35" s="1"/>
      <c r="AI35" s="1"/>
      <c r="AJ35" s="1"/>
    </row>
    <row r="36" spans="1:36" ht="23.1" customHeight="1" x14ac:dyDescent="0.35">
      <c r="A36" s="57"/>
      <c r="B36" s="58"/>
      <c r="C36" s="57"/>
      <c r="D36" s="1">
        <v>0.75</v>
      </c>
      <c r="E36" s="2" t="s">
        <v>30</v>
      </c>
      <c r="F36" s="1">
        <v>52</v>
      </c>
      <c r="G36" s="1">
        <v>44</v>
      </c>
      <c r="H36" s="1">
        <v>0</v>
      </c>
      <c r="I36" s="1">
        <v>7</v>
      </c>
      <c r="J36" s="1">
        <v>3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11</v>
      </c>
      <c r="Q36" s="1">
        <v>0</v>
      </c>
      <c r="R36" s="1">
        <v>0</v>
      </c>
      <c r="S36" s="1">
        <v>0</v>
      </c>
      <c r="T36" s="1">
        <v>0</v>
      </c>
      <c r="U36" s="1"/>
      <c r="V36" s="1"/>
      <c r="W36" s="1"/>
      <c r="X36" s="1"/>
      <c r="Y36" s="18">
        <f>SUM(F36:T36)</f>
        <v>117</v>
      </c>
      <c r="Z36" s="1"/>
      <c r="AD36" s="1"/>
      <c r="AE36" s="1"/>
      <c r="AF36" s="1"/>
      <c r="AG36" s="1"/>
      <c r="AH36" s="1"/>
      <c r="AI36" s="1"/>
      <c r="AJ36" s="1"/>
    </row>
    <row r="37" spans="1:36" ht="23.1" customHeight="1" x14ac:dyDescent="0.35">
      <c r="A37" s="57"/>
      <c r="B37" s="58"/>
      <c r="C37" s="57"/>
      <c r="D37" s="1">
        <v>0.75</v>
      </c>
      <c r="E37" s="2" t="s">
        <v>20</v>
      </c>
      <c r="F37" s="1">
        <f t="shared" ref="F37:T37" si="6">SUM(F34:F36)</f>
        <v>64</v>
      </c>
      <c r="G37" s="1">
        <f t="shared" si="6"/>
        <v>296</v>
      </c>
      <c r="H37" s="1">
        <f t="shared" si="6"/>
        <v>0</v>
      </c>
      <c r="I37" s="1">
        <f t="shared" si="6"/>
        <v>7</v>
      </c>
      <c r="J37" s="1">
        <f t="shared" si="6"/>
        <v>3</v>
      </c>
      <c r="K37" s="1">
        <f t="shared" si="6"/>
        <v>0</v>
      </c>
      <c r="L37" s="1">
        <f t="shared" si="6"/>
        <v>0</v>
      </c>
      <c r="M37" s="1">
        <f t="shared" si="6"/>
        <v>0</v>
      </c>
      <c r="N37" s="1">
        <f t="shared" si="6"/>
        <v>0</v>
      </c>
      <c r="O37" s="1">
        <f t="shared" si="6"/>
        <v>0</v>
      </c>
      <c r="P37" s="1">
        <f t="shared" si="6"/>
        <v>29</v>
      </c>
      <c r="Q37" s="1">
        <f t="shared" si="6"/>
        <v>0</v>
      </c>
      <c r="R37" s="1">
        <f t="shared" si="6"/>
        <v>0</v>
      </c>
      <c r="S37" s="1">
        <f t="shared" si="6"/>
        <v>0</v>
      </c>
      <c r="T37" s="1">
        <f t="shared" si="6"/>
        <v>0</v>
      </c>
      <c r="U37" s="3"/>
      <c r="V37" s="3"/>
      <c r="W37" s="3"/>
      <c r="X37" s="3"/>
      <c r="Y37" s="18">
        <f>SUM(F37:T37)</f>
        <v>399</v>
      </c>
      <c r="Z37" s="3"/>
      <c r="AD37" s="3"/>
      <c r="AE37" s="3"/>
      <c r="AF37" s="3"/>
      <c r="AG37" s="3"/>
      <c r="AH37" s="3"/>
      <c r="AI37" s="3"/>
      <c r="AJ37" s="3"/>
    </row>
    <row r="38" spans="1:36" ht="27" customHeight="1" x14ac:dyDescent="0.35">
      <c r="A38" s="57">
        <v>5</v>
      </c>
      <c r="B38" s="57" t="s">
        <v>52</v>
      </c>
      <c r="C38" s="57" t="s">
        <v>51</v>
      </c>
      <c r="D38" s="1">
        <v>0.75</v>
      </c>
      <c r="E38" s="2" t="s">
        <v>28</v>
      </c>
      <c r="F38" s="1">
        <v>0</v>
      </c>
      <c r="G38" s="1">
        <v>186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11</v>
      </c>
      <c r="Q38" s="1">
        <v>0</v>
      </c>
      <c r="R38" s="1">
        <v>0</v>
      </c>
      <c r="S38" s="1">
        <v>0</v>
      </c>
      <c r="T38" s="1">
        <v>0</v>
      </c>
      <c r="U38" s="1"/>
      <c r="V38" s="1"/>
      <c r="W38" s="1"/>
      <c r="X38" s="1"/>
      <c r="Y38" s="18">
        <f t="shared" ref="Y38:Y46" si="7">SUM(F38:T38)</f>
        <v>197</v>
      </c>
      <c r="Z38" s="1"/>
      <c r="AD38" s="1"/>
      <c r="AE38" s="1"/>
      <c r="AF38" s="1"/>
      <c r="AG38" s="1"/>
      <c r="AH38" s="1"/>
      <c r="AI38" s="1"/>
      <c r="AJ38" s="1"/>
    </row>
    <row r="39" spans="1:36" ht="24.9" customHeight="1" x14ac:dyDescent="0.35">
      <c r="A39" s="57"/>
      <c r="B39" s="57"/>
      <c r="C39" s="57"/>
      <c r="D39" s="1">
        <v>0.75</v>
      </c>
      <c r="E39" s="2" t="s">
        <v>30</v>
      </c>
      <c r="F39" s="1">
        <v>28</v>
      </c>
      <c r="G39" s="1">
        <v>124.04</v>
      </c>
      <c r="H39" s="1">
        <v>0</v>
      </c>
      <c r="I39" s="1">
        <v>12</v>
      </c>
      <c r="J39" s="1">
        <v>2</v>
      </c>
      <c r="K39" s="1">
        <v>0</v>
      </c>
      <c r="L39" s="1">
        <v>0</v>
      </c>
      <c r="M39" s="1">
        <v>0</v>
      </c>
      <c r="N39" s="1">
        <v>14</v>
      </c>
      <c r="O39" s="1">
        <v>40</v>
      </c>
      <c r="P39" s="1">
        <v>16</v>
      </c>
      <c r="Q39" s="1">
        <v>0</v>
      </c>
      <c r="R39" s="1">
        <v>0</v>
      </c>
      <c r="S39" s="1">
        <v>0</v>
      </c>
      <c r="T39" s="1">
        <v>0</v>
      </c>
      <c r="U39" s="1"/>
      <c r="V39" s="1"/>
      <c r="W39" s="1"/>
      <c r="X39" s="1"/>
      <c r="Y39" s="18">
        <f t="shared" si="7"/>
        <v>236.04000000000002</v>
      </c>
      <c r="Z39" s="1"/>
      <c r="AD39" s="1"/>
      <c r="AE39" s="1"/>
      <c r="AF39" s="1"/>
      <c r="AG39" s="1"/>
      <c r="AH39" s="1"/>
      <c r="AI39" s="1"/>
      <c r="AJ39" s="1"/>
    </row>
    <row r="40" spans="1:36" ht="20.100000000000001" customHeight="1" x14ac:dyDescent="0.35">
      <c r="A40" s="57"/>
      <c r="B40" s="57"/>
      <c r="C40" s="57"/>
      <c r="D40" s="1">
        <v>0.75</v>
      </c>
      <c r="E40" s="2" t="s">
        <v>20</v>
      </c>
      <c r="F40" s="1">
        <f>SUM(F38:F39)</f>
        <v>28</v>
      </c>
      <c r="G40" s="1">
        <f>SUM(G38:G39)</f>
        <v>310.04000000000002</v>
      </c>
      <c r="H40" s="1">
        <f>SUM(H38:H39)</f>
        <v>0</v>
      </c>
      <c r="I40" s="1">
        <f>SUM(I38:I39)</f>
        <v>12</v>
      </c>
      <c r="J40" s="1">
        <f>SUM(J38:J39)</f>
        <v>2</v>
      </c>
      <c r="K40" s="1">
        <v>0</v>
      </c>
      <c r="L40" s="1">
        <f>SUM(L37:L39)</f>
        <v>0</v>
      </c>
      <c r="M40" s="1">
        <f>SUM(M37:M39)</f>
        <v>0</v>
      </c>
      <c r="N40" s="1">
        <f>SUM(N37:N39)</f>
        <v>14</v>
      </c>
      <c r="O40" s="1">
        <f>SUM(O37:O39)</f>
        <v>40</v>
      </c>
      <c r="P40" s="1">
        <f>SUM(P38:P39)</f>
        <v>27</v>
      </c>
      <c r="Q40" s="1">
        <f>SUM(Q37:Q39)</f>
        <v>0</v>
      </c>
      <c r="R40" s="1">
        <f>SUM(R37:R39)</f>
        <v>0</v>
      </c>
      <c r="S40" s="1">
        <f>SUM(S37:S39)</f>
        <v>0</v>
      </c>
      <c r="T40" s="1">
        <f>SUM(T37:T39)</f>
        <v>0</v>
      </c>
      <c r="U40" s="3"/>
      <c r="V40" s="3"/>
      <c r="W40" s="3"/>
      <c r="X40" s="3"/>
      <c r="Y40" s="18">
        <f t="shared" si="7"/>
        <v>433.04</v>
      </c>
      <c r="Z40" s="3"/>
      <c r="AD40" s="3"/>
      <c r="AE40" s="3"/>
      <c r="AF40" s="3"/>
      <c r="AG40" s="3"/>
      <c r="AH40" s="3"/>
      <c r="AI40" s="3"/>
      <c r="AJ40" s="3"/>
    </row>
    <row r="41" spans="1:36" s="25" customFormat="1" ht="2.1" hidden="1" customHeight="1" x14ac:dyDescent="0.4">
      <c r="A41" s="57"/>
      <c r="B41" s="57"/>
      <c r="C41" s="57"/>
      <c r="D41" s="1"/>
      <c r="E41" s="4"/>
      <c r="F41" s="19"/>
      <c r="G41" s="19"/>
      <c r="H41" s="19"/>
      <c r="I41" s="19"/>
      <c r="J41" s="19"/>
      <c r="K41" s="19"/>
      <c r="L41" s="19">
        <v>0</v>
      </c>
      <c r="M41" s="19">
        <v>0</v>
      </c>
      <c r="N41" s="19"/>
      <c r="O41" s="19"/>
      <c r="P41" s="19"/>
      <c r="Q41" s="19"/>
      <c r="R41" s="19"/>
      <c r="S41" s="19">
        <v>0</v>
      </c>
      <c r="T41" s="19">
        <v>0</v>
      </c>
      <c r="U41" s="20">
        <v>0</v>
      </c>
      <c r="V41" s="20">
        <v>0</v>
      </c>
      <c r="W41" s="20">
        <v>0</v>
      </c>
      <c r="X41" s="20"/>
      <c r="Y41" s="19">
        <f t="shared" si="7"/>
        <v>0</v>
      </c>
      <c r="Z41" s="3"/>
      <c r="AD41" s="3"/>
      <c r="AE41" s="3"/>
      <c r="AF41" s="3"/>
      <c r="AG41" s="3"/>
      <c r="AH41" s="3"/>
      <c r="AI41" s="3"/>
      <c r="AJ41" s="3"/>
    </row>
    <row r="42" spans="1:36" s="25" customFormat="1" ht="27.9" customHeight="1" x14ac:dyDescent="0.4">
      <c r="A42" s="1"/>
      <c r="B42" s="1"/>
      <c r="C42" s="1"/>
      <c r="D42" s="3">
        <v>2.25</v>
      </c>
      <c r="E42" s="4" t="s">
        <v>28</v>
      </c>
      <c r="F42" s="3">
        <f t="shared" ref="F42:T42" si="8">SUM(F30,F35,F38)</f>
        <v>38</v>
      </c>
      <c r="G42" s="3">
        <f t="shared" si="8"/>
        <v>600</v>
      </c>
      <c r="H42" s="3">
        <f t="shared" si="8"/>
        <v>0</v>
      </c>
      <c r="I42" s="3">
        <f t="shared" si="8"/>
        <v>0</v>
      </c>
      <c r="J42" s="3">
        <f t="shared" si="8"/>
        <v>0</v>
      </c>
      <c r="K42" s="3">
        <f t="shared" si="8"/>
        <v>0</v>
      </c>
      <c r="L42" s="3">
        <f t="shared" si="8"/>
        <v>0</v>
      </c>
      <c r="M42" s="3">
        <f t="shared" si="8"/>
        <v>0</v>
      </c>
      <c r="N42" s="3">
        <f t="shared" si="8"/>
        <v>0</v>
      </c>
      <c r="O42" s="3">
        <f t="shared" si="8"/>
        <v>0</v>
      </c>
      <c r="P42" s="3">
        <f t="shared" si="8"/>
        <v>52</v>
      </c>
      <c r="Q42" s="3">
        <f t="shared" si="8"/>
        <v>0</v>
      </c>
      <c r="R42" s="3">
        <f t="shared" si="8"/>
        <v>0</v>
      </c>
      <c r="S42" s="3">
        <f t="shared" si="8"/>
        <v>0</v>
      </c>
      <c r="T42" s="3">
        <f t="shared" si="8"/>
        <v>0</v>
      </c>
      <c r="U42" s="20"/>
      <c r="V42" s="20"/>
      <c r="W42" s="20"/>
      <c r="X42" s="20"/>
      <c r="Y42" s="18">
        <f t="shared" si="7"/>
        <v>690</v>
      </c>
      <c r="Z42" s="3"/>
      <c r="AD42" s="3"/>
      <c r="AE42" s="3"/>
      <c r="AF42" s="3"/>
      <c r="AG42" s="3"/>
      <c r="AH42" s="3"/>
      <c r="AI42" s="3"/>
      <c r="AJ42" s="3"/>
    </row>
    <row r="43" spans="1:36" s="25" customFormat="1" ht="122.4" x14ac:dyDescent="0.4">
      <c r="A43" s="3"/>
      <c r="B43" s="3" t="s">
        <v>23</v>
      </c>
      <c r="C43" s="3"/>
      <c r="D43" s="3">
        <v>2.25</v>
      </c>
      <c r="E43" s="4" t="s">
        <v>30</v>
      </c>
      <c r="F43" s="3">
        <f>SUM(F31,F36,F39)</f>
        <v>108</v>
      </c>
      <c r="G43" s="3">
        <f>SUM(G31,G36,G39)</f>
        <v>264.04000000000002</v>
      </c>
      <c r="H43" s="3">
        <f>SUM(H31,H36,H39)</f>
        <v>0</v>
      </c>
      <c r="I43" s="3">
        <f>SUM(I31,I36,I39)</f>
        <v>19</v>
      </c>
      <c r="J43" s="3">
        <f>SUM(J31,J36,J39)</f>
        <v>5</v>
      </c>
      <c r="K43" s="3">
        <v>2</v>
      </c>
      <c r="L43" s="3">
        <f t="shared" ref="L43:T43" si="9">SUM(L31,L36,L39)</f>
        <v>0</v>
      </c>
      <c r="M43" s="3">
        <f t="shared" si="9"/>
        <v>0</v>
      </c>
      <c r="N43" s="3">
        <f t="shared" si="9"/>
        <v>67</v>
      </c>
      <c r="O43" s="3">
        <f t="shared" si="9"/>
        <v>40</v>
      </c>
      <c r="P43" s="3">
        <f t="shared" si="9"/>
        <v>40</v>
      </c>
      <c r="Q43" s="3">
        <f t="shared" si="9"/>
        <v>0</v>
      </c>
      <c r="R43" s="3">
        <f t="shared" si="9"/>
        <v>0</v>
      </c>
      <c r="S43" s="3">
        <f t="shared" si="9"/>
        <v>0</v>
      </c>
      <c r="T43" s="3">
        <f t="shared" si="9"/>
        <v>0</v>
      </c>
      <c r="U43" s="26">
        <f>SUM(U33,U41)</f>
        <v>0</v>
      </c>
      <c r="V43" s="26">
        <f>SUM(V33,V41)</f>
        <v>0</v>
      </c>
      <c r="W43" s="26">
        <f>SUM(W33,W41)</f>
        <v>0</v>
      </c>
      <c r="X43" s="26"/>
      <c r="Y43" s="19">
        <f t="shared" si="7"/>
        <v>545.04</v>
      </c>
      <c r="Z43" s="3"/>
      <c r="AD43" s="3"/>
      <c r="AE43" s="3"/>
      <c r="AF43" s="3"/>
      <c r="AG43" s="3"/>
      <c r="AH43" s="3"/>
      <c r="AI43" s="3"/>
      <c r="AJ43" s="3"/>
    </row>
    <row r="44" spans="1:36" ht="28.5" customHeight="1" x14ac:dyDescent="0.35">
      <c r="A44" s="23"/>
      <c r="B44" s="4"/>
      <c r="C44" s="23"/>
      <c r="D44" s="3">
        <v>2.25</v>
      </c>
      <c r="E44" s="4" t="s">
        <v>29</v>
      </c>
      <c r="F44" s="3">
        <f>SUM(F33,F37,F40)</f>
        <v>146</v>
      </c>
      <c r="G44" s="3">
        <f>SUM(G33,G37,G40)</f>
        <v>864.04</v>
      </c>
      <c r="H44" s="3">
        <f>SUM(H33,H37,H40)</f>
        <v>0</v>
      </c>
      <c r="I44" s="3">
        <f>SUM(I33,I37,I40)</f>
        <v>19</v>
      </c>
      <c r="J44" s="3">
        <f>SUM(J33,J37,J40)</f>
        <v>5</v>
      </c>
      <c r="K44" s="3">
        <v>2</v>
      </c>
      <c r="L44" s="3">
        <f t="shared" ref="L44:T44" si="10">SUM(L33,L37,L40)</f>
        <v>0</v>
      </c>
      <c r="M44" s="3">
        <f t="shared" si="10"/>
        <v>0</v>
      </c>
      <c r="N44" s="3">
        <f t="shared" si="10"/>
        <v>67</v>
      </c>
      <c r="O44" s="3">
        <f t="shared" si="10"/>
        <v>40</v>
      </c>
      <c r="P44" s="3">
        <f t="shared" si="10"/>
        <v>92</v>
      </c>
      <c r="Q44" s="3">
        <f t="shared" si="10"/>
        <v>0</v>
      </c>
      <c r="R44" s="3">
        <f t="shared" si="10"/>
        <v>0</v>
      </c>
      <c r="S44" s="3">
        <f t="shared" si="10"/>
        <v>0</v>
      </c>
      <c r="T44" s="3">
        <f t="shared" si="10"/>
        <v>0</v>
      </c>
      <c r="U44" s="3">
        <f>SUM(U33,U37)</f>
        <v>0</v>
      </c>
      <c r="V44" s="3">
        <f>SUM(V33,V37)</f>
        <v>0</v>
      </c>
      <c r="W44" s="3">
        <f>SUM(W33,W37)</f>
        <v>0</v>
      </c>
      <c r="X44" s="3"/>
      <c r="Y44" s="19">
        <f t="shared" si="7"/>
        <v>1235.04</v>
      </c>
      <c r="Z44" s="3"/>
      <c r="AD44" s="3"/>
      <c r="AE44" s="3"/>
      <c r="AF44" s="3"/>
      <c r="AG44" s="3"/>
      <c r="AH44" s="3"/>
      <c r="AI44" s="3"/>
      <c r="AJ44" s="3"/>
    </row>
    <row r="45" spans="1:36" ht="126" x14ac:dyDescent="0.35">
      <c r="A45" s="59">
        <v>6</v>
      </c>
      <c r="B45" s="58" t="s">
        <v>25</v>
      </c>
      <c r="C45" s="60" t="s">
        <v>64</v>
      </c>
      <c r="D45" s="27">
        <v>0.5</v>
      </c>
      <c r="E45" s="21" t="s">
        <v>28</v>
      </c>
      <c r="F45" s="22">
        <v>101</v>
      </c>
      <c r="G45" s="22">
        <v>78</v>
      </c>
      <c r="H45" s="22">
        <v>0</v>
      </c>
      <c r="I45" s="22">
        <v>21</v>
      </c>
      <c r="J45" s="22">
        <v>4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8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/>
      <c r="Y45" s="18">
        <f t="shared" si="7"/>
        <v>212</v>
      </c>
      <c r="Z45" s="1"/>
      <c r="AD45" s="1"/>
      <c r="AE45" s="1"/>
      <c r="AF45" s="1"/>
      <c r="AG45" s="1"/>
      <c r="AH45" s="1"/>
      <c r="AI45" s="1"/>
      <c r="AJ45" s="1"/>
    </row>
    <row r="46" spans="1:36" ht="19.5" customHeight="1" x14ac:dyDescent="0.35">
      <c r="A46" s="59"/>
      <c r="B46" s="58"/>
      <c r="C46" s="60"/>
      <c r="D46" s="27">
        <v>0.5</v>
      </c>
      <c r="E46" s="2" t="s">
        <v>30</v>
      </c>
      <c r="F46" s="18">
        <v>63.96</v>
      </c>
      <c r="G46" s="18">
        <v>5</v>
      </c>
      <c r="H46" s="18">
        <v>0</v>
      </c>
      <c r="I46" s="18">
        <v>0</v>
      </c>
      <c r="J46" s="18">
        <v>0</v>
      </c>
      <c r="K46" s="18">
        <v>7</v>
      </c>
      <c r="L46" s="18">
        <v>0</v>
      </c>
      <c r="M46" s="18">
        <v>0</v>
      </c>
      <c r="N46" s="18">
        <v>0</v>
      </c>
      <c r="O46" s="18">
        <v>0</v>
      </c>
      <c r="P46" s="18">
        <v>7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/>
      <c r="Y46" s="18">
        <f t="shared" si="7"/>
        <v>82.960000000000008</v>
      </c>
      <c r="Z46" s="1"/>
      <c r="AD46" s="1"/>
      <c r="AE46" s="3"/>
      <c r="AF46" s="3"/>
      <c r="AG46" s="3"/>
      <c r="AH46" s="3"/>
      <c r="AI46" s="1"/>
      <c r="AJ46" s="3"/>
    </row>
    <row r="47" spans="1:36" ht="2.1" hidden="1" customHeight="1" x14ac:dyDescent="0.35">
      <c r="A47" s="59"/>
      <c r="B47" s="58"/>
      <c r="C47" s="60"/>
      <c r="D47" s="27">
        <v>0.5</v>
      </c>
      <c r="E47" s="2"/>
      <c r="F47" s="1"/>
      <c r="G47" s="1"/>
      <c r="H47" s="1"/>
      <c r="I47" s="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1"/>
      <c r="Z47" s="1"/>
      <c r="AD47" s="1"/>
      <c r="AE47" s="3"/>
      <c r="AF47" s="3"/>
      <c r="AG47" s="3"/>
      <c r="AH47" s="3"/>
      <c r="AI47" s="1"/>
      <c r="AJ47" s="3"/>
    </row>
    <row r="48" spans="1:36" ht="24" customHeight="1" x14ac:dyDescent="0.35">
      <c r="A48" s="59"/>
      <c r="B48" s="58"/>
      <c r="C48" s="60"/>
      <c r="D48" s="10" t="s">
        <v>50</v>
      </c>
      <c r="E48" s="2" t="s">
        <v>20</v>
      </c>
      <c r="F48" s="1">
        <f>SUM(F45:F47)</f>
        <v>164.96</v>
      </c>
      <c r="G48" s="1">
        <f t="shared" ref="G48:W48" si="11">SUM(G45:G47)</f>
        <v>83</v>
      </c>
      <c r="H48" s="1">
        <f t="shared" si="11"/>
        <v>0</v>
      </c>
      <c r="I48" s="1">
        <f t="shared" si="11"/>
        <v>21</v>
      </c>
      <c r="J48" s="1">
        <f t="shared" si="11"/>
        <v>4</v>
      </c>
      <c r="K48" s="1">
        <f t="shared" si="11"/>
        <v>7</v>
      </c>
      <c r="L48" s="1">
        <f t="shared" si="11"/>
        <v>0</v>
      </c>
      <c r="M48" s="1">
        <f t="shared" si="11"/>
        <v>0</v>
      </c>
      <c r="N48" s="1">
        <f t="shared" si="11"/>
        <v>0</v>
      </c>
      <c r="O48" s="1">
        <f t="shared" si="11"/>
        <v>0</v>
      </c>
      <c r="P48" s="1">
        <f t="shared" si="11"/>
        <v>15</v>
      </c>
      <c r="Q48" s="1">
        <f t="shared" si="11"/>
        <v>0</v>
      </c>
      <c r="R48" s="1">
        <f t="shared" si="11"/>
        <v>0</v>
      </c>
      <c r="S48" s="1">
        <f t="shared" si="11"/>
        <v>0</v>
      </c>
      <c r="T48" s="1">
        <f t="shared" si="11"/>
        <v>0</v>
      </c>
      <c r="U48" s="1">
        <f t="shared" si="11"/>
        <v>0</v>
      </c>
      <c r="V48" s="1">
        <f t="shared" si="11"/>
        <v>0</v>
      </c>
      <c r="W48" s="1">
        <f t="shared" si="11"/>
        <v>0</v>
      </c>
      <c r="X48" s="1"/>
      <c r="Y48" s="18">
        <f>SUM(F48:T48)</f>
        <v>294.96000000000004</v>
      </c>
      <c r="Z48" s="1"/>
      <c r="AD48" s="1"/>
      <c r="AE48" s="1"/>
      <c r="AF48" s="1"/>
      <c r="AG48" s="1"/>
      <c r="AH48" s="1"/>
      <c r="AI48" s="1"/>
      <c r="AJ48" s="1"/>
    </row>
    <row r="49" spans="1:36" ht="0.9" hidden="1" customHeight="1" x14ac:dyDescent="0.35">
      <c r="A49" s="27"/>
      <c r="B49" s="11"/>
      <c r="C49" s="60" t="s">
        <v>48</v>
      </c>
      <c r="D49" s="10"/>
      <c r="E49" s="2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D49" s="1"/>
      <c r="AE49" s="1"/>
      <c r="AF49" s="1"/>
      <c r="AG49" s="1"/>
      <c r="AH49" s="1"/>
      <c r="AI49" s="1"/>
      <c r="AJ49" s="1"/>
    </row>
    <row r="50" spans="1:36" ht="0.9" hidden="1" customHeight="1" x14ac:dyDescent="0.35">
      <c r="A50" s="27">
        <v>6</v>
      </c>
      <c r="B50" s="11"/>
      <c r="C50" s="60"/>
      <c r="D50" s="10" t="s">
        <v>46</v>
      </c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D50" s="1"/>
      <c r="AE50" s="1"/>
      <c r="AF50" s="1"/>
      <c r="AG50" s="1"/>
      <c r="AH50" s="1"/>
      <c r="AI50" s="1"/>
      <c r="AJ50" s="1"/>
    </row>
    <row r="51" spans="1:36" ht="0.9" hidden="1" customHeight="1" x14ac:dyDescent="0.35">
      <c r="A51" s="27"/>
      <c r="B51" s="11"/>
      <c r="C51" s="60"/>
      <c r="D51" s="10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D51" s="1"/>
      <c r="AE51" s="1"/>
      <c r="AF51" s="1"/>
      <c r="AG51" s="1"/>
      <c r="AH51" s="1"/>
      <c r="AI51" s="1"/>
      <c r="AJ51" s="1"/>
    </row>
    <row r="52" spans="1:36" ht="27" customHeight="1" x14ac:dyDescent="0.35">
      <c r="A52" s="27"/>
      <c r="B52" s="11"/>
      <c r="C52" s="60"/>
      <c r="D52" s="10" t="s">
        <v>50</v>
      </c>
      <c r="E52" s="4" t="s">
        <v>28</v>
      </c>
      <c r="F52" s="19">
        <v>101</v>
      </c>
      <c r="G52" s="19">
        <v>78</v>
      </c>
      <c r="H52" s="19">
        <v>0</v>
      </c>
      <c r="I52" s="19">
        <v>21</v>
      </c>
      <c r="J52" s="19">
        <v>4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8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9"/>
      <c r="Y52" s="19">
        <f>SUM(F52:T52)</f>
        <v>212</v>
      </c>
      <c r="Z52" s="1"/>
      <c r="AD52" s="1"/>
      <c r="AE52" s="1"/>
      <c r="AF52" s="1"/>
      <c r="AG52" s="1"/>
      <c r="AH52" s="1"/>
      <c r="AI52" s="1"/>
      <c r="AJ52" s="1"/>
    </row>
    <row r="53" spans="1:36" ht="24" customHeight="1" x14ac:dyDescent="0.35">
      <c r="A53" s="27"/>
      <c r="B53" s="28" t="s">
        <v>38</v>
      </c>
      <c r="C53" s="9" t="s">
        <v>49</v>
      </c>
      <c r="D53" s="29" t="s">
        <v>50</v>
      </c>
      <c r="E53" s="4" t="s">
        <v>30</v>
      </c>
      <c r="F53" s="19">
        <v>63.96</v>
      </c>
      <c r="G53" s="19">
        <v>5</v>
      </c>
      <c r="H53" s="19">
        <v>0</v>
      </c>
      <c r="I53" s="19">
        <v>0</v>
      </c>
      <c r="J53" s="19">
        <v>0</v>
      </c>
      <c r="K53" s="19">
        <v>7</v>
      </c>
      <c r="L53" s="19">
        <v>0</v>
      </c>
      <c r="M53" s="19">
        <v>0</v>
      </c>
      <c r="N53" s="19">
        <v>0</v>
      </c>
      <c r="O53" s="19">
        <v>0</v>
      </c>
      <c r="P53" s="19">
        <v>7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v>0</v>
      </c>
      <c r="X53" s="19"/>
      <c r="Y53" s="19">
        <f>SUM(F53:T53)</f>
        <v>82.960000000000008</v>
      </c>
      <c r="Z53" s="1"/>
      <c r="AD53" s="1"/>
      <c r="AE53" s="1"/>
      <c r="AF53" s="1"/>
      <c r="AG53" s="1"/>
      <c r="AH53" s="1"/>
      <c r="AI53" s="1"/>
      <c r="AJ53" s="1"/>
    </row>
    <row r="54" spans="1:36" ht="23.1" customHeight="1" x14ac:dyDescent="0.35">
      <c r="A54" s="30"/>
      <c r="B54" s="28" t="s">
        <v>39</v>
      </c>
      <c r="C54" s="31"/>
      <c r="D54" s="30">
        <v>0.5</v>
      </c>
      <c r="E54" s="4" t="s">
        <v>29</v>
      </c>
      <c r="F54" s="5">
        <f>SUM(F51:F53)</f>
        <v>164.96</v>
      </c>
      <c r="G54" s="5">
        <f>SUM(G51:G53)</f>
        <v>83</v>
      </c>
      <c r="H54" s="5">
        <f t="shared" ref="H54:W54" si="12">SUM(H48)</f>
        <v>0</v>
      </c>
      <c r="I54" s="5">
        <f>SUM(I51:I53)</f>
        <v>21</v>
      </c>
      <c r="J54" s="5">
        <f t="shared" si="12"/>
        <v>4</v>
      </c>
      <c r="K54" s="5">
        <f>SUM(K51:K53)</f>
        <v>7</v>
      </c>
      <c r="L54" s="5">
        <f t="shared" si="12"/>
        <v>0</v>
      </c>
      <c r="M54" s="5">
        <f t="shared" si="12"/>
        <v>0</v>
      </c>
      <c r="N54" s="5">
        <f t="shared" si="12"/>
        <v>0</v>
      </c>
      <c r="O54" s="5">
        <f t="shared" si="12"/>
        <v>0</v>
      </c>
      <c r="P54" s="5">
        <f>SUM(P51:P53)</f>
        <v>15</v>
      </c>
      <c r="Q54" s="5">
        <f t="shared" si="12"/>
        <v>0</v>
      </c>
      <c r="R54" s="5">
        <f t="shared" si="12"/>
        <v>0</v>
      </c>
      <c r="S54" s="5">
        <f t="shared" si="12"/>
        <v>0</v>
      </c>
      <c r="T54" s="5">
        <f t="shared" si="12"/>
        <v>0</v>
      </c>
      <c r="U54" s="5">
        <f t="shared" si="12"/>
        <v>0</v>
      </c>
      <c r="V54" s="5">
        <f t="shared" si="12"/>
        <v>0</v>
      </c>
      <c r="W54" s="5">
        <f t="shared" si="12"/>
        <v>0</v>
      </c>
      <c r="X54" s="5"/>
      <c r="Y54" s="19">
        <f>SUM(F54:T54)</f>
        <v>294.96000000000004</v>
      </c>
      <c r="Z54" s="3"/>
      <c r="AD54" s="3"/>
      <c r="AE54" s="3"/>
      <c r="AF54" s="3"/>
      <c r="AG54" s="3"/>
      <c r="AH54" s="3"/>
      <c r="AI54" s="3"/>
      <c r="AJ54" s="3"/>
    </row>
    <row r="55" spans="1:36" ht="20.7" hidden="1" customHeight="1" x14ac:dyDescent="0.35">
      <c r="A55" s="59">
        <v>6</v>
      </c>
      <c r="B55" s="58"/>
      <c r="C55" s="60"/>
      <c r="D55" s="59"/>
      <c r="E55" s="21" t="s">
        <v>28</v>
      </c>
      <c r="F55" s="22"/>
      <c r="G55" s="22"/>
      <c r="H55" s="22"/>
      <c r="I55" s="22"/>
      <c r="J55" s="22"/>
      <c r="K55" s="22"/>
      <c r="L55" s="22"/>
      <c r="M55" s="22">
        <v>0</v>
      </c>
      <c r="N55" s="22">
        <v>0</v>
      </c>
      <c r="O55" s="22">
        <v>0</v>
      </c>
      <c r="P55" s="22"/>
      <c r="Q55" s="22">
        <v>0</v>
      </c>
      <c r="R55" s="22">
        <v>0</v>
      </c>
      <c r="S55" s="22">
        <v>0</v>
      </c>
      <c r="T55" s="22">
        <v>0</v>
      </c>
      <c r="U55" s="22">
        <v>0</v>
      </c>
      <c r="V55" s="22">
        <v>0</v>
      </c>
      <c r="W55" s="22">
        <v>0</v>
      </c>
      <c r="X55" s="22"/>
      <c r="Y55" s="18">
        <f>SUM(F55:T55)</f>
        <v>0</v>
      </c>
      <c r="Z55" s="1"/>
      <c r="AD55" s="1"/>
      <c r="AE55" s="1"/>
      <c r="AF55" s="1"/>
      <c r="AG55" s="1"/>
      <c r="AH55" s="1"/>
      <c r="AI55" s="1"/>
      <c r="AJ55" s="1"/>
    </row>
    <row r="56" spans="1:36" ht="0.9" hidden="1" customHeight="1" x14ac:dyDescent="0.35">
      <c r="A56" s="59"/>
      <c r="B56" s="58"/>
      <c r="C56" s="60"/>
      <c r="D56" s="61"/>
      <c r="E56" s="21" t="s">
        <v>30</v>
      </c>
      <c r="F56" s="22"/>
      <c r="G56" s="22"/>
      <c r="H56" s="22"/>
      <c r="I56" s="22"/>
      <c r="J56" s="22"/>
      <c r="K56" s="22"/>
      <c r="L56" s="22"/>
      <c r="M56" s="22">
        <v>0</v>
      </c>
      <c r="N56" s="22">
        <v>0</v>
      </c>
      <c r="O56" s="22">
        <v>0</v>
      </c>
      <c r="P56" s="22"/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/>
      <c r="Y56" s="18">
        <f>SUM(F56:T56)</f>
        <v>0</v>
      </c>
      <c r="Z56" s="1"/>
      <c r="AD56" s="1"/>
      <c r="AE56" s="3"/>
      <c r="AF56" s="3"/>
      <c r="AG56" s="3"/>
      <c r="AH56" s="3"/>
      <c r="AI56" s="1"/>
      <c r="AJ56" s="3"/>
    </row>
    <row r="57" spans="1:36" ht="0.9" hidden="1" customHeight="1" x14ac:dyDescent="0.35">
      <c r="A57" s="59"/>
      <c r="B57" s="58"/>
      <c r="C57" s="60"/>
      <c r="D57" s="61"/>
      <c r="E57" s="2" t="s">
        <v>19</v>
      </c>
      <c r="F57" s="1"/>
      <c r="G57" s="1"/>
      <c r="H57" s="1"/>
      <c r="I57" s="4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1"/>
      <c r="Z57" s="1"/>
      <c r="AD57" s="1"/>
      <c r="AE57" s="3"/>
      <c r="AF57" s="3"/>
      <c r="AG57" s="3"/>
      <c r="AH57" s="3"/>
      <c r="AI57" s="1"/>
      <c r="AJ57" s="3"/>
    </row>
    <row r="58" spans="1:36" ht="0.9" hidden="1" customHeight="1" x14ac:dyDescent="0.35">
      <c r="A58" s="59"/>
      <c r="B58" s="58"/>
      <c r="C58" s="60"/>
      <c r="D58" s="61"/>
      <c r="E58" s="2" t="s">
        <v>20</v>
      </c>
      <c r="F58" s="1"/>
      <c r="G58" s="1"/>
      <c r="H58" s="1"/>
      <c r="I58" s="1"/>
      <c r="J58" s="1"/>
      <c r="K58" s="1"/>
      <c r="L58" s="1"/>
      <c r="M58" s="1">
        <v>0</v>
      </c>
      <c r="N58" s="1">
        <v>0</v>
      </c>
      <c r="O58" s="1">
        <v>0</v>
      </c>
      <c r="P58" s="1"/>
      <c r="Q58" s="1">
        <f>SUM(Q55:Q57)</f>
        <v>0</v>
      </c>
      <c r="R58" s="1">
        <v>0</v>
      </c>
      <c r="S58" s="1">
        <v>0</v>
      </c>
      <c r="T58" s="1">
        <v>0</v>
      </c>
      <c r="U58" s="1"/>
      <c r="V58" s="1"/>
      <c r="W58" s="1"/>
      <c r="X58" s="1"/>
      <c r="Y58" s="1">
        <f>SUM(Y55:Y57)</f>
        <v>0</v>
      </c>
      <c r="Z58" s="1"/>
      <c r="AD58" s="1"/>
      <c r="AE58" s="1"/>
      <c r="AF58" s="1"/>
      <c r="AG58" s="1"/>
      <c r="AH58" s="1"/>
      <c r="AI58" s="1"/>
      <c r="AJ58" s="1"/>
    </row>
    <row r="59" spans="1:36" s="25" customFormat="1" ht="0.9" hidden="1" customHeight="1" x14ac:dyDescent="0.4">
      <c r="A59" s="30"/>
      <c r="B59" s="28"/>
      <c r="C59" s="31"/>
      <c r="D59" s="32"/>
      <c r="E59" s="4" t="s">
        <v>28</v>
      </c>
      <c r="F59" s="20"/>
      <c r="G59" s="19"/>
      <c r="H59" s="20"/>
      <c r="I59" s="20"/>
      <c r="J59" s="20"/>
      <c r="K59" s="20"/>
      <c r="L59" s="20"/>
      <c r="M59" s="20">
        <v>0</v>
      </c>
      <c r="N59" s="20">
        <v>0</v>
      </c>
      <c r="O59" s="20">
        <v>0</v>
      </c>
      <c r="P59" s="20"/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20">
        <v>0</v>
      </c>
      <c r="W59" s="20">
        <v>0</v>
      </c>
      <c r="X59" s="20"/>
      <c r="Y59" s="19">
        <f>SUM(F59:T59)</f>
        <v>0</v>
      </c>
      <c r="Z59" s="3"/>
      <c r="AD59" s="3"/>
      <c r="AE59" s="3"/>
      <c r="AF59" s="3"/>
      <c r="AG59" s="3"/>
      <c r="AH59" s="3"/>
      <c r="AI59" s="3"/>
      <c r="AJ59" s="3"/>
    </row>
    <row r="60" spans="1:36" s="25" customFormat="1" ht="0.9" hidden="1" customHeight="1" x14ac:dyDescent="0.4">
      <c r="A60" s="30"/>
      <c r="B60" s="4"/>
      <c r="C60" s="31"/>
      <c r="D60" s="3"/>
      <c r="E60" s="4" t="s">
        <v>30</v>
      </c>
      <c r="F60" s="20"/>
      <c r="G60" s="19"/>
      <c r="H60" s="20"/>
      <c r="I60" s="20"/>
      <c r="J60" s="20"/>
      <c r="K60" s="20"/>
      <c r="L60" s="20"/>
      <c r="M60" s="20">
        <v>0</v>
      </c>
      <c r="N60" s="20">
        <v>0</v>
      </c>
      <c r="O60" s="20">
        <v>0</v>
      </c>
      <c r="P60" s="20"/>
      <c r="Q60" s="20">
        <v>0</v>
      </c>
      <c r="R60" s="20">
        <v>0</v>
      </c>
      <c r="S60" s="20">
        <v>0</v>
      </c>
      <c r="T60" s="20">
        <v>0</v>
      </c>
      <c r="U60" s="20">
        <v>0</v>
      </c>
      <c r="V60" s="20">
        <v>0</v>
      </c>
      <c r="W60" s="20">
        <v>0</v>
      </c>
      <c r="X60" s="20"/>
      <c r="Y60" s="19">
        <f>SUM(F60:T60)</f>
        <v>0</v>
      </c>
      <c r="Z60" s="3"/>
      <c r="AD60" s="3"/>
      <c r="AE60" s="3"/>
      <c r="AF60" s="3"/>
      <c r="AG60" s="3"/>
      <c r="AH60" s="3"/>
      <c r="AI60" s="3"/>
      <c r="AJ60" s="3"/>
    </row>
    <row r="61" spans="1:36" ht="0.9" hidden="1" customHeight="1" x14ac:dyDescent="0.35">
      <c r="A61" s="23"/>
      <c r="B61" s="4"/>
      <c r="C61" s="23"/>
      <c r="D61" s="3"/>
      <c r="E61" s="4" t="s">
        <v>29</v>
      </c>
      <c r="F61" s="3"/>
      <c r="G61" s="3"/>
      <c r="H61" s="3"/>
      <c r="I61" s="3"/>
      <c r="J61" s="3"/>
      <c r="K61" s="3"/>
      <c r="L61" s="3"/>
      <c r="M61" s="3">
        <f t="shared" ref="M61:T61" si="13">SUM(M58)</f>
        <v>0</v>
      </c>
      <c r="N61" s="3">
        <f t="shared" si="13"/>
        <v>0</v>
      </c>
      <c r="O61" s="3">
        <f t="shared" si="13"/>
        <v>0</v>
      </c>
      <c r="P61" s="3"/>
      <c r="Q61" s="3">
        <f t="shared" si="13"/>
        <v>0</v>
      </c>
      <c r="R61" s="3">
        <f t="shared" si="13"/>
        <v>0</v>
      </c>
      <c r="S61" s="3">
        <f t="shared" si="13"/>
        <v>0</v>
      </c>
      <c r="T61" s="3">
        <f t="shared" si="13"/>
        <v>0</v>
      </c>
      <c r="U61" s="3"/>
      <c r="V61" s="3"/>
      <c r="W61" s="3"/>
      <c r="X61" s="3"/>
      <c r="Y61" s="19">
        <f>SUM(F61:T61)</f>
        <v>0</v>
      </c>
      <c r="Z61" s="3"/>
      <c r="AD61" s="3"/>
      <c r="AE61" s="3"/>
      <c r="AF61" s="3"/>
      <c r="AG61" s="3"/>
      <c r="AH61" s="3"/>
      <c r="AI61" s="3"/>
      <c r="AJ61" s="3"/>
    </row>
    <row r="62" spans="1:36" ht="21.9" customHeight="1" x14ac:dyDescent="0.35">
      <c r="A62" s="23"/>
      <c r="B62" s="4"/>
      <c r="C62" s="23"/>
      <c r="D62" s="3">
        <v>4.25</v>
      </c>
      <c r="E62" s="4" t="s">
        <v>28</v>
      </c>
      <c r="F62" s="3">
        <f t="shared" ref="F62:S62" si="14">SUM(F12,F26,F42,F52)</f>
        <v>315</v>
      </c>
      <c r="G62" s="3">
        <f t="shared" si="14"/>
        <v>801</v>
      </c>
      <c r="H62" s="3">
        <f t="shared" si="14"/>
        <v>0</v>
      </c>
      <c r="I62" s="3">
        <f t="shared" si="14"/>
        <v>109</v>
      </c>
      <c r="J62" s="3">
        <f t="shared" si="14"/>
        <v>17</v>
      </c>
      <c r="K62" s="3">
        <f t="shared" si="14"/>
        <v>5</v>
      </c>
      <c r="L62" s="3">
        <f t="shared" si="14"/>
        <v>0</v>
      </c>
      <c r="M62" s="3">
        <f t="shared" si="14"/>
        <v>3</v>
      </c>
      <c r="N62" s="3">
        <f t="shared" si="14"/>
        <v>111</v>
      </c>
      <c r="O62" s="3">
        <f t="shared" si="14"/>
        <v>0</v>
      </c>
      <c r="P62" s="3">
        <f t="shared" si="14"/>
        <v>86</v>
      </c>
      <c r="Q62" s="3">
        <f t="shared" si="14"/>
        <v>0</v>
      </c>
      <c r="R62" s="3">
        <f t="shared" si="14"/>
        <v>0</v>
      </c>
      <c r="S62" s="3">
        <f t="shared" si="14"/>
        <v>7</v>
      </c>
      <c r="T62" s="3">
        <v>0</v>
      </c>
      <c r="U62" s="3"/>
      <c r="V62" s="3"/>
      <c r="W62" s="3"/>
      <c r="X62" s="3"/>
      <c r="Y62" s="33">
        <v>1454</v>
      </c>
      <c r="Z62" s="3"/>
      <c r="AD62" s="3"/>
      <c r="AE62" s="3"/>
      <c r="AF62" s="3"/>
      <c r="AG62" s="3"/>
      <c r="AH62" s="3"/>
      <c r="AI62" s="3"/>
      <c r="AJ62" s="3"/>
    </row>
    <row r="63" spans="1:36" ht="21.9" customHeight="1" x14ac:dyDescent="0.35">
      <c r="A63" s="23"/>
      <c r="B63" s="31" t="s">
        <v>26</v>
      </c>
      <c r="C63" s="34"/>
      <c r="D63" s="34">
        <v>4.45</v>
      </c>
      <c r="E63" s="4" t="s">
        <v>30</v>
      </c>
      <c r="F63" s="3">
        <f>SUM(F13,F27,F43,F53)</f>
        <v>231.96</v>
      </c>
      <c r="G63" s="3">
        <f>SUM(G13,G27,G43,G53)</f>
        <v>307.04000000000002</v>
      </c>
      <c r="H63" s="3">
        <f>SUM(H13,H27,H43,H53)</f>
        <v>0</v>
      </c>
      <c r="I63" s="3">
        <f>SUM(I13,I27,I43,I53)</f>
        <v>41</v>
      </c>
      <c r="J63" s="3">
        <f>SUM(J13,J27,J43,J53)</f>
        <v>11</v>
      </c>
      <c r="K63" s="3">
        <v>9</v>
      </c>
      <c r="L63" s="3">
        <f t="shared" ref="L63:S63" si="15">SUM(L13,L27,L43,L53)</f>
        <v>0</v>
      </c>
      <c r="M63" s="3">
        <f t="shared" si="15"/>
        <v>16</v>
      </c>
      <c r="N63" s="3">
        <f t="shared" si="15"/>
        <v>113.5</v>
      </c>
      <c r="O63" s="3">
        <f t="shared" si="15"/>
        <v>120</v>
      </c>
      <c r="P63" s="3">
        <f t="shared" si="15"/>
        <v>59</v>
      </c>
      <c r="Q63" s="3">
        <f t="shared" si="15"/>
        <v>0</v>
      </c>
      <c r="R63" s="3">
        <f t="shared" si="15"/>
        <v>0</v>
      </c>
      <c r="S63" s="3">
        <f t="shared" si="15"/>
        <v>0</v>
      </c>
      <c r="T63" s="3">
        <v>0</v>
      </c>
      <c r="U63" s="3"/>
      <c r="V63" s="3"/>
      <c r="W63" s="3"/>
      <c r="X63" s="3"/>
      <c r="Y63" s="33">
        <v>909</v>
      </c>
      <c r="Z63" s="3"/>
      <c r="AD63" s="3"/>
      <c r="AE63" s="3"/>
      <c r="AF63" s="3"/>
      <c r="AG63" s="3"/>
      <c r="AH63" s="3"/>
      <c r="AI63" s="3"/>
      <c r="AJ63" s="3"/>
    </row>
    <row r="64" spans="1:36" ht="26.1" customHeight="1" x14ac:dyDescent="0.35">
      <c r="A64" s="30"/>
      <c r="B64" s="31"/>
      <c r="C64" s="35"/>
      <c r="D64" s="36">
        <v>4.3499999999999996</v>
      </c>
      <c r="E64" s="4" t="s">
        <v>29</v>
      </c>
      <c r="F64" s="33">
        <f t="shared" ref="F64:M64" si="16">SUM(F14,F28,F44,F54,F61)</f>
        <v>546.96</v>
      </c>
      <c r="G64" s="33">
        <f t="shared" si="16"/>
        <v>1108.04</v>
      </c>
      <c r="H64" s="33">
        <f t="shared" si="16"/>
        <v>0</v>
      </c>
      <c r="I64" s="33">
        <f t="shared" si="16"/>
        <v>150</v>
      </c>
      <c r="J64" s="33">
        <f t="shared" si="16"/>
        <v>28</v>
      </c>
      <c r="K64" s="33">
        <f t="shared" si="16"/>
        <v>14</v>
      </c>
      <c r="L64" s="33">
        <f t="shared" si="16"/>
        <v>0</v>
      </c>
      <c r="M64" s="33">
        <f t="shared" si="16"/>
        <v>19</v>
      </c>
      <c r="N64" s="33" t="s">
        <v>53</v>
      </c>
      <c r="O64" s="33">
        <f t="shared" ref="O64:T64" si="17">SUM(O14,O28,O44,O54,O61)</f>
        <v>120</v>
      </c>
      <c r="P64" s="33">
        <f t="shared" si="17"/>
        <v>145</v>
      </c>
      <c r="Q64" s="33">
        <f t="shared" si="17"/>
        <v>0</v>
      </c>
      <c r="R64" s="33">
        <f t="shared" si="17"/>
        <v>0</v>
      </c>
      <c r="S64" s="33">
        <f t="shared" si="17"/>
        <v>7</v>
      </c>
      <c r="T64" s="33">
        <f t="shared" si="17"/>
        <v>0</v>
      </c>
      <c r="U64" s="33"/>
      <c r="V64" s="33"/>
      <c r="W64" s="33"/>
      <c r="X64" s="33"/>
      <c r="Y64" s="33">
        <v>2363</v>
      </c>
      <c r="Z64" s="33"/>
      <c r="AD64" s="31"/>
      <c r="AE64" s="37"/>
      <c r="AF64" s="30"/>
      <c r="AG64" s="30"/>
      <c r="AH64" s="38"/>
      <c r="AI64" s="37"/>
      <c r="AJ64" s="30"/>
    </row>
    <row r="65" spans="1:32" ht="21" x14ac:dyDescent="0.35">
      <c r="A65" s="1"/>
      <c r="B65" s="3"/>
      <c r="C65" s="1"/>
      <c r="D65" s="1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46" customFormat="1" ht="21" x14ac:dyDescent="0.4">
      <c r="A66" s="40"/>
      <c r="B66" s="71" t="s">
        <v>56</v>
      </c>
      <c r="C66" s="71"/>
      <c r="D66" s="71"/>
      <c r="E66" s="71"/>
      <c r="F66" s="71"/>
      <c r="G66" s="41"/>
      <c r="H66" s="42" t="s">
        <v>40</v>
      </c>
      <c r="I66" s="43" t="s">
        <v>42</v>
      </c>
      <c r="J66" s="43"/>
      <c r="K66" s="43"/>
      <c r="L66" s="43"/>
      <c r="M66" s="43"/>
      <c r="N66" s="43"/>
      <c r="O66" s="43"/>
      <c r="P66" s="43"/>
      <c r="Q66" s="43"/>
      <c r="R66" s="43"/>
      <c r="S66" s="44"/>
      <c r="T66" s="44"/>
      <c r="U66" s="41"/>
      <c r="V66" s="45"/>
      <c r="W66" s="45"/>
      <c r="X66" s="45"/>
      <c r="Y66" s="45"/>
      <c r="Z66" s="45"/>
      <c r="AA66" s="45"/>
    </row>
    <row r="67" spans="1:32" s="46" customFormat="1" ht="21" x14ac:dyDescent="0.4">
      <c r="A67" s="40"/>
      <c r="B67" s="71"/>
      <c r="C67" s="71"/>
      <c r="D67" s="71"/>
      <c r="E67" s="71"/>
      <c r="F67" s="71"/>
      <c r="G67" s="41"/>
      <c r="H67" s="42"/>
      <c r="I67" s="47"/>
      <c r="J67" s="47"/>
      <c r="K67" s="47"/>
      <c r="L67" s="47"/>
      <c r="M67" s="47"/>
      <c r="N67" s="48" t="s">
        <v>24</v>
      </c>
      <c r="O67" s="48"/>
      <c r="P67" s="48"/>
      <c r="Q67" s="47"/>
      <c r="R67" s="47"/>
      <c r="S67" s="44"/>
      <c r="T67" s="44"/>
      <c r="U67" s="41"/>
      <c r="V67" s="49"/>
      <c r="W67" s="49"/>
      <c r="X67" s="49"/>
      <c r="Y67" s="49"/>
      <c r="Z67" s="49"/>
      <c r="AA67" s="49"/>
    </row>
    <row r="68" spans="1:32" s="46" customFormat="1" ht="21" x14ac:dyDescent="0.4">
      <c r="A68" s="40"/>
      <c r="B68" s="71"/>
      <c r="C68" s="71"/>
      <c r="D68" s="71"/>
      <c r="E68" s="71"/>
      <c r="F68" s="71"/>
      <c r="G68" s="41"/>
      <c r="H68" s="42"/>
      <c r="I68" s="50"/>
      <c r="J68" s="50"/>
      <c r="K68" s="70" t="s">
        <v>41</v>
      </c>
      <c r="L68" s="70"/>
      <c r="M68" s="70"/>
      <c r="N68" s="70"/>
      <c r="O68" s="70"/>
      <c r="P68" s="70"/>
      <c r="Q68" s="51"/>
      <c r="R68" s="51"/>
      <c r="S68" s="44"/>
      <c r="T68" s="44"/>
      <c r="U68" s="41"/>
      <c r="V68" s="49"/>
      <c r="W68" s="49"/>
      <c r="X68" s="49"/>
      <c r="Y68" s="49"/>
      <c r="Z68" s="49"/>
      <c r="AA68" s="49"/>
    </row>
    <row r="69" spans="1:32" s="46" customFormat="1" ht="21" x14ac:dyDescent="0.4">
      <c r="A69" s="52"/>
      <c r="B69" s="52"/>
      <c r="C69" s="52"/>
      <c r="D69" s="41"/>
      <c r="E69" s="41"/>
      <c r="F69" s="41"/>
      <c r="G69" s="41"/>
      <c r="H69" s="42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44"/>
      <c r="T69" s="44"/>
      <c r="U69" s="41"/>
      <c r="V69" s="45"/>
      <c r="W69" s="45"/>
      <c r="X69" s="45"/>
      <c r="Y69" s="45"/>
      <c r="Z69" s="45"/>
      <c r="AA69" s="45"/>
    </row>
    <row r="70" spans="1:32" s="46" customFormat="1" ht="21" x14ac:dyDescent="0.4">
      <c r="A70" s="52"/>
      <c r="B70" s="52"/>
      <c r="C70" s="52"/>
      <c r="D70" s="41"/>
      <c r="E70" s="41"/>
      <c r="F70" s="41"/>
      <c r="G70" s="41"/>
      <c r="H70" s="42"/>
      <c r="I70" s="68" t="s">
        <v>43</v>
      </c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53"/>
      <c r="U70" s="41"/>
      <c r="V70" s="41"/>
      <c r="W70" s="41"/>
      <c r="X70" s="41"/>
      <c r="Y70" s="41"/>
      <c r="Z70" s="41"/>
      <c r="AA70" s="41"/>
    </row>
    <row r="71" spans="1:32" s="46" customFormat="1" ht="21" x14ac:dyDescent="0.4">
      <c r="A71" s="52"/>
      <c r="B71" s="52"/>
      <c r="C71" s="52"/>
      <c r="D71" s="41"/>
      <c r="E71" s="41"/>
      <c r="F71" s="41"/>
      <c r="G71" s="41"/>
      <c r="H71" s="42"/>
      <c r="I71" s="54"/>
      <c r="J71" s="54"/>
      <c r="K71" s="54"/>
      <c r="L71" s="54"/>
      <c r="M71" s="69" t="s">
        <v>24</v>
      </c>
      <c r="N71" s="69"/>
      <c r="O71" s="69"/>
      <c r="P71" s="69"/>
      <c r="Q71" s="54"/>
      <c r="R71" s="54"/>
      <c r="S71" s="44"/>
      <c r="T71" s="50"/>
      <c r="U71" s="41"/>
      <c r="V71" s="49"/>
      <c r="W71" s="49"/>
      <c r="X71" s="49"/>
      <c r="Y71" s="49"/>
      <c r="Z71" s="49"/>
      <c r="AA71" s="49"/>
    </row>
    <row r="72" spans="1:32" s="46" customFormat="1" ht="21" x14ac:dyDescent="0.4">
      <c r="A72" s="52"/>
      <c r="B72" s="52"/>
      <c r="C72" s="52"/>
      <c r="D72" s="41"/>
      <c r="E72" s="41"/>
      <c r="F72" s="41"/>
      <c r="G72" s="41"/>
      <c r="H72" s="55"/>
      <c r="I72" s="53"/>
      <c r="J72" s="56"/>
      <c r="K72" s="70" t="s">
        <v>41</v>
      </c>
      <c r="L72" s="70"/>
      <c r="M72" s="70"/>
      <c r="N72" s="70"/>
      <c r="O72" s="70"/>
      <c r="P72" s="70"/>
      <c r="Q72" s="48"/>
      <c r="R72" s="48"/>
      <c r="S72" s="44"/>
      <c r="T72" s="50"/>
      <c r="U72" s="41"/>
      <c r="V72" s="49"/>
      <c r="W72" s="49"/>
      <c r="X72" s="49"/>
      <c r="Y72" s="49"/>
      <c r="Z72" s="49"/>
      <c r="AA72" s="49"/>
    </row>
  </sheetData>
  <mergeCells count="46">
    <mergeCell ref="I70:S70"/>
    <mergeCell ref="M71:P71"/>
    <mergeCell ref="K72:P72"/>
    <mergeCell ref="A19:A22"/>
    <mergeCell ref="B19:B22"/>
    <mergeCell ref="C19:C22"/>
    <mergeCell ref="B66:F68"/>
    <mergeCell ref="K68:P68"/>
    <mergeCell ref="A23:A25"/>
    <mergeCell ref="B23:B25"/>
    <mergeCell ref="A55:A58"/>
    <mergeCell ref="C23:C25"/>
    <mergeCell ref="C38:C41"/>
    <mergeCell ref="A34:A37"/>
    <mergeCell ref="B55:B58"/>
    <mergeCell ref="C55:C58"/>
    <mergeCell ref="A2:AJ2"/>
    <mergeCell ref="A3:AJ3"/>
    <mergeCell ref="A4:A5"/>
    <mergeCell ref="B4:B5"/>
    <mergeCell ref="C4:C5"/>
    <mergeCell ref="D4:D5"/>
    <mergeCell ref="AD4:AD5"/>
    <mergeCell ref="E4:E5"/>
    <mergeCell ref="AE4:AE5"/>
    <mergeCell ref="AF4:AJ5"/>
    <mergeCell ref="D55:D58"/>
    <mergeCell ref="C49:C52"/>
    <mergeCell ref="B38:B41"/>
    <mergeCell ref="D15:D18"/>
    <mergeCell ref="I4:AA4"/>
    <mergeCell ref="B7:B11"/>
    <mergeCell ref="C7:C11"/>
    <mergeCell ref="A45:A48"/>
    <mergeCell ref="B45:B48"/>
    <mergeCell ref="C45:C48"/>
    <mergeCell ref="A30:A33"/>
    <mergeCell ref="B30:B33"/>
    <mergeCell ref="C30:C33"/>
    <mergeCell ref="A38:A41"/>
    <mergeCell ref="A7:A11"/>
    <mergeCell ref="B34:B37"/>
    <mergeCell ref="C34:C37"/>
    <mergeCell ref="A15:A18"/>
    <mergeCell ref="B15:B18"/>
    <mergeCell ref="C15:C18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29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Загальна</vt:lpstr>
      <vt:lpstr>Загальна!Заголовки_для_печати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Верба Ольга Віталіївна</cp:lastModifiedBy>
  <cp:lastPrinted>2023-09-16T11:52:59Z</cp:lastPrinted>
  <dcterms:created xsi:type="dcterms:W3CDTF">1996-10-08T23:32:33Z</dcterms:created>
  <dcterms:modified xsi:type="dcterms:W3CDTF">2025-05-21T18:34:20Z</dcterms:modified>
</cp:coreProperties>
</file>