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4"/>
  <workbookPr/>
  <mc:AlternateContent xmlns:mc="http://schemas.openxmlformats.org/markup-compatibility/2006">
    <mc:Choice Requires="x15">
      <x15ac:absPath xmlns:x15ac="http://schemas.microsoft.com/office/spreadsheetml/2010/11/ac" url="https://overnewton-my.sharepoint.com/personal/nicholas_falla_overnewton_vic_edu_au/Documents/Year 12/Data Analytics 3&amp;4/analysis/criterion4/primaryData/"/>
    </mc:Choice>
  </mc:AlternateContent>
  <xr:revisionPtr revIDLastSave="572" documentId="14_{136A742F-83B8-F845-AB31-1AE07EB6F91E}" xr6:coauthVersionLast="47" xr6:coauthVersionMax="47" xr10:uidLastSave="{6267F825-B0DA-8447-8F1F-4613F9CED3B1}"/>
  <bookViews>
    <workbookView xWindow="0" yWindow="500" windowWidth="28800" windowHeight="16120" activeTab="3" xr2:uid="{00000000-000D-0000-FFFF-FFFF00000000}"/>
  </bookViews>
  <sheets>
    <sheet name="allData" sheetId="1" r:id="rId1"/>
    <sheet name="relevantData" sheetId="3" r:id="rId2"/>
    <sheet name="dataForGraphs" sheetId="4" r:id="rId3"/>
    <sheet name="dataManipulation" sheetId="5" r:id="rId4"/>
  </sheets>
  <definedNames>
    <definedName name="_xlchart.v1.0" hidden="1">dataManipulation!$E$19:$E$23</definedName>
    <definedName name="_xlchart.v1.1" hidden="1">dataManipulation!$F$19:$F$23</definedName>
    <definedName name="_xlchart.v1.6" hidden="1">dataManipulation!$I$10:$I$16</definedName>
    <definedName name="_xlchart.v1.7" hidden="1">dataManipulation!$J$10:$J$16</definedName>
    <definedName name="_xlchart.v1.8" hidden="1">dataManipulation!$E$19:$E$23</definedName>
    <definedName name="_xlchart.v1.9" hidden="1">dataManipulation!$F$19:$F$23</definedName>
    <definedName name="_xlchart.v2.10" hidden="1">dataManipulation!$E$10:$E$13</definedName>
    <definedName name="_xlchart.v2.11" hidden="1">dataManipulation!$F$10:$F$13</definedName>
    <definedName name="_xlchart.v2.12" hidden="1">dataManipulation!$E$10:$E$13</definedName>
    <definedName name="_xlchart.v2.13" hidden="1">dataManipulation!$F$10:$F$13</definedName>
    <definedName name="_xlchart.v2.2" hidden="1">dataManipulation!$E$10:$E$13</definedName>
    <definedName name="_xlchart.v2.3" hidden="1">dataManipulation!$F$10:$F$13</definedName>
    <definedName name="_xlchart.v2.4" hidden="1">dataManipulation!$E$10:$E$13</definedName>
    <definedName name="_xlchart.v2.5" hidden="1">dataManipulation!$F$10:$F$13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 i="5" l="1"/>
  <c r="C22" i="5"/>
  <c r="B15" i="5"/>
  <c r="B6" i="5"/>
  <c r="J6" i="5"/>
  <c r="F14" i="5"/>
  <c r="G23" i="5"/>
  <c r="K24" i="5"/>
  <c r="K16" i="5"/>
  <c r="O11" i="5"/>
  <c r="G7" i="5"/>
  <c r="G6" i="5"/>
  <c r="G5" i="5"/>
  <c r="G4" i="5"/>
  <c r="G3" i="5"/>
  <c r="K5" i="5"/>
  <c r="K4" i="5"/>
</calcChain>
</file>

<file path=xl/sharedStrings.xml><?xml version="1.0" encoding="utf-8"?>
<sst xmlns="http://schemas.openxmlformats.org/spreadsheetml/2006/main" count="2101" uniqueCount="411">
  <si>
    <t>Id</t>
  </si>
  <si>
    <t>Start time</t>
  </si>
  <si>
    <t>Completion time</t>
  </si>
  <si>
    <t>Email</t>
  </si>
  <si>
    <t>Name</t>
  </si>
  <si>
    <t>Do you consent to your answers being used as part of an infographic and report for the SAT?</t>
  </si>
  <si>
    <t>What is your gender?</t>
  </si>
  <si>
    <t>How much money do you think you need to invest in cryptocurrency?</t>
  </si>
  <si>
    <t>What is your age?</t>
  </si>
  <si>
    <t>Do you have an investment in either of the following?</t>
  </si>
  <si>
    <t>If you selected shares or neither, would you consider investing in cryptocurrency in the future?</t>
  </si>
  <si>
    <t>What has stopped you from investing in cryptocurrency?</t>
  </si>
  <si>
    <t>Why did you invest in cryptocurrency?</t>
  </si>
  <si>
    <t>What do you think the benefits of investing in cryptocurrency are?</t>
  </si>
  <si>
    <t>What do you think the disadvantages of investing in cryptocurrency are?</t>
  </si>
  <si>
    <t>Why do you think people would use cryptocurrency as a currency to make purchases?</t>
  </si>
  <si>
    <t>What are the advantages and disadvantages of this?</t>
  </si>
  <si>
    <t>anonymous</t>
  </si>
  <si>
    <t>Yes</t>
  </si>
  <si>
    <t>Male</t>
  </si>
  <si>
    <t>$1000</t>
  </si>
  <si>
    <t>15-19</t>
  </si>
  <si>
    <t>Neither</t>
  </si>
  <si>
    <t>bitcoin costs too much</t>
  </si>
  <si>
    <t>decentralised control, plus bitcoin pays pretty well</t>
  </si>
  <si>
    <t>costs and high expenses for quality crypto</t>
  </si>
  <si>
    <t>worth the money</t>
  </si>
  <si>
    <t>ad: can make a lot of money. Disadvantage: Costs a lot of money to even get a bitcoin or any cryptocurrency worth anything</t>
  </si>
  <si>
    <t>$100</t>
  </si>
  <si>
    <t>Costs money and keeping track of rises and dips in the pricing takes lots of time and effort</t>
  </si>
  <si>
    <t xml:space="preserve">You can make large amounts of money off of it if you're lucky </t>
  </si>
  <si>
    <t>you could also lose all the money you put into it</t>
  </si>
  <si>
    <t>because it's a "safer" alternative to cash</t>
  </si>
  <si>
    <t>it is safer overall and you can't counterfeit it but it's disadvantageous because the value of the currency could change</t>
  </si>
  <si>
    <t>Over $1000</t>
  </si>
  <si>
    <t>Both</t>
  </si>
  <si>
    <t>I thought it would go up a lot</t>
  </si>
  <si>
    <t>The value goes up faster that shares</t>
  </si>
  <si>
    <t>The value can crash to zero within minutes</t>
  </si>
  <si>
    <t>Because they already have the money there so they may as well use it</t>
  </si>
  <si>
    <t>The value of what you have could be nothing when you go to try and buy something</t>
  </si>
  <si>
    <t>$1</t>
  </si>
  <si>
    <t>No</t>
  </si>
  <si>
    <t>I don't believe that its stable</t>
  </si>
  <si>
    <t>You have the chance to get lots of money</t>
  </si>
  <si>
    <t>It's very risky</t>
  </si>
  <si>
    <t>Because its easy</t>
  </si>
  <si>
    <t>Provides an easy approach to pay</t>
  </si>
  <si>
    <t>it is unreliable and sketchy</t>
  </si>
  <si>
    <t xml:space="preserve">the unpredictability can bring big profits </t>
  </si>
  <si>
    <t xml:space="preserve">the unpredictability can bring big loss, also it is not grounded in real goods so the currency is worthless </t>
  </si>
  <si>
    <t>because they have invested in it and want to use what they invested in</t>
  </si>
  <si>
    <t>advantages, cant think of any. disadvantages include having a million different types of shitcoin that will all need to be individually accepted by a vendor, otherwise you'd have a currency that cant be used to purchase anything</t>
  </si>
  <si>
    <t>Shares</t>
  </si>
  <si>
    <t>The effort which it takes to get a wallet and find a broker software</t>
  </si>
  <si>
    <t>Can invest and grow money and it's decentralised</t>
  </si>
  <si>
    <t>It's hard to use and as it is fairly new so rules around it are not fully defined / understood yet</t>
  </si>
  <si>
    <t>It can't be tracked</t>
  </si>
  <si>
    <t>People can purchase things without the government knowing which can help for certain aspects of business. However this can be used in a malicious context too when purchasing dangerous items</t>
  </si>
  <si>
    <t xml:space="preserve">I’m too young to invest </t>
  </si>
  <si>
    <t xml:space="preserve">could get value in the future </t>
  </si>
  <si>
    <t xml:space="preserve">could lose money </t>
  </si>
  <si>
    <t xml:space="preserve">money is money </t>
  </si>
  <si>
    <t xml:space="preserve">no disadvantages </t>
  </si>
  <si>
    <t>Haven’t though at about it that much yet</t>
  </si>
  <si>
    <t xml:space="preserve">It can go very well in the future </t>
  </si>
  <si>
    <t xml:space="preserve">Cryptocurrency could go horribly wrong </t>
  </si>
  <si>
    <t>They would use it because they don’t like cash</t>
  </si>
  <si>
    <t>Advantages could be not having to carry around cash taking up space. Disadvantages are it isn’t as reliable as cash</t>
  </si>
  <si>
    <t>I had done research into crypto and found some coins that were bargains</t>
  </si>
  <si>
    <t xml:space="preserve">The benefits are high returns if traded correctly, the ability to take coin and convert it whenever necessary </t>
  </si>
  <si>
    <t>Highly volatile and can be scams</t>
  </si>
  <si>
    <t>Ease of use as no need to bring physical cash</t>
  </si>
  <si>
    <t>Less cash to be stolen, but less cash could lead to inflation</t>
  </si>
  <si>
    <t>Female</t>
  </si>
  <si>
    <t>$10</t>
  </si>
  <si>
    <t xml:space="preserve">not too sure just haven’t thought about investing </t>
  </si>
  <si>
    <t>get more money</t>
  </si>
  <si>
    <t xml:space="preserve">losing the money you invest, like gambling </t>
  </si>
  <si>
    <t xml:space="preserve">right now no, but sometime in the future probably </t>
  </si>
  <si>
    <t>advan - helps get data</t>
  </si>
  <si>
    <t xml:space="preserve">Have to look into more but unpredictable and some scams </t>
  </si>
  <si>
    <t xml:space="preserve">Good investment some go up nicely </t>
  </si>
  <si>
    <t>Most are all over the place only a select few are good</t>
  </si>
  <si>
    <t xml:space="preserve">Because they invested and the value went up meaning they are making profit </t>
  </si>
  <si>
    <t>People are profiting and so are businesses. Value could go all over the place.</t>
  </si>
  <si>
    <t xml:space="preserve">I don’t know much about it </t>
  </si>
  <si>
    <t xml:space="preserve">Making more money </t>
  </si>
  <si>
    <t xml:space="preserve">You can loose money </t>
  </si>
  <si>
    <t xml:space="preserve">Because it might not be worth much when they use it as currency </t>
  </si>
  <si>
    <t xml:space="preserve">It’s a gamble for the shop owner </t>
  </si>
  <si>
    <t>Worry that I will lose my money</t>
  </si>
  <si>
    <t>It can dramatically rocket</t>
  </si>
  <si>
    <t>It’s unpredictable</t>
  </si>
  <si>
    <t>convenience</t>
  </si>
  <si>
    <t>economies may rely on something unpredictable</t>
  </si>
  <si>
    <t>45-54</t>
  </si>
  <si>
    <t>Unsure if money is safe</t>
  </si>
  <si>
    <t>Quick return on your money</t>
  </si>
  <si>
    <t xml:space="preserve">You may lose your money very quickly </t>
  </si>
  <si>
    <t>I don’t know</t>
  </si>
  <si>
    <t xml:space="preserve">I don’t know </t>
  </si>
  <si>
    <t>20-24</t>
  </si>
  <si>
    <t xml:space="preserve">Not enough understanding </t>
  </si>
  <si>
    <t>Not sure</t>
  </si>
  <si>
    <t>Quick losses</t>
  </si>
  <si>
    <t>popularity in online currency</t>
  </si>
  <si>
    <t>Advantage: lower fees. Disadvantage: reliability issues</t>
  </si>
  <si>
    <t>Volatile market movements</t>
  </si>
  <si>
    <t>If your investment goes through the roof you’re living good</t>
  </si>
  <si>
    <t>It is very easy to lose a lot of money in a short amount of time</t>
  </si>
  <si>
    <t>People have more control over their finances compared to using a bank which controls money for you</t>
  </si>
  <si>
    <t>You have a lot of control of your money but you can also go over the top and lose a lot of money</t>
  </si>
  <si>
    <t>Other</t>
  </si>
  <si>
    <t>Cryptocurrency</t>
  </si>
  <si>
    <t>Because I like wasting money</t>
  </si>
  <si>
    <t>nothing lol</t>
  </si>
  <si>
    <t>wasting time and money</t>
  </si>
  <si>
    <t>its easier and has a chance to go up</t>
  </si>
  <si>
    <t>you can be missing out on money</t>
  </si>
  <si>
    <t>Not enough knowledge</t>
  </si>
  <si>
    <t>Lack of knowledge of what it is and how it works</t>
  </si>
  <si>
    <t xml:space="preserve">Money accumulation over time </t>
  </si>
  <si>
    <t>Loss of money, unpredictable, not tangible, fluctuating markets</t>
  </si>
  <si>
    <t>For large amounts of money</t>
  </si>
  <si>
    <t xml:space="preserve">Less red tape around transactions </t>
  </si>
  <si>
    <t xml:space="preserve"> I don’t know what it is</t>
  </si>
  <si>
    <t xml:space="preserve">More money? </t>
  </si>
  <si>
    <t xml:space="preserve">Unreliable </t>
  </si>
  <si>
    <t xml:space="preserve">No idea </t>
  </si>
  <si>
    <t xml:space="preserve">Lack of understanding </t>
  </si>
  <si>
    <t xml:space="preserve">No loose change </t>
  </si>
  <si>
    <t>Fluctuating markets</t>
  </si>
  <si>
    <t xml:space="preserve">It’s in trend </t>
  </si>
  <si>
    <t xml:space="preserve">Sounds cool but lots of confusion </t>
  </si>
  <si>
    <t>25-34</t>
  </si>
  <si>
    <t xml:space="preserve">I don’t know anything about it </t>
  </si>
  <si>
    <t xml:space="preserve">Ability to increase in value </t>
  </si>
  <si>
    <t xml:space="preserve">Losing money </t>
  </si>
  <si>
    <t xml:space="preserve">It’s online and secure </t>
  </si>
  <si>
    <t>Safe to do so online (advantage) online only (disadvantage)</t>
  </si>
  <si>
    <t xml:space="preserve">It’s confusing </t>
  </si>
  <si>
    <t>Could gain lots of money</t>
  </si>
  <si>
    <t>Unreliable market</t>
  </si>
  <si>
    <t>Feels like you’re not actually spending money</t>
  </si>
  <si>
    <t>Could get out of control and lose lots of money</t>
  </si>
  <si>
    <t>Knowledge</t>
  </si>
  <si>
    <t xml:space="preserve">I dint know </t>
  </si>
  <si>
    <t xml:space="preserve">Buying a house </t>
  </si>
  <si>
    <t xml:space="preserve">High reward if it goes up </t>
  </si>
  <si>
    <t xml:space="preserve">Scams and losing money </t>
  </si>
  <si>
    <t xml:space="preserve">Secure non detectable payments </t>
  </si>
  <si>
    <t xml:space="preserve">It’s secure but there’s no bank that you can talk to. If you lose access you’ve lost your investment </t>
  </si>
  <si>
    <t>Don’t have enough knowledge about it</t>
  </si>
  <si>
    <t>diversity in my funds. Less inflation effects</t>
  </si>
  <si>
    <t>Digital currency no quick way to cash.</t>
  </si>
  <si>
    <t xml:space="preserve">ease of use. </t>
  </si>
  <si>
    <t>No everyone has crypto and not many stores accept this as a payment</t>
  </si>
  <si>
    <t>In order to make a bit of profit without much physical work</t>
  </si>
  <si>
    <t>Investing in crypto keeps your money growing instead of it remaining stagnant in a bank account</t>
  </si>
  <si>
    <t>Crypto can be very volatile especially if the coins are not backed by physical stock or items</t>
  </si>
  <si>
    <t>Crypto is often less government regulated and some people don’t wish to rely on banks and the government for transactions</t>
  </si>
  <si>
    <t xml:space="preserve">The government has less ability to prevent crypto scams. </t>
  </si>
  <si>
    <t>Risk, losing money</t>
  </si>
  <si>
    <t>Volatility may also lead to potential quick returns and profit</t>
  </si>
  <si>
    <t>Potential fluctuations and drop in value, can lose all money</t>
  </si>
  <si>
    <t>Hard to track purchases, can increase in value and use profits to make purchases</t>
  </si>
  <si>
    <t>Not sure, decentralised which can be an adv and disadv</t>
  </si>
  <si>
    <t>Too risky.</t>
  </si>
  <si>
    <t>High risk high reward.</t>
  </si>
  <si>
    <t xml:space="preserve">Lack of understanding. </t>
  </si>
  <si>
    <t>No idea.</t>
  </si>
  <si>
    <t>Not sure.</t>
  </si>
  <si>
    <t>I invested in it in the past and i lost quite a bit of money but was my fault for not studying the fundamentals of crypto.</t>
  </si>
  <si>
    <t>Depends on what and when you invest in crypto but you can make a lot of money from it, also is predicted to be very good for the future of currency in the world</t>
  </si>
  <si>
    <t>Tough judging certain cryptocurrencies and understanding when and what to invest in</t>
  </si>
  <si>
    <t>No idea…</t>
  </si>
  <si>
    <t>N/A</t>
  </si>
  <si>
    <t>Profit in the long run</t>
  </si>
  <si>
    <t>Hit or miss. Can be fast gain and fast loss. One benefit is long term gain</t>
  </si>
  <si>
    <t>Fast loss</t>
  </si>
  <si>
    <t>They already have a lot of money in it. Use it to purchase. Also untraceable</t>
  </si>
  <si>
    <t xml:space="preserve">Dark web use as a disadvantage. Advantage, make purchases that wouldn’t raise suspicion unlike through bank where statements are analysed for illegal activity </t>
  </si>
  <si>
    <t>Lack of knowledge around around how to invest</t>
  </si>
  <si>
    <t>Government can't control it, self-sustaining, easily accessible by individuals</t>
  </si>
  <si>
    <t>can rise and fall unexpectedly</t>
  </si>
  <si>
    <t>to make purchases more seamless and easier</t>
  </si>
  <si>
    <t>less hassles but more tax could be added to this</t>
  </si>
  <si>
    <t>Volatility</t>
  </si>
  <si>
    <t>Returns</t>
  </si>
  <si>
    <t>Risk of big loss</t>
  </si>
  <si>
    <t>Goods and services</t>
  </si>
  <si>
    <t xml:space="preserve">Flexibility and efficiency in payments </t>
  </si>
  <si>
    <t xml:space="preserve">Don’t know how it works </t>
  </si>
  <si>
    <t>Gaining money</t>
  </si>
  <si>
    <t>Losing money</t>
  </si>
  <si>
    <t xml:space="preserve">It’s easier? </t>
  </si>
  <si>
    <t>I don’t know much about crypto so no idea</t>
  </si>
  <si>
    <t xml:space="preserve">I don’t know how it works, and I am generally uninterested. </t>
  </si>
  <si>
    <t xml:space="preserve">Making money. </t>
  </si>
  <si>
    <t>Uncertainty, potentially losing money</t>
  </si>
  <si>
    <t xml:space="preserve">If they know how it works and it’s reliable then fair enough </t>
  </si>
  <si>
    <t xml:space="preserve">Same as answers above. </t>
  </si>
  <si>
    <t>Don’t have an interest</t>
  </si>
  <si>
    <t>lack of knowledge on what it is</t>
  </si>
  <si>
    <t>gaining money?</t>
  </si>
  <si>
    <t>losing moneys value</t>
  </si>
  <si>
    <t>take strain of government currency</t>
  </si>
  <si>
    <t>loses moneys value</t>
  </si>
  <si>
    <t xml:space="preserve">nor confident in the market </t>
  </si>
  <si>
    <t>Get rich quick scheme</t>
  </si>
  <si>
    <t>Easy to lose money</t>
  </si>
  <si>
    <t>Cheaper maybe?</t>
  </si>
  <si>
    <t>How is it monitored?</t>
  </si>
  <si>
    <t>More as a hobby than anything</t>
  </si>
  <si>
    <t>Could have good return</t>
  </si>
  <si>
    <t>Bit of a gamble</t>
  </si>
  <si>
    <t>Just as a different form of currency</t>
  </si>
  <si>
    <t>How reliable will it been in the future, is it just a trend?</t>
  </si>
  <si>
    <t>I think it’s a trend that will die out</t>
  </si>
  <si>
    <t>possibility to  get return quick</t>
  </si>
  <si>
    <t>No idea sorry</t>
  </si>
  <si>
    <t>Lose money</t>
  </si>
  <si>
    <t>Expensive</t>
  </si>
  <si>
    <t>Making money</t>
  </si>
  <si>
    <t xml:space="preserve">The advantage is there are more forms of currency that the government can’t regulate </t>
  </si>
  <si>
    <t>35-44</t>
  </si>
  <si>
    <t>I don’t really know where to start</t>
  </si>
  <si>
    <t>Able to put a little bit of money in different areas</t>
  </si>
  <si>
    <t>Not really stable in terms of appreciation vs depreciation</t>
  </si>
  <si>
    <t xml:space="preserve">Not sure how it works </t>
  </si>
  <si>
    <t>Complicated</t>
  </si>
  <si>
    <t xml:space="preserve">Online - easy to access and trade </t>
  </si>
  <si>
    <t xml:space="preserve">Online - Could be lost, stolen </t>
  </si>
  <si>
    <t xml:space="preserve">Ease of use. Also out of the ordinary - caters to those who don’t want to use the normal banking system </t>
  </si>
  <si>
    <t>Allows for unique cryptos like Doge coin. Makes it easier for people to trade currency.</t>
  </si>
  <si>
    <t>It’s an investment</t>
  </si>
  <si>
    <t>For investments?</t>
  </si>
  <si>
    <t>Advantage makes more money disadvantage loses money</t>
  </si>
  <si>
    <t>I think it’s like gambling. Crypto is just currency and I would not invest in various international currencies either. Does not produce an income stream like shares or property</t>
  </si>
  <si>
    <t xml:space="preserve">Easy to access and fun to put small amounts in. I compare it to tattslotto or playing the pokies </t>
  </si>
  <si>
    <t xml:space="preserve">High risk, speculative.  </t>
  </si>
  <si>
    <t xml:space="preserve">It’s new , different, trendy.  And people lijevtobthink crypto is less regulated and controlled by the government.  </t>
  </si>
  <si>
    <t xml:space="preserve">Crypto value is very volatile.   You might lose your purchasing power if you hold crypto rather than Aussie or say US dollars </t>
  </si>
  <si>
    <t>I have before invested in crypto. It really didn't have an application and in the end didn't seem tangible.</t>
  </si>
  <si>
    <t xml:space="preserve">Alternative asset class to spread investment </t>
  </si>
  <si>
    <t xml:space="preserve">Vulnerability </t>
  </si>
  <si>
    <t xml:space="preserve">Cross border payments. </t>
  </si>
  <si>
    <t>Because there is a 1% chance it will 100x</t>
  </si>
  <si>
    <t xml:space="preserve">Bitcoin is a digital currency that is not controlled by a government </t>
  </si>
  <si>
    <t xml:space="preserve">Is subject to large moves in prices </t>
  </si>
  <si>
    <t xml:space="preserve">Just another form of currency with other benefits </t>
  </si>
  <si>
    <t xml:space="preserve">Can become a universal currency but is yet to reach mass adoption </t>
  </si>
  <si>
    <t xml:space="preserve">Don’t understand what cryptocurrency is </t>
  </si>
  <si>
    <t xml:space="preserve">Risk </t>
  </si>
  <si>
    <t xml:space="preserve">Only if it is tradable </t>
  </si>
  <si>
    <t xml:space="preserve">High risk high return </t>
  </si>
  <si>
    <t>For saving strategy.</t>
  </si>
  <si>
    <t>Long term investment and yet flexible.</t>
  </si>
  <si>
    <t>The rates increased too high too quickly.</t>
  </si>
  <si>
    <t>Its convenient.</t>
  </si>
  <si>
    <t>Advantage- convenient and can be used anywhere in the world where acceptable. Disadvantage- possible fradulent activities to occur and not easy to trace.</t>
  </si>
  <si>
    <t>Etherium</t>
  </si>
  <si>
    <t xml:space="preserve">Alternative investment options </t>
  </si>
  <si>
    <t>Can bé manipulated (price)</t>
  </si>
  <si>
    <t>Launder money</t>
  </si>
  <si>
    <t>Na</t>
  </si>
  <si>
    <t>I don't know a lot about it and I have no interest. I don't believe it is a reliable investment</t>
  </si>
  <si>
    <t>i would guess growth potential/possible profit</t>
  </si>
  <si>
    <t>i think there's little regulation or oversight on it so its not necessarily trustworthy or reliable to invest your money in cryptocurrency. there might be scams. theres probably uncertainty in its increases or decreases</t>
  </si>
  <si>
    <t>I don't know sorry</t>
  </si>
  <si>
    <t>I don't know</t>
  </si>
  <si>
    <t xml:space="preserve">It's too risky </t>
  </si>
  <si>
    <t>None</t>
  </si>
  <si>
    <t>High risk</t>
  </si>
  <si>
    <t xml:space="preserve">Money laundering </t>
  </si>
  <si>
    <t xml:space="preserve">Unregulated and untraceable </t>
  </si>
  <si>
    <t>I don't know enough about it, seems risky.</t>
  </si>
  <si>
    <t>Unsure</t>
  </si>
  <si>
    <t>Too risky</t>
  </si>
  <si>
    <t>Online shopping</t>
  </si>
  <si>
    <t>It would be too easy to spend.</t>
  </si>
  <si>
    <t xml:space="preserve">not understanding how to properly do it. Plus risk of losing investment </t>
  </si>
  <si>
    <t xml:space="preserve">return on investment </t>
  </si>
  <si>
    <t xml:space="preserve">high risk of losing investment </t>
  </si>
  <si>
    <t xml:space="preserve">just as another stream of currency/ income, so they don't need to spend traditional money currency </t>
  </si>
  <si>
    <t xml:space="preserve">another stream of income which gives better financial stability. Disadvantage is that it may lead to no traditional money anymore which may affect the ageing population. </t>
  </si>
  <si>
    <t>The unknown and obviously with the intent to make money</t>
  </si>
  <si>
    <t xml:space="preserve">Diversifying the risk of your money available to invest </t>
  </si>
  <si>
    <t xml:space="preserve">the worries of compliance for these companies. e.g. We have ASSIC but i'm not so sure who is the body that audits these companies. </t>
  </si>
  <si>
    <t xml:space="preserve">I'm not too sure about this. I've seen people are starting to use it but can't see the demand for it. </t>
  </si>
  <si>
    <t xml:space="preserve">I suppose if you have alot of money/all of your money invested in crypto then this would be the only way for them to pay for thing. </t>
  </si>
  <si>
    <t>30 dollars</t>
  </si>
  <si>
    <t xml:space="preserve">Diverse investment portfolio with the potential although rare to make insane profits overnight </t>
  </si>
  <si>
    <t>There is a lot of rug pulls which can result in you loosing your investments as well as the markets can crash instantly giving you no time to react</t>
  </si>
  <si>
    <t>so they can have their money in investments and use it at the same time so they can hopefully earn a bit more in the increase in value.</t>
  </si>
  <si>
    <t>they could loose all their vbucks 😢</t>
  </si>
  <si>
    <t>It provides a good opportunity to get good returns on my money</t>
  </si>
  <si>
    <t>its volatile, can increase rapidly</t>
  </si>
  <si>
    <t>can also decrease rapidly</t>
  </si>
  <si>
    <t>its decentralised, hard to track purchases</t>
  </si>
  <si>
    <t>adv - decentralised and can use profits to make purchases, disadvantage - payments may not be reversible and there may not be legal protection</t>
  </si>
  <si>
    <t>risk of losing my investment money</t>
  </si>
  <si>
    <t>rapid increase in money</t>
  </si>
  <si>
    <t>volatility</t>
  </si>
  <si>
    <t>can use profits to make purchases</t>
  </si>
  <si>
    <t>not sure</t>
  </si>
  <si>
    <t>its too risky and volatile</t>
  </si>
  <si>
    <t>money could go up significantly</t>
  </si>
  <si>
    <t>could lose a lot if not all of your money</t>
  </si>
  <si>
    <t>hard for government to track</t>
  </si>
  <si>
    <t>no laws protecting your money and transactions</t>
  </si>
  <si>
    <t>Cost</t>
  </si>
  <si>
    <t>Lack of knowledge</t>
  </si>
  <si>
    <t>Too young</t>
  </si>
  <si>
    <t>Time and effort</t>
  </si>
  <si>
    <t>Other investments</t>
  </si>
  <si>
    <t>Lack of interest</t>
  </si>
  <si>
    <t>Seeking profit</t>
  </si>
  <si>
    <t>As a hobby</t>
  </si>
  <si>
    <t>Ownership of specific cryptocurrencies</t>
  </si>
  <si>
    <t>Rapid increase in investment value</t>
  </si>
  <si>
    <t>Diversifying investment portfolio</t>
  </si>
  <si>
    <t>Decentralised</t>
  </si>
  <si>
    <t>Decentralisation</t>
  </si>
  <si>
    <t>Easily accessible online</t>
  </si>
  <si>
    <t>Little regulation</t>
  </si>
  <si>
    <t>Intangible</t>
  </si>
  <si>
    <t>What are the advantages and disadvantages of this? (won't use this data in graphs)</t>
  </si>
  <si>
    <t>Use investment to make purchases</t>
  </si>
  <si>
    <t>Untracked purchases</t>
  </si>
  <si>
    <t>Ease of use</t>
  </si>
  <si>
    <t>Online purchases</t>
  </si>
  <si>
    <t>Different currency</t>
  </si>
  <si>
    <t>What has stopped you from investing in cryptocurrency?*</t>
  </si>
  <si>
    <t>Why did you invest in cryptocurrency?*</t>
  </si>
  <si>
    <t>What do you think the benefits of investing in cryptocurrency are?*</t>
  </si>
  <si>
    <t>What do you think the disadvantages of investing in cryptocurrency are?*</t>
  </si>
  <si>
    <t>Why do you think people would use cryptocurrency as a currency to make purchases?*</t>
  </si>
  <si>
    <t>Coded data columns have * in title</t>
  </si>
  <si>
    <t>Gender</t>
  </si>
  <si>
    <t>Age</t>
  </si>
  <si>
    <t>Participant Investments</t>
  </si>
  <si>
    <t>Crypto</t>
  </si>
  <si>
    <t xml:space="preserve">Would participants consider investing </t>
  </si>
  <si>
    <t>What has stopped participants from investing in crypto</t>
  </si>
  <si>
    <t>Why did participants invest in crypto</t>
  </si>
  <si>
    <t>Ownership of specific currencies</t>
  </si>
  <si>
    <t>Seeking Profit</t>
  </si>
  <si>
    <t>Hobby</t>
  </si>
  <si>
    <t>Benefits of crypto investing</t>
  </si>
  <si>
    <t>Easily accessible</t>
  </si>
  <si>
    <t>Disadv of crypto investing</t>
  </si>
  <si>
    <t>Litte regulation</t>
  </si>
  <si>
    <t>Why do you think people use crypto to make purchases</t>
  </si>
  <si>
    <t>Can use investment</t>
  </si>
  <si>
    <t>It's a trend</t>
  </si>
  <si>
    <t xml:space="preserve">Money needed to invest in crypto </t>
  </si>
  <si>
    <t xml:space="preserve">in crypto in the future </t>
  </si>
  <si>
    <t>Rapid value increases</t>
  </si>
  <si>
    <t>Diversifying portfolio</t>
  </si>
  <si>
    <t>All quantitative data was tallied and entered into the dataManipulation spreadsheet in a table format ready to be</t>
  </si>
  <si>
    <t>inserted as a graph/chart. All qualitative data was coded with several keywords that related to responses in order for</t>
  </si>
  <si>
    <t xml:space="preserve">them to be grouped. Once categorised they could be tallied and then graphed. All qualitative data was manually </t>
  </si>
  <si>
    <t>validated by proofreading all responses made sense, has clarity, is relevant and appropriate</t>
  </si>
  <si>
    <t>The primary data was verified by proofreading to ensure that no errors had been made when transferring data.</t>
  </si>
  <si>
    <t>One response was completely objected due to it containing inappropriate/unusable responses.</t>
  </si>
  <si>
    <t>After all data sets were tallied, the values were summed up again to ensure they matched the number of responses</t>
  </si>
  <si>
    <t xml:space="preserve">received on Microsoft Form for that particular question (minus the removed response). For example, if they questions </t>
  </si>
  <si>
    <t>answered by all participants did not add up to 59, then the data was recounted to ensure all responses were included</t>
  </si>
  <si>
    <t>Chart 1: column values are correct</t>
  </si>
  <si>
    <t>Test data</t>
  </si>
  <si>
    <t>Expected result</t>
  </si>
  <si>
    <t>Actual result</t>
  </si>
  <si>
    <t>Fix?</t>
  </si>
  <si>
    <t>No fix required?</t>
  </si>
  <si>
    <t>Male - 35, Female - 23, Other - 1</t>
  </si>
  <si>
    <t>Chart 2: row values are correct</t>
  </si>
  <si>
    <t>Testing table (when there is lots of chart data 3 rows are randomly selected)</t>
  </si>
  <si>
    <t>15-19 : 21, 25-34 : 6, 45-59 : 9</t>
  </si>
  <si>
    <t>Chart 3: column values are correct</t>
  </si>
  <si>
    <t>Chart 4: percentages are correct</t>
  </si>
  <si>
    <t>Chart 5: values are correct</t>
  </si>
  <si>
    <t>Chart 6: percentages are correct</t>
  </si>
  <si>
    <t>Chart 7: percentages are correct</t>
  </si>
  <si>
    <t>Chart 8: size is correct according to the number of responses</t>
  </si>
  <si>
    <t>Chart 9: percentages are correct</t>
  </si>
  <si>
    <t>Chart 10: row values are correct</t>
  </si>
  <si>
    <t>Different currency - 3, Untracked purchases - 13, Ease of use - 9</t>
  </si>
  <si>
    <t>Volatility - 73%, Cost - 2%, Intangible - 2 %</t>
  </si>
  <si>
    <t>Lack of knowledge &gt; Volatility &gt; Cost</t>
  </si>
  <si>
    <t>Yes - 43%, No - 57%</t>
  </si>
  <si>
    <t>Rapid value increases - 66%, Unsure - 14%, Easily accessible - 3%</t>
  </si>
  <si>
    <t>Crypto - 3, Shares - 18, Both - 9, Neither - 29</t>
  </si>
  <si>
    <t>Seeking profit - 8, Ownership of specific currencies - 2, Hobby - 2</t>
  </si>
  <si>
    <t>$1 - 13.6%, $100 - 28.8%, Over $1000 - 28.8%</t>
  </si>
  <si>
    <t>Total</t>
  </si>
  <si>
    <t>Formula: percentage conversion by dividing count by total</t>
  </si>
  <si>
    <t>formula used on data for graphs 4 and 7 (others with % were graph options</t>
  </si>
  <si>
    <t>$1 : 8/59 = 13.6%, $1000 : 9/59 = 15.3%</t>
  </si>
  <si>
    <t>Yes : 20/47 = 43%, No : 27/47 = 57%</t>
  </si>
  <si>
    <t>Function: SUM() used to total the data and ensure it was equal to the number</t>
  </si>
  <si>
    <t>of responses for that question (used on data for all graphs)</t>
  </si>
  <si>
    <t>Gender total: 59, Age total: 59, Why participants invested in crypto</t>
  </si>
  <si>
    <t>total: 12, What has stopped participants from investing in crypto</t>
  </si>
  <si>
    <t>total: 47</t>
  </si>
  <si>
    <t>Sorting: A-Z sorting was used to make it easier to tally data</t>
  </si>
  <si>
    <t>using 'Why did participants invest in crypto' data</t>
  </si>
  <si>
    <t>As a hobby, As a hobby, Ownership of specific currencies, Ownership</t>
  </si>
  <si>
    <t xml:space="preserve">of specific currencies, Seeking profit, Seeking profit, Seeking profit, </t>
  </si>
  <si>
    <t>Seeking profit, Seeking profit, Seeking profit, Seeking profit, Seeking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</si>
</sst>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164" formatCode="m/d/yy\ h:mm:ss"/>
    <numFmt numFmtId="165" formatCode="0.0%"/>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cellStyleXfs>
  <cellXfs count="9">
    <xf numFmtId="0" fontId="0" fillId="0" borderId="0" xfId="0"/>
    <xf numFmtId="164" fontId="0" fillId="0" borderId="0" xfId="0" applyNumberFormat="1"/>
    <xf numFmtId="0" fontId="0" fillId="0" borderId="0" xfId="0" applyAlignment="1">
      <alignment horizontal="center"/>
    </xf>
    <xf numFmtId="6" fontId="0" fillId="0" borderId="0" xfId="0" applyNumberFormat="1"/>
    <xf numFmtId="0" fontId="1" fillId="0" borderId="0" xfId="0" applyFont="1"/>
    <xf numFmtId="0" fontId="0" fillId="0" borderId="0" xfId="0" applyAlignment="1">
      <alignment horizontal="left"/>
    </xf>
    <xf numFmtId="9" fontId="0" fillId="0" borderId="0" xfId="1" applyFont="1"/>
    <xf numFmtId="165" fontId="0" fillId="0" borderId="0" xfId="1" applyNumberFormat="1" applyFont="1"/>
    <xf numFmtId="0" fontId="0" fillId="0" borderId="0" xfId="0" applyAlignment="1">
      <alignment horizontal="center"/>
    </xf>
  </cellXfs>
  <cellStyles count="2">
    <cellStyle name="Normal" xfId="0" builtinId="0"/>
    <cellStyle name="Per cent" xfId="1" builtinId="5"/>
  </cellStyles>
  <dxfs count="41">
    <dxf>
      <numFmt numFmtId="30" formatCode="@"/>
    </dxf>
    <dxf>
      <numFmt numFmtId="30" formatCode="@"/>
    </dxf>
    <dxf>
      <numFmt numFmtId="30" formatCode="@"/>
    </dxf>
    <dxf>
      <numFmt numFmtId="30" formatCode="@"/>
    </dxf>
    <dxf>
      <numFmt numFmtId="30" formatCode="@"/>
    </dxf>
    <dxf>
      <numFmt numFmtId="30" formatCode="@"/>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64" formatCode="m/d/yy\ h:mm:ss"/>
    </dxf>
    <dxf>
      <numFmt numFmtId="164" formatCode="m/d/yy\ h:mm:ss"/>
    </dxf>
    <dxf>
      <numFmt numFmtId="0" formatCode="General"/>
    </dxf>
  </dxfs>
  <tableStyles count="0" defaultTableStyle="TableStyleMedium2" defaultPivotStyle="PivotStyleLight16"/>
  <colors>
    <mruColors>
      <color rgb="FF76D6FF"/>
      <color rgb="FF73FEFF"/>
      <color rgb="FF9437FF"/>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Gender</a:t>
            </a:r>
            <a:r>
              <a:rPr lang="en-GB" baseline="0"/>
              <a:t> of participants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dataManipulation!$A$3:$A$5</c:f>
              <c:strCache>
                <c:ptCount val="3"/>
                <c:pt idx="0">
                  <c:v>Male</c:v>
                </c:pt>
                <c:pt idx="1">
                  <c:v>Female</c:v>
                </c:pt>
                <c:pt idx="2">
                  <c:v>Other</c:v>
                </c:pt>
              </c:strCache>
            </c:strRef>
          </c:cat>
          <c:val>
            <c:numRef>
              <c:f>dataManipulation!$B$3:$B$5</c:f>
              <c:numCache>
                <c:formatCode>General</c:formatCode>
                <c:ptCount val="3"/>
                <c:pt idx="0">
                  <c:v>35</c:v>
                </c:pt>
                <c:pt idx="1">
                  <c:v>23</c:v>
                </c:pt>
                <c:pt idx="2">
                  <c:v>1</c:v>
                </c:pt>
              </c:numCache>
            </c:numRef>
          </c:val>
          <c:extLst>
            <c:ext xmlns:c16="http://schemas.microsoft.com/office/drawing/2014/chart" uri="{C3380CC4-5D6E-409C-BE32-E72D297353CC}">
              <c16:uniqueId val="{00000000-0B84-5241-A55A-DB48C4932884}"/>
            </c:ext>
          </c:extLst>
        </c:ser>
        <c:dLbls>
          <c:showLegendKey val="0"/>
          <c:showVal val="0"/>
          <c:showCatName val="0"/>
          <c:showSerName val="0"/>
          <c:showPercent val="0"/>
          <c:showBubbleSize val="0"/>
        </c:dLbls>
        <c:gapWidth val="219"/>
        <c:overlap val="-27"/>
        <c:axId val="1221930544"/>
        <c:axId val="1100084944"/>
      </c:barChart>
      <c:catAx>
        <c:axId val="1221930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084944"/>
        <c:crosses val="autoZero"/>
        <c:auto val="1"/>
        <c:lblAlgn val="ctr"/>
        <c:lblOffset val="100"/>
        <c:noMultiLvlLbl val="0"/>
      </c:catAx>
      <c:valAx>
        <c:axId val="1100084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people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9305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a:t>
            </a:r>
            <a:r>
              <a:rPr lang="en-GB" baseline="0"/>
              <a:t> of participants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dataManipulation!$A$10:$A$14</c:f>
              <c:strCache>
                <c:ptCount val="5"/>
                <c:pt idx="0">
                  <c:v>15-19</c:v>
                </c:pt>
                <c:pt idx="1">
                  <c:v>20-24</c:v>
                </c:pt>
                <c:pt idx="2">
                  <c:v>25-34</c:v>
                </c:pt>
                <c:pt idx="3">
                  <c:v>35-44</c:v>
                </c:pt>
                <c:pt idx="4">
                  <c:v>45-54</c:v>
                </c:pt>
              </c:strCache>
            </c:strRef>
          </c:cat>
          <c:val>
            <c:numRef>
              <c:f>dataManipulation!$B$10:$B$14</c:f>
              <c:numCache>
                <c:formatCode>General</c:formatCode>
                <c:ptCount val="5"/>
                <c:pt idx="0">
                  <c:v>21</c:v>
                </c:pt>
                <c:pt idx="1">
                  <c:v>17</c:v>
                </c:pt>
                <c:pt idx="2">
                  <c:v>6</c:v>
                </c:pt>
                <c:pt idx="3">
                  <c:v>6</c:v>
                </c:pt>
                <c:pt idx="4">
                  <c:v>9</c:v>
                </c:pt>
              </c:numCache>
            </c:numRef>
          </c:val>
          <c:extLst>
            <c:ext xmlns:c16="http://schemas.microsoft.com/office/drawing/2014/chart" uri="{C3380CC4-5D6E-409C-BE32-E72D297353CC}">
              <c16:uniqueId val="{00000000-0CA0-9948-911F-2251BAD56CA0}"/>
            </c:ext>
          </c:extLst>
        </c:ser>
        <c:dLbls>
          <c:showLegendKey val="0"/>
          <c:showVal val="0"/>
          <c:showCatName val="0"/>
          <c:showSerName val="0"/>
          <c:showPercent val="0"/>
          <c:showBubbleSize val="0"/>
        </c:dLbls>
        <c:gapWidth val="182"/>
        <c:axId val="1261734416"/>
        <c:axId val="1261804576"/>
      </c:barChart>
      <c:catAx>
        <c:axId val="12617344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range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804576"/>
        <c:crosses val="autoZero"/>
        <c:auto val="1"/>
        <c:lblAlgn val="ctr"/>
        <c:lblOffset val="100"/>
        <c:noMultiLvlLbl val="0"/>
      </c:catAx>
      <c:valAx>
        <c:axId val="12618045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people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7344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How</a:t>
            </a:r>
            <a:r>
              <a:rPr lang="en-GB" baseline="0"/>
              <a:t> much money people think is required to invest in cryptocurrency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73FEFF"/>
              </a:solidFill>
              <a:ln w="19050">
                <a:solidFill>
                  <a:schemeClr val="lt1"/>
                </a:solidFill>
              </a:ln>
              <a:effectLst/>
            </c:spPr>
            <c:extLst>
              <c:ext xmlns:c16="http://schemas.microsoft.com/office/drawing/2014/chart" uri="{C3380CC4-5D6E-409C-BE32-E72D297353CC}">
                <c16:uniqueId val="{00000001-5858-7644-9D2D-51BB0021D9B7}"/>
              </c:ext>
            </c:extLst>
          </c:dPt>
          <c:dPt>
            <c:idx val="1"/>
            <c:bubble3D val="0"/>
            <c:spPr>
              <a:solidFill>
                <a:srgbClr val="76D6FF"/>
              </a:solidFill>
              <a:ln w="19050">
                <a:solidFill>
                  <a:schemeClr val="lt1"/>
                </a:solidFill>
              </a:ln>
              <a:effectLst/>
            </c:spPr>
            <c:extLst>
              <c:ext xmlns:c16="http://schemas.microsoft.com/office/drawing/2014/chart" uri="{C3380CC4-5D6E-409C-BE32-E72D297353CC}">
                <c16:uniqueId val="{00000003-5858-7644-9D2D-51BB0021D9B7}"/>
              </c:ext>
            </c:extLst>
          </c:dPt>
          <c:dPt>
            <c:idx val="2"/>
            <c:bubble3D val="0"/>
            <c:spPr>
              <a:solidFill>
                <a:srgbClr val="00B0F0"/>
              </a:solidFill>
              <a:ln w="19050">
                <a:solidFill>
                  <a:schemeClr val="lt1"/>
                </a:solidFill>
              </a:ln>
              <a:effectLst/>
            </c:spPr>
            <c:extLst>
              <c:ext xmlns:c16="http://schemas.microsoft.com/office/drawing/2014/chart" uri="{C3380CC4-5D6E-409C-BE32-E72D297353CC}">
                <c16:uniqueId val="{00000005-5858-7644-9D2D-51BB0021D9B7}"/>
              </c:ext>
            </c:extLst>
          </c:dPt>
          <c:dPt>
            <c:idx val="3"/>
            <c:bubble3D val="0"/>
            <c:spPr>
              <a:solidFill>
                <a:srgbClr val="0070C0"/>
              </a:solidFill>
              <a:ln w="19050">
                <a:solidFill>
                  <a:schemeClr val="lt1"/>
                </a:solidFill>
              </a:ln>
              <a:effectLst/>
            </c:spPr>
            <c:extLst>
              <c:ext xmlns:c16="http://schemas.microsoft.com/office/drawing/2014/chart" uri="{C3380CC4-5D6E-409C-BE32-E72D297353CC}">
                <c16:uniqueId val="{00000007-5858-7644-9D2D-51BB0021D9B7}"/>
              </c:ext>
            </c:extLst>
          </c:dPt>
          <c:dPt>
            <c:idx val="4"/>
            <c:bubble3D val="0"/>
            <c:spPr>
              <a:solidFill>
                <a:srgbClr val="9437FF"/>
              </a:solidFill>
              <a:ln w="19050">
                <a:solidFill>
                  <a:schemeClr val="lt1"/>
                </a:solidFill>
              </a:ln>
              <a:effectLst/>
            </c:spPr>
            <c:extLst>
              <c:ext xmlns:c16="http://schemas.microsoft.com/office/drawing/2014/chart" uri="{C3380CC4-5D6E-409C-BE32-E72D297353CC}">
                <c16:uniqueId val="{00000009-5858-7644-9D2D-51BB0021D9B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dataManipulation!$E$3:$E$7</c:f>
              <c:strCache>
                <c:ptCount val="5"/>
                <c:pt idx="0">
                  <c:v>$1 </c:v>
                </c:pt>
                <c:pt idx="1">
                  <c:v>$10 </c:v>
                </c:pt>
                <c:pt idx="2">
                  <c:v>$100 </c:v>
                </c:pt>
                <c:pt idx="3">
                  <c:v>$1,000 </c:v>
                </c:pt>
                <c:pt idx="4">
                  <c:v>Over $1000</c:v>
                </c:pt>
              </c:strCache>
            </c:strRef>
          </c:cat>
          <c:val>
            <c:numRef>
              <c:f>dataManipulation!$G$3:$G$7</c:f>
              <c:numCache>
                <c:formatCode>0.0%</c:formatCode>
                <c:ptCount val="5"/>
                <c:pt idx="0">
                  <c:v>0.13559322033898305</c:v>
                </c:pt>
                <c:pt idx="1">
                  <c:v>0.13559322033898305</c:v>
                </c:pt>
                <c:pt idx="2">
                  <c:v>0.28813559322033899</c:v>
                </c:pt>
                <c:pt idx="3">
                  <c:v>0.15254237288135594</c:v>
                </c:pt>
                <c:pt idx="4">
                  <c:v>0.28813559322033899</c:v>
                </c:pt>
              </c:numCache>
            </c:numRef>
          </c:val>
          <c:extLst>
            <c:ext xmlns:c16="http://schemas.microsoft.com/office/drawing/2014/chart" uri="{C3380CC4-5D6E-409C-BE32-E72D297353CC}">
              <c16:uniqueId val="{00000000-D269-8E44-8666-91200AFBF1C4}"/>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Would</a:t>
            </a:r>
            <a:r>
              <a:rPr lang="en-GB" baseline="0"/>
              <a:t> participants consider investing in cryptocurrency in the future?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229-574F-A565-A2E3489AAD8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229-574F-A565-A2E3489AAD8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dataManipulation!$I$4:$I$5</c:f>
              <c:strCache>
                <c:ptCount val="2"/>
                <c:pt idx="0">
                  <c:v>Yes</c:v>
                </c:pt>
                <c:pt idx="1">
                  <c:v>No</c:v>
                </c:pt>
              </c:strCache>
            </c:strRef>
          </c:cat>
          <c:val>
            <c:numRef>
              <c:f>dataManipulation!$J$4:$J$5</c:f>
              <c:numCache>
                <c:formatCode>General</c:formatCode>
                <c:ptCount val="2"/>
                <c:pt idx="0">
                  <c:v>20</c:v>
                </c:pt>
                <c:pt idx="1">
                  <c:v>27</c:v>
                </c:pt>
              </c:numCache>
            </c:numRef>
          </c:val>
          <c:extLst>
            <c:ext xmlns:c16="http://schemas.microsoft.com/office/drawing/2014/chart" uri="{C3380CC4-5D6E-409C-BE32-E72D297353CC}">
              <c16:uniqueId val="{00000000-EDCF-1440-84BE-1C589E783AB7}"/>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Why</a:t>
            </a:r>
            <a:r>
              <a:rPr lang="en-GB" baseline="0"/>
              <a:t> people think crypto is used to make purchases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1"/>
          <c:spPr>
            <a:solidFill>
              <a:schemeClr val="accent2"/>
            </a:solidFill>
            <a:ln>
              <a:noFill/>
            </a:ln>
            <a:effectLst/>
          </c:spPr>
          <c:invertIfNegative val="0"/>
          <c:cat>
            <c:strRef>
              <c:f>dataManipulation!$M$3:$M$10</c:f>
              <c:strCache>
                <c:ptCount val="8"/>
                <c:pt idx="0">
                  <c:v>Ease of use</c:v>
                </c:pt>
                <c:pt idx="1">
                  <c:v>Can use investment</c:v>
                </c:pt>
                <c:pt idx="2">
                  <c:v>Untracked purchases</c:v>
                </c:pt>
                <c:pt idx="3">
                  <c:v>Online purchases</c:v>
                </c:pt>
                <c:pt idx="4">
                  <c:v>For large amounts of money</c:v>
                </c:pt>
                <c:pt idx="5">
                  <c:v>Different currency</c:v>
                </c:pt>
                <c:pt idx="6">
                  <c:v>It's a trend</c:v>
                </c:pt>
                <c:pt idx="7">
                  <c:v>Unsure</c:v>
                </c:pt>
              </c:strCache>
            </c:strRef>
          </c:cat>
          <c:val>
            <c:numRef>
              <c:f>dataManipulation!$O$3:$O$10</c:f>
              <c:numCache>
                <c:formatCode>General</c:formatCode>
                <c:ptCount val="8"/>
                <c:pt idx="0">
                  <c:v>9</c:v>
                </c:pt>
                <c:pt idx="1">
                  <c:v>11</c:v>
                </c:pt>
                <c:pt idx="2">
                  <c:v>13</c:v>
                </c:pt>
                <c:pt idx="3">
                  <c:v>3</c:v>
                </c:pt>
                <c:pt idx="4">
                  <c:v>1</c:v>
                </c:pt>
                <c:pt idx="5">
                  <c:v>3</c:v>
                </c:pt>
                <c:pt idx="6">
                  <c:v>1</c:v>
                </c:pt>
                <c:pt idx="7">
                  <c:v>18</c:v>
                </c:pt>
              </c:numCache>
            </c:numRef>
          </c:val>
          <c:extLst>
            <c:ext xmlns:c16="http://schemas.microsoft.com/office/drawing/2014/chart" uri="{C3380CC4-5D6E-409C-BE32-E72D297353CC}">
              <c16:uniqueId val="{00000001-D19E-E742-9FD5-3E116D5573DE}"/>
            </c:ext>
          </c:extLst>
        </c:ser>
        <c:dLbls>
          <c:showLegendKey val="0"/>
          <c:showVal val="0"/>
          <c:showCatName val="0"/>
          <c:showSerName val="0"/>
          <c:showPercent val="0"/>
          <c:showBubbleSize val="0"/>
        </c:dLbls>
        <c:gapWidth val="182"/>
        <c:axId val="1239461328"/>
        <c:axId val="1239648704"/>
        <c:extLst>
          <c:ext xmlns:c15="http://schemas.microsoft.com/office/drawing/2012/chart" uri="{02D57815-91ED-43cb-92C2-25804820EDAC}">
            <c15:filteredBarSeries>
              <c15:ser>
                <c:idx val="0"/>
                <c:order val="0"/>
                <c:spPr>
                  <a:solidFill>
                    <a:schemeClr val="accent1"/>
                  </a:solidFill>
                  <a:ln>
                    <a:noFill/>
                  </a:ln>
                  <a:effectLst/>
                </c:spPr>
                <c:invertIfNegative val="0"/>
                <c:cat>
                  <c:strRef>
                    <c:extLst>
                      <c:ext uri="{02D57815-91ED-43cb-92C2-25804820EDAC}">
                        <c15:formulaRef>
                          <c15:sqref>dataManipulation!$M$3:$M$10</c15:sqref>
                        </c15:formulaRef>
                      </c:ext>
                    </c:extLst>
                    <c:strCache>
                      <c:ptCount val="8"/>
                      <c:pt idx="0">
                        <c:v>Ease of use</c:v>
                      </c:pt>
                      <c:pt idx="1">
                        <c:v>Can use investment</c:v>
                      </c:pt>
                      <c:pt idx="2">
                        <c:v>Untracked purchases</c:v>
                      </c:pt>
                      <c:pt idx="3">
                        <c:v>Online purchases</c:v>
                      </c:pt>
                      <c:pt idx="4">
                        <c:v>For large amounts of money</c:v>
                      </c:pt>
                      <c:pt idx="5">
                        <c:v>Different currency</c:v>
                      </c:pt>
                      <c:pt idx="6">
                        <c:v>It's a trend</c:v>
                      </c:pt>
                      <c:pt idx="7">
                        <c:v>Unsure</c:v>
                      </c:pt>
                    </c:strCache>
                  </c:strRef>
                </c:cat>
                <c:val>
                  <c:numRef>
                    <c:extLst>
                      <c:ext uri="{02D57815-91ED-43cb-92C2-25804820EDAC}">
                        <c15:formulaRef>
                          <c15:sqref>dataManipulation!$N$3:$N$10</c15:sqref>
                        </c15:formulaRef>
                      </c:ext>
                    </c:extLst>
                    <c:numCache>
                      <c:formatCode>General</c:formatCode>
                      <c:ptCount val="8"/>
                    </c:numCache>
                  </c:numRef>
                </c:val>
                <c:extLst>
                  <c:ext xmlns:c16="http://schemas.microsoft.com/office/drawing/2014/chart" uri="{C3380CC4-5D6E-409C-BE32-E72D297353CC}">
                    <c16:uniqueId val="{00000000-D19E-E742-9FD5-3E116D5573DE}"/>
                  </c:ext>
                </c:extLst>
              </c15:ser>
            </c15:filteredBarSeries>
          </c:ext>
        </c:extLst>
      </c:barChart>
      <c:catAx>
        <c:axId val="1239461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648704"/>
        <c:crosses val="autoZero"/>
        <c:auto val="1"/>
        <c:lblAlgn val="ctr"/>
        <c:lblOffset val="100"/>
        <c:noMultiLvlLbl val="0"/>
      </c:catAx>
      <c:valAx>
        <c:axId val="12396487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participants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4613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Why</a:t>
            </a:r>
            <a:r>
              <a:rPr lang="en-GB" baseline="0"/>
              <a:t> participants invested in cryptocurrency?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spPr>
            <a:solidFill>
              <a:schemeClr val="accent2"/>
            </a:solidFill>
            <a:ln>
              <a:noFill/>
            </a:ln>
            <a:effectLst/>
          </c:spPr>
          <c:invertIfNegative val="0"/>
          <c:cat>
            <c:strRef>
              <c:f>dataManipulation!$A$19:$A$21</c:f>
              <c:strCache>
                <c:ptCount val="3"/>
                <c:pt idx="0">
                  <c:v>Seeking Profit</c:v>
                </c:pt>
                <c:pt idx="1">
                  <c:v>Ownership of specific currencies</c:v>
                </c:pt>
                <c:pt idx="2">
                  <c:v>Hobby</c:v>
                </c:pt>
              </c:strCache>
            </c:strRef>
          </c:cat>
          <c:val>
            <c:numRef>
              <c:f>dataManipulation!$C$19:$C$21</c:f>
              <c:numCache>
                <c:formatCode>General</c:formatCode>
                <c:ptCount val="3"/>
                <c:pt idx="0">
                  <c:v>8</c:v>
                </c:pt>
                <c:pt idx="1">
                  <c:v>2</c:v>
                </c:pt>
                <c:pt idx="2">
                  <c:v>2</c:v>
                </c:pt>
              </c:numCache>
            </c:numRef>
          </c:val>
          <c:extLst>
            <c:ext xmlns:c16="http://schemas.microsoft.com/office/drawing/2014/chart" uri="{C3380CC4-5D6E-409C-BE32-E72D297353CC}">
              <c16:uniqueId val="{00000001-36A1-8C42-BE23-1A91ED1E5973}"/>
            </c:ext>
          </c:extLst>
        </c:ser>
        <c:dLbls>
          <c:showLegendKey val="0"/>
          <c:showVal val="0"/>
          <c:showCatName val="0"/>
          <c:showSerName val="0"/>
          <c:showPercent val="0"/>
          <c:showBubbleSize val="0"/>
        </c:dLbls>
        <c:gapWidth val="219"/>
        <c:overlap val="-27"/>
        <c:axId val="167812319"/>
        <c:axId val="167814031"/>
        <c:extLst>
          <c:ext xmlns:c15="http://schemas.microsoft.com/office/drawing/2012/chart" uri="{02D57815-91ED-43cb-92C2-25804820EDAC}">
            <c15:filteredBarSeries>
              <c15:ser>
                <c:idx val="0"/>
                <c:order val="0"/>
                <c:spPr>
                  <a:solidFill>
                    <a:schemeClr val="accent1"/>
                  </a:solidFill>
                  <a:ln>
                    <a:noFill/>
                  </a:ln>
                  <a:effectLst/>
                </c:spPr>
                <c:invertIfNegative val="0"/>
                <c:cat>
                  <c:strRef>
                    <c:extLst>
                      <c:ext uri="{02D57815-91ED-43cb-92C2-25804820EDAC}">
                        <c15:formulaRef>
                          <c15:sqref>dataManipulation!$A$19:$A$21</c15:sqref>
                        </c15:formulaRef>
                      </c:ext>
                    </c:extLst>
                    <c:strCache>
                      <c:ptCount val="3"/>
                      <c:pt idx="0">
                        <c:v>Seeking Profit</c:v>
                      </c:pt>
                      <c:pt idx="1">
                        <c:v>Ownership of specific currencies</c:v>
                      </c:pt>
                      <c:pt idx="2">
                        <c:v>Hobby</c:v>
                      </c:pt>
                    </c:strCache>
                  </c:strRef>
                </c:cat>
                <c:val>
                  <c:numRef>
                    <c:extLst>
                      <c:ext uri="{02D57815-91ED-43cb-92C2-25804820EDAC}">
                        <c15:formulaRef>
                          <c15:sqref>dataManipulation!$B$19:$B$21</c15:sqref>
                        </c15:formulaRef>
                      </c:ext>
                    </c:extLst>
                    <c:numCache>
                      <c:formatCode>General</c:formatCode>
                      <c:ptCount val="3"/>
                    </c:numCache>
                  </c:numRef>
                </c:val>
                <c:extLst>
                  <c:ext xmlns:c16="http://schemas.microsoft.com/office/drawing/2014/chart" uri="{C3380CC4-5D6E-409C-BE32-E72D297353CC}">
                    <c16:uniqueId val="{00000000-36A1-8C42-BE23-1A91ED1E5973}"/>
                  </c:ext>
                </c:extLst>
              </c15:ser>
            </c15:filteredBarSeries>
          </c:ext>
        </c:extLst>
      </c:barChart>
      <c:catAx>
        <c:axId val="16781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14031"/>
        <c:crosses val="autoZero"/>
        <c:auto val="1"/>
        <c:lblAlgn val="ctr"/>
        <c:lblOffset val="100"/>
        <c:noMultiLvlLbl val="0"/>
      </c:catAx>
      <c:valAx>
        <c:axId val="167814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participants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123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Benefits</a:t>
            </a:r>
            <a:r>
              <a:rPr lang="en-GB" baseline="0"/>
              <a:t> of investing in cryptocurrency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76D6FF"/>
              </a:solidFill>
              <a:ln w="19050">
                <a:solidFill>
                  <a:schemeClr val="lt1"/>
                </a:solidFill>
              </a:ln>
              <a:effectLst/>
            </c:spPr>
            <c:extLst>
              <c:ext xmlns:c16="http://schemas.microsoft.com/office/drawing/2014/chart" uri="{C3380CC4-5D6E-409C-BE32-E72D297353CC}">
                <c16:uniqueId val="{00000001-FE47-3D45-AE1D-457C08F9C68B}"/>
              </c:ext>
            </c:extLst>
          </c:dPt>
          <c:dPt>
            <c:idx val="1"/>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3-FE47-3D45-AE1D-457C08F9C68B}"/>
              </c:ext>
            </c:extLst>
          </c:dPt>
          <c:dPt>
            <c:idx val="2"/>
            <c:bubble3D val="0"/>
            <c:spPr>
              <a:solidFill>
                <a:srgbClr val="00B0F0"/>
              </a:solidFill>
              <a:ln w="19050">
                <a:solidFill>
                  <a:schemeClr val="lt1"/>
                </a:solidFill>
              </a:ln>
              <a:effectLst/>
            </c:spPr>
            <c:extLst>
              <c:ext xmlns:c16="http://schemas.microsoft.com/office/drawing/2014/chart" uri="{C3380CC4-5D6E-409C-BE32-E72D297353CC}">
                <c16:uniqueId val="{00000005-FE47-3D45-AE1D-457C08F9C68B}"/>
              </c:ext>
            </c:extLst>
          </c:dPt>
          <c:dPt>
            <c:idx val="3"/>
            <c:bubble3D val="0"/>
            <c:spPr>
              <a:solidFill>
                <a:srgbClr val="73FEFF"/>
              </a:solidFill>
              <a:ln w="19050">
                <a:solidFill>
                  <a:schemeClr val="lt1"/>
                </a:solidFill>
              </a:ln>
              <a:effectLst/>
            </c:spPr>
            <c:extLst>
              <c:ext xmlns:c16="http://schemas.microsoft.com/office/drawing/2014/chart" uri="{C3380CC4-5D6E-409C-BE32-E72D297353CC}">
                <c16:uniqueId val="{00000007-FE47-3D45-AE1D-457C08F9C68B}"/>
              </c:ext>
            </c:extLst>
          </c:dPt>
          <c:dPt>
            <c:idx val="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9-FE47-3D45-AE1D-457C08F9C68B}"/>
              </c:ext>
            </c:extLst>
          </c:dPt>
          <c:dLbls>
            <c:dLbl>
              <c:idx val="0"/>
              <c:layout>
                <c:manualLayout>
                  <c:x val="8.4344450041717145E-2"/>
                  <c:y val="5.924966124304680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2996640980432281"/>
                      <c:h val="0.1949475216183425"/>
                    </c:manualLayout>
                  </c15:layout>
                </c:ext>
                <c:ext xmlns:c16="http://schemas.microsoft.com/office/drawing/2014/chart" uri="{C3380CC4-5D6E-409C-BE32-E72D297353CC}">
                  <c16:uniqueId val="{00000001-FE47-3D45-AE1D-457C08F9C68B}"/>
                </c:ext>
              </c:extLst>
            </c:dLbl>
            <c:dLbl>
              <c:idx val="1"/>
              <c:layout>
                <c:manualLayout>
                  <c:x val="2.8497921028603813E-2"/>
                  <c:y val="-5.972718399116389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E47-3D45-AE1D-457C08F9C68B}"/>
                </c:ext>
              </c:extLst>
            </c:dLbl>
            <c:dLbl>
              <c:idx val="2"/>
              <c:layout>
                <c:manualLayout>
                  <c:x val="-3.4893734356060011E-2"/>
                  <c:y val="7.612189776873022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E47-3D45-AE1D-457C08F9C68B}"/>
                </c:ext>
              </c:extLst>
            </c:dLbl>
            <c:dLbl>
              <c:idx val="3"/>
              <c:layout>
                <c:manualLayout>
                  <c:x val="-3.0338420729499552E-2"/>
                  <c:y val="-2.836365830843969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FE47-3D45-AE1D-457C08F9C68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dataManipulation!$E$19:$E$23</c:f>
              <c:strCache>
                <c:ptCount val="5"/>
                <c:pt idx="0">
                  <c:v>Decentralisation</c:v>
                </c:pt>
                <c:pt idx="1">
                  <c:v>Rapid value increases</c:v>
                </c:pt>
                <c:pt idx="2">
                  <c:v>Diversifying portfolio</c:v>
                </c:pt>
                <c:pt idx="3">
                  <c:v>Easily accessible</c:v>
                </c:pt>
                <c:pt idx="4">
                  <c:v>Unsure</c:v>
                </c:pt>
              </c:strCache>
            </c:strRef>
          </c:cat>
          <c:val>
            <c:numRef>
              <c:f>dataManipulation!$F$19:$F$23</c:f>
              <c:numCache>
                <c:formatCode>General</c:formatCode>
                <c:ptCount val="5"/>
                <c:pt idx="0">
                  <c:v>3</c:v>
                </c:pt>
                <c:pt idx="1">
                  <c:v>39</c:v>
                </c:pt>
                <c:pt idx="2">
                  <c:v>7</c:v>
                </c:pt>
                <c:pt idx="3">
                  <c:v>2</c:v>
                </c:pt>
                <c:pt idx="4">
                  <c:v>8</c:v>
                </c:pt>
              </c:numCache>
            </c:numRef>
          </c:val>
          <c:extLst>
            <c:ext xmlns:c16="http://schemas.microsoft.com/office/drawing/2014/chart" uri="{C3380CC4-5D6E-409C-BE32-E72D297353CC}">
              <c16:uniqueId val="{00000000-7871-0D49-B409-3AB7E8609FB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GB" sz="1400" b="0" i="0" u="none" strike="noStrike" baseline="0">
                <a:solidFill>
                  <a:sysClr val="windowText" lastClr="000000">
                    <a:lumMod val="65000"/>
                    <a:lumOff val="35000"/>
                  </a:sysClr>
                </a:solidFill>
                <a:latin typeface="Calibri" panose="020F0502020204030204"/>
              </a:rPr>
              <a:t>Disadvantages of investing in cryptocurrency</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ofPieChart>
        <c:ofPieType val="pie"/>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334-534B-B3EE-6959A728A3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334-534B-B3EE-6959A728A3E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334-534B-B3EE-6959A728A3E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334-534B-B3EE-6959A728A3E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334-534B-B3EE-6959A728A3E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334-534B-B3EE-6959A728A3E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334-534B-B3EE-6959A728A3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solidFill>
                  <a:round/>
                </a:ln>
                <a:effectLst/>
              </c:spPr>
            </c:leaderLines>
            <c:extLst>
              <c:ext xmlns:c15="http://schemas.microsoft.com/office/drawing/2012/chart" uri="{CE6537A1-D6FC-4f65-9D91-7224C49458BB}"/>
            </c:extLst>
          </c:dLbls>
          <c:cat>
            <c:strRef>
              <c:f>dataManipulation!$I$19:$I$24</c:f>
              <c:strCache>
                <c:ptCount val="6"/>
                <c:pt idx="0">
                  <c:v>Cost</c:v>
                </c:pt>
                <c:pt idx="1">
                  <c:v>Volatility</c:v>
                </c:pt>
                <c:pt idx="2">
                  <c:v>Time and effort</c:v>
                </c:pt>
                <c:pt idx="3">
                  <c:v>Litte regulation</c:v>
                </c:pt>
                <c:pt idx="4">
                  <c:v>Intangible</c:v>
                </c:pt>
                <c:pt idx="5">
                  <c:v>Not sure</c:v>
                </c:pt>
              </c:strCache>
            </c:strRef>
          </c:cat>
          <c:val>
            <c:numRef>
              <c:f>dataManipulation!$J$19:$J$24</c:f>
              <c:numCache>
                <c:formatCode>General</c:formatCode>
                <c:ptCount val="6"/>
                <c:pt idx="0">
                  <c:v>1</c:v>
                </c:pt>
                <c:pt idx="1">
                  <c:v>43</c:v>
                </c:pt>
                <c:pt idx="2">
                  <c:v>3</c:v>
                </c:pt>
                <c:pt idx="3">
                  <c:v>8</c:v>
                </c:pt>
                <c:pt idx="4">
                  <c:v>1</c:v>
                </c:pt>
                <c:pt idx="5">
                  <c:v>3</c:v>
                </c:pt>
              </c:numCache>
            </c:numRef>
          </c:val>
          <c:extLst>
            <c:ext xmlns:c16="http://schemas.microsoft.com/office/drawing/2014/chart" uri="{C3380CC4-5D6E-409C-BE32-E72D297353CC}">
              <c16:uniqueId val="{00000000-1523-BF41-82A5-1723A7E08A62}"/>
            </c:ext>
          </c:extLst>
        </c:ser>
        <c:dLbls>
          <c:showLegendKey val="0"/>
          <c:showVal val="0"/>
          <c:showCatName val="0"/>
          <c:showSerName val="0"/>
          <c:showPercent val="0"/>
          <c:showBubbleSize val="0"/>
          <c:showLeaderLines val="1"/>
        </c:dLbls>
        <c:gapWidth val="100"/>
        <c:secondPieSize val="75"/>
        <c:serLines>
          <c:spPr>
            <a:ln w="9525" cap="flat">
              <a:solidFill>
                <a:schemeClr val="tx1"/>
              </a:solidFill>
              <a:round/>
            </a:ln>
            <a:effectLst/>
          </c:spPr>
        </c:serLines>
      </c:of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chartData>
  <cx:chart>
    <cx:title pos="t" align="ctr" overlay="0">
      <cx:tx>
        <cx:txData>
          <cx:v>Participant Investments</cx:v>
        </cx:txData>
      </cx:tx>
      <cx:txPr>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Calibri" panose="020F0502020204030204"/>
            </a:rPr>
            <a:t>Participant Investments</a:t>
          </a:r>
        </a:p>
      </cx:txPr>
    </cx:title>
    <cx:plotArea>
      <cx:plotAreaRegion>
        <cx:series layoutId="funnel" uniqueId="{6545808C-35F1-0146-B412-070EA6C10A78}">
          <cx:dataPt idx="0"/>
          <cx:dataPt idx="1">
            <cx:spPr>
              <a:solidFill>
                <a:srgbClr val="5B9BD5">
                  <a:lumMod val="60000"/>
                  <a:lumOff val="40000"/>
                </a:srgbClr>
              </a:solidFill>
            </cx:spPr>
          </cx:dataPt>
          <cx:dataPt idx="2">
            <cx:spPr>
              <a:solidFill>
                <a:srgbClr val="76D6FF"/>
              </a:solidFill>
            </cx:spPr>
          </cx:dataPt>
          <cx:dataPt idx="3">
            <cx:spPr>
              <a:solidFill>
                <a:srgbClr val="73FEFF"/>
              </a:solidFill>
            </cx:spPr>
          </cx:dataPt>
          <cx:dataLabels>
            <cx:txPr>
              <a:bodyPr spcFirstLastPara="1" vertOverflow="ellipsis" horzOverflow="overflow" wrap="square" lIns="0" tIns="0" rIns="0" bIns="0" anchor="ctr" anchorCtr="1"/>
              <a:lstStyle/>
              <a:p>
                <a:pPr algn="ctr" rtl="0">
                  <a:defRPr/>
                </a:pPr>
                <a:endParaRPr lang="en-GB" sz="900" b="0" i="0" u="none" strike="noStrike" baseline="0">
                  <a:solidFill>
                    <a:sysClr val="windowText" lastClr="000000">
                      <a:lumMod val="65000"/>
                      <a:lumOff val="35000"/>
                    </a:sysClr>
                  </a:solidFill>
                  <a:latin typeface="Calibri" panose="020F0502020204030204"/>
                </a:endParaRPr>
              </a:p>
            </cx:txPr>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_xlchart.v1.7</cx:f>
      </cx:numDim>
    </cx:data>
  </cx:chartData>
  <cx:chart>
    <cx:title pos="t" align="ctr" overlay="0">
      <cx:tx>
        <cx:txData>
          <cx:v>What has stopped people from investing in crypto?</cx:v>
        </cx:txData>
      </cx:tx>
      <cx:txPr>
        <a:bodyPr spcFirstLastPara="1" vertOverflow="ellipsis" horzOverflow="overflow" wrap="square" lIns="0" tIns="0" rIns="0" bIns="0" anchor="ctr" anchorCtr="1"/>
        <a:lstStyle/>
        <a:p>
          <a:pPr algn="ctr" rtl="0">
            <a:defRPr/>
          </a:pPr>
          <a:r>
            <a:rPr lang="en-GB" sz="1400" b="0" i="0" u="none" strike="noStrike" baseline="0">
              <a:solidFill>
                <a:sysClr val="windowText" lastClr="000000">
                  <a:lumMod val="65000"/>
                  <a:lumOff val="35000"/>
                </a:sysClr>
              </a:solidFill>
              <a:latin typeface="Calibri" panose="020F0502020204030204"/>
            </a:rPr>
            <a:t>What has stopped people from investing in crypto?</a:t>
          </a:r>
        </a:p>
      </cx:txPr>
    </cx:title>
    <cx:plotArea>
      <cx:plotAreaRegion>
        <cx:series layoutId="treemap" uniqueId="{BF4B1000-B63D-F74B-A997-E931E37A4EB2}">
          <cx:dataLabels pos="inEnd">
            <cx:visibility seriesName="0" categoryName="1" value="0"/>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3.xml"/><Relationship Id="rId7" Type="http://schemas.microsoft.com/office/2014/relationships/chartEx" Target="../charts/chartEx2.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10" Type="http://schemas.openxmlformats.org/officeDocument/2006/relationships/chart" Target="../charts/chart8.xml"/><Relationship Id="rId4" Type="http://schemas.openxmlformats.org/officeDocument/2006/relationships/chart" Target="../charts/chart4.xml"/><Relationship Id="rId9"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455391</xdr:colOff>
      <xdr:row>24</xdr:row>
      <xdr:rowOff>74161</xdr:rowOff>
    </xdr:from>
    <xdr:to>
      <xdr:col>5</xdr:col>
      <xdr:colOff>55743</xdr:colOff>
      <xdr:row>38</xdr:row>
      <xdr:rowOff>82465</xdr:rowOff>
    </xdr:to>
    <xdr:graphicFrame macro="">
      <xdr:nvGraphicFramePr>
        <xdr:cNvPr id="2" name="Chart 1">
          <a:extLst>
            <a:ext uri="{FF2B5EF4-FFF2-40B4-BE49-F238E27FC236}">
              <a16:creationId xmlns:a16="http://schemas.microsoft.com/office/drawing/2014/main" id="{6FD3F052-3845-5AB7-62B7-4A5749818B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408871</xdr:colOff>
      <xdr:row>39</xdr:row>
      <xdr:rowOff>139182</xdr:rowOff>
    </xdr:from>
    <xdr:to>
      <xdr:col>5</xdr:col>
      <xdr:colOff>173836</xdr:colOff>
      <xdr:row>53</xdr:row>
      <xdr:rowOff>152858</xdr:rowOff>
    </xdr:to>
    <xdr:graphicFrame macro="">
      <xdr:nvGraphicFramePr>
        <xdr:cNvPr id="3" name="Chart 2">
          <a:extLst>
            <a:ext uri="{FF2B5EF4-FFF2-40B4-BE49-F238E27FC236}">
              <a16:creationId xmlns:a16="http://schemas.microsoft.com/office/drawing/2014/main" id="{A593A17A-5F4B-5B38-D4F9-688CC17F03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41663</xdr:colOff>
      <xdr:row>24</xdr:row>
      <xdr:rowOff>107002</xdr:rowOff>
    </xdr:from>
    <xdr:to>
      <xdr:col>10</xdr:col>
      <xdr:colOff>522942</xdr:colOff>
      <xdr:row>38</xdr:row>
      <xdr:rowOff>114818</xdr:rowOff>
    </xdr:to>
    <xdr:graphicFrame macro="">
      <xdr:nvGraphicFramePr>
        <xdr:cNvPr id="4" name="Chart 3">
          <a:extLst>
            <a:ext uri="{FF2B5EF4-FFF2-40B4-BE49-F238E27FC236}">
              <a16:creationId xmlns:a16="http://schemas.microsoft.com/office/drawing/2014/main" id="{391DBB5A-582D-2906-017B-2A177E3CDA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608000</xdr:colOff>
      <xdr:row>24</xdr:row>
      <xdr:rowOff>107947</xdr:rowOff>
    </xdr:from>
    <xdr:to>
      <xdr:col>16</xdr:col>
      <xdr:colOff>127120</xdr:colOff>
      <xdr:row>38</xdr:row>
      <xdr:rowOff>115762</xdr:rowOff>
    </xdr:to>
    <xdr:graphicFrame macro="">
      <xdr:nvGraphicFramePr>
        <xdr:cNvPr id="5" name="Chart 4">
          <a:extLst>
            <a:ext uri="{FF2B5EF4-FFF2-40B4-BE49-F238E27FC236}">
              <a16:creationId xmlns:a16="http://schemas.microsoft.com/office/drawing/2014/main" id="{FCED1920-883F-841E-C94E-3CA578A9F5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50800</xdr:colOff>
      <xdr:row>24</xdr:row>
      <xdr:rowOff>95250</xdr:rowOff>
    </xdr:from>
    <xdr:to>
      <xdr:col>22</xdr:col>
      <xdr:colOff>495300</xdr:colOff>
      <xdr:row>38</xdr:row>
      <xdr:rowOff>171450</xdr:rowOff>
    </xdr:to>
    <xdr:graphicFrame macro="">
      <xdr:nvGraphicFramePr>
        <xdr:cNvPr id="8" name="Chart 7">
          <a:extLst>
            <a:ext uri="{FF2B5EF4-FFF2-40B4-BE49-F238E27FC236}">
              <a16:creationId xmlns:a16="http://schemas.microsoft.com/office/drawing/2014/main" id="{AF7E0F2A-275C-A9BB-ADC2-F5BFB626A1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16933</xdr:colOff>
      <xdr:row>39</xdr:row>
      <xdr:rowOff>33867</xdr:rowOff>
    </xdr:from>
    <xdr:to>
      <xdr:col>10</xdr:col>
      <xdr:colOff>592666</xdr:colOff>
      <xdr:row>53</xdr:row>
      <xdr:rowOff>33867</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A1DD3DCB-0273-5435-5B6B-4DA4AC5BA8A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541433" y="7463367"/>
              <a:ext cx="4360333" cy="26670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111062</xdr:colOff>
      <xdr:row>39</xdr:row>
      <xdr:rowOff>88154</xdr:rowOff>
    </xdr:from>
    <xdr:to>
      <xdr:col>17</xdr:col>
      <xdr:colOff>432796</xdr:colOff>
      <xdr:row>54</xdr:row>
      <xdr:rowOff>37354</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094062F6-FCB6-8AA3-F3F4-0CA1E90EF0B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1071162" y="7517654"/>
              <a:ext cx="4550834" cy="28067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440764</xdr:colOff>
      <xdr:row>54</xdr:row>
      <xdr:rowOff>85166</xdr:rowOff>
    </xdr:from>
    <xdr:to>
      <xdr:col>5</xdr:col>
      <xdr:colOff>261471</xdr:colOff>
      <xdr:row>69</xdr:row>
      <xdr:rowOff>26895</xdr:rowOff>
    </xdr:to>
    <xdr:graphicFrame macro="">
      <xdr:nvGraphicFramePr>
        <xdr:cNvPr id="11" name="Chart 10">
          <a:extLst>
            <a:ext uri="{FF2B5EF4-FFF2-40B4-BE49-F238E27FC236}">
              <a16:creationId xmlns:a16="http://schemas.microsoft.com/office/drawing/2014/main" id="{C3FF0C30-ECB1-7AAD-9D75-241019D58F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48560</xdr:colOff>
      <xdr:row>54</xdr:row>
      <xdr:rowOff>122518</xdr:rowOff>
    </xdr:from>
    <xdr:to>
      <xdr:col>10</xdr:col>
      <xdr:colOff>333116</xdr:colOff>
      <xdr:row>69</xdr:row>
      <xdr:rowOff>64247</xdr:rowOff>
    </xdr:to>
    <xdr:graphicFrame macro="">
      <xdr:nvGraphicFramePr>
        <xdr:cNvPr id="12" name="Chart 11">
          <a:extLst>
            <a:ext uri="{FF2B5EF4-FFF2-40B4-BE49-F238E27FC236}">
              <a16:creationId xmlns:a16="http://schemas.microsoft.com/office/drawing/2014/main" id="{FA679302-A3F6-40FB-396F-CF0AB119CD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123264</xdr:colOff>
      <xdr:row>54</xdr:row>
      <xdr:rowOff>178547</xdr:rowOff>
    </xdr:from>
    <xdr:to>
      <xdr:col>17</xdr:col>
      <xdr:colOff>474382</xdr:colOff>
      <xdr:row>69</xdr:row>
      <xdr:rowOff>120276</xdr:rowOff>
    </xdr:to>
    <xdr:graphicFrame macro="">
      <xdr:nvGraphicFramePr>
        <xdr:cNvPr id="13" name="Chart 12">
          <a:extLst>
            <a:ext uri="{FF2B5EF4-FFF2-40B4-BE49-F238E27FC236}">
              <a16:creationId xmlns:a16="http://schemas.microsoft.com/office/drawing/2014/main" id="{02805F90-130A-609A-BAF8-96497B0DB8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OfficeForms.Table" displayName="OfficeForms.Table" ref="A1:Q60" totalsRowShown="0">
  <autoFilter ref="A1:Q60" xr:uid="{00000000-0009-0000-0100-000001000000}"/>
  <tableColumns count="17">
    <tableColumn id="1" xr3:uid="{00000000-0010-0000-0000-000001000000}" name="Id" dataDxfId="40">
      <extLst>
        <ext xmlns:xlmsforms="http://schemas.microsoft.com/office/spreadsheetml/2023/msForms" uri="{FCC71383-01E1-4257-9335-427F07BE8D7F}">
          <xlmsforms:question id="id"/>
        </ext>
      </extLst>
    </tableColumn>
    <tableColumn id="2" xr3:uid="{00000000-0010-0000-0000-000002000000}" name="Start time" dataDxfId="39">
      <extLst>
        <ext xmlns:xlmsforms="http://schemas.microsoft.com/office/spreadsheetml/2023/msForms" uri="{FCC71383-01E1-4257-9335-427F07BE8D7F}">
          <xlmsforms:question id="startDate"/>
        </ext>
      </extLst>
    </tableColumn>
    <tableColumn id="3" xr3:uid="{00000000-0010-0000-0000-000003000000}" name="Completion time" dataDxfId="38">
      <extLst>
        <ext xmlns:xlmsforms="http://schemas.microsoft.com/office/spreadsheetml/2023/msForms" uri="{FCC71383-01E1-4257-9335-427F07BE8D7F}">
          <xlmsforms:question id="submitDate"/>
        </ext>
      </extLst>
    </tableColumn>
    <tableColumn id="4" xr3:uid="{00000000-0010-0000-0000-000004000000}" name="Email" dataDxfId="37">
      <extLst>
        <ext xmlns:xlmsforms="http://schemas.microsoft.com/office/spreadsheetml/2023/msForms" uri="{FCC71383-01E1-4257-9335-427F07BE8D7F}">
          <xlmsforms:question id="responder"/>
        </ext>
      </extLst>
    </tableColumn>
    <tableColumn id="5" xr3:uid="{00000000-0010-0000-0000-000005000000}" name="Name" dataDxfId="36">
      <extLst>
        <ext xmlns:xlmsforms="http://schemas.microsoft.com/office/spreadsheetml/2023/msForms" uri="{FCC71383-01E1-4257-9335-427F07BE8D7F}">
          <xlmsforms:question id="responderName"/>
        </ext>
      </extLst>
    </tableColumn>
    <tableColumn id="6" xr3:uid="{00000000-0010-0000-0000-000006000000}" name="Do you consent to your answers being used as part of an infographic and report for the SAT?" dataDxfId="35">
      <extLst>
        <ext xmlns:xlmsforms="http://schemas.microsoft.com/office/spreadsheetml/2023/msForms" uri="{FCC71383-01E1-4257-9335-427F07BE8D7F}">
          <xlmsforms:question id="rbbc4147b44474254ace5e076846af9eb"/>
        </ext>
      </extLst>
    </tableColumn>
    <tableColumn id="7" xr3:uid="{00000000-0010-0000-0000-000007000000}" name="What is your gender?" dataDxfId="34">
      <extLst>
        <ext xmlns:xlmsforms="http://schemas.microsoft.com/office/spreadsheetml/2023/msForms" uri="{FCC71383-01E1-4257-9335-427F07BE8D7F}">
          <xlmsforms:question id="refaeb34a4c5345138f2e2196943b5edf"/>
        </ext>
      </extLst>
    </tableColumn>
    <tableColumn id="8" xr3:uid="{00000000-0010-0000-0000-000008000000}" name="How much money do you think you need to invest in cryptocurrency?" dataDxfId="33">
      <extLst>
        <ext xmlns:xlmsforms="http://schemas.microsoft.com/office/spreadsheetml/2023/msForms" uri="{FCC71383-01E1-4257-9335-427F07BE8D7F}">
          <xlmsforms:question id="rc76088ca64de4599a382435c06e3a707"/>
        </ext>
      </extLst>
    </tableColumn>
    <tableColumn id="9" xr3:uid="{00000000-0010-0000-0000-000009000000}" name="What is your age?" dataDxfId="32">
      <extLst>
        <ext xmlns:xlmsforms="http://schemas.microsoft.com/office/spreadsheetml/2023/msForms" uri="{FCC71383-01E1-4257-9335-427F07BE8D7F}">
          <xlmsforms:question id="r31862575f83f4a8894cb1eaadda05fcd"/>
        </ext>
      </extLst>
    </tableColumn>
    <tableColumn id="10" xr3:uid="{00000000-0010-0000-0000-00000A000000}" name="Do you have an investment in either of the following?" dataDxfId="31">
      <extLst>
        <ext xmlns:xlmsforms="http://schemas.microsoft.com/office/spreadsheetml/2023/msForms" uri="{FCC71383-01E1-4257-9335-427F07BE8D7F}">
          <xlmsforms:question id="r85f0db88db444fe1872256ce42fc105c"/>
        </ext>
      </extLst>
    </tableColumn>
    <tableColumn id="11" xr3:uid="{00000000-0010-0000-0000-00000B000000}" name="If you selected shares or neither, would you consider investing in cryptocurrency in the future?" dataDxfId="30">
      <extLst>
        <ext xmlns:xlmsforms="http://schemas.microsoft.com/office/spreadsheetml/2023/msForms" uri="{FCC71383-01E1-4257-9335-427F07BE8D7F}">
          <xlmsforms:question id="rf10fde22575e43e0bb49051b1eaf9017"/>
        </ext>
      </extLst>
    </tableColumn>
    <tableColumn id="12" xr3:uid="{00000000-0010-0000-0000-00000C000000}" name="What has stopped you from investing in cryptocurrency?" dataDxfId="29">
      <extLst>
        <ext xmlns:xlmsforms="http://schemas.microsoft.com/office/spreadsheetml/2023/msForms" uri="{FCC71383-01E1-4257-9335-427F07BE8D7F}">
          <xlmsforms:question id="r71816a9582544fc898c21dcc5e563cd0"/>
        </ext>
      </extLst>
    </tableColumn>
    <tableColumn id="13" xr3:uid="{00000000-0010-0000-0000-00000D000000}" name="Why did you invest in cryptocurrency?" dataDxfId="28">
      <extLst>
        <ext xmlns:xlmsforms="http://schemas.microsoft.com/office/spreadsheetml/2023/msForms" uri="{FCC71383-01E1-4257-9335-427F07BE8D7F}">
          <xlmsforms:question id="ra18d2ca0ef634bca9f1d156f95698e92"/>
        </ext>
      </extLst>
    </tableColumn>
    <tableColumn id="14" xr3:uid="{00000000-0010-0000-0000-00000E000000}" name="What do you think the benefits of investing in cryptocurrency are?" dataDxfId="27">
      <extLst>
        <ext xmlns:xlmsforms="http://schemas.microsoft.com/office/spreadsheetml/2023/msForms" uri="{FCC71383-01E1-4257-9335-427F07BE8D7F}">
          <xlmsforms:question id="r6ec3e089b123452fb0d00b08389ef8f6"/>
        </ext>
      </extLst>
    </tableColumn>
    <tableColumn id="15" xr3:uid="{00000000-0010-0000-0000-00000F000000}" name="What do you think the disadvantages of investing in cryptocurrency are?" dataDxfId="26">
      <extLst>
        <ext xmlns:xlmsforms="http://schemas.microsoft.com/office/spreadsheetml/2023/msForms" uri="{FCC71383-01E1-4257-9335-427F07BE8D7F}">
          <xlmsforms:question id="rb8c8e30d66fd4dd29933e0887eec5a0d"/>
        </ext>
      </extLst>
    </tableColumn>
    <tableColumn id="16" xr3:uid="{00000000-0010-0000-0000-000010000000}" name="Why do you think people would use cryptocurrency as a currency to make purchases?" dataDxfId="25">
      <extLst>
        <ext xmlns:xlmsforms="http://schemas.microsoft.com/office/spreadsheetml/2023/msForms" uri="{FCC71383-01E1-4257-9335-427F07BE8D7F}">
          <xlmsforms:question id="rda17ab9afec04acf8e229a1ee2782a04"/>
        </ext>
      </extLst>
    </tableColumn>
    <tableColumn id="17" xr3:uid="{00000000-0010-0000-0000-000011000000}" name="What are the advantages and disadvantages of this?" dataDxfId="24">
      <extLst>
        <ext xmlns:xlmsforms="http://schemas.microsoft.com/office/spreadsheetml/2023/msForms" uri="{FCC71383-01E1-4257-9335-427F07BE8D7F}">
          <xlmsforms:question id="rcfa5a8a9e1be454aa8c89491b9ace9fc"/>
        </ext>
      </extLst>
    </tableColumn>
  </tableColumns>
  <tableStyleInfo name="TableStyleMedium2" showFirstColumn="0" showLastColumn="0" showRowStripes="1" showColumnStripes="0"/>
  <extLst>
    <ext xmlns:xlmsforms="http://schemas.microsoft.com/office/spreadsheetml/2023/msForms" uri="{839C7E11-91E4-4DBD-9C5D-0DEA604FA9AC}">
      <xlmsforms:msForm id="16BHUkYhA0-5m7XqlEFXMX965-yUHS1Hl3OqA8Q0K2NUMzJOOUFFR05aSkhOWlFMWFJZNjMzNDJKRS4u" isFormConnected="1" maxResponseId="60" latestEventMarker="3">
        <xlmsforms:syncedQuestionId>id</xlmsforms:syncedQuestionId>
        <xlmsforms:syncedQuestionId>startDate</xlmsforms:syncedQuestionId>
        <xlmsforms:syncedQuestionId>submitDate</xlmsforms:syncedQuestionId>
        <xlmsforms:syncedQuestionId>responder</xlmsforms:syncedQuestionId>
        <xlmsforms:syncedQuestionId>responderName</xlmsforms:syncedQuestionId>
        <xlmsforms:syncedQuestionId>rbbc4147b44474254ace5e076846af9eb</xlmsforms:syncedQuestionId>
        <xlmsforms:syncedQuestionId>refaeb34a4c5345138f2e2196943b5edf</xlmsforms:syncedQuestionId>
        <xlmsforms:syncedQuestionId>rc76088ca64de4599a382435c06e3a707</xlmsforms:syncedQuestionId>
        <xlmsforms:syncedQuestionId>r31862575f83f4a8894cb1eaadda05fcd</xlmsforms:syncedQuestionId>
        <xlmsforms:syncedQuestionId>r85f0db88db444fe1872256ce42fc105c</xlmsforms:syncedQuestionId>
        <xlmsforms:syncedQuestionId>rf10fde22575e43e0bb49051b1eaf9017</xlmsforms:syncedQuestionId>
        <xlmsforms:syncedQuestionId>r71816a9582544fc898c21dcc5e563cd0</xlmsforms:syncedQuestionId>
        <xlmsforms:syncedQuestionId>ra18d2ca0ef634bca9f1d156f95698e92</xlmsforms:syncedQuestionId>
        <xlmsforms:syncedQuestionId>r6ec3e089b123452fb0d00b08389ef8f6</xlmsforms:syncedQuestionId>
        <xlmsforms:syncedQuestionId>rb8c8e30d66fd4dd29933e0887eec5a0d</xlmsforms:syncedQuestionId>
        <xlmsforms:syncedQuestionId>rda17ab9afec04acf8e229a1ee2782a04</xlmsforms:syncedQuestionId>
        <xlmsforms:syncedQuestionId>rcfa5a8a9e1be454aa8c89491b9ace9fc</xlmsforms:syncedQuestionId>
      </xlmsforms:msForm>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B4F0573-1E06-5548-B1BB-966420E3F272}" name="OfficeForms.Table3" displayName="OfficeForms.Table3" ref="A1:M60" totalsRowShown="0">
  <autoFilter ref="A1:M60" xr:uid="{00000000-0009-0000-0100-000001000000}"/>
  <tableColumns count="13">
    <tableColumn id="1" xr3:uid="{2BA2BDC4-2775-D142-A8D5-D4A61C26FBB0}" name="Id" dataDxfId="23"/>
    <tableColumn id="6" xr3:uid="{3EC034A8-7462-F24E-8658-42D94D4D71A0}" name="Do you consent to your answers being used as part of an infographic and report for the SAT?" dataDxfId="22"/>
    <tableColumn id="7" xr3:uid="{CA1A896F-19DB-DF49-961C-032988EF61D2}" name="What is your gender?" dataDxfId="21"/>
    <tableColumn id="8" xr3:uid="{E9CE936C-B068-6B48-B66E-C8C1D204E14D}" name="How much money do you think you need to invest in cryptocurrency?" dataDxfId="20"/>
    <tableColumn id="9" xr3:uid="{82A0C9A8-E19B-8041-A55A-4168D391BA35}" name="What is your age?" dataDxfId="19"/>
    <tableColumn id="10" xr3:uid="{68BEAC56-C027-BF48-8085-C2060D0CAC3C}" name="Do you have an investment in either of the following?" dataDxfId="18"/>
    <tableColumn id="11" xr3:uid="{6019BCC7-AEF0-934C-8C45-60EF6E4F11F8}" name="If you selected shares or neither, would you consider investing in cryptocurrency in the future?" dataDxfId="17"/>
    <tableColumn id="12" xr3:uid="{FB461A6F-6694-6F4C-AA99-8B279B72A1CC}" name="What has stopped you from investing in cryptocurrency?" dataDxfId="16"/>
    <tableColumn id="13" xr3:uid="{2D467EFA-859F-B149-9D6F-96BD5B1C1C9F}" name="Why did you invest in cryptocurrency?" dataDxfId="15"/>
    <tableColumn id="14" xr3:uid="{9F40E437-C273-624D-9901-AAF2CC37D0FF}" name="What do you think the benefits of investing in cryptocurrency are?" dataDxfId="14"/>
    <tableColumn id="15" xr3:uid="{B1A6F097-D0EF-654D-A6A8-40C3873CC36A}" name="What do you think the disadvantages of investing in cryptocurrency are?" dataDxfId="13"/>
    <tableColumn id="16" xr3:uid="{905C0E12-CCC3-1F4E-A80D-6C879E7D284D}" name="Why do you think people would use cryptocurrency as a currency to make purchases?" dataDxfId="12"/>
    <tableColumn id="17" xr3:uid="{2D9B9D49-5A8B-274F-8F8A-9C7FEA087E50}" name="What are the advantages and disadvantages of this?" dataDxfId="1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A107232-2902-B54C-9B75-BCBA5AAE1D52}" name="OfficeForms.Table34" displayName="OfficeForms.Table34" ref="A1:K60" totalsRowShown="0">
  <autoFilter ref="A1:K60" xr:uid="{00000000-0009-0000-0100-000001000000}"/>
  <sortState xmlns:xlrd2="http://schemas.microsoft.com/office/spreadsheetml/2017/richdata2" ref="A3:K60">
    <sortCondition ref="J1:J60"/>
  </sortState>
  <tableColumns count="11">
    <tableColumn id="7" xr3:uid="{D5B50F1B-39C8-6D49-BD40-48C4B5701765}" name="What is your gender?" dataDxfId="10"/>
    <tableColumn id="8" xr3:uid="{FBA57AF9-B441-BE46-8AC9-CBFB9330B570}" name="How much money do you think you need to invest in cryptocurrency?" dataDxfId="9"/>
    <tableColumn id="9" xr3:uid="{CF9B937E-76CD-1246-99B0-A88543B5C7F7}" name="What is your age?" dataDxfId="8"/>
    <tableColumn id="10" xr3:uid="{D553F268-78CA-C74D-95E1-7C285C507801}" name="Do you have an investment in either of the following?" dataDxfId="7"/>
    <tableColumn id="11" xr3:uid="{D7CA6DAE-1FDC-1A47-9946-AA1791F1FBE2}" name="If you selected shares or neither, would you consider investing in cryptocurrency in the future?" dataDxfId="6"/>
    <tableColumn id="12" xr3:uid="{9F7E1A36-DAB5-CD4C-A12D-C8958B4B4234}" name="What has stopped you from investing in cryptocurrency?*" dataDxfId="5"/>
    <tableColumn id="13" xr3:uid="{6F27CC4F-6B00-A44C-AC5F-A8FE80E7BE32}" name="Why did you invest in cryptocurrency?*" dataDxfId="4"/>
    <tableColumn id="14" xr3:uid="{888510BB-44F9-1D45-87A5-92110049B11F}" name="What do you think the benefits of investing in cryptocurrency are?*" dataDxfId="3"/>
    <tableColumn id="15" xr3:uid="{77DE8DE4-22C5-4E44-8E48-0194D14B9B95}" name="What do you think the disadvantages of investing in cryptocurrency are?*" dataDxfId="2"/>
    <tableColumn id="16" xr3:uid="{0BF87A3C-3A89-BA43-8C97-4589D54E9187}" name="Why do you think people would use cryptocurrency as a currency to make purchases?*" dataDxfId="1"/>
    <tableColumn id="17" xr3:uid="{406A616F-1307-A548-90EA-AB60FBBCED28}" name="What are the advantages and disadvantages of this? (won't use this data in graph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0"/>
  <sheetViews>
    <sheetView zoomScale="69" workbookViewId="0">
      <selection activeCell="L64" sqref="L64"/>
    </sheetView>
  </sheetViews>
  <sheetFormatPr baseColWidth="10" defaultColWidth="8.83203125" defaultRowHeight="15" x14ac:dyDescent="0.2"/>
  <cols>
    <col min="1" max="17" width="20" bestFit="1" customWidth="1"/>
  </cols>
  <sheetData>
    <row r="1" spans="1:1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
      <c r="A2">
        <v>1</v>
      </c>
      <c r="B2" s="1">
        <v>45435.411134259259</v>
      </c>
      <c r="C2" s="1">
        <v>45435.413171296299</v>
      </c>
      <c r="D2" t="s">
        <v>17</v>
      </c>
      <c r="F2" t="s">
        <v>18</v>
      </c>
      <c r="G2" t="s">
        <v>19</v>
      </c>
      <c r="H2" t="s">
        <v>20</v>
      </c>
      <c r="I2" t="s">
        <v>21</v>
      </c>
      <c r="J2" t="s">
        <v>22</v>
      </c>
      <c r="K2" t="s">
        <v>18</v>
      </c>
      <c r="L2" t="s">
        <v>23</v>
      </c>
      <c r="N2" t="s">
        <v>24</v>
      </c>
      <c r="O2" t="s">
        <v>25</v>
      </c>
      <c r="P2" t="s">
        <v>26</v>
      </c>
      <c r="Q2" t="s">
        <v>27</v>
      </c>
    </row>
    <row r="3" spans="1:17" x14ac:dyDescent="0.2">
      <c r="A3">
        <v>2</v>
      </c>
      <c r="B3" s="1">
        <v>45435.417314814818</v>
      </c>
      <c r="C3" s="1">
        <v>45435.47215277778</v>
      </c>
      <c r="D3" t="s">
        <v>17</v>
      </c>
      <c r="F3" t="s">
        <v>18</v>
      </c>
      <c r="G3" t="s">
        <v>19</v>
      </c>
      <c r="H3" t="s">
        <v>28</v>
      </c>
      <c r="I3" t="s">
        <v>21</v>
      </c>
      <c r="J3" t="s">
        <v>22</v>
      </c>
      <c r="K3" t="s">
        <v>18</v>
      </c>
      <c r="L3" t="s">
        <v>29</v>
      </c>
      <c r="N3" t="s">
        <v>30</v>
      </c>
      <c r="O3" t="s">
        <v>31</v>
      </c>
      <c r="P3" t="s">
        <v>32</v>
      </c>
      <c r="Q3" t="s">
        <v>33</v>
      </c>
    </row>
    <row r="4" spans="1:17" x14ac:dyDescent="0.2">
      <c r="A4">
        <v>3</v>
      </c>
      <c r="B4" s="1">
        <v>45436.575416666667</v>
      </c>
      <c r="C4" s="1">
        <v>45436.577638888892</v>
      </c>
      <c r="D4" t="s">
        <v>17</v>
      </c>
      <c r="F4" t="s">
        <v>18</v>
      </c>
      <c r="G4" t="s">
        <v>19</v>
      </c>
      <c r="H4" t="s">
        <v>34</v>
      </c>
      <c r="I4" t="s">
        <v>21</v>
      </c>
      <c r="J4" t="s">
        <v>35</v>
      </c>
      <c r="M4" t="s">
        <v>36</v>
      </c>
      <c r="N4" t="s">
        <v>37</v>
      </c>
      <c r="O4" t="s">
        <v>38</v>
      </c>
      <c r="P4" t="s">
        <v>39</v>
      </c>
      <c r="Q4" t="s">
        <v>40</v>
      </c>
    </row>
    <row r="5" spans="1:17" x14ac:dyDescent="0.2">
      <c r="A5">
        <v>4</v>
      </c>
      <c r="B5" s="1">
        <v>45436.576203703706</v>
      </c>
      <c r="C5" s="1">
        <v>45436.585868055554</v>
      </c>
      <c r="D5" t="s">
        <v>17</v>
      </c>
      <c r="F5" t="s">
        <v>18</v>
      </c>
      <c r="G5" t="s">
        <v>19</v>
      </c>
      <c r="H5" t="s">
        <v>41</v>
      </c>
      <c r="I5" t="s">
        <v>21</v>
      </c>
      <c r="J5" t="s">
        <v>22</v>
      </c>
      <c r="K5" t="s">
        <v>42</v>
      </c>
      <c r="L5" t="s">
        <v>43</v>
      </c>
      <c r="N5" t="s">
        <v>44</v>
      </c>
      <c r="O5" t="s">
        <v>45</v>
      </c>
      <c r="P5" t="s">
        <v>46</v>
      </c>
      <c r="Q5" t="s">
        <v>47</v>
      </c>
    </row>
    <row r="6" spans="1:17" x14ac:dyDescent="0.2">
      <c r="A6">
        <v>5</v>
      </c>
      <c r="B6" s="1">
        <v>45436.588148148148</v>
      </c>
      <c r="C6" s="1">
        <v>45436.590856481482</v>
      </c>
      <c r="D6" t="s">
        <v>17</v>
      </c>
      <c r="F6" t="s">
        <v>18</v>
      </c>
      <c r="G6" t="s">
        <v>19</v>
      </c>
      <c r="H6" t="s">
        <v>41</v>
      </c>
      <c r="I6" t="s">
        <v>21</v>
      </c>
      <c r="J6" t="s">
        <v>22</v>
      </c>
      <c r="K6" t="s">
        <v>42</v>
      </c>
      <c r="L6" t="s">
        <v>48</v>
      </c>
      <c r="N6" t="s">
        <v>49</v>
      </c>
      <c r="O6" t="s">
        <v>50</v>
      </c>
      <c r="P6" t="s">
        <v>51</v>
      </c>
      <c r="Q6" t="s">
        <v>52</v>
      </c>
    </row>
    <row r="7" spans="1:17" x14ac:dyDescent="0.2">
      <c r="A7">
        <v>6</v>
      </c>
      <c r="B7" s="1">
        <v>45436.605706018519</v>
      </c>
      <c r="C7" s="1">
        <v>45436.607546296298</v>
      </c>
      <c r="D7" t="s">
        <v>17</v>
      </c>
      <c r="F7" t="s">
        <v>18</v>
      </c>
      <c r="G7" t="s">
        <v>19</v>
      </c>
      <c r="H7" t="s">
        <v>34</v>
      </c>
      <c r="I7" t="s">
        <v>21</v>
      </c>
      <c r="J7" t="s">
        <v>53</v>
      </c>
      <c r="K7" t="s">
        <v>18</v>
      </c>
      <c r="L7" t="s">
        <v>54</v>
      </c>
      <c r="N7" t="s">
        <v>55</v>
      </c>
      <c r="O7" t="s">
        <v>56</v>
      </c>
      <c r="P7" t="s">
        <v>57</v>
      </c>
      <c r="Q7" t="s">
        <v>58</v>
      </c>
    </row>
    <row r="8" spans="1:17" x14ac:dyDescent="0.2">
      <c r="A8">
        <v>7</v>
      </c>
      <c r="B8" s="1">
        <v>45436.693229166667</v>
      </c>
      <c r="C8" s="1">
        <v>45436.694224537037</v>
      </c>
      <c r="D8" t="s">
        <v>17</v>
      </c>
      <c r="F8" t="s">
        <v>18</v>
      </c>
      <c r="G8" t="s">
        <v>19</v>
      </c>
      <c r="H8" t="s">
        <v>28</v>
      </c>
      <c r="I8" t="s">
        <v>21</v>
      </c>
      <c r="J8" t="s">
        <v>22</v>
      </c>
      <c r="K8" t="s">
        <v>18</v>
      </c>
      <c r="L8" t="s">
        <v>59</v>
      </c>
      <c r="N8" t="s">
        <v>60</v>
      </c>
      <c r="O8" t="s">
        <v>61</v>
      </c>
      <c r="P8" t="s">
        <v>62</v>
      </c>
      <c r="Q8" t="s">
        <v>63</v>
      </c>
    </row>
    <row r="9" spans="1:17" x14ac:dyDescent="0.2">
      <c r="A9">
        <v>8</v>
      </c>
      <c r="B9" s="1">
        <v>45436.693449074075</v>
      </c>
      <c r="C9" s="1">
        <v>45436.694884259261</v>
      </c>
      <c r="D9" t="s">
        <v>17</v>
      </c>
      <c r="F9" t="s">
        <v>18</v>
      </c>
      <c r="G9" t="s">
        <v>19</v>
      </c>
      <c r="H9" t="s">
        <v>20</v>
      </c>
      <c r="I9" t="s">
        <v>21</v>
      </c>
      <c r="J9" t="s">
        <v>53</v>
      </c>
      <c r="K9" t="s">
        <v>18</v>
      </c>
      <c r="L9" t="s">
        <v>64</v>
      </c>
      <c r="N9" t="s">
        <v>65</v>
      </c>
      <c r="O9" t="s">
        <v>66</v>
      </c>
      <c r="P9" t="s">
        <v>67</v>
      </c>
      <c r="Q9" t="s">
        <v>68</v>
      </c>
    </row>
    <row r="10" spans="1:17" x14ac:dyDescent="0.2">
      <c r="A10">
        <v>9</v>
      </c>
      <c r="B10" s="1">
        <v>45436.6955787037</v>
      </c>
      <c r="C10" s="1">
        <v>45436.696851851855</v>
      </c>
      <c r="D10" t="s">
        <v>17</v>
      </c>
      <c r="F10" t="s">
        <v>18</v>
      </c>
      <c r="G10" t="s">
        <v>19</v>
      </c>
      <c r="H10" t="s">
        <v>20</v>
      </c>
      <c r="I10" t="s">
        <v>21</v>
      </c>
      <c r="J10" t="s">
        <v>35</v>
      </c>
      <c r="M10" t="s">
        <v>69</v>
      </c>
      <c r="N10" t="s">
        <v>70</v>
      </c>
      <c r="O10" t="s">
        <v>71</v>
      </c>
      <c r="P10" t="s">
        <v>72</v>
      </c>
      <c r="Q10" t="s">
        <v>73</v>
      </c>
    </row>
    <row r="11" spans="1:17" x14ac:dyDescent="0.2">
      <c r="A11">
        <v>10</v>
      </c>
      <c r="B11" s="1">
        <v>45436.695011574076</v>
      </c>
      <c r="C11" s="1">
        <v>45436.697118055556</v>
      </c>
      <c r="D11" t="s">
        <v>17</v>
      </c>
      <c r="F11" t="s">
        <v>18</v>
      </c>
      <c r="G11" t="s">
        <v>74</v>
      </c>
      <c r="H11" t="s">
        <v>75</v>
      </c>
      <c r="I11" t="s">
        <v>21</v>
      </c>
      <c r="J11" t="s">
        <v>22</v>
      </c>
      <c r="K11" t="s">
        <v>42</v>
      </c>
      <c r="L11" t="s">
        <v>76</v>
      </c>
      <c r="N11" t="s">
        <v>77</v>
      </c>
      <c r="O11" t="s">
        <v>78</v>
      </c>
      <c r="P11" t="s">
        <v>79</v>
      </c>
      <c r="Q11" t="s">
        <v>80</v>
      </c>
    </row>
    <row r="12" spans="1:17" x14ac:dyDescent="0.2">
      <c r="A12">
        <v>11</v>
      </c>
      <c r="B12" s="1">
        <v>45436.695972222224</v>
      </c>
      <c r="C12" s="1">
        <v>45436.699247685188</v>
      </c>
      <c r="D12" t="s">
        <v>17</v>
      </c>
      <c r="F12" t="s">
        <v>18</v>
      </c>
      <c r="G12" t="s">
        <v>19</v>
      </c>
      <c r="H12" t="s">
        <v>34</v>
      </c>
      <c r="I12" t="s">
        <v>21</v>
      </c>
      <c r="J12" t="s">
        <v>53</v>
      </c>
      <c r="K12" t="s">
        <v>42</v>
      </c>
      <c r="L12" t="s">
        <v>81</v>
      </c>
      <c r="N12" t="s">
        <v>82</v>
      </c>
      <c r="O12" t="s">
        <v>83</v>
      </c>
      <c r="P12" t="s">
        <v>84</v>
      </c>
      <c r="Q12" t="s">
        <v>85</v>
      </c>
    </row>
    <row r="13" spans="1:17" x14ac:dyDescent="0.2">
      <c r="A13">
        <v>12</v>
      </c>
      <c r="B13" s="1">
        <v>45436.707337962966</v>
      </c>
      <c r="C13" s="1">
        <v>45436.708807870367</v>
      </c>
      <c r="D13" t="s">
        <v>17</v>
      </c>
      <c r="F13" t="s">
        <v>18</v>
      </c>
      <c r="G13" t="s">
        <v>19</v>
      </c>
      <c r="H13" t="s">
        <v>28</v>
      </c>
      <c r="I13" t="s">
        <v>21</v>
      </c>
      <c r="J13" t="s">
        <v>22</v>
      </c>
      <c r="K13" t="s">
        <v>18</v>
      </c>
      <c r="L13" t="s">
        <v>86</v>
      </c>
      <c r="N13" t="s">
        <v>87</v>
      </c>
      <c r="O13" t="s">
        <v>88</v>
      </c>
      <c r="P13" t="s">
        <v>89</v>
      </c>
      <c r="Q13" t="s">
        <v>90</v>
      </c>
    </row>
    <row r="14" spans="1:17" x14ac:dyDescent="0.2">
      <c r="A14">
        <v>13</v>
      </c>
      <c r="B14" s="1">
        <v>45436.715405092589</v>
      </c>
      <c r="C14" s="1">
        <v>45436.717743055553</v>
      </c>
      <c r="D14" t="s">
        <v>17</v>
      </c>
      <c r="F14" t="s">
        <v>18</v>
      </c>
      <c r="G14" t="s">
        <v>19</v>
      </c>
      <c r="H14" t="s">
        <v>41</v>
      </c>
      <c r="I14" t="s">
        <v>21</v>
      </c>
      <c r="J14" t="s">
        <v>22</v>
      </c>
      <c r="K14" t="s">
        <v>18</v>
      </c>
      <c r="L14" t="s">
        <v>91</v>
      </c>
      <c r="N14" t="s">
        <v>92</v>
      </c>
      <c r="O14" t="s">
        <v>93</v>
      </c>
      <c r="P14" t="s">
        <v>94</v>
      </c>
      <c r="Q14" t="s">
        <v>95</v>
      </c>
    </row>
    <row r="15" spans="1:17" x14ac:dyDescent="0.2">
      <c r="A15">
        <v>14</v>
      </c>
      <c r="B15" s="1">
        <v>45436.721631944441</v>
      </c>
      <c r="C15" s="1">
        <v>45436.723449074074</v>
      </c>
      <c r="D15" t="s">
        <v>17</v>
      </c>
      <c r="F15" t="s">
        <v>18</v>
      </c>
      <c r="G15" t="s">
        <v>74</v>
      </c>
      <c r="H15" t="s">
        <v>28</v>
      </c>
      <c r="I15" t="s">
        <v>96</v>
      </c>
      <c r="J15" t="s">
        <v>53</v>
      </c>
      <c r="K15" t="s">
        <v>42</v>
      </c>
      <c r="L15" t="s">
        <v>97</v>
      </c>
      <c r="N15" t="s">
        <v>98</v>
      </c>
      <c r="O15" t="s">
        <v>99</v>
      </c>
      <c r="P15" t="s">
        <v>100</v>
      </c>
      <c r="Q15" t="s">
        <v>101</v>
      </c>
    </row>
    <row r="16" spans="1:17" x14ac:dyDescent="0.2">
      <c r="A16">
        <v>15</v>
      </c>
      <c r="B16" s="1">
        <v>45436.737164351849</v>
      </c>
      <c r="C16" s="1">
        <v>45436.739212962966</v>
      </c>
      <c r="D16" t="s">
        <v>17</v>
      </c>
      <c r="F16" t="s">
        <v>18</v>
      </c>
      <c r="G16" t="s">
        <v>74</v>
      </c>
      <c r="H16" t="s">
        <v>28</v>
      </c>
      <c r="I16" t="s">
        <v>102</v>
      </c>
      <c r="J16" t="s">
        <v>53</v>
      </c>
      <c r="K16" t="s">
        <v>18</v>
      </c>
      <c r="L16" t="s">
        <v>103</v>
      </c>
      <c r="N16" t="s">
        <v>104</v>
      </c>
      <c r="O16" t="s">
        <v>105</v>
      </c>
      <c r="P16" t="s">
        <v>106</v>
      </c>
      <c r="Q16" t="s">
        <v>107</v>
      </c>
    </row>
    <row r="17" spans="1:17" x14ac:dyDescent="0.2">
      <c r="A17">
        <v>16</v>
      </c>
      <c r="B17" s="1">
        <v>45436.736712962964</v>
      </c>
      <c r="C17" s="1">
        <v>45436.740358796298</v>
      </c>
      <c r="D17" t="s">
        <v>17</v>
      </c>
      <c r="F17" t="s">
        <v>18</v>
      </c>
      <c r="G17" t="s">
        <v>19</v>
      </c>
      <c r="H17" t="s">
        <v>34</v>
      </c>
      <c r="I17" t="s">
        <v>102</v>
      </c>
      <c r="J17" t="s">
        <v>22</v>
      </c>
      <c r="K17" t="s">
        <v>42</v>
      </c>
      <c r="L17" t="s">
        <v>108</v>
      </c>
      <c r="N17" t="s">
        <v>109</v>
      </c>
      <c r="O17" t="s">
        <v>110</v>
      </c>
      <c r="P17" t="s">
        <v>111</v>
      </c>
      <c r="Q17" t="s">
        <v>112</v>
      </c>
    </row>
    <row r="18" spans="1:17" x14ac:dyDescent="0.2">
      <c r="A18">
        <v>18</v>
      </c>
      <c r="B18" s="1">
        <v>45436.743078703701</v>
      </c>
      <c r="C18" s="1">
        <v>45436.743726851855</v>
      </c>
      <c r="D18" t="s">
        <v>17</v>
      </c>
      <c r="F18" t="s">
        <v>42</v>
      </c>
      <c r="G18" t="s">
        <v>113</v>
      </c>
      <c r="H18" t="s">
        <v>41</v>
      </c>
      <c r="I18" t="s">
        <v>96</v>
      </c>
      <c r="J18" t="s">
        <v>114</v>
      </c>
      <c r="M18" t="s">
        <v>115</v>
      </c>
      <c r="N18" t="s">
        <v>116</v>
      </c>
      <c r="O18" t="s">
        <v>117</v>
      </c>
      <c r="P18" t="s">
        <v>118</v>
      </c>
      <c r="Q18" t="s">
        <v>119</v>
      </c>
    </row>
    <row r="19" spans="1:17" x14ac:dyDescent="0.2">
      <c r="A19">
        <v>19</v>
      </c>
      <c r="B19" s="1">
        <v>45436.745567129627</v>
      </c>
      <c r="C19" s="1">
        <v>45436.746736111112</v>
      </c>
      <c r="D19" t="s">
        <v>17</v>
      </c>
      <c r="F19" t="s">
        <v>18</v>
      </c>
      <c r="G19" t="s">
        <v>74</v>
      </c>
      <c r="H19" t="s">
        <v>75</v>
      </c>
      <c r="I19" t="s">
        <v>102</v>
      </c>
      <c r="J19" t="s">
        <v>22</v>
      </c>
      <c r="K19" t="s">
        <v>42</v>
      </c>
      <c r="L19" t="s">
        <v>120</v>
      </c>
      <c r="N19" t="s">
        <v>100</v>
      </c>
      <c r="O19" t="s">
        <v>101</v>
      </c>
      <c r="P19" t="s">
        <v>100</v>
      </c>
      <c r="Q19" t="s">
        <v>101</v>
      </c>
    </row>
    <row r="20" spans="1:17" x14ac:dyDescent="0.2">
      <c r="A20">
        <v>20</v>
      </c>
      <c r="B20" s="1">
        <v>45436.753993055558</v>
      </c>
      <c r="C20" s="1">
        <v>45436.755972222221</v>
      </c>
      <c r="D20" t="s">
        <v>17</v>
      </c>
      <c r="F20" t="s">
        <v>18</v>
      </c>
      <c r="G20" t="s">
        <v>74</v>
      </c>
      <c r="H20" t="s">
        <v>34</v>
      </c>
      <c r="I20" t="s">
        <v>102</v>
      </c>
      <c r="J20" t="s">
        <v>22</v>
      </c>
      <c r="K20" t="s">
        <v>18</v>
      </c>
      <c r="L20" t="s">
        <v>121</v>
      </c>
      <c r="N20" t="s">
        <v>122</v>
      </c>
      <c r="O20" t="s">
        <v>123</v>
      </c>
      <c r="P20" t="s">
        <v>124</v>
      </c>
      <c r="Q20" t="s">
        <v>125</v>
      </c>
    </row>
    <row r="21" spans="1:17" x14ac:dyDescent="0.2">
      <c r="A21">
        <v>21</v>
      </c>
      <c r="B21" s="1">
        <v>45436.756655092591</v>
      </c>
      <c r="C21" s="1">
        <v>45436.757372685184</v>
      </c>
      <c r="D21" t="s">
        <v>17</v>
      </c>
      <c r="F21" t="s">
        <v>18</v>
      </c>
      <c r="G21" t="s">
        <v>74</v>
      </c>
      <c r="H21" t="s">
        <v>41</v>
      </c>
      <c r="I21" t="s">
        <v>102</v>
      </c>
      <c r="J21" t="s">
        <v>22</v>
      </c>
      <c r="K21" t="s">
        <v>42</v>
      </c>
      <c r="L21" t="s">
        <v>126</v>
      </c>
      <c r="N21" t="s">
        <v>127</v>
      </c>
      <c r="O21" t="s">
        <v>128</v>
      </c>
      <c r="P21" t="s">
        <v>129</v>
      </c>
      <c r="Q21" t="s">
        <v>129</v>
      </c>
    </row>
    <row r="22" spans="1:17" x14ac:dyDescent="0.2">
      <c r="A22">
        <v>22</v>
      </c>
      <c r="B22" s="1">
        <v>45436.757025462961</v>
      </c>
      <c r="C22" s="1">
        <v>45436.758437500001</v>
      </c>
      <c r="D22" t="s">
        <v>17</v>
      </c>
      <c r="F22" t="s">
        <v>18</v>
      </c>
      <c r="G22" t="s">
        <v>19</v>
      </c>
      <c r="H22" t="s">
        <v>28</v>
      </c>
      <c r="I22" t="s">
        <v>102</v>
      </c>
      <c r="J22" t="s">
        <v>22</v>
      </c>
      <c r="K22" t="s">
        <v>42</v>
      </c>
      <c r="L22" t="s">
        <v>130</v>
      </c>
      <c r="N22" t="s">
        <v>131</v>
      </c>
      <c r="O22" t="s">
        <v>132</v>
      </c>
      <c r="P22" t="s">
        <v>133</v>
      </c>
      <c r="Q22" t="s">
        <v>134</v>
      </c>
    </row>
    <row r="23" spans="1:17" x14ac:dyDescent="0.2">
      <c r="A23">
        <v>23</v>
      </c>
      <c r="B23" s="1">
        <v>45436.757199074076</v>
      </c>
      <c r="C23" s="1">
        <v>45436.759340277778</v>
      </c>
      <c r="D23" t="s">
        <v>17</v>
      </c>
      <c r="F23" t="s">
        <v>18</v>
      </c>
      <c r="G23" t="s">
        <v>74</v>
      </c>
      <c r="H23" t="s">
        <v>28</v>
      </c>
      <c r="I23" t="s">
        <v>135</v>
      </c>
      <c r="J23" t="s">
        <v>22</v>
      </c>
      <c r="K23" t="s">
        <v>42</v>
      </c>
      <c r="L23" t="s">
        <v>136</v>
      </c>
      <c r="N23" t="s">
        <v>137</v>
      </c>
      <c r="O23" t="s">
        <v>138</v>
      </c>
      <c r="P23" t="s">
        <v>139</v>
      </c>
      <c r="Q23" t="s">
        <v>140</v>
      </c>
    </row>
    <row r="24" spans="1:17" x14ac:dyDescent="0.2">
      <c r="A24">
        <v>24</v>
      </c>
      <c r="B24" s="1">
        <v>45436.758414351854</v>
      </c>
      <c r="C24" s="1">
        <v>45436.759502314817</v>
      </c>
      <c r="D24" t="s">
        <v>17</v>
      </c>
      <c r="F24" t="s">
        <v>18</v>
      </c>
      <c r="G24" t="s">
        <v>74</v>
      </c>
      <c r="H24" t="s">
        <v>28</v>
      </c>
      <c r="I24" t="s">
        <v>102</v>
      </c>
      <c r="J24" t="s">
        <v>53</v>
      </c>
      <c r="K24" t="s">
        <v>18</v>
      </c>
      <c r="L24" t="s">
        <v>141</v>
      </c>
      <c r="N24" t="s">
        <v>142</v>
      </c>
      <c r="O24" t="s">
        <v>143</v>
      </c>
      <c r="P24" t="s">
        <v>144</v>
      </c>
      <c r="Q24" t="s">
        <v>145</v>
      </c>
    </row>
    <row r="25" spans="1:17" x14ac:dyDescent="0.2">
      <c r="A25">
        <v>25</v>
      </c>
      <c r="B25" s="1">
        <v>45436.759664351855</v>
      </c>
      <c r="C25" s="1">
        <v>45436.761076388888</v>
      </c>
      <c r="D25" t="s">
        <v>17</v>
      </c>
      <c r="F25" t="s">
        <v>18</v>
      </c>
      <c r="G25" t="s">
        <v>74</v>
      </c>
      <c r="H25" t="s">
        <v>41</v>
      </c>
      <c r="I25" t="s">
        <v>96</v>
      </c>
      <c r="J25" t="s">
        <v>53</v>
      </c>
      <c r="K25" t="s">
        <v>42</v>
      </c>
      <c r="L25" t="s">
        <v>146</v>
      </c>
      <c r="N25" t="s">
        <v>101</v>
      </c>
      <c r="O25" t="s">
        <v>100</v>
      </c>
      <c r="P25" t="s">
        <v>147</v>
      </c>
      <c r="Q25" t="s">
        <v>101</v>
      </c>
    </row>
    <row r="26" spans="1:17" x14ac:dyDescent="0.2">
      <c r="A26">
        <v>26</v>
      </c>
      <c r="B26" s="1">
        <v>45436.759282407409</v>
      </c>
      <c r="C26" s="1">
        <v>45436.761597222219</v>
      </c>
      <c r="D26" t="s">
        <v>17</v>
      </c>
      <c r="F26" t="s">
        <v>18</v>
      </c>
      <c r="G26" t="s">
        <v>74</v>
      </c>
      <c r="H26" t="s">
        <v>34</v>
      </c>
      <c r="I26" t="s">
        <v>102</v>
      </c>
      <c r="J26" t="s">
        <v>22</v>
      </c>
      <c r="K26" t="s">
        <v>18</v>
      </c>
      <c r="L26" t="s">
        <v>148</v>
      </c>
      <c r="N26" t="s">
        <v>149</v>
      </c>
      <c r="O26" t="s">
        <v>150</v>
      </c>
      <c r="P26" t="s">
        <v>151</v>
      </c>
      <c r="Q26" t="s">
        <v>152</v>
      </c>
    </row>
    <row r="27" spans="1:17" x14ac:dyDescent="0.2">
      <c r="A27">
        <v>27</v>
      </c>
      <c r="B27" s="1">
        <v>45436.761678240742</v>
      </c>
      <c r="C27" s="1">
        <v>45436.764351851853</v>
      </c>
      <c r="D27" t="s">
        <v>17</v>
      </c>
      <c r="F27" t="s">
        <v>18</v>
      </c>
      <c r="G27" t="s">
        <v>74</v>
      </c>
      <c r="H27" t="s">
        <v>28</v>
      </c>
      <c r="I27" t="s">
        <v>102</v>
      </c>
      <c r="J27" t="s">
        <v>22</v>
      </c>
      <c r="K27" t="s">
        <v>42</v>
      </c>
      <c r="L27" t="s">
        <v>153</v>
      </c>
      <c r="N27" t="s">
        <v>154</v>
      </c>
      <c r="O27" t="s">
        <v>155</v>
      </c>
      <c r="P27" t="s">
        <v>156</v>
      </c>
      <c r="Q27" t="s">
        <v>157</v>
      </c>
    </row>
    <row r="28" spans="1:17" x14ac:dyDescent="0.2">
      <c r="A28">
        <v>28</v>
      </c>
      <c r="B28" s="1">
        <v>45436.765092592592</v>
      </c>
      <c r="C28" s="1">
        <v>45436.766898148147</v>
      </c>
      <c r="D28" t="s">
        <v>17</v>
      </c>
      <c r="F28" t="s">
        <v>18</v>
      </c>
      <c r="G28" t="s">
        <v>19</v>
      </c>
      <c r="H28" t="s">
        <v>34</v>
      </c>
      <c r="I28" t="s">
        <v>21</v>
      </c>
      <c r="J28" t="s">
        <v>114</v>
      </c>
      <c r="M28" t="s">
        <v>158</v>
      </c>
      <c r="N28" t="s">
        <v>159</v>
      </c>
      <c r="O28" t="s">
        <v>160</v>
      </c>
      <c r="P28" t="s">
        <v>161</v>
      </c>
      <c r="Q28" t="s">
        <v>162</v>
      </c>
    </row>
    <row r="29" spans="1:17" x14ac:dyDescent="0.2">
      <c r="A29">
        <v>29</v>
      </c>
      <c r="B29" s="1">
        <v>45436.759722222225</v>
      </c>
      <c r="C29" s="1">
        <v>45436.767245370371</v>
      </c>
      <c r="D29" t="s">
        <v>17</v>
      </c>
      <c r="F29" t="s">
        <v>18</v>
      </c>
      <c r="G29" t="s">
        <v>19</v>
      </c>
      <c r="H29" t="s">
        <v>20</v>
      </c>
      <c r="I29" t="s">
        <v>96</v>
      </c>
      <c r="J29" t="s">
        <v>53</v>
      </c>
      <c r="K29" t="s">
        <v>42</v>
      </c>
      <c r="L29" t="s">
        <v>163</v>
      </c>
      <c r="N29" t="s">
        <v>164</v>
      </c>
      <c r="O29" t="s">
        <v>165</v>
      </c>
      <c r="P29" t="s">
        <v>166</v>
      </c>
      <c r="Q29" t="s">
        <v>167</v>
      </c>
    </row>
    <row r="30" spans="1:17" x14ac:dyDescent="0.2">
      <c r="A30">
        <v>30</v>
      </c>
      <c r="B30" s="1">
        <v>45436.766238425924</v>
      </c>
      <c r="C30" s="1">
        <v>45436.767812500002</v>
      </c>
      <c r="D30" t="s">
        <v>17</v>
      </c>
      <c r="F30" t="s">
        <v>18</v>
      </c>
      <c r="G30" t="s">
        <v>19</v>
      </c>
      <c r="H30" t="s">
        <v>34</v>
      </c>
      <c r="I30" t="s">
        <v>96</v>
      </c>
      <c r="J30" t="s">
        <v>53</v>
      </c>
      <c r="K30" t="s">
        <v>42</v>
      </c>
      <c r="L30" t="s">
        <v>168</v>
      </c>
      <c r="N30" t="s">
        <v>169</v>
      </c>
      <c r="O30" t="s">
        <v>170</v>
      </c>
      <c r="P30" t="s">
        <v>171</v>
      </c>
      <c r="Q30" t="s">
        <v>172</v>
      </c>
    </row>
    <row r="31" spans="1:17" x14ac:dyDescent="0.2">
      <c r="A31">
        <v>31</v>
      </c>
      <c r="B31" s="1">
        <v>45436.765173611115</v>
      </c>
      <c r="C31" s="1">
        <v>45436.769537037035</v>
      </c>
      <c r="D31" t="s">
        <v>17</v>
      </c>
      <c r="F31" t="s">
        <v>18</v>
      </c>
      <c r="G31" t="s">
        <v>19</v>
      </c>
      <c r="H31" t="s">
        <v>28</v>
      </c>
      <c r="I31" t="s">
        <v>102</v>
      </c>
      <c r="J31" t="s">
        <v>22</v>
      </c>
      <c r="K31" t="s">
        <v>42</v>
      </c>
      <c r="L31" t="s">
        <v>173</v>
      </c>
      <c r="N31" t="s">
        <v>174</v>
      </c>
      <c r="O31" t="s">
        <v>175</v>
      </c>
      <c r="P31" t="s">
        <v>176</v>
      </c>
      <c r="Q31" t="s">
        <v>177</v>
      </c>
    </row>
    <row r="32" spans="1:17" x14ac:dyDescent="0.2">
      <c r="A32">
        <v>32</v>
      </c>
      <c r="B32" s="1">
        <v>45436.768217592595</v>
      </c>
      <c r="C32" s="1">
        <v>45436.771504629629</v>
      </c>
      <c r="D32" t="s">
        <v>17</v>
      </c>
      <c r="F32" t="s">
        <v>18</v>
      </c>
      <c r="G32" t="s">
        <v>74</v>
      </c>
      <c r="H32" t="s">
        <v>20</v>
      </c>
      <c r="I32" t="s">
        <v>102</v>
      </c>
      <c r="J32" t="s">
        <v>35</v>
      </c>
      <c r="M32" t="s">
        <v>178</v>
      </c>
      <c r="N32" t="s">
        <v>179</v>
      </c>
      <c r="O32" t="s">
        <v>180</v>
      </c>
      <c r="P32" t="s">
        <v>181</v>
      </c>
      <c r="Q32" t="s">
        <v>182</v>
      </c>
    </row>
    <row r="33" spans="1:17" x14ac:dyDescent="0.2">
      <c r="A33">
        <v>33</v>
      </c>
      <c r="B33" s="1">
        <v>45436.774606481478</v>
      </c>
      <c r="C33" s="1">
        <v>45436.776423611111</v>
      </c>
      <c r="D33" t="s">
        <v>17</v>
      </c>
      <c r="F33" t="s">
        <v>18</v>
      </c>
      <c r="G33" t="s">
        <v>19</v>
      </c>
      <c r="H33" t="s">
        <v>34</v>
      </c>
      <c r="I33" t="s">
        <v>21</v>
      </c>
      <c r="J33" t="s">
        <v>53</v>
      </c>
      <c r="K33" t="s">
        <v>18</v>
      </c>
      <c r="L33" t="s">
        <v>183</v>
      </c>
      <c r="N33" t="s">
        <v>184</v>
      </c>
      <c r="O33" t="s">
        <v>185</v>
      </c>
      <c r="P33" t="s">
        <v>186</v>
      </c>
      <c r="Q33" t="s">
        <v>187</v>
      </c>
    </row>
    <row r="34" spans="1:17" x14ac:dyDescent="0.2">
      <c r="A34">
        <v>34</v>
      </c>
      <c r="B34" s="1">
        <v>45436.780150462961</v>
      </c>
      <c r="C34" s="1">
        <v>45436.780891203707</v>
      </c>
      <c r="D34" t="s">
        <v>17</v>
      </c>
      <c r="F34" t="s">
        <v>18</v>
      </c>
      <c r="G34" t="s">
        <v>19</v>
      </c>
      <c r="H34" t="s">
        <v>28</v>
      </c>
      <c r="I34" t="s">
        <v>102</v>
      </c>
      <c r="J34" t="s">
        <v>22</v>
      </c>
      <c r="K34" t="s">
        <v>18</v>
      </c>
      <c r="L34" t="s">
        <v>188</v>
      </c>
      <c r="N34" t="s">
        <v>189</v>
      </c>
      <c r="O34" t="s">
        <v>190</v>
      </c>
      <c r="P34" t="s">
        <v>191</v>
      </c>
      <c r="Q34" t="s">
        <v>192</v>
      </c>
    </row>
    <row r="35" spans="1:17" x14ac:dyDescent="0.2">
      <c r="A35">
        <v>35</v>
      </c>
      <c r="B35" s="1">
        <v>45436.779849537037</v>
      </c>
      <c r="C35" s="1">
        <v>45436.782199074078</v>
      </c>
      <c r="D35" t="s">
        <v>17</v>
      </c>
      <c r="F35" t="s">
        <v>18</v>
      </c>
      <c r="G35" t="s">
        <v>74</v>
      </c>
      <c r="H35" t="s">
        <v>28</v>
      </c>
      <c r="I35" t="s">
        <v>102</v>
      </c>
      <c r="J35" t="s">
        <v>22</v>
      </c>
      <c r="K35" t="s">
        <v>42</v>
      </c>
      <c r="L35" t="s">
        <v>193</v>
      </c>
      <c r="N35" t="s">
        <v>194</v>
      </c>
      <c r="O35" t="s">
        <v>195</v>
      </c>
      <c r="P35" t="s">
        <v>196</v>
      </c>
      <c r="Q35" t="s">
        <v>197</v>
      </c>
    </row>
    <row r="36" spans="1:17" x14ac:dyDescent="0.2">
      <c r="A36">
        <v>36</v>
      </c>
      <c r="B36" s="1">
        <v>45436.818831018521</v>
      </c>
      <c r="C36" s="1">
        <v>45436.820081018515</v>
      </c>
      <c r="D36" t="s">
        <v>17</v>
      </c>
      <c r="F36" t="s">
        <v>18</v>
      </c>
      <c r="G36" t="s">
        <v>19</v>
      </c>
      <c r="H36" t="s">
        <v>75</v>
      </c>
      <c r="I36" t="s">
        <v>102</v>
      </c>
      <c r="J36" t="s">
        <v>22</v>
      </c>
      <c r="K36" t="s">
        <v>42</v>
      </c>
      <c r="L36" t="s">
        <v>198</v>
      </c>
      <c r="N36" t="s">
        <v>199</v>
      </c>
      <c r="O36" t="s">
        <v>200</v>
      </c>
      <c r="P36" t="s">
        <v>201</v>
      </c>
      <c r="Q36" t="s">
        <v>202</v>
      </c>
    </row>
    <row r="37" spans="1:17" x14ac:dyDescent="0.2">
      <c r="A37">
        <v>37</v>
      </c>
      <c r="B37" s="1">
        <v>45436.839745370373</v>
      </c>
      <c r="C37" s="1">
        <v>45436.840381944443</v>
      </c>
      <c r="D37" t="s">
        <v>17</v>
      </c>
      <c r="F37" t="s">
        <v>18</v>
      </c>
      <c r="G37" t="s">
        <v>74</v>
      </c>
      <c r="H37" t="s">
        <v>75</v>
      </c>
      <c r="I37" t="s">
        <v>102</v>
      </c>
      <c r="J37" t="s">
        <v>22</v>
      </c>
      <c r="K37" t="s">
        <v>42</v>
      </c>
      <c r="L37" t="s">
        <v>203</v>
      </c>
      <c r="N37" t="s">
        <v>104</v>
      </c>
      <c r="O37" t="s">
        <v>104</v>
      </c>
      <c r="P37" t="s">
        <v>104</v>
      </c>
      <c r="Q37" t="s">
        <v>104</v>
      </c>
    </row>
    <row r="38" spans="1:17" x14ac:dyDescent="0.2">
      <c r="A38">
        <v>38</v>
      </c>
      <c r="B38" s="1">
        <v>45436.916909722226</v>
      </c>
      <c r="C38" s="1">
        <v>45436.918020833335</v>
      </c>
      <c r="D38" t="s">
        <v>17</v>
      </c>
      <c r="F38" t="s">
        <v>18</v>
      </c>
      <c r="G38" t="s">
        <v>74</v>
      </c>
      <c r="H38" t="s">
        <v>28</v>
      </c>
      <c r="I38" t="s">
        <v>21</v>
      </c>
      <c r="J38" t="s">
        <v>22</v>
      </c>
      <c r="K38" t="s">
        <v>18</v>
      </c>
      <c r="L38" t="s">
        <v>204</v>
      </c>
      <c r="N38" t="s">
        <v>205</v>
      </c>
      <c r="O38" t="s">
        <v>206</v>
      </c>
      <c r="P38" t="s">
        <v>207</v>
      </c>
      <c r="Q38" t="s">
        <v>208</v>
      </c>
    </row>
    <row r="39" spans="1:17" x14ac:dyDescent="0.2">
      <c r="A39">
        <v>39</v>
      </c>
      <c r="B39" s="1">
        <v>45436.954872685186</v>
      </c>
      <c r="C39" s="1">
        <v>45436.956053240741</v>
      </c>
      <c r="D39" t="s">
        <v>17</v>
      </c>
      <c r="F39" t="s">
        <v>18</v>
      </c>
      <c r="G39" t="s">
        <v>74</v>
      </c>
      <c r="H39" t="s">
        <v>75</v>
      </c>
      <c r="I39" t="s">
        <v>135</v>
      </c>
      <c r="J39" t="s">
        <v>22</v>
      </c>
      <c r="K39" t="s">
        <v>42</v>
      </c>
      <c r="L39" t="s">
        <v>209</v>
      </c>
      <c r="N39" t="s">
        <v>210</v>
      </c>
      <c r="O39" t="s">
        <v>211</v>
      </c>
      <c r="P39" t="s">
        <v>212</v>
      </c>
      <c r="Q39" t="s">
        <v>213</v>
      </c>
    </row>
    <row r="40" spans="1:17" x14ac:dyDescent="0.2">
      <c r="A40">
        <v>40</v>
      </c>
      <c r="B40" s="1">
        <v>45436.956747685188</v>
      </c>
      <c r="C40" s="1">
        <v>45436.957939814813</v>
      </c>
      <c r="D40" t="s">
        <v>17</v>
      </c>
      <c r="F40" t="s">
        <v>18</v>
      </c>
      <c r="G40" t="s">
        <v>74</v>
      </c>
      <c r="H40" t="s">
        <v>28</v>
      </c>
      <c r="I40" t="s">
        <v>135</v>
      </c>
      <c r="J40" t="s">
        <v>114</v>
      </c>
      <c r="M40" t="s">
        <v>214</v>
      </c>
      <c r="N40" t="s">
        <v>215</v>
      </c>
      <c r="O40" t="s">
        <v>216</v>
      </c>
      <c r="P40" t="s">
        <v>217</v>
      </c>
      <c r="Q40" t="s">
        <v>218</v>
      </c>
    </row>
    <row r="41" spans="1:17" x14ac:dyDescent="0.2">
      <c r="A41">
        <v>41</v>
      </c>
      <c r="B41" s="1">
        <v>45436.958043981482</v>
      </c>
      <c r="C41" s="1">
        <v>45436.958993055552</v>
      </c>
      <c r="D41" t="s">
        <v>17</v>
      </c>
      <c r="F41" t="s">
        <v>18</v>
      </c>
      <c r="G41" t="s">
        <v>74</v>
      </c>
      <c r="H41" t="s">
        <v>75</v>
      </c>
      <c r="I41" t="s">
        <v>102</v>
      </c>
      <c r="J41" t="s">
        <v>53</v>
      </c>
      <c r="K41" t="s">
        <v>42</v>
      </c>
      <c r="L41" t="s">
        <v>219</v>
      </c>
      <c r="N41" t="s">
        <v>220</v>
      </c>
      <c r="O41" t="s">
        <v>211</v>
      </c>
      <c r="P41" t="s">
        <v>221</v>
      </c>
      <c r="Q41" t="s">
        <v>222</v>
      </c>
    </row>
    <row r="42" spans="1:17" x14ac:dyDescent="0.2">
      <c r="A42">
        <v>42</v>
      </c>
      <c r="B42" s="1">
        <v>45436.958796296298</v>
      </c>
      <c r="C42" s="1">
        <v>45436.959918981483</v>
      </c>
      <c r="D42" t="s">
        <v>17</v>
      </c>
      <c r="F42" t="s">
        <v>18</v>
      </c>
      <c r="G42" t="s">
        <v>19</v>
      </c>
      <c r="H42" t="s">
        <v>20</v>
      </c>
      <c r="I42" t="s">
        <v>21</v>
      </c>
      <c r="J42" t="s">
        <v>22</v>
      </c>
      <c r="K42" t="s">
        <v>18</v>
      </c>
      <c r="L42" t="s">
        <v>223</v>
      </c>
      <c r="N42" t="s">
        <v>224</v>
      </c>
      <c r="O42" t="s">
        <v>195</v>
      </c>
      <c r="P42" t="s">
        <v>42</v>
      </c>
      <c r="Q42" t="s">
        <v>225</v>
      </c>
    </row>
    <row r="43" spans="1:17" x14ac:dyDescent="0.2">
      <c r="A43">
        <v>43</v>
      </c>
      <c r="B43" s="1">
        <v>45436.96020833333</v>
      </c>
      <c r="C43" s="1">
        <v>45436.961377314816</v>
      </c>
      <c r="D43" t="s">
        <v>17</v>
      </c>
      <c r="F43" t="s">
        <v>18</v>
      </c>
      <c r="G43" t="s">
        <v>74</v>
      </c>
      <c r="H43" t="s">
        <v>75</v>
      </c>
      <c r="I43" t="s">
        <v>226</v>
      </c>
      <c r="J43" t="s">
        <v>53</v>
      </c>
      <c r="K43" t="s">
        <v>18</v>
      </c>
      <c r="L43" t="s">
        <v>227</v>
      </c>
      <c r="N43" t="s">
        <v>228</v>
      </c>
      <c r="O43" t="s">
        <v>229</v>
      </c>
      <c r="P43" t="s">
        <v>230</v>
      </c>
      <c r="Q43" t="s">
        <v>104</v>
      </c>
    </row>
    <row r="44" spans="1:17" x14ac:dyDescent="0.2">
      <c r="A44">
        <v>44</v>
      </c>
      <c r="B44" s="1">
        <v>45437.1481712963</v>
      </c>
      <c r="C44" s="1">
        <v>45437.15047453704</v>
      </c>
      <c r="D44" t="s">
        <v>17</v>
      </c>
      <c r="F44" t="s">
        <v>18</v>
      </c>
      <c r="G44" t="s">
        <v>19</v>
      </c>
      <c r="H44" t="s">
        <v>34</v>
      </c>
      <c r="I44" t="s">
        <v>21</v>
      </c>
      <c r="J44" t="s">
        <v>22</v>
      </c>
      <c r="K44" t="s">
        <v>18</v>
      </c>
      <c r="L44" t="s">
        <v>231</v>
      </c>
      <c r="N44" t="s">
        <v>232</v>
      </c>
      <c r="O44" t="s">
        <v>233</v>
      </c>
      <c r="P44" t="s">
        <v>234</v>
      </c>
      <c r="Q44" t="s">
        <v>235</v>
      </c>
    </row>
    <row r="45" spans="1:17" x14ac:dyDescent="0.2">
      <c r="A45">
        <v>45</v>
      </c>
      <c r="B45" s="1">
        <v>45437.39508101852</v>
      </c>
      <c r="C45" s="1">
        <v>45437.39603009259</v>
      </c>
      <c r="D45" t="s">
        <v>17</v>
      </c>
      <c r="F45" t="s">
        <v>18</v>
      </c>
      <c r="G45" t="s">
        <v>74</v>
      </c>
      <c r="H45" t="s">
        <v>75</v>
      </c>
      <c r="I45" t="s">
        <v>102</v>
      </c>
      <c r="J45" t="s">
        <v>22</v>
      </c>
      <c r="K45" t="s">
        <v>18</v>
      </c>
      <c r="L45" t="s">
        <v>195</v>
      </c>
      <c r="N45" t="s">
        <v>236</v>
      </c>
      <c r="O45" t="s">
        <v>195</v>
      </c>
      <c r="P45" t="s">
        <v>237</v>
      </c>
      <c r="Q45" t="s">
        <v>238</v>
      </c>
    </row>
    <row r="46" spans="1:17" x14ac:dyDescent="0.2">
      <c r="A46">
        <v>46</v>
      </c>
      <c r="B46" s="1">
        <v>45437.466597222221</v>
      </c>
      <c r="C46" s="1">
        <v>45437.469270833331</v>
      </c>
      <c r="D46" t="s">
        <v>17</v>
      </c>
      <c r="F46" t="s">
        <v>18</v>
      </c>
      <c r="G46" t="s">
        <v>19</v>
      </c>
      <c r="H46" t="s">
        <v>34</v>
      </c>
      <c r="I46" t="s">
        <v>96</v>
      </c>
      <c r="J46" t="s">
        <v>53</v>
      </c>
      <c r="K46" t="s">
        <v>42</v>
      </c>
      <c r="L46" t="s">
        <v>239</v>
      </c>
      <c r="N46" t="s">
        <v>240</v>
      </c>
      <c r="O46" t="s">
        <v>241</v>
      </c>
      <c r="P46" t="s">
        <v>242</v>
      </c>
      <c r="Q46" t="s">
        <v>243</v>
      </c>
    </row>
    <row r="47" spans="1:17" x14ac:dyDescent="0.2">
      <c r="A47">
        <v>47</v>
      </c>
      <c r="B47" s="1">
        <v>45437.467268518521</v>
      </c>
      <c r="C47" s="1">
        <v>45437.469814814816</v>
      </c>
      <c r="D47" t="s">
        <v>17</v>
      </c>
      <c r="F47" t="s">
        <v>18</v>
      </c>
      <c r="G47" t="s">
        <v>19</v>
      </c>
      <c r="H47" t="s">
        <v>41</v>
      </c>
      <c r="I47" t="s">
        <v>226</v>
      </c>
      <c r="J47" t="s">
        <v>53</v>
      </c>
      <c r="K47" t="s">
        <v>42</v>
      </c>
      <c r="L47" t="s">
        <v>244</v>
      </c>
      <c r="N47" t="s">
        <v>245</v>
      </c>
      <c r="O47" t="s">
        <v>246</v>
      </c>
      <c r="P47" t="s">
        <v>247</v>
      </c>
      <c r="Q47" t="s">
        <v>172</v>
      </c>
    </row>
    <row r="48" spans="1:17" x14ac:dyDescent="0.2">
      <c r="A48">
        <v>48</v>
      </c>
      <c r="B48" s="1">
        <v>45437.466851851852</v>
      </c>
      <c r="C48" s="1">
        <v>45437.470092592594</v>
      </c>
      <c r="D48" t="s">
        <v>17</v>
      </c>
      <c r="F48" t="s">
        <v>18</v>
      </c>
      <c r="G48" t="s">
        <v>19</v>
      </c>
      <c r="H48" t="s">
        <v>34</v>
      </c>
      <c r="I48" t="s">
        <v>96</v>
      </c>
      <c r="J48" t="s">
        <v>35</v>
      </c>
      <c r="M48" t="s">
        <v>248</v>
      </c>
      <c r="N48" t="s">
        <v>249</v>
      </c>
      <c r="O48" t="s">
        <v>250</v>
      </c>
      <c r="P48" t="s">
        <v>251</v>
      </c>
      <c r="Q48" t="s">
        <v>252</v>
      </c>
    </row>
    <row r="49" spans="1:17" x14ac:dyDescent="0.2">
      <c r="A49">
        <v>49</v>
      </c>
      <c r="B49" s="1">
        <v>45437.472534722219</v>
      </c>
      <c r="C49" s="1">
        <v>45437.473923611113</v>
      </c>
      <c r="D49" t="s">
        <v>17</v>
      </c>
      <c r="F49" t="s">
        <v>18</v>
      </c>
      <c r="G49" t="s">
        <v>19</v>
      </c>
      <c r="H49" t="s">
        <v>34</v>
      </c>
      <c r="I49" t="s">
        <v>226</v>
      </c>
      <c r="J49" t="s">
        <v>53</v>
      </c>
      <c r="K49" t="s">
        <v>42</v>
      </c>
      <c r="L49" t="s">
        <v>253</v>
      </c>
      <c r="N49" t="s">
        <v>129</v>
      </c>
      <c r="O49" t="s">
        <v>254</v>
      </c>
      <c r="P49" t="s">
        <v>255</v>
      </c>
      <c r="Q49" t="s">
        <v>256</v>
      </c>
    </row>
    <row r="50" spans="1:17" x14ac:dyDescent="0.2">
      <c r="A50">
        <v>50</v>
      </c>
      <c r="B50" s="1">
        <v>45437.539189814815</v>
      </c>
      <c r="C50" s="1">
        <v>45437.542453703703</v>
      </c>
      <c r="D50" t="s">
        <v>17</v>
      </c>
      <c r="F50" t="s">
        <v>18</v>
      </c>
      <c r="G50" t="s">
        <v>74</v>
      </c>
      <c r="H50" t="s">
        <v>34</v>
      </c>
      <c r="I50" t="s">
        <v>226</v>
      </c>
      <c r="J50" t="s">
        <v>35</v>
      </c>
      <c r="M50" t="s">
        <v>257</v>
      </c>
      <c r="N50" t="s">
        <v>258</v>
      </c>
      <c r="O50" t="s">
        <v>259</v>
      </c>
      <c r="P50" t="s">
        <v>260</v>
      </c>
      <c r="Q50" t="s">
        <v>261</v>
      </c>
    </row>
    <row r="51" spans="1:17" x14ac:dyDescent="0.2">
      <c r="A51">
        <v>51</v>
      </c>
      <c r="B51" s="1">
        <v>45437.551817129628</v>
      </c>
      <c r="C51" s="1">
        <v>45437.553587962961</v>
      </c>
      <c r="D51" t="s">
        <v>17</v>
      </c>
      <c r="F51" t="s">
        <v>18</v>
      </c>
      <c r="G51" t="s">
        <v>19</v>
      </c>
      <c r="H51" t="s">
        <v>20</v>
      </c>
      <c r="I51" t="s">
        <v>226</v>
      </c>
      <c r="J51" t="s">
        <v>35</v>
      </c>
      <c r="M51" t="s">
        <v>262</v>
      </c>
      <c r="N51" t="s">
        <v>263</v>
      </c>
      <c r="O51" t="s">
        <v>264</v>
      </c>
      <c r="P51" t="s">
        <v>265</v>
      </c>
      <c r="Q51" t="s">
        <v>266</v>
      </c>
    </row>
    <row r="52" spans="1:17" x14ac:dyDescent="0.2">
      <c r="A52">
        <v>52</v>
      </c>
      <c r="B52" s="1">
        <v>45437.564108796294</v>
      </c>
      <c r="C52" s="1">
        <v>45437.57135416667</v>
      </c>
      <c r="D52" t="s">
        <v>17</v>
      </c>
      <c r="F52" t="s">
        <v>18</v>
      </c>
      <c r="G52" t="s">
        <v>74</v>
      </c>
      <c r="H52" t="s">
        <v>28</v>
      </c>
      <c r="I52" t="s">
        <v>21</v>
      </c>
      <c r="J52" t="s">
        <v>22</v>
      </c>
      <c r="K52" t="s">
        <v>42</v>
      </c>
      <c r="L52" t="s">
        <v>267</v>
      </c>
      <c r="N52" t="s">
        <v>268</v>
      </c>
      <c r="O52" t="s">
        <v>269</v>
      </c>
      <c r="P52" t="s">
        <v>270</v>
      </c>
      <c r="Q52" t="s">
        <v>271</v>
      </c>
    </row>
    <row r="53" spans="1:17" x14ac:dyDescent="0.2">
      <c r="A53">
        <v>53</v>
      </c>
      <c r="B53" s="1">
        <v>45437.627233796295</v>
      </c>
      <c r="C53" s="1">
        <v>45437.628344907411</v>
      </c>
      <c r="D53" t="s">
        <v>17</v>
      </c>
      <c r="F53" t="s">
        <v>18</v>
      </c>
      <c r="G53" t="s">
        <v>19</v>
      </c>
      <c r="H53" t="s">
        <v>41</v>
      </c>
      <c r="I53" t="s">
        <v>96</v>
      </c>
      <c r="J53" t="s">
        <v>53</v>
      </c>
      <c r="K53" t="s">
        <v>42</v>
      </c>
      <c r="L53" t="s">
        <v>272</v>
      </c>
      <c r="N53" t="s">
        <v>273</v>
      </c>
      <c r="O53" t="s">
        <v>274</v>
      </c>
      <c r="P53" t="s">
        <v>275</v>
      </c>
      <c r="Q53" t="s">
        <v>276</v>
      </c>
    </row>
    <row r="54" spans="1:17" x14ac:dyDescent="0.2">
      <c r="A54">
        <v>54</v>
      </c>
      <c r="B54" s="1">
        <v>45437.632604166669</v>
      </c>
      <c r="C54" s="1">
        <v>45437.634282407409</v>
      </c>
      <c r="D54" t="s">
        <v>17</v>
      </c>
      <c r="F54" t="s">
        <v>18</v>
      </c>
      <c r="G54" t="s">
        <v>74</v>
      </c>
      <c r="H54" t="s">
        <v>34</v>
      </c>
      <c r="I54" t="s">
        <v>96</v>
      </c>
      <c r="J54" t="s">
        <v>22</v>
      </c>
      <c r="K54" t="s">
        <v>42</v>
      </c>
      <c r="L54" t="s">
        <v>277</v>
      </c>
      <c r="N54" t="s">
        <v>278</v>
      </c>
      <c r="O54" t="s">
        <v>279</v>
      </c>
      <c r="P54" t="s">
        <v>280</v>
      </c>
      <c r="Q54" t="s">
        <v>281</v>
      </c>
    </row>
    <row r="55" spans="1:17" x14ac:dyDescent="0.2">
      <c r="A55">
        <v>55</v>
      </c>
      <c r="B55" s="1">
        <v>45437.682199074072</v>
      </c>
      <c r="C55" s="1">
        <v>45437.68482638889</v>
      </c>
      <c r="D55" t="s">
        <v>17</v>
      </c>
      <c r="F55" t="s">
        <v>18</v>
      </c>
      <c r="G55" t="s">
        <v>19</v>
      </c>
      <c r="H55" t="s">
        <v>28</v>
      </c>
      <c r="I55" t="s">
        <v>21</v>
      </c>
      <c r="J55" t="s">
        <v>22</v>
      </c>
      <c r="K55" t="s">
        <v>18</v>
      </c>
      <c r="L55" t="s">
        <v>282</v>
      </c>
      <c r="N55" t="s">
        <v>283</v>
      </c>
      <c r="O55" t="s">
        <v>284</v>
      </c>
      <c r="P55" t="s">
        <v>285</v>
      </c>
      <c r="Q55" t="s">
        <v>286</v>
      </c>
    </row>
    <row r="56" spans="1:17" x14ac:dyDescent="0.2">
      <c r="A56">
        <v>56</v>
      </c>
      <c r="B56" s="1">
        <v>45439.744699074072</v>
      </c>
      <c r="C56" s="1">
        <v>45439.748888888891</v>
      </c>
      <c r="D56" t="s">
        <v>17</v>
      </c>
      <c r="F56" t="s">
        <v>18</v>
      </c>
      <c r="G56" t="s">
        <v>19</v>
      </c>
      <c r="H56" t="s">
        <v>34</v>
      </c>
      <c r="I56" t="s">
        <v>226</v>
      </c>
      <c r="J56" t="s">
        <v>35</v>
      </c>
      <c r="M56" t="s">
        <v>287</v>
      </c>
      <c r="N56" t="s">
        <v>288</v>
      </c>
      <c r="O56" t="s">
        <v>289</v>
      </c>
      <c r="P56" t="s">
        <v>290</v>
      </c>
      <c r="Q56" t="s">
        <v>291</v>
      </c>
    </row>
    <row r="57" spans="1:17" x14ac:dyDescent="0.2">
      <c r="A57">
        <v>57</v>
      </c>
      <c r="B57" s="1">
        <v>45440.543599537035</v>
      </c>
      <c r="C57" s="1">
        <v>45440.546076388891</v>
      </c>
      <c r="D57" t="s">
        <v>17</v>
      </c>
      <c r="F57" t="s">
        <v>18</v>
      </c>
      <c r="G57" t="s">
        <v>19</v>
      </c>
      <c r="H57" t="s">
        <v>34</v>
      </c>
      <c r="I57" t="s">
        <v>21</v>
      </c>
      <c r="J57" t="s">
        <v>35</v>
      </c>
      <c r="M57" t="s">
        <v>292</v>
      </c>
      <c r="N57" t="s">
        <v>293</v>
      </c>
      <c r="O57" t="s">
        <v>294</v>
      </c>
      <c r="P57" t="s">
        <v>295</v>
      </c>
      <c r="Q57" t="s">
        <v>296</v>
      </c>
    </row>
    <row r="58" spans="1:17" x14ac:dyDescent="0.2">
      <c r="A58">
        <v>58</v>
      </c>
      <c r="B58" s="1">
        <v>45450.592604166668</v>
      </c>
      <c r="C58" s="1">
        <v>45450.599687499998</v>
      </c>
      <c r="D58" t="s">
        <v>17</v>
      </c>
      <c r="F58" t="s">
        <v>18</v>
      </c>
      <c r="G58" t="s">
        <v>19</v>
      </c>
      <c r="H58" t="s">
        <v>28</v>
      </c>
      <c r="I58" t="s">
        <v>135</v>
      </c>
      <c r="J58" t="s">
        <v>35</v>
      </c>
      <c r="M58" t="s">
        <v>297</v>
      </c>
      <c r="N58" t="s">
        <v>298</v>
      </c>
      <c r="O58" t="s">
        <v>299</v>
      </c>
      <c r="P58" t="s">
        <v>300</v>
      </c>
      <c r="Q58" t="s">
        <v>301</v>
      </c>
    </row>
    <row r="59" spans="1:17" x14ac:dyDescent="0.2">
      <c r="A59">
        <v>59</v>
      </c>
      <c r="B59" s="1">
        <v>45450.600694444445</v>
      </c>
      <c r="C59" s="1">
        <v>45450.603518518517</v>
      </c>
      <c r="D59" t="s">
        <v>17</v>
      </c>
      <c r="F59" t="s">
        <v>18</v>
      </c>
      <c r="G59" t="s">
        <v>19</v>
      </c>
      <c r="H59" t="s">
        <v>20</v>
      </c>
      <c r="I59" t="s">
        <v>135</v>
      </c>
      <c r="J59" t="s">
        <v>53</v>
      </c>
      <c r="K59" t="s">
        <v>18</v>
      </c>
      <c r="L59" t="s">
        <v>302</v>
      </c>
      <c r="N59" t="s">
        <v>303</v>
      </c>
      <c r="O59" t="s">
        <v>304</v>
      </c>
      <c r="P59" t="s">
        <v>305</v>
      </c>
      <c r="Q59" t="s">
        <v>306</v>
      </c>
    </row>
    <row r="60" spans="1:17" x14ac:dyDescent="0.2">
      <c r="A60">
        <v>60</v>
      </c>
      <c r="B60" s="1">
        <v>45450.60359953704</v>
      </c>
      <c r="C60" s="1">
        <v>45452.969733796293</v>
      </c>
      <c r="D60" t="s">
        <v>17</v>
      </c>
      <c r="F60" t="s">
        <v>18</v>
      </c>
      <c r="G60" t="s">
        <v>19</v>
      </c>
      <c r="H60" t="s">
        <v>20</v>
      </c>
      <c r="I60" t="s">
        <v>135</v>
      </c>
      <c r="J60" t="s">
        <v>53</v>
      </c>
      <c r="K60" t="s">
        <v>42</v>
      </c>
      <c r="L60" t="s">
        <v>307</v>
      </c>
      <c r="N60" t="s">
        <v>308</v>
      </c>
      <c r="O60" t="s">
        <v>309</v>
      </c>
      <c r="P60" t="s">
        <v>310</v>
      </c>
      <c r="Q60" t="s">
        <v>311</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F7182-5422-7B42-9706-D9F9B3B3DD75}">
  <dimension ref="A1:M60"/>
  <sheetViews>
    <sheetView workbookViewId="0">
      <selection activeCell="G19" sqref="G19"/>
    </sheetView>
  </sheetViews>
  <sheetFormatPr baseColWidth="10" defaultColWidth="8.83203125" defaultRowHeight="15" x14ac:dyDescent="0.2"/>
  <cols>
    <col min="1" max="13" width="20" bestFit="1" customWidth="1"/>
  </cols>
  <sheetData>
    <row r="1" spans="1:13" x14ac:dyDescent="0.2">
      <c r="A1" t="s">
        <v>0</v>
      </c>
      <c r="B1" t="s">
        <v>5</v>
      </c>
      <c r="C1" t="s">
        <v>6</v>
      </c>
      <c r="D1" t="s">
        <v>7</v>
      </c>
      <c r="E1" t="s">
        <v>8</v>
      </c>
      <c r="F1" t="s">
        <v>9</v>
      </c>
      <c r="G1" t="s">
        <v>10</v>
      </c>
      <c r="H1" t="s">
        <v>11</v>
      </c>
      <c r="I1" t="s">
        <v>12</v>
      </c>
      <c r="J1" t="s">
        <v>13</v>
      </c>
      <c r="K1" t="s">
        <v>14</v>
      </c>
      <c r="L1" t="s">
        <v>15</v>
      </c>
      <c r="M1" t="s">
        <v>16</v>
      </c>
    </row>
    <row r="2" spans="1:13" x14ac:dyDescent="0.2">
      <c r="A2">
        <v>1</v>
      </c>
      <c r="B2" t="s">
        <v>18</v>
      </c>
      <c r="C2" t="s">
        <v>19</v>
      </c>
      <c r="D2" t="s">
        <v>20</v>
      </c>
      <c r="E2" t="s">
        <v>21</v>
      </c>
      <c r="F2" t="s">
        <v>22</v>
      </c>
      <c r="G2" t="s">
        <v>18</v>
      </c>
      <c r="H2" t="s">
        <v>23</v>
      </c>
      <c r="J2" t="s">
        <v>24</v>
      </c>
      <c r="K2" t="s">
        <v>25</v>
      </c>
      <c r="L2" t="s">
        <v>26</v>
      </c>
      <c r="M2" t="s">
        <v>27</v>
      </c>
    </row>
    <row r="3" spans="1:13" x14ac:dyDescent="0.2">
      <c r="A3">
        <v>2</v>
      </c>
      <c r="B3" t="s">
        <v>18</v>
      </c>
      <c r="C3" t="s">
        <v>19</v>
      </c>
      <c r="D3" t="s">
        <v>28</v>
      </c>
      <c r="E3" t="s">
        <v>21</v>
      </c>
      <c r="F3" t="s">
        <v>22</v>
      </c>
      <c r="G3" t="s">
        <v>18</v>
      </c>
      <c r="H3" t="s">
        <v>29</v>
      </c>
      <c r="J3" t="s">
        <v>30</v>
      </c>
      <c r="K3" t="s">
        <v>31</v>
      </c>
      <c r="L3" t="s">
        <v>32</v>
      </c>
      <c r="M3" t="s">
        <v>33</v>
      </c>
    </row>
    <row r="4" spans="1:13" x14ac:dyDescent="0.2">
      <c r="A4">
        <v>3</v>
      </c>
      <c r="B4" t="s">
        <v>18</v>
      </c>
      <c r="C4" t="s">
        <v>19</v>
      </c>
      <c r="D4" t="s">
        <v>34</v>
      </c>
      <c r="E4" t="s">
        <v>21</v>
      </c>
      <c r="F4" t="s">
        <v>35</v>
      </c>
      <c r="I4" t="s">
        <v>36</v>
      </c>
      <c r="J4" t="s">
        <v>37</v>
      </c>
      <c r="K4" t="s">
        <v>38</v>
      </c>
      <c r="L4" t="s">
        <v>39</v>
      </c>
      <c r="M4" t="s">
        <v>40</v>
      </c>
    </row>
    <row r="5" spans="1:13" x14ac:dyDescent="0.2">
      <c r="A5">
        <v>4</v>
      </c>
      <c r="B5" t="s">
        <v>18</v>
      </c>
      <c r="C5" t="s">
        <v>19</v>
      </c>
      <c r="D5" t="s">
        <v>41</v>
      </c>
      <c r="E5" t="s">
        <v>21</v>
      </c>
      <c r="F5" t="s">
        <v>22</v>
      </c>
      <c r="G5" t="s">
        <v>42</v>
      </c>
      <c r="H5" t="s">
        <v>43</v>
      </c>
      <c r="J5" t="s">
        <v>44</v>
      </c>
      <c r="K5" t="s">
        <v>45</v>
      </c>
      <c r="L5" t="s">
        <v>46</v>
      </c>
      <c r="M5" t="s">
        <v>47</v>
      </c>
    </row>
    <row r="6" spans="1:13" x14ac:dyDescent="0.2">
      <c r="A6">
        <v>5</v>
      </c>
      <c r="B6" t="s">
        <v>18</v>
      </c>
      <c r="C6" t="s">
        <v>19</v>
      </c>
      <c r="D6" t="s">
        <v>41</v>
      </c>
      <c r="E6" t="s">
        <v>21</v>
      </c>
      <c r="F6" t="s">
        <v>22</v>
      </c>
      <c r="G6" t="s">
        <v>42</v>
      </c>
      <c r="H6" t="s">
        <v>48</v>
      </c>
      <c r="J6" t="s">
        <v>49</v>
      </c>
      <c r="K6" t="s">
        <v>50</v>
      </c>
      <c r="L6" t="s">
        <v>51</v>
      </c>
      <c r="M6" t="s">
        <v>52</v>
      </c>
    </row>
    <row r="7" spans="1:13" x14ac:dyDescent="0.2">
      <c r="A7">
        <v>6</v>
      </c>
      <c r="B7" t="s">
        <v>18</v>
      </c>
      <c r="C7" t="s">
        <v>19</v>
      </c>
      <c r="D7" t="s">
        <v>34</v>
      </c>
      <c r="E7" t="s">
        <v>21</v>
      </c>
      <c r="F7" t="s">
        <v>53</v>
      </c>
      <c r="G7" t="s">
        <v>18</v>
      </c>
      <c r="H7" t="s">
        <v>54</v>
      </c>
      <c r="J7" t="s">
        <v>55</v>
      </c>
      <c r="K7" t="s">
        <v>56</v>
      </c>
      <c r="L7" t="s">
        <v>57</v>
      </c>
      <c r="M7" t="s">
        <v>58</v>
      </c>
    </row>
    <row r="8" spans="1:13" x14ac:dyDescent="0.2">
      <c r="A8">
        <v>7</v>
      </c>
      <c r="B8" t="s">
        <v>18</v>
      </c>
      <c r="C8" t="s">
        <v>19</v>
      </c>
      <c r="D8" t="s">
        <v>28</v>
      </c>
      <c r="E8" t="s">
        <v>21</v>
      </c>
      <c r="F8" t="s">
        <v>22</v>
      </c>
      <c r="G8" t="s">
        <v>18</v>
      </c>
      <c r="H8" t="s">
        <v>59</v>
      </c>
      <c r="J8" t="s">
        <v>60</v>
      </c>
      <c r="K8" t="s">
        <v>61</v>
      </c>
      <c r="L8" t="s">
        <v>62</v>
      </c>
      <c r="M8" t="s">
        <v>63</v>
      </c>
    </row>
    <row r="9" spans="1:13" x14ac:dyDescent="0.2">
      <c r="A9">
        <v>8</v>
      </c>
      <c r="B9" t="s">
        <v>18</v>
      </c>
      <c r="C9" t="s">
        <v>19</v>
      </c>
      <c r="D9" t="s">
        <v>20</v>
      </c>
      <c r="E9" t="s">
        <v>21</v>
      </c>
      <c r="F9" t="s">
        <v>53</v>
      </c>
      <c r="G9" t="s">
        <v>18</v>
      </c>
      <c r="H9" t="s">
        <v>64</v>
      </c>
      <c r="J9" t="s">
        <v>65</v>
      </c>
      <c r="K9" t="s">
        <v>66</v>
      </c>
      <c r="L9" t="s">
        <v>67</v>
      </c>
      <c r="M9" t="s">
        <v>68</v>
      </c>
    </row>
    <row r="10" spans="1:13" x14ac:dyDescent="0.2">
      <c r="A10">
        <v>9</v>
      </c>
      <c r="B10" t="s">
        <v>18</v>
      </c>
      <c r="C10" t="s">
        <v>19</v>
      </c>
      <c r="D10" t="s">
        <v>20</v>
      </c>
      <c r="E10" t="s">
        <v>21</v>
      </c>
      <c r="F10" t="s">
        <v>35</v>
      </c>
      <c r="I10" t="s">
        <v>69</v>
      </c>
      <c r="J10" t="s">
        <v>70</v>
      </c>
      <c r="K10" t="s">
        <v>71</v>
      </c>
      <c r="L10" t="s">
        <v>72</v>
      </c>
      <c r="M10" t="s">
        <v>73</v>
      </c>
    </row>
    <row r="11" spans="1:13" x14ac:dyDescent="0.2">
      <c r="A11">
        <v>10</v>
      </c>
      <c r="B11" t="s">
        <v>18</v>
      </c>
      <c r="C11" t="s">
        <v>74</v>
      </c>
      <c r="D11" t="s">
        <v>75</v>
      </c>
      <c r="E11" t="s">
        <v>21</v>
      </c>
      <c r="F11" t="s">
        <v>22</v>
      </c>
      <c r="G11" t="s">
        <v>42</v>
      </c>
      <c r="H11" t="s">
        <v>76</v>
      </c>
      <c r="J11" t="s">
        <v>77</v>
      </c>
      <c r="K11" t="s">
        <v>78</v>
      </c>
      <c r="L11" t="s">
        <v>79</v>
      </c>
      <c r="M11" t="s">
        <v>80</v>
      </c>
    </row>
    <row r="12" spans="1:13" x14ac:dyDescent="0.2">
      <c r="A12">
        <v>11</v>
      </c>
      <c r="B12" t="s">
        <v>18</v>
      </c>
      <c r="C12" t="s">
        <v>19</v>
      </c>
      <c r="D12" t="s">
        <v>34</v>
      </c>
      <c r="E12" t="s">
        <v>21</v>
      </c>
      <c r="F12" t="s">
        <v>53</v>
      </c>
      <c r="G12" t="s">
        <v>42</v>
      </c>
      <c r="H12" t="s">
        <v>81</v>
      </c>
      <c r="J12" t="s">
        <v>82</v>
      </c>
      <c r="K12" t="s">
        <v>83</v>
      </c>
      <c r="L12" t="s">
        <v>84</v>
      </c>
      <c r="M12" t="s">
        <v>85</v>
      </c>
    </row>
    <row r="13" spans="1:13" x14ac:dyDescent="0.2">
      <c r="A13">
        <v>12</v>
      </c>
      <c r="B13" t="s">
        <v>18</v>
      </c>
      <c r="C13" t="s">
        <v>19</v>
      </c>
      <c r="D13" t="s">
        <v>28</v>
      </c>
      <c r="E13" t="s">
        <v>21</v>
      </c>
      <c r="F13" t="s">
        <v>22</v>
      </c>
      <c r="G13" t="s">
        <v>18</v>
      </c>
      <c r="H13" t="s">
        <v>86</v>
      </c>
      <c r="J13" t="s">
        <v>87</v>
      </c>
      <c r="K13" t="s">
        <v>88</v>
      </c>
      <c r="L13" t="s">
        <v>89</v>
      </c>
      <c r="M13" t="s">
        <v>90</v>
      </c>
    </row>
    <row r="14" spans="1:13" x14ac:dyDescent="0.2">
      <c r="A14">
        <v>13</v>
      </c>
      <c r="B14" t="s">
        <v>18</v>
      </c>
      <c r="C14" t="s">
        <v>19</v>
      </c>
      <c r="D14" t="s">
        <v>41</v>
      </c>
      <c r="E14" t="s">
        <v>21</v>
      </c>
      <c r="F14" t="s">
        <v>22</v>
      </c>
      <c r="G14" t="s">
        <v>18</v>
      </c>
      <c r="H14" t="s">
        <v>91</v>
      </c>
      <c r="J14" t="s">
        <v>92</v>
      </c>
      <c r="K14" t="s">
        <v>93</v>
      </c>
      <c r="L14" t="s">
        <v>94</v>
      </c>
      <c r="M14" t="s">
        <v>95</v>
      </c>
    </row>
    <row r="15" spans="1:13" x14ac:dyDescent="0.2">
      <c r="A15">
        <v>14</v>
      </c>
      <c r="B15" t="s">
        <v>18</v>
      </c>
      <c r="C15" t="s">
        <v>74</v>
      </c>
      <c r="D15" t="s">
        <v>28</v>
      </c>
      <c r="E15" t="s">
        <v>96</v>
      </c>
      <c r="F15" t="s">
        <v>53</v>
      </c>
      <c r="G15" t="s">
        <v>42</v>
      </c>
      <c r="H15" t="s">
        <v>97</v>
      </c>
      <c r="J15" t="s">
        <v>98</v>
      </c>
      <c r="K15" t="s">
        <v>99</v>
      </c>
      <c r="L15" t="s">
        <v>100</v>
      </c>
      <c r="M15" t="s">
        <v>101</v>
      </c>
    </row>
    <row r="16" spans="1:13" x14ac:dyDescent="0.2">
      <c r="A16">
        <v>15</v>
      </c>
      <c r="B16" t="s">
        <v>18</v>
      </c>
      <c r="C16" t="s">
        <v>74</v>
      </c>
      <c r="D16" t="s">
        <v>28</v>
      </c>
      <c r="E16" t="s">
        <v>102</v>
      </c>
      <c r="F16" t="s">
        <v>53</v>
      </c>
      <c r="G16" t="s">
        <v>18</v>
      </c>
      <c r="H16" t="s">
        <v>103</v>
      </c>
      <c r="J16" t="s">
        <v>104</v>
      </c>
      <c r="K16" t="s">
        <v>105</v>
      </c>
      <c r="L16" t="s">
        <v>106</v>
      </c>
      <c r="M16" t="s">
        <v>107</v>
      </c>
    </row>
    <row r="17" spans="1:13" x14ac:dyDescent="0.2">
      <c r="A17">
        <v>16</v>
      </c>
      <c r="B17" t="s">
        <v>18</v>
      </c>
      <c r="C17" t="s">
        <v>19</v>
      </c>
      <c r="D17" t="s">
        <v>34</v>
      </c>
      <c r="E17" t="s">
        <v>102</v>
      </c>
      <c r="F17" t="s">
        <v>22</v>
      </c>
      <c r="G17" t="s">
        <v>42</v>
      </c>
      <c r="H17" t="s">
        <v>108</v>
      </c>
      <c r="J17" t="s">
        <v>109</v>
      </c>
      <c r="K17" t="s">
        <v>110</v>
      </c>
      <c r="L17" t="s">
        <v>111</v>
      </c>
      <c r="M17" t="s">
        <v>112</v>
      </c>
    </row>
    <row r="18" spans="1:13" x14ac:dyDescent="0.2">
      <c r="A18">
        <v>18</v>
      </c>
      <c r="B18" t="s">
        <v>42</v>
      </c>
      <c r="C18" t="s">
        <v>113</v>
      </c>
      <c r="D18" t="s">
        <v>41</v>
      </c>
      <c r="E18" t="s">
        <v>96</v>
      </c>
      <c r="F18" t="s">
        <v>114</v>
      </c>
      <c r="I18" t="s">
        <v>115</v>
      </c>
      <c r="J18" t="s">
        <v>116</v>
      </c>
      <c r="K18" t="s">
        <v>117</v>
      </c>
      <c r="L18" t="s">
        <v>118</v>
      </c>
      <c r="M18" t="s">
        <v>119</v>
      </c>
    </row>
    <row r="19" spans="1:13" x14ac:dyDescent="0.2">
      <c r="A19">
        <v>19</v>
      </c>
      <c r="B19" t="s">
        <v>18</v>
      </c>
      <c r="C19" t="s">
        <v>74</v>
      </c>
      <c r="D19" t="s">
        <v>75</v>
      </c>
      <c r="E19" t="s">
        <v>102</v>
      </c>
      <c r="F19" t="s">
        <v>22</v>
      </c>
      <c r="G19" t="s">
        <v>42</v>
      </c>
      <c r="H19" t="s">
        <v>120</v>
      </c>
      <c r="J19" t="s">
        <v>100</v>
      </c>
      <c r="K19" t="s">
        <v>101</v>
      </c>
      <c r="L19" t="s">
        <v>100</v>
      </c>
      <c r="M19" t="s">
        <v>101</v>
      </c>
    </row>
    <row r="20" spans="1:13" x14ac:dyDescent="0.2">
      <c r="A20">
        <v>20</v>
      </c>
      <c r="B20" t="s">
        <v>18</v>
      </c>
      <c r="C20" t="s">
        <v>74</v>
      </c>
      <c r="D20" t="s">
        <v>34</v>
      </c>
      <c r="E20" t="s">
        <v>102</v>
      </c>
      <c r="F20" t="s">
        <v>22</v>
      </c>
      <c r="G20" t="s">
        <v>18</v>
      </c>
      <c r="H20" t="s">
        <v>121</v>
      </c>
      <c r="J20" t="s">
        <v>122</v>
      </c>
      <c r="K20" t="s">
        <v>123</v>
      </c>
      <c r="L20" t="s">
        <v>124</v>
      </c>
      <c r="M20" t="s">
        <v>125</v>
      </c>
    </row>
    <row r="21" spans="1:13" x14ac:dyDescent="0.2">
      <c r="A21">
        <v>21</v>
      </c>
      <c r="B21" t="s">
        <v>18</v>
      </c>
      <c r="C21" t="s">
        <v>74</v>
      </c>
      <c r="D21" t="s">
        <v>41</v>
      </c>
      <c r="E21" t="s">
        <v>102</v>
      </c>
      <c r="F21" t="s">
        <v>22</v>
      </c>
      <c r="G21" t="s">
        <v>42</v>
      </c>
      <c r="H21" t="s">
        <v>126</v>
      </c>
      <c r="J21" t="s">
        <v>127</v>
      </c>
      <c r="K21" t="s">
        <v>128</v>
      </c>
      <c r="L21" t="s">
        <v>129</v>
      </c>
      <c r="M21" t="s">
        <v>129</v>
      </c>
    </row>
    <row r="22" spans="1:13" x14ac:dyDescent="0.2">
      <c r="A22">
        <v>22</v>
      </c>
      <c r="B22" t="s">
        <v>18</v>
      </c>
      <c r="C22" t="s">
        <v>19</v>
      </c>
      <c r="D22" t="s">
        <v>28</v>
      </c>
      <c r="E22" t="s">
        <v>102</v>
      </c>
      <c r="F22" t="s">
        <v>22</v>
      </c>
      <c r="G22" t="s">
        <v>42</v>
      </c>
      <c r="H22" t="s">
        <v>130</v>
      </c>
      <c r="J22" t="s">
        <v>131</v>
      </c>
      <c r="K22" t="s">
        <v>132</v>
      </c>
      <c r="L22" t="s">
        <v>133</v>
      </c>
      <c r="M22" t="s">
        <v>134</v>
      </c>
    </row>
    <row r="23" spans="1:13" x14ac:dyDescent="0.2">
      <c r="A23">
        <v>23</v>
      </c>
      <c r="B23" t="s">
        <v>18</v>
      </c>
      <c r="C23" t="s">
        <v>74</v>
      </c>
      <c r="D23" t="s">
        <v>28</v>
      </c>
      <c r="E23" t="s">
        <v>135</v>
      </c>
      <c r="F23" t="s">
        <v>22</v>
      </c>
      <c r="G23" t="s">
        <v>42</v>
      </c>
      <c r="H23" t="s">
        <v>136</v>
      </c>
      <c r="J23" t="s">
        <v>137</v>
      </c>
      <c r="K23" t="s">
        <v>138</v>
      </c>
      <c r="L23" t="s">
        <v>139</v>
      </c>
      <c r="M23" t="s">
        <v>140</v>
      </c>
    </row>
    <row r="24" spans="1:13" x14ac:dyDescent="0.2">
      <c r="A24">
        <v>24</v>
      </c>
      <c r="B24" t="s">
        <v>18</v>
      </c>
      <c r="C24" t="s">
        <v>74</v>
      </c>
      <c r="D24" t="s">
        <v>28</v>
      </c>
      <c r="E24" t="s">
        <v>102</v>
      </c>
      <c r="F24" t="s">
        <v>53</v>
      </c>
      <c r="G24" t="s">
        <v>18</v>
      </c>
      <c r="H24" t="s">
        <v>141</v>
      </c>
      <c r="J24" t="s">
        <v>142</v>
      </c>
      <c r="K24" t="s">
        <v>143</v>
      </c>
      <c r="L24" t="s">
        <v>144</v>
      </c>
      <c r="M24" t="s">
        <v>145</v>
      </c>
    </row>
    <row r="25" spans="1:13" x14ac:dyDescent="0.2">
      <c r="A25">
        <v>25</v>
      </c>
      <c r="B25" t="s">
        <v>18</v>
      </c>
      <c r="C25" t="s">
        <v>74</v>
      </c>
      <c r="D25" t="s">
        <v>41</v>
      </c>
      <c r="E25" t="s">
        <v>96</v>
      </c>
      <c r="F25" t="s">
        <v>53</v>
      </c>
      <c r="G25" t="s">
        <v>42</v>
      </c>
      <c r="H25" t="s">
        <v>146</v>
      </c>
      <c r="J25" t="s">
        <v>101</v>
      </c>
      <c r="K25" t="s">
        <v>100</v>
      </c>
      <c r="L25" t="s">
        <v>147</v>
      </c>
      <c r="M25" t="s">
        <v>101</v>
      </c>
    </row>
    <row r="26" spans="1:13" x14ac:dyDescent="0.2">
      <c r="A26">
        <v>26</v>
      </c>
      <c r="B26" t="s">
        <v>18</v>
      </c>
      <c r="C26" t="s">
        <v>74</v>
      </c>
      <c r="D26" t="s">
        <v>34</v>
      </c>
      <c r="E26" t="s">
        <v>102</v>
      </c>
      <c r="F26" t="s">
        <v>22</v>
      </c>
      <c r="G26" t="s">
        <v>18</v>
      </c>
      <c r="H26" t="s">
        <v>148</v>
      </c>
      <c r="J26" t="s">
        <v>149</v>
      </c>
      <c r="K26" t="s">
        <v>150</v>
      </c>
      <c r="L26" t="s">
        <v>151</v>
      </c>
      <c r="M26" t="s">
        <v>152</v>
      </c>
    </row>
    <row r="27" spans="1:13" x14ac:dyDescent="0.2">
      <c r="A27">
        <v>27</v>
      </c>
      <c r="B27" t="s">
        <v>18</v>
      </c>
      <c r="C27" t="s">
        <v>74</v>
      </c>
      <c r="D27" t="s">
        <v>28</v>
      </c>
      <c r="E27" t="s">
        <v>102</v>
      </c>
      <c r="F27" t="s">
        <v>22</v>
      </c>
      <c r="G27" t="s">
        <v>42</v>
      </c>
      <c r="H27" t="s">
        <v>153</v>
      </c>
      <c r="J27" t="s">
        <v>154</v>
      </c>
      <c r="K27" t="s">
        <v>155</v>
      </c>
      <c r="L27" t="s">
        <v>156</v>
      </c>
      <c r="M27" t="s">
        <v>157</v>
      </c>
    </row>
    <row r="28" spans="1:13" x14ac:dyDescent="0.2">
      <c r="A28">
        <v>28</v>
      </c>
      <c r="B28" t="s">
        <v>18</v>
      </c>
      <c r="C28" t="s">
        <v>19</v>
      </c>
      <c r="D28" t="s">
        <v>34</v>
      </c>
      <c r="E28" t="s">
        <v>21</v>
      </c>
      <c r="F28" t="s">
        <v>114</v>
      </c>
      <c r="I28" t="s">
        <v>158</v>
      </c>
      <c r="J28" t="s">
        <v>159</v>
      </c>
      <c r="K28" t="s">
        <v>160</v>
      </c>
      <c r="L28" t="s">
        <v>161</v>
      </c>
      <c r="M28" t="s">
        <v>162</v>
      </c>
    </row>
    <row r="29" spans="1:13" x14ac:dyDescent="0.2">
      <c r="A29">
        <v>29</v>
      </c>
      <c r="B29" t="s">
        <v>18</v>
      </c>
      <c r="C29" t="s">
        <v>19</v>
      </c>
      <c r="D29" t="s">
        <v>20</v>
      </c>
      <c r="E29" t="s">
        <v>96</v>
      </c>
      <c r="F29" t="s">
        <v>53</v>
      </c>
      <c r="G29" t="s">
        <v>42</v>
      </c>
      <c r="H29" t="s">
        <v>163</v>
      </c>
      <c r="J29" t="s">
        <v>164</v>
      </c>
      <c r="K29" t="s">
        <v>165</v>
      </c>
      <c r="L29" t="s">
        <v>166</v>
      </c>
      <c r="M29" t="s">
        <v>167</v>
      </c>
    </row>
    <row r="30" spans="1:13" x14ac:dyDescent="0.2">
      <c r="A30">
        <v>30</v>
      </c>
      <c r="B30" t="s">
        <v>18</v>
      </c>
      <c r="C30" t="s">
        <v>19</v>
      </c>
      <c r="D30" t="s">
        <v>34</v>
      </c>
      <c r="E30" t="s">
        <v>96</v>
      </c>
      <c r="F30" t="s">
        <v>53</v>
      </c>
      <c r="G30" t="s">
        <v>42</v>
      </c>
      <c r="H30" t="s">
        <v>168</v>
      </c>
      <c r="J30" t="s">
        <v>169</v>
      </c>
      <c r="K30" t="s">
        <v>170</v>
      </c>
      <c r="L30" t="s">
        <v>171</v>
      </c>
      <c r="M30" t="s">
        <v>172</v>
      </c>
    </row>
    <row r="31" spans="1:13" x14ac:dyDescent="0.2">
      <c r="A31">
        <v>31</v>
      </c>
      <c r="B31" t="s">
        <v>18</v>
      </c>
      <c r="C31" t="s">
        <v>19</v>
      </c>
      <c r="D31" t="s">
        <v>28</v>
      </c>
      <c r="E31" t="s">
        <v>102</v>
      </c>
      <c r="F31" t="s">
        <v>22</v>
      </c>
      <c r="G31" t="s">
        <v>42</v>
      </c>
      <c r="H31" t="s">
        <v>173</v>
      </c>
      <c r="J31" t="s">
        <v>174</v>
      </c>
      <c r="K31" t="s">
        <v>175</v>
      </c>
      <c r="L31" t="s">
        <v>176</v>
      </c>
      <c r="M31" t="s">
        <v>177</v>
      </c>
    </row>
    <row r="32" spans="1:13" x14ac:dyDescent="0.2">
      <c r="A32">
        <v>32</v>
      </c>
      <c r="B32" t="s">
        <v>18</v>
      </c>
      <c r="C32" t="s">
        <v>74</v>
      </c>
      <c r="D32" t="s">
        <v>20</v>
      </c>
      <c r="E32" t="s">
        <v>102</v>
      </c>
      <c r="F32" t="s">
        <v>35</v>
      </c>
      <c r="I32" t="s">
        <v>178</v>
      </c>
      <c r="J32" t="s">
        <v>179</v>
      </c>
      <c r="K32" t="s">
        <v>180</v>
      </c>
      <c r="L32" t="s">
        <v>181</v>
      </c>
      <c r="M32" t="s">
        <v>182</v>
      </c>
    </row>
    <row r="33" spans="1:13" x14ac:dyDescent="0.2">
      <c r="A33">
        <v>33</v>
      </c>
      <c r="B33" t="s">
        <v>18</v>
      </c>
      <c r="C33" t="s">
        <v>19</v>
      </c>
      <c r="D33" t="s">
        <v>34</v>
      </c>
      <c r="E33" t="s">
        <v>21</v>
      </c>
      <c r="F33" t="s">
        <v>53</v>
      </c>
      <c r="G33" t="s">
        <v>18</v>
      </c>
      <c r="H33" t="s">
        <v>183</v>
      </c>
      <c r="J33" t="s">
        <v>184</v>
      </c>
      <c r="K33" t="s">
        <v>185</v>
      </c>
      <c r="L33" t="s">
        <v>186</v>
      </c>
      <c r="M33" t="s">
        <v>187</v>
      </c>
    </row>
    <row r="34" spans="1:13" x14ac:dyDescent="0.2">
      <c r="A34">
        <v>34</v>
      </c>
      <c r="B34" t="s">
        <v>18</v>
      </c>
      <c r="C34" t="s">
        <v>19</v>
      </c>
      <c r="D34" t="s">
        <v>28</v>
      </c>
      <c r="E34" t="s">
        <v>102</v>
      </c>
      <c r="F34" t="s">
        <v>22</v>
      </c>
      <c r="G34" t="s">
        <v>18</v>
      </c>
      <c r="H34" t="s">
        <v>188</v>
      </c>
      <c r="J34" t="s">
        <v>189</v>
      </c>
      <c r="K34" t="s">
        <v>190</v>
      </c>
      <c r="L34" t="s">
        <v>191</v>
      </c>
      <c r="M34" t="s">
        <v>192</v>
      </c>
    </row>
    <row r="35" spans="1:13" x14ac:dyDescent="0.2">
      <c r="A35">
        <v>35</v>
      </c>
      <c r="B35" t="s">
        <v>18</v>
      </c>
      <c r="C35" t="s">
        <v>74</v>
      </c>
      <c r="D35" t="s">
        <v>28</v>
      </c>
      <c r="E35" t="s">
        <v>102</v>
      </c>
      <c r="F35" t="s">
        <v>22</v>
      </c>
      <c r="G35" t="s">
        <v>42</v>
      </c>
      <c r="H35" t="s">
        <v>193</v>
      </c>
      <c r="J35" t="s">
        <v>194</v>
      </c>
      <c r="K35" t="s">
        <v>195</v>
      </c>
      <c r="L35" t="s">
        <v>196</v>
      </c>
      <c r="M35" t="s">
        <v>197</v>
      </c>
    </row>
    <row r="36" spans="1:13" x14ac:dyDescent="0.2">
      <c r="A36">
        <v>36</v>
      </c>
      <c r="B36" t="s">
        <v>18</v>
      </c>
      <c r="C36" t="s">
        <v>19</v>
      </c>
      <c r="D36" t="s">
        <v>75</v>
      </c>
      <c r="E36" t="s">
        <v>102</v>
      </c>
      <c r="F36" t="s">
        <v>22</v>
      </c>
      <c r="G36" t="s">
        <v>42</v>
      </c>
      <c r="H36" t="s">
        <v>198</v>
      </c>
      <c r="J36" t="s">
        <v>199</v>
      </c>
      <c r="K36" t="s">
        <v>200</v>
      </c>
      <c r="L36" t="s">
        <v>201</v>
      </c>
      <c r="M36" t="s">
        <v>202</v>
      </c>
    </row>
    <row r="37" spans="1:13" x14ac:dyDescent="0.2">
      <c r="A37">
        <v>37</v>
      </c>
      <c r="B37" t="s">
        <v>18</v>
      </c>
      <c r="C37" t="s">
        <v>74</v>
      </c>
      <c r="D37" t="s">
        <v>75</v>
      </c>
      <c r="E37" t="s">
        <v>102</v>
      </c>
      <c r="F37" t="s">
        <v>22</v>
      </c>
      <c r="G37" t="s">
        <v>42</v>
      </c>
      <c r="H37" t="s">
        <v>203</v>
      </c>
      <c r="J37" t="s">
        <v>104</v>
      </c>
      <c r="K37" t="s">
        <v>104</v>
      </c>
      <c r="L37" t="s">
        <v>104</v>
      </c>
      <c r="M37" t="s">
        <v>104</v>
      </c>
    </row>
    <row r="38" spans="1:13" x14ac:dyDescent="0.2">
      <c r="A38">
        <v>38</v>
      </c>
      <c r="B38" t="s">
        <v>18</v>
      </c>
      <c r="C38" t="s">
        <v>74</v>
      </c>
      <c r="D38" t="s">
        <v>28</v>
      </c>
      <c r="E38" t="s">
        <v>21</v>
      </c>
      <c r="F38" t="s">
        <v>22</v>
      </c>
      <c r="G38" t="s">
        <v>18</v>
      </c>
      <c r="H38" t="s">
        <v>204</v>
      </c>
      <c r="J38" t="s">
        <v>205</v>
      </c>
      <c r="K38" t="s">
        <v>206</v>
      </c>
      <c r="L38" t="s">
        <v>207</v>
      </c>
      <c r="M38" t="s">
        <v>208</v>
      </c>
    </row>
    <row r="39" spans="1:13" x14ac:dyDescent="0.2">
      <c r="A39">
        <v>39</v>
      </c>
      <c r="B39" t="s">
        <v>18</v>
      </c>
      <c r="C39" t="s">
        <v>74</v>
      </c>
      <c r="D39" t="s">
        <v>75</v>
      </c>
      <c r="E39" t="s">
        <v>135</v>
      </c>
      <c r="F39" t="s">
        <v>22</v>
      </c>
      <c r="G39" t="s">
        <v>42</v>
      </c>
      <c r="H39" t="s">
        <v>209</v>
      </c>
      <c r="J39" t="s">
        <v>210</v>
      </c>
      <c r="K39" t="s">
        <v>211</v>
      </c>
      <c r="L39" t="s">
        <v>212</v>
      </c>
      <c r="M39" t="s">
        <v>213</v>
      </c>
    </row>
    <row r="40" spans="1:13" x14ac:dyDescent="0.2">
      <c r="A40">
        <v>40</v>
      </c>
      <c r="B40" t="s">
        <v>18</v>
      </c>
      <c r="C40" t="s">
        <v>74</v>
      </c>
      <c r="D40" t="s">
        <v>28</v>
      </c>
      <c r="E40" t="s">
        <v>135</v>
      </c>
      <c r="F40" t="s">
        <v>114</v>
      </c>
      <c r="I40" t="s">
        <v>214</v>
      </c>
      <c r="J40" t="s">
        <v>215</v>
      </c>
      <c r="K40" t="s">
        <v>216</v>
      </c>
      <c r="L40" t="s">
        <v>217</v>
      </c>
      <c r="M40" t="s">
        <v>218</v>
      </c>
    </row>
    <row r="41" spans="1:13" x14ac:dyDescent="0.2">
      <c r="A41">
        <v>41</v>
      </c>
      <c r="B41" t="s">
        <v>18</v>
      </c>
      <c r="C41" t="s">
        <v>74</v>
      </c>
      <c r="D41" t="s">
        <v>75</v>
      </c>
      <c r="E41" t="s">
        <v>102</v>
      </c>
      <c r="F41" t="s">
        <v>53</v>
      </c>
      <c r="G41" t="s">
        <v>42</v>
      </c>
      <c r="H41" t="s">
        <v>219</v>
      </c>
      <c r="J41" t="s">
        <v>220</v>
      </c>
      <c r="K41" t="s">
        <v>211</v>
      </c>
      <c r="L41" t="s">
        <v>221</v>
      </c>
      <c r="M41" t="s">
        <v>222</v>
      </c>
    </row>
    <row r="42" spans="1:13" x14ac:dyDescent="0.2">
      <c r="A42">
        <v>42</v>
      </c>
      <c r="B42" t="s">
        <v>18</v>
      </c>
      <c r="C42" t="s">
        <v>19</v>
      </c>
      <c r="D42" t="s">
        <v>20</v>
      </c>
      <c r="E42" t="s">
        <v>21</v>
      </c>
      <c r="F42" t="s">
        <v>22</v>
      </c>
      <c r="G42" t="s">
        <v>18</v>
      </c>
      <c r="H42" t="s">
        <v>223</v>
      </c>
      <c r="J42" t="s">
        <v>224</v>
      </c>
      <c r="K42" t="s">
        <v>195</v>
      </c>
      <c r="L42" t="s">
        <v>42</v>
      </c>
      <c r="M42" t="s">
        <v>225</v>
      </c>
    </row>
    <row r="43" spans="1:13" x14ac:dyDescent="0.2">
      <c r="A43">
        <v>43</v>
      </c>
      <c r="B43" t="s">
        <v>18</v>
      </c>
      <c r="C43" t="s">
        <v>74</v>
      </c>
      <c r="D43" t="s">
        <v>75</v>
      </c>
      <c r="E43" t="s">
        <v>226</v>
      </c>
      <c r="F43" t="s">
        <v>53</v>
      </c>
      <c r="G43" t="s">
        <v>18</v>
      </c>
      <c r="H43" t="s">
        <v>227</v>
      </c>
      <c r="J43" t="s">
        <v>228</v>
      </c>
      <c r="K43" t="s">
        <v>229</v>
      </c>
      <c r="L43" t="s">
        <v>230</v>
      </c>
      <c r="M43" t="s">
        <v>104</v>
      </c>
    </row>
    <row r="44" spans="1:13" x14ac:dyDescent="0.2">
      <c r="A44">
        <v>44</v>
      </c>
      <c r="B44" t="s">
        <v>18</v>
      </c>
      <c r="C44" t="s">
        <v>19</v>
      </c>
      <c r="D44" t="s">
        <v>34</v>
      </c>
      <c r="E44" t="s">
        <v>21</v>
      </c>
      <c r="F44" t="s">
        <v>22</v>
      </c>
      <c r="G44" t="s">
        <v>18</v>
      </c>
      <c r="H44" t="s">
        <v>231</v>
      </c>
      <c r="J44" t="s">
        <v>232</v>
      </c>
      <c r="K44" t="s">
        <v>233</v>
      </c>
      <c r="L44" t="s">
        <v>234</v>
      </c>
      <c r="M44" t="s">
        <v>235</v>
      </c>
    </row>
    <row r="45" spans="1:13" x14ac:dyDescent="0.2">
      <c r="A45">
        <v>45</v>
      </c>
      <c r="B45" t="s">
        <v>18</v>
      </c>
      <c r="C45" t="s">
        <v>74</v>
      </c>
      <c r="D45" t="s">
        <v>75</v>
      </c>
      <c r="E45" t="s">
        <v>102</v>
      </c>
      <c r="F45" t="s">
        <v>22</v>
      </c>
      <c r="G45" t="s">
        <v>18</v>
      </c>
      <c r="H45" t="s">
        <v>195</v>
      </c>
      <c r="J45" t="s">
        <v>236</v>
      </c>
      <c r="K45" t="s">
        <v>195</v>
      </c>
      <c r="L45" t="s">
        <v>237</v>
      </c>
      <c r="M45" t="s">
        <v>238</v>
      </c>
    </row>
    <row r="46" spans="1:13" x14ac:dyDescent="0.2">
      <c r="A46">
        <v>46</v>
      </c>
      <c r="B46" t="s">
        <v>18</v>
      </c>
      <c r="C46" t="s">
        <v>19</v>
      </c>
      <c r="D46" t="s">
        <v>34</v>
      </c>
      <c r="E46" t="s">
        <v>96</v>
      </c>
      <c r="F46" t="s">
        <v>53</v>
      </c>
      <c r="G46" t="s">
        <v>42</v>
      </c>
      <c r="H46" t="s">
        <v>239</v>
      </c>
      <c r="J46" t="s">
        <v>240</v>
      </c>
      <c r="K46" t="s">
        <v>241</v>
      </c>
      <c r="L46" t="s">
        <v>242</v>
      </c>
      <c r="M46" t="s">
        <v>243</v>
      </c>
    </row>
    <row r="47" spans="1:13" x14ac:dyDescent="0.2">
      <c r="A47">
        <v>47</v>
      </c>
      <c r="B47" t="s">
        <v>18</v>
      </c>
      <c r="C47" t="s">
        <v>19</v>
      </c>
      <c r="D47" t="s">
        <v>41</v>
      </c>
      <c r="E47" t="s">
        <v>226</v>
      </c>
      <c r="F47" t="s">
        <v>53</v>
      </c>
      <c r="G47" t="s">
        <v>42</v>
      </c>
      <c r="H47" t="s">
        <v>244</v>
      </c>
      <c r="J47" t="s">
        <v>245</v>
      </c>
      <c r="K47" t="s">
        <v>246</v>
      </c>
      <c r="L47" t="s">
        <v>247</v>
      </c>
      <c r="M47" t="s">
        <v>172</v>
      </c>
    </row>
    <row r="48" spans="1:13" x14ac:dyDescent="0.2">
      <c r="A48">
        <v>48</v>
      </c>
      <c r="B48" t="s">
        <v>18</v>
      </c>
      <c r="C48" t="s">
        <v>19</v>
      </c>
      <c r="D48" t="s">
        <v>34</v>
      </c>
      <c r="E48" t="s">
        <v>96</v>
      </c>
      <c r="F48" t="s">
        <v>35</v>
      </c>
      <c r="I48" t="s">
        <v>248</v>
      </c>
      <c r="J48" t="s">
        <v>249</v>
      </c>
      <c r="K48" t="s">
        <v>250</v>
      </c>
      <c r="L48" t="s">
        <v>251</v>
      </c>
      <c r="M48" t="s">
        <v>252</v>
      </c>
    </row>
    <row r="49" spans="1:13" x14ac:dyDescent="0.2">
      <c r="A49">
        <v>49</v>
      </c>
      <c r="B49" t="s">
        <v>18</v>
      </c>
      <c r="C49" t="s">
        <v>19</v>
      </c>
      <c r="D49" t="s">
        <v>34</v>
      </c>
      <c r="E49" t="s">
        <v>226</v>
      </c>
      <c r="F49" t="s">
        <v>53</v>
      </c>
      <c r="G49" t="s">
        <v>42</v>
      </c>
      <c r="H49" t="s">
        <v>253</v>
      </c>
      <c r="J49" t="s">
        <v>129</v>
      </c>
      <c r="K49" t="s">
        <v>254</v>
      </c>
      <c r="L49" t="s">
        <v>255</v>
      </c>
      <c r="M49" t="s">
        <v>256</v>
      </c>
    </row>
    <row r="50" spans="1:13" x14ac:dyDescent="0.2">
      <c r="A50">
        <v>50</v>
      </c>
      <c r="B50" t="s">
        <v>18</v>
      </c>
      <c r="C50" t="s">
        <v>74</v>
      </c>
      <c r="D50" t="s">
        <v>34</v>
      </c>
      <c r="E50" t="s">
        <v>226</v>
      </c>
      <c r="F50" t="s">
        <v>35</v>
      </c>
      <c r="I50" t="s">
        <v>257</v>
      </c>
      <c r="J50" t="s">
        <v>258</v>
      </c>
      <c r="K50" t="s">
        <v>259</v>
      </c>
      <c r="L50" t="s">
        <v>260</v>
      </c>
      <c r="M50" t="s">
        <v>261</v>
      </c>
    </row>
    <row r="51" spans="1:13" x14ac:dyDescent="0.2">
      <c r="A51">
        <v>51</v>
      </c>
      <c r="B51" t="s">
        <v>18</v>
      </c>
      <c r="C51" t="s">
        <v>19</v>
      </c>
      <c r="D51" t="s">
        <v>20</v>
      </c>
      <c r="E51" t="s">
        <v>226</v>
      </c>
      <c r="F51" t="s">
        <v>35</v>
      </c>
      <c r="I51" t="s">
        <v>262</v>
      </c>
      <c r="J51" t="s">
        <v>263</v>
      </c>
      <c r="K51" t="s">
        <v>264</v>
      </c>
      <c r="L51" t="s">
        <v>265</v>
      </c>
      <c r="M51" t="s">
        <v>266</v>
      </c>
    </row>
    <row r="52" spans="1:13" x14ac:dyDescent="0.2">
      <c r="A52">
        <v>52</v>
      </c>
      <c r="B52" t="s">
        <v>18</v>
      </c>
      <c r="C52" t="s">
        <v>74</v>
      </c>
      <c r="D52" t="s">
        <v>28</v>
      </c>
      <c r="E52" t="s">
        <v>21</v>
      </c>
      <c r="F52" t="s">
        <v>22</v>
      </c>
      <c r="G52" t="s">
        <v>42</v>
      </c>
      <c r="H52" t="s">
        <v>267</v>
      </c>
      <c r="J52" t="s">
        <v>268</v>
      </c>
      <c r="K52" t="s">
        <v>269</v>
      </c>
      <c r="L52" t="s">
        <v>270</v>
      </c>
      <c r="M52" t="s">
        <v>271</v>
      </c>
    </row>
    <row r="53" spans="1:13" x14ac:dyDescent="0.2">
      <c r="A53">
        <v>53</v>
      </c>
      <c r="B53" t="s">
        <v>18</v>
      </c>
      <c r="C53" t="s">
        <v>19</v>
      </c>
      <c r="D53" t="s">
        <v>41</v>
      </c>
      <c r="E53" t="s">
        <v>96</v>
      </c>
      <c r="F53" t="s">
        <v>53</v>
      </c>
      <c r="G53" t="s">
        <v>42</v>
      </c>
      <c r="H53" t="s">
        <v>272</v>
      </c>
      <c r="J53" t="s">
        <v>273</v>
      </c>
      <c r="K53" t="s">
        <v>274</v>
      </c>
      <c r="L53" t="s">
        <v>275</v>
      </c>
      <c r="M53" t="s">
        <v>276</v>
      </c>
    </row>
    <row r="54" spans="1:13" x14ac:dyDescent="0.2">
      <c r="A54">
        <v>54</v>
      </c>
      <c r="B54" t="s">
        <v>18</v>
      </c>
      <c r="C54" t="s">
        <v>74</v>
      </c>
      <c r="D54" t="s">
        <v>34</v>
      </c>
      <c r="E54" t="s">
        <v>96</v>
      </c>
      <c r="F54" t="s">
        <v>22</v>
      </c>
      <c r="G54" t="s">
        <v>42</v>
      </c>
      <c r="H54" t="s">
        <v>277</v>
      </c>
      <c r="J54" t="s">
        <v>278</v>
      </c>
      <c r="K54" t="s">
        <v>279</v>
      </c>
      <c r="L54" t="s">
        <v>280</v>
      </c>
      <c r="M54" t="s">
        <v>281</v>
      </c>
    </row>
    <row r="55" spans="1:13" x14ac:dyDescent="0.2">
      <c r="A55">
        <v>55</v>
      </c>
      <c r="B55" t="s">
        <v>18</v>
      </c>
      <c r="C55" t="s">
        <v>19</v>
      </c>
      <c r="D55" t="s">
        <v>28</v>
      </c>
      <c r="E55" t="s">
        <v>21</v>
      </c>
      <c r="F55" t="s">
        <v>22</v>
      </c>
      <c r="G55" t="s">
        <v>18</v>
      </c>
      <c r="H55" t="s">
        <v>282</v>
      </c>
      <c r="J55" t="s">
        <v>283</v>
      </c>
      <c r="K55" t="s">
        <v>284</v>
      </c>
      <c r="L55" t="s">
        <v>285</v>
      </c>
      <c r="M55" t="s">
        <v>286</v>
      </c>
    </row>
    <row r="56" spans="1:13" x14ac:dyDescent="0.2">
      <c r="A56">
        <v>56</v>
      </c>
      <c r="B56" t="s">
        <v>18</v>
      </c>
      <c r="C56" t="s">
        <v>19</v>
      </c>
      <c r="D56" t="s">
        <v>34</v>
      </c>
      <c r="E56" t="s">
        <v>226</v>
      </c>
      <c r="F56" t="s">
        <v>35</v>
      </c>
      <c r="I56" t="s">
        <v>287</v>
      </c>
      <c r="J56" t="s">
        <v>288</v>
      </c>
      <c r="K56" t="s">
        <v>289</v>
      </c>
      <c r="L56" t="s">
        <v>290</v>
      </c>
      <c r="M56" t="s">
        <v>291</v>
      </c>
    </row>
    <row r="57" spans="1:13" x14ac:dyDescent="0.2">
      <c r="A57">
        <v>57</v>
      </c>
      <c r="B57" t="s">
        <v>18</v>
      </c>
      <c r="C57" t="s">
        <v>19</v>
      </c>
      <c r="D57" t="s">
        <v>34</v>
      </c>
      <c r="E57" t="s">
        <v>21</v>
      </c>
      <c r="F57" t="s">
        <v>35</v>
      </c>
      <c r="I57" t="s">
        <v>292</v>
      </c>
      <c r="J57" t="s">
        <v>293</v>
      </c>
      <c r="K57" t="s">
        <v>294</v>
      </c>
      <c r="L57" t="s">
        <v>295</v>
      </c>
      <c r="M57" t="s">
        <v>296</v>
      </c>
    </row>
    <row r="58" spans="1:13" x14ac:dyDescent="0.2">
      <c r="A58">
        <v>58</v>
      </c>
      <c r="B58" t="s">
        <v>18</v>
      </c>
      <c r="C58" t="s">
        <v>19</v>
      </c>
      <c r="D58" t="s">
        <v>28</v>
      </c>
      <c r="E58" t="s">
        <v>135</v>
      </c>
      <c r="F58" t="s">
        <v>35</v>
      </c>
      <c r="I58" t="s">
        <v>297</v>
      </c>
      <c r="J58" t="s">
        <v>298</v>
      </c>
      <c r="K58" t="s">
        <v>299</v>
      </c>
      <c r="L58" t="s">
        <v>300</v>
      </c>
      <c r="M58" t="s">
        <v>301</v>
      </c>
    </row>
    <row r="59" spans="1:13" x14ac:dyDescent="0.2">
      <c r="A59">
        <v>59</v>
      </c>
      <c r="B59" t="s">
        <v>18</v>
      </c>
      <c r="C59" t="s">
        <v>19</v>
      </c>
      <c r="D59" t="s">
        <v>20</v>
      </c>
      <c r="E59" t="s">
        <v>135</v>
      </c>
      <c r="F59" t="s">
        <v>53</v>
      </c>
      <c r="G59" t="s">
        <v>18</v>
      </c>
      <c r="H59" t="s">
        <v>302</v>
      </c>
      <c r="J59" t="s">
        <v>303</v>
      </c>
      <c r="K59" t="s">
        <v>304</v>
      </c>
      <c r="L59" t="s">
        <v>305</v>
      </c>
      <c r="M59" t="s">
        <v>306</v>
      </c>
    </row>
    <row r="60" spans="1:13" x14ac:dyDescent="0.2">
      <c r="A60">
        <v>60</v>
      </c>
      <c r="B60" t="s">
        <v>18</v>
      </c>
      <c r="C60" t="s">
        <v>19</v>
      </c>
      <c r="D60" t="s">
        <v>20</v>
      </c>
      <c r="E60" t="s">
        <v>135</v>
      </c>
      <c r="F60" t="s">
        <v>53</v>
      </c>
      <c r="G60" t="s">
        <v>42</v>
      </c>
      <c r="H60" t="s">
        <v>307</v>
      </c>
      <c r="J60" t="s">
        <v>308</v>
      </c>
      <c r="K60" t="s">
        <v>309</v>
      </c>
      <c r="L60" t="s">
        <v>310</v>
      </c>
      <c r="M60" t="s">
        <v>311</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0FDD6-D4CD-0D4F-8FAF-058280E8211F}">
  <dimension ref="A1:K62"/>
  <sheetViews>
    <sheetView topLeftCell="C1" zoomScale="58" zoomScaleNormal="70" workbookViewId="0">
      <selection activeCell="G25" sqref="G25"/>
    </sheetView>
  </sheetViews>
  <sheetFormatPr baseColWidth="10" defaultColWidth="8.83203125" defaultRowHeight="15" x14ac:dyDescent="0.2"/>
  <cols>
    <col min="1" max="1" width="20" bestFit="1" customWidth="1"/>
    <col min="2" max="2" width="54.6640625" customWidth="1"/>
    <col min="3" max="3" width="17.33203125" customWidth="1"/>
    <col min="4" max="4" width="42.1640625" customWidth="1"/>
    <col min="5" max="5" width="73" customWidth="1"/>
    <col min="6" max="6" width="50.5" customWidth="1"/>
    <col min="7" max="7" width="35.33203125" customWidth="1"/>
    <col min="8" max="8" width="57.33203125" customWidth="1"/>
    <col min="9" max="9" width="61.33203125" customWidth="1"/>
    <col min="10" max="10" width="105.5" bestFit="1" customWidth="1"/>
    <col min="11" max="11" width="173.83203125" bestFit="1" customWidth="1"/>
  </cols>
  <sheetData>
    <row r="1" spans="1:11" x14ac:dyDescent="0.2">
      <c r="A1" t="s">
        <v>6</v>
      </c>
      <c r="B1" t="s">
        <v>7</v>
      </c>
      <c r="C1" t="s">
        <v>8</v>
      </c>
      <c r="D1" t="s">
        <v>9</v>
      </c>
      <c r="E1" t="s">
        <v>10</v>
      </c>
      <c r="F1" t="s">
        <v>334</v>
      </c>
      <c r="G1" t="s">
        <v>335</v>
      </c>
      <c r="H1" t="s">
        <v>336</v>
      </c>
      <c r="I1" t="s">
        <v>337</v>
      </c>
      <c r="J1" t="s">
        <v>338</v>
      </c>
      <c r="K1" t="s">
        <v>328</v>
      </c>
    </row>
    <row r="2" spans="1:11" x14ac:dyDescent="0.2">
      <c r="A2" s="2" t="s">
        <v>19</v>
      </c>
      <c r="B2" s="2" t="s">
        <v>20</v>
      </c>
      <c r="C2" s="2" t="s">
        <v>21</v>
      </c>
      <c r="D2" s="2" t="s">
        <v>22</v>
      </c>
      <c r="E2" s="2" t="s">
        <v>18</v>
      </c>
      <c r="F2" t="s">
        <v>312</v>
      </c>
      <c r="H2" t="s">
        <v>324</v>
      </c>
      <c r="I2" t="s">
        <v>312</v>
      </c>
      <c r="J2" t="s">
        <v>104</v>
      </c>
      <c r="K2" t="s">
        <v>27</v>
      </c>
    </row>
    <row r="3" spans="1:11" x14ac:dyDescent="0.2">
      <c r="A3" s="2" t="s">
        <v>19</v>
      </c>
      <c r="B3" s="2" t="s">
        <v>28</v>
      </c>
      <c r="C3" s="2" t="s">
        <v>21</v>
      </c>
      <c r="D3" s="2" t="s">
        <v>22</v>
      </c>
      <c r="E3" s="2" t="s">
        <v>18</v>
      </c>
      <c r="F3" t="s">
        <v>313</v>
      </c>
      <c r="H3" t="s">
        <v>321</v>
      </c>
      <c r="I3" t="s">
        <v>188</v>
      </c>
      <c r="J3" t="s">
        <v>333</v>
      </c>
      <c r="K3" t="s">
        <v>90</v>
      </c>
    </row>
    <row r="4" spans="1:11" x14ac:dyDescent="0.2">
      <c r="A4" s="2" t="s">
        <v>19</v>
      </c>
      <c r="B4" s="2" t="s">
        <v>75</v>
      </c>
      <c r="C4" s="2" t="s">
        <v>102</v>
      </c>
      <c r="D4" s="2" t="s">
        <v>22</v>
      </c>
      <c r="E4" s="2" t="s">
        <v>42</v>
      </c>
      <c r="F4" t="s">
        <v>313</v>
      </c>
      <c r="H4" t="s">
        <v>321</v>
      </c>
      <c r="I4" t="s">
        <v>188</v>
      </c>
      <c r="J4" t="s">
        <v>333</v>
      </c>
      <c r="K4" t="s">
        <v>104</v>
      </c>
    </row>
    <row r="5" spans="1:11" x14ac:dyDescent="0.2">
      <c r="A5" s="2" t="s">
        <v>74</v>
      </c>
      <c r="B5" s="2" t="s">
        <v>28</v>
      </c>
      <c r="C5" s="2" t="s">
        <v>135</v>
      </c>
      <c r="D5" s="2" t="s">
        <v>114</v>
      </c>
      <c r="E5" s="2"/>
      <c r="G5" t="s">
        <v>319</v>
      </c>
      <c r="H5" t="s">
        <v>321</v>
      </c>
      <c r="I5" t="s">
        <v>188</v>
      </c>
      <c r="J5" t="s">
        <v>333</v>
      </c>
      <c r="K5" t="s">
        <v>218</v>
      </c>
    </row>
    <row r="6" spans="1:11" x14ac:dyDescent="0.2">
      <c r="A6" s="2" t="s">
        <v>19</v>
      </c>
      <c r="B6" s="2" t="s">
        <v>28</v>
      </c>
      <c r="C6" s="2" t="s">
        <v>21</v>
      </c>
      <c r="D6" s="2" t="s">
        <v>22</v>
      </c>
      <c r="E6" s="2" t="s">
        <v>18</v>
      </c>
      <c r="F6" t="s">
        <v>312</v>
      </c>
      <c r="H6" t="s">
        <v>321</v>
      </c>
      <c r="I6" t="s">
        <v>188</v>
      </c>
      <c r="J6" t="s">
        <v>331</v>
      </c>
      <c r="K6" t="s">
        <v>33</v>
      </c>
    </row>
    <row r="7" spans="1:11" x14ac:dyDescent="0.2">
      <c r="A7" s="2" t="s">
        <v>19</v>
      </c>
      <c r="B7" s="2" t="s">
        <v>34</v>
      </c>
      <c r="C7" s="2" t="s">
        <v>21</v>
      </c>
      <c r="D7" s="2" t="s">
        <v>53</v>
      </c>
      <c r="E7" s="2" t="s">
        <v>18</v>
      </c>
      <c r="F7" t="s">
        <v>315</v>
      </c>
      <c r="H7" t="s">
        <v>321</v>
      </c>
      <c r="I7" t="s">
        <v>326</v>
      </c>
      <c r="J7" t="s">
        <v>330</v>
      </c>
      <c r="K7" t="s">
        <v>58</v>
      </c>
    </row>
    <row r="8" spans="1:11" x14ac:dyDescent="0.2">
      <c r="A8" s="2" t="s">
        <v>19</v>
      </c>
      <c r="B8" s="2" t="s">
        <v>41</v>
      </c>
      <c r="C8" s="2" t="s">
        <v>21</v>
      </c>
      <c r="D8" s="2" t="s">
        <v>22</v>
      </c>
      <c r="E8" s="2" t="s">
        <v>42</v>
      </c>
      <c r="F8" t="s">
        <v>188</v>
      </c>
      <c r="H8" t="s">
        <v>321</v>
      </c>
      <c r="I8" t="s">
        <v>188</v>
      </c>
      <c r="J8" t="s">
        <v>331</v>
      </c>
      <c r="K8" t="s">
        <v>47</v>
      </c>
    </row>
    <row r="9" spans="1:11" x14ac:dyDescent="0.2">
      <c r="A9" s="2" t="s">
        <v>19</v>
      </c>
      <c r="B9" s="2" t="s">
        <v>20</v>
      </c>
      <c r="C9" s="2" t="s">
        <v>21</v>
      </c>
      <c r="D9" s="2" t="s">
        <v>53</v>
      </c>
      <c r="E9" s="2" t="s">
        <v>18</v>
      </c>
      <c r="F9" t="s">
        <v>317</v>
      </c>
      <c r="H9" t="s">
        <v>321</v>
      </c>
      <c r="I9" t="s">
        <v>188</v>
      </c>
      <c r="J9" t="s">
        <v>331</v>
      </c>
      <c r="K9" t="s">
        <v>68</v>
      </c>
    </row>
    <row r="10" spans="1:11" x14ac:dyDescent="0.2">
      <c r="A10" s="2" t="s">
        <v>19</v>
      </c>
      <c r="B10" s="2" t="s">
        <v>20</v>
      </c>
      <c r="C10" s="2" t="s">
        <v>21</v>
      </c>
      <c r="D10" s="2" t="s">
        <v>35</v>
      </c>
      <c r="E10" s="2"/>
      <c r="G10" t="s">
        <v>320</v>
      </c>
      <c r="H10" t="s">
        <v>321</v>
      </c>
      <c r="I10" t="s">
        <v>188</v>
      </c>
      <c r="J10" t="s">
        <v>331</v>
      </c>
      <c r="K10" t="s">
        <v>73</v>
      </c>
    </row>
    <row r="11" spans="1:11" x14ac:dyDescent="0.2">
      <c r="A11" s="2" t="s">
        <v>19</v>
      </c>
      <c r="B11" s="2" t="s">
        <v>41</v>
      </c>
      <c r="C11" s="2" t="s">
        <v>21</v>
      </c>
      <c r="D11" s="2" t="s">
        <v>22</v>
      </c>
      <c r="E11" s="2" t="s">
        <v>18</v>
      </c>
      <c r="F11" t="s">
        <v>188</v>
      </c>
      <c r="H11" t="s">
        <v>321</v>
      </c>
      <c r="I11" t="s">
        <v>188</v>
      </c>
      <c r="J11" t="s">
        <v>331</v>
      </c>
      <c r="K11" t="s">
        <v>95</v>
      </c>
    </row>
    <row r="12" spans="1:11" x14ac:dyDescent="0.2">
      <c r="A12" s="2" t="s">
        <v>19</v>
      </c>
      <c r="B12" s="2" t="s">
        <v>34</v>
      </c>
      <c r="C12" s="2" t="s">
        <v>21</v>
      </c>
      <c r="D12" s="2" t="s">
        <v>53</v>
      </c>
      <c r="E12" s="2" t="s">
        <v>42</v>
      </c>
      <c r="F12" t="s">
        <v>188</v>
      </c>
      <c r="H12" t="s">
        <v>321</v>
      </c>
      <c r="I12" t="s">
        <v>315</v>
      </c>
      <c r="J12" t="s">
        <v>329</v>
      </c>
      <c r="K12" t="s">
        <v>85</v>
      </c>
    </row>
    <row r="13" spans="1:11" x14ac:dyDescent="0.2">
      <c r="A13" s="2" t="s">
        <v>113</v>
      </c>
      <c r="B13" s="2" t="s">
        <v>41</v>
      </c>
      <c r="C13" s="2" t="s">
        <v>96</v>
      </c>
      <c r="D13" s="2" t="s">
        <v>114</v>
      </c>
      <c r="E13" s="2"/>
      <c r="G13" t="s">
        <v>319</v>
      </c>
      <c r="H13" t="s">
        <v>104</v>
      </c>
      <c r="I13" t="s">
        <v>188</v>
      </c>
      <c r="J13" t="s">
        <v>331</v>
      </c>
      <c r="K13" t="s">
        <v>119</v>
      </c>
    </row>
    <row r="14" spans="1:11" x14ac:dyDescent="0.2">
      <c r="A14" s="2" t="s">
        <v>74</v>
      </c>
      <c r="B14" s="2" t="s">
        <v>28</v>
      </c>
      <c r="C14" s="2" t="s">
        <v>102</v>
      </c>
      <c r="D14" s="2" t="s">
        <v>53</v>
      </c>
      <c r="E14" s="2" t="s">
        <v>18</v>
      </c>
      <c r="F14" t="s">
        <v>313</v>
      </c>
      <c r="H14" t="s">
        <v>321</v>
      </c>
      <c r="I14" t="s">
        <v>188</v>
      </c>
      <c r="J14" t="s">
        <v>331</v>
      </c>
      <c r="K14" t="s">
        <v>145</v>
      </c>
    </row>
    <row r="15" spans="1:11" x14ac:dyDescent="0.2">
      <c r="A15" s="2" t="s">
        <v>19</v>
      </c>
      <c r="B15" s="2" t="s">
        <v>34</v>
      </c>
      <c r="C15" s="2" t="s">
        <v>21</v>
      </c>
      <c r="D15" s="2" t="s">
        <v>53</v>
      </c>
      <c r="E15" s="2" t="s">
        <v>18</v>
      </c>
      <c r="F15" t="s">
        <v>313</v>
      </c>
      <c r="H15" t="s">
        <v>324</v>
      </c>
      <c r="I15" t="s">
        <v>188</v>
      </c>
      <c r="J15" t="s">
        <v>331</v>
      </c>
      <c r="K15" t="s">
        <v>187</v>
      </c>
    </row>
    <row r="16" spans="1:11" x14ac:dyDescent="0.2">
      <c r="A16" s="2" t="s">
        <v>74</v>
      </c>
      <c r="B16" s="2" t="s">
        <v>34</v>
      </c>
      <c r="C16" s="2" t="s">
        <v>102</v>
      </c>
      <c r="D16" s="2" t="s">
        <v>22</v>
      </c>
      <c r="E16" s="2" t="s">
        <v>18</v>
      </c>
      <c r="F16" t="s">
        <v>313</v>
      </c>
      <c r="H16" t="s">
        <v>321</v>
      </c>
      <c r="I16" t="s">
        <v>188</v>
      </c>
      <c r="J16" t="s">
        <v>124</v>
      </c>
      <c r="K16" t="s">
        <v>125</v>
      </c>
    </row>
    <row r="17" spans="1:11" x14ac:dyDescent="0.2">
      <c r="A17" s="2" t="s">
        <v>19</v>
      </c>
      <c r="B17" s="2" t="s">
        <v>28</v>
      </c>
      <c r="C17" s="2" t="s">
        <v>102</v>
      </c>
      <c r="D17" s="2" t="s">
        <v>22</v>
      </c>
      <c r="E17" s="2" t="s">
        <v>42</v>
      </c>
      <c r="F17" t="s">
        <v>313</v>
      </c>
      <c r="H17" t="s">
        <v>321</v>
      </c>
      <c r="I17" t="s">
        <v>188</v>
      </c>
      <c r="J17" t="s">
        <v>133</v>
      </c>
      <c r="K17" t="s">
        <v>134</v>
      </c>
    </row>
    <row r="18" spans="1:11" x14ac:dyDescent="0.2">
      <c r="A18" s="2" t="s">
        <v>19</v>
      </c>
      <c r="B18" s="2" t="s">
        <v>28</v>
      </c>
      <c r="C18" s="2" t="s">
        <v>21</v>
      </c>
      <c r="D18" s="2" t="s">
        <v>22</v>
      </c>
      <c r="E18" s="2" t="s">
        <v>18</v>
      </c>
      <c r="F18" t="s">
        <v>314</v>
      </c>
      <c r="H18" t="s">
        <v>321</v>
      </c>
      <c r="I18" t="s">
        <v>188</v>
      </c>
      <c r="J18" t="s">
        <v>104</v>
      </c>
      <c r="K18" t="s">
        <v>104</v>
      </c>
    </row>
    <row r="19" spans="1:11" x14ac:dyDescent="0.2">
      <c r="A19" s="2" t="s">
        <v>74</v>
      </c>
      <c r="B19" s="2" t="s">
        <v>75</v>
      </c>
      <c r="C19" s="2" t="s">
        <v>102</v>
      </c>
      <c r="D19" s="2" t="s">
        <v>22</v>
      </c>
      <c r="E19" s="2" t="s">
        <v>42</v>
      </c>
      <c r="F19" t="s">
        <v>313</v>
      </c>
      <c r="H19" t="s">
        <v>104</v>
      </c>
      <c r="I19" t="s">
        <v>104</v>
      </c>
      <c r="J19" t="s">
        <v>104</v>
      </c>
      <c r="K19" t="s">
        <v>104</v>
      </c>
    </row>
    <row r="20" spans="1:11" x14ac:dyDescent="0.2">
      <c r="A20" s="2" t="s">
        <v>74</v>
      </c>
      <c r="B20" s="2" t="s">
        <v>75</v>
      </c>
      <c r="C20" s="2" t="s">
        <v>21</v>
      </c>
      <c r="D20" s="2" t="s">
        <v>22</v>
      </c>
      <c r="E20" s="2" t="s">
        <v>42</v>
      </c>
      <c r="F20" t="s">
        <v>317</v>
      </c>
      <c r="H20" t="s">
        <v>321</v>
      </c>
      <c r="I20" t="s">
        <v>188</v>
      </c>
      <c r="J20" t="s">
        <v>104</v>
      </c>
      <c r="K20" t="s">
        <v>80</v>
      </c>
    </row>
    <row r="21" spans="1:11" x14ac:dyDescent="0.2">
      <c r="A21" s="2" t="s">
        <v>74</v>
      </c>
      <c r="B21" s="2" t="s">
        <v>28</v>
      </c>
      <c r="C21" s="2" t="s">
        <v>96</v>
      </c>
      <c r="D21" s="2" t="s">
        <v>53</v>
      </c>
      <c r="E21" s="2" t="s">
        <v>42</v>
      </c>
      <c r="F21" t="s">
        <v>188</v>
      </c>
      <c r="H21" t="s">
        <v>321</v>
      </c>
      <c r="I21" t="s">
        <v>188</v>
      </c>
      <c r="J21" t="s">
        <v>104</v>
      </c>
      <c r="K21" t="s">
        <v>104</v>
      </c>
    </row>
    <row r="22" spans="1:11" x14ac:dyDescent="0.2">
      <c r="A22" s="2" t="s">
        <v>74</v>
      </c>
      <c r="B22" s="2" t="s">
        <v>41</v>
      </c>
      <c r="C22" s="2" t="s">
        <v>102</v>
      </c>
      <c r="D22" s="2" t="s">
        <v>22</v>
      </c>
      <c r="E22" s="2" t="s">
        <v>42</v>
      </c>
      <c r="F22" t="s">
        <v>313</v>
      </c>
      <c r="H22" t="s">
        <v>321</v>
      </c>
      <c r="I22" t="s">
        <v>188</v>
      </c>
      <c r="J22" t="s">
        <v>104</v>
      </c>
      <c r="K22" t="s">
        <v>104</v>
      </c>
    </row>
    <row r="23" spans="1:11" x14ac:dyDescent="0.2">
      <c r="A23" s="2" t="s">
        <v>74</v>
      </c>
      <c r="B23" s="2" t="s">
        <v>28</v>
      </c>
      <c r="C23" s="2" t="s">
        <v>102</v>
      </c>
      <c r="D23" s="2" t="s">
        <v>22</v>
      </c>
      <c r="E23" s="2" t="s">
        <v>42</v>
      </c>
      <c r="F23" t="s">
        <v>313</v>
      </c>
      <c r="H23" t="s">
        <v>321</v>
      </c>
      <c r="I23" t="s">
        <v>188</v>
      </c>
      <c r="J23" t="s">
        <v>104</v>
      </c>
      <c r="K23" t="s">
        <v>104</v>
      </c>
    </row>
    <row r="24" spans="1:11" x14ac:dyDescent="0.2">
      <c r="A24" s="2" t="s">
        <v>74</v>
      </c>
      <c r="B24" s="2" t="s">
        <v>75</v>
      </c>
      <c r="C24" s="2" t="s">
        <v>135</v>
      </c>
      <c r="D24" s="2" t="s">
        <v>22</v>
      </c>
      <c r="E24" s="2" t="s">
        <v>42</v>
      </c>
      <c r="F24" t="s">
        <v>188</v>
      </c>
      <c r="H24" t="s">
        <v>321</v>
      </c>
      <c r="I24" t="s">
        <v>188</v>
      </c>
      <c r="J24" t="s">
        <v>104</v>
      </c>
      <c r="K24" t="s">
        <v>213</v>
      </c>
    </row>
    <row r="25" spans="1:11" x14ac:dyDescent="0.2">
      <c r="A25" s="2" t="s">
        <v>74</v>
      </c>
      <c r="B25" s="2" t="s">
        <v>41</v>
      </c>
      <c r="C25" s="2" t="s">
        <v>96</v>
      </c>
      <c r="D25" s="2" t="s">
        <v>53</v>
      </c>
      <c r="E25" s="2" t="s">
        <v>42</v>
      </c>
      <c r="F25" t="s">
        <v>313</v>
      </c>
      <c r="H25" t="s">
        <v>104</v>
      </c>
      <c r="I25" t="s">
        <v>104</v>
      </c>
      <c r="J25" t="s">
        <v>104</v>
      </c>
      <c r="K25" t="s">
        <v>104</v>
      </c>
    </row>
    <row r="26" spans="1:11" x14ac:dyDescent="0.2">
      <c r="A26" s="2" t="s">
        <v>74</v>
      </c>
      <c r="B26" s="2" t="s">
        <v>34</v>
      </c>
      <c r="C26" s="2" t="s">
        <v>102</v>
      </c>
      <c r="D26" s="2" t="s">
        <v>22</v>
      </c>
      <c r="E26" s="2" t="s">
        <v>18</v>
      </c>
      <c r="F26" t="s">
        <v>316</v>
      </c>
      <c r="H26" t="s">
        <v>321</v>
      </c>
      <c r="I26" t="s">
        <v>326</v>
      </c>
      <c r="J26" t="s">
        <v>330</v>
      </c>
      <c r="K26" t="s">
        <v>152</v>
      </c>
    </row>
    <row r="27" spans="1:11" x14ac:dyDescent="0.2">
      <c r="A27" s="2" t="s">
        <v>74</v>
      </c>
      <c r="B27" s="2" t="s">
        <v>28</v>
      </c>
      <c r="C27" s="2" t="s">
        <v>102</v>
      </c>
      <c r="D27" s="2" t="s">
        <v>22</v>
      </c>
      <c r="E27" s="2" t="s">
        <v>42</v>
      </c>
      <c r="F27" t="s">
        <v>313</v>
      </c>
      <c r="H27" t="s">
        <v>322</v>
      </c>
      <c r="I27" t="s">
        <v>327</v>
      </c>
      <c r="J27" t="s">
        <v>331</v>
      </c>
      <c r="K27" t="s">
        <v>157</v>
      </c>
    </row>
    <row r="28" spans="1:11" x14ac:dyDescent="0.2">
      <c r="A28" s="2" t="s">
        <v>74</v>
      </c>
      <c r="B28" s="2" t="s">
        <v>75</v>
      </c>
      <c r="C28" s="2" t="s">
        <v>102</v>
      </c>
      <c r="D28" s="2" t="s">
        <v>53</v>
      </c>
      <c r="E28" s="2" t="s">
        <v>42</v>
      </c>
      <c r="F28" t="s">
        <v>317</v>
      </c>
      <c r="H28" t="s">
        <v>321</v>
      </c>
      <c r="I28" t="s">
        <v>188</v>
      </c>
      <c r="J28" t="s">
        <v>104</v>
      </c>
      <c r="K28" t="s">
        <v>222</v>
      </c>
    </row>
    <row r="29" spans="1:11" x14ac:dyDescent="0.2">
      <c r="A29" s="2" t="s">
        <v>19</v>
      </c>
      <c r="B29" s="2" t="s">
        <v>20</v>
      </c>
      <c r="C29" s="2" t="s">
        <v>21</v>
      </c>
      <c r="D29" s="2" t="s">
        <v>22</v>
      </c>
      <c r="E29" s="2" t="s">
        <v>18</v>
      </c>
      <c r="F29" t="s">
        <v>312</v>
      </c>
      <c r="H29" t="s">
        <v>321</v>
      </c>
      <c r="I29" t="s">
        <v>188</v>
      </c>
      <c r="J29" t="s">
        <v>104</v>
      </c>
      <c r="K29" t="s">
        <v>225</v>
      </c>
    </row>
    <row r="30" spans="1:11" x14ac:dyDescent="0.2">
      <c r="A30" s="2" t="s">
        <v>19</v>
      </c>
      <c r="B30" s="2" t="s">
        <v>34</v>
      </c>
      <c r="C30" s="2" t="s">
        <v>96</v>
      </c>
      <c r="D30" s="2" t="s">
        <v>53</v>
      </c>
      <c r="E30" s="2" t="s">
        <v>42</v>
      </c>
      <c r="F30" t="s">
        <v>188</v>
      </c>
      <c r="H30" t="s">
        <v>321</v>
      </c>
      <c r="I30" t="s">
        <v>315</v>
      </c>
      <c r="J30" t="s">
        <v>104</v>
      </c>
      <c r="K30" t="s">
        <v>104</v>
      </c>
    </row>
    <row r="31" spans="1:11" x14ac:dyDescent="0.2">
      <c r="A31" s="2" t="s">
        <v>19</v>
      </c>
      <c r="B31" s="2" t="s">
        <v>28</v>
      </c>
      <c r="C31" s="2" t="s">
        <v>102</v>
      </c>
      <c r="D31" s="2" t="s">
        <v>22</v>
      </c>
      <c r="E31" s="2" t="s">
        <v>42</v>
      </c>
      <c r="F31" t="s">
        <v>188</v>
      </c>
      <c r="H31" t="s">
        <v>321</v>
      </c>
      <c r="I31" t="s">
        <v>315</v>
      </c>
      <c r="J31" t="s">
        <v>104</v>
      </c>
      <c r="K31" t="s">
        <v>104</v>
      </c>
    </row>
    <row r="32" spans="1:11" x14ac:dyDescent="0.2">
      <c r="A32" s="2" t="s">
        <v>74</v>
      </c>
      <c r="B32" s="2" t="s">
        <v>75</v>
      </c>
      <c r="C32" s="2" t="s">
        <v>226</v>
      </c>
      <c r="D32" s="2" t="s">
        <v>53</v>
      </c>
      <c r="E32" s="2" t="s">
        <v>18</v>
      </c>
      <c r="F32" t="s">
        <v>313</v>
      </c>
      <c r="H32" t="s">
        <v>322</v>
      </c>
      <c r="I32" t="s">
        <v>188</v>
      </c>
      <c r="J32" t="s">
        <v>104</v>
      </c>
      <c r="K32" t="s">
        <v>104</v>
      </c>
    </row>
    <row r="33" spans="1:11" x14ac:dyDescent="0.2">
      <c r="A33" s="2" t="s">
        <v>74</v>
      </c>
      <c r="B33" s="2" t="s">
        <v>75</v>
      </c>
      <c r="C33" s="2" t="s">
        <v>102</v>
      </c>
      <c r="D33" s="2" t="s">
        <v>22</v>
      </c>
      <c r="E33" s="2" t="s">
        <v>18</v>
      </c>
      <c r="F33" t="s">
        <v>188</v>
      </c>
      <c r="H33" t="s">
        <v>321</v>
      </c>
      <c r="I33" t="s">
        <v>188</v>
      </c>
      <c r="J33" t="s">
        <v>104</v>
      </c>
      <c r="K33" t="s">
        <v>238</v>
      </c>
    </row>
    <row r="34" spans="1:11" x14ac:dyDescent="0.2">
      <c r="A34" s="2" t="s">
        <v>74</v>
      </c>
      <c r="B34" s="2" t="s">
        <v>28</v>
      </c>
      <c r="C34" s="2" t="s">
        <v>102</v>
      </c>
      <c r="D34" s="2" t="s">
        <v>53</v>
      </c>
      <c r="E34" s="2" t="s">
        <v>18</v>
      </c>
      <c r="F34" t="s">
        <v>313</v>
      </c>
      <c r="H34" t="s">
        <v>104</v>
      </c>
      <c r="I34" t="s">
        <v>188</v>
      </c>
      <c r="J34" t="s">
        <v>332</v>
      </c>
      <c r="K34" t="s">
        <v>107</v>
      </c>
    </row>
    <row r="35" spans="1:11" x14ac:dyDescent="0.2">
      <c r="A35" s="2" t="s">
        <v>74</v>
      </c>
      <c r="B35" s="2" t="s">
        <v>28</v>
      </c>
      <c r="C35" s="2" t="s">
        <v>135</v>
      </c>
      <c r="D35" s="2" t="s">
        <v>22</v>
      </c>
      <c r="E35" s="2" t="s">
        <v>42</v>
      </c>
      <c r="F35" t="s">
        <v>313</v>
      </c>
      <c r="H35" t="s">
        <v>321</v>
      </c>
      <c r="I35" t="s">
        <v>188</v>
      </c>
      <c r="J35" t="s">
        <v>332</v>
      </c>
      <c r="K35" t="s">
        <v>140</v>
      </c>
    </row>
    <row r="36" spans="1:11" x14ac:dyDescent="0.2">
      <c r="A36" s="2" t="s">
        <v>74</v>
      </c>
      <c r="B36" s="2" t="s">
        <v>34</v>
      </c>
      <c r="C36" s="2" t="s">
        <v>96</v>
      </c>
      <c r="D36" s="2" t="s">
        <v>22</v>
      </c>
      <c r="E36" s="2" t="s">
        <v>42</v>
      </c>
      <c r="F36" t="s">
        <v>188</v>
      </c>
      <c r="H36" t="s">
        <v>104</v>
      </c>
      <c r="I36" t="s">
        <v>188</v>
      </c>
      <c r="J36" t="s">
        <v>332</v>
      </c>
      <c r="K36" t="s">
        <v>281</v>
      </c>
    </row>
    <row r="37" spans="1:11" x14ac:dyDescent="0.2">
      <c r="A37" s="2" t="s">
        <v>74</v>
      </c>
      <c r="B37" s="2" t="s">
        <v>75</v>
      </c>
      <c r="C37" s="2" t="s">
        <v>102</v>
      </c>
      <c r="D37" s="2" t="s">
        <v>22</v>
      </c>
      <c r="E37" s="2" t="s">
        <v>42</v>
      </c>
      <c r="F37" t="s">
        <v>317</v>
      </c>
      <c r="H37" t="s">
        <v>104</v>
      </c>
      <c r="I37" t="s">
        <v>104</v>
      </c>
      <c r="J37" t="s">
        <v>104</v>
      </c>
      <c r="K37" t="s">
        <v>104</v>
      </c>
    </row>
    <row r="38" spans="1:11" x14ac:dyDescent="0.2">
      <c r="A38" s="2" t="s">
        <v>19</v>
      </c>
      <c r="B38" s="2" t="s">
        <v>34</v>
      </c>
      <c r="C38" s="2" t="s">
        <v>102</v>
      </c>
      <c r="D38" s="2" t="s">
        <v>22</v>
      </c>
      <c r="E38" s="2" t="s">
        <v>42</v>
      </c>
      <c r="F38" t="s">
        <v>188</v>
      </c>
      <c r="H38" t="s">
        <v>321</v>
      </c>
      <c r="I38" t="s">
        <v>188</v>
      </c>
      <c r="J38" t="s">
        <v>330</v>
      </c>
      <c r="K38" t="s">
        <v>112</v>
      </c>
    </row>
    <row r="39" spans="1:11" x14ac:dyDescent="0.2">
      <c r="A39" s="2" t="s">
        <v>19</v>
      </c>
      <c r="B39" s="2" t="s">
        <v>34</v>
      </c>
      <c r="C39" s="2" t="s">
        <v>21</v>
      </c>
      <c r="D39" s="2" t="s">
        <v>114</v>
      </c>
      <c r="E39" s="2"/>
      <c r="G39" t="s">
        <v>318</v>
      </c>
      <c r="H39" t="s">
        <v>322</v>
      </c>
      <c r="I39" t="s">
        <v>188</v>
      </c>
      <c r="J39" t="s">
        <v>330</v>
      </c>
      <c r="K39" t="s">
        <v>162</v>
      </c>
    </row>
    <row r="40" spans="1:11" x14ac:dyDescent="0.2">
      <c r="A40" s="2" t="s">
        <v>19</v>
      </c>
      <c r="B40" s="2" t="s">
        <v>20</v>
      </c>
      <c r="C40" s="2" t="s">
        <v>96</v>
      </c>
      <c r="D40" s="2" t="s">
        <v>53</v>
      </c>
      <c r="E40" s="2" t="s">
        <v>42</v>
      </c>
      <c r="F40" t="s">
        <v>188</v>
      </c>
      <c r="H40" t="s">
        <v>321</v>
      </c>
      <c r="I40" t="s">
        <v>188</v>
      </c>
      <c r="J40" t="s">
        <v>330</v>
      </c>
      <c r="K40" t="s">
        <v>323</v>
      </c>
    </row>
    <row r="41" spans="1:11" x14ac:dyDescent="0.2">
      <c r="A41" s="2" t="s">
        <v>19</v>
      </c>
      <c r="B41" s="2" t="s">
        <v>28</v>
      </c>
      <c r="C41" s="2" t="s">
        <v>102</v>
      </c>
      <c r="D41" s="2" t="s">
        <v>22</v>
      </c>
      <c r="E41" s="2" t="s">
        <v>18</v>
      </c>
      <c r="F41" t="s">
        <v>188</v>
      </c>
      <c r="H41" t="s">
        <v>321</v>
      </c>
      <c r="I41" t="s">
        <v>188</v>
      </c>
      <c r="J41" t="s">
        <v>330</v>
      </c>
      <c r="K41" t="s">
        <v>192</v>
      </c>
    </row>
    <row r="42" spans="1:11" x14ac:dyDescent="0.2">
      <c r="A42" s="2" t="s">
        <v>74</v>
      </c>
      <c r="B42" s="2" t="s">
        <v>28</v>
      </c>
      <c r="C42" s="2" t="s">
        <v>21</v>
      </c>
      <c r="D42" s="2" t="s">
        <v>22</v>
      </c>
      <c r="E42" s="2" t="s">
        <v>18</v>
      </c>
      <c r="F42" t="s">
        <v>313</v>
      </c>
      <c r="H42" t="s">
        <v>321</v>
      </c>
      <c r="I42" t="s">
        <v>188</v>
      </c>
      <c r="J42" t="s">
        <v>330</v>
      </c>
      <c r="K42" t="s">
        <v>208</v>
      </c>
    </row>
    <row r="43" spans="1:11" x14ac:dyDescent="0.2">
      <c r="A43" s="2" t="s">
        <v>19</v>
      </c>
      <c r="B43" s="2" t="s">
        <v>34</v>
      </c>
      <c r="C43" s="2" t="s">
        <v>96</v>
      </c>
      <c r="D43" s="2" t="s">
        <v>53</v>
      </c>
      <c r="E43" s="2" t="s">
        <v>42</v>
      </c>
      <c r="F43" t="s">
        <v>316</v>
      </c>
      <c r="H43" t="s">
        <v>325</v>
      </c>
      <c r="I43" t="s">
        <v>188</v>
      </c>
      <c r="J43" t="s">
        <v>330</v>
      </c>
      <c r="K43" t="s">
        <v>243</v>
      </c>
    </row>
    <row r="44" spans="1:11" x14ac:dyDescent="0.2">
      <c r="A44" s="2" t="s">
        <v>19</v>
      </c>
      <c r="B44" s="2" t="s">
        <v>34</v>
      </c>
      <c r="C44" s="2" t="s">
        <v>21</v>
      </c>
      <c r="D44" s="2" t="s">
        <v>22</v>
      </c>
      <c r="E44" s="2" t="s">
        <v>18</v>
      </c>
      <c r="F44" t="s">
        <v>315</v>
      </c>
      <c r="H44" t="s">
        <v>325</v>
      </c>
      <c r="I44" t="s">
        <v>326</v>
      </c>
      <c r="J44" t="s">
        <v>331</v>
      </c>
      <c r="K44" t="s">
        <v>235</v>
      </c>
    </row>
    <row r="45" spans="1:11" x14ac:dyDescent="0.2">
      <c r="A45" s="2" t="s">
        <v>19</v>
      </c>
      <c r="B45" s="2" t="s">
        <v>41</v>
      </c>
      <c r="C45" s="2" t="s">
        <v>226</v>
      </c>
      <c r="D45" s="2" t="s">
        <v>53</v>
      </c>
      <c r="E45" s="2" t="s">
        <v>42</v>
      </c>
      <c r="F45" t="s">
        <v>316</v>
      </c>
      <c r="H45" t="s">
        <v>322</v>
      </c>
      <c r="I45" t="s">
        <v>188</v>
      </c>
      <c r="J45" t="s">
        <v>330</v>
      </c>
      <c r="K45" t="s">
        <v>104</v>
      </c>
    </row>
    <row r="46" spans="1:11" x14ac:dyDescent="0.2">
      <c r="A46" s="2" t="s">
        <v>19</v>
      </c>
      <c r="B46" s="2" t="s">
        <v>41</v>
      </c>
      <c r="C46" s="2" t="s">
        <v>96</v>
      </c>
      <c r="D46" s="2" t="s">
        <v>53</v>
      </c>
      <c r="E46" s="2" t="s">
        <v>42</v>
      </c>
      <c r="F46" t="s">
        <v>188</v>
      </c>
      <c r="H46" t="s">
        <v>104</v>
      </c>
      <c r="I46" t="s">
        <v>188</v>
      </c>
      <c r="J46" t="s">
        <v>330</v>
      </c>
      <c r="K46" t="s">
        <v>276</v>
      </c>
    </row>
    <row r="47" spans="1:11" x14ac:dyDescent="0.2">
      <c r="A47" s="2" t="s">
        <v>19</v>
      </c>
      <c r="B47" s="2" t="s">
        <v>28</v>
      </c>
      <c r="C47" s="2" t="s">
        <v>135</v>
      </c>
      <c r="D47" s="2" t="s">
        <v>35</v>
      </c>
      <c r="E47" s="2"/>
      <c r="G47" t="s">
        <v>318</v>
      </c>
      <c r="H47" t="s">
        <v>321</v>
      </c>
      <c r="I47" t="s">
        <v>188</v>
      </c>
      <c r="J47" t="s">
        <v>330</v>
      </c>
      <c r="K47" t="s">
        <v>301</v>
      </c>
    </row>
    <row r="48" spans="1:11" x14ac:dyDescent="0.2">
      <c r="A48" s="2" t="s">
        <v>19</v>
      </c>
      <c r="B48" s="2" t="s">
        <v>20</v>
      </c>
      <c r="C48" s="2" t="s">
        <v>135</v>
      </c>
      <c r="D48" s="2" t="s">
        <v>53</v>
      </c>
      <c r="E48" s="2" t="s">
        <v>42</v>
      </c>
      <c r="F48" t="s">
        <v>188</v>
      </c>
      <c r="H48" t="s">
        <v>321</v>
      </c>
      <c r="I48" t="s">
        <v>188</v>
      </c>
      <c r="J48" t="s">
        <v>330</v>
      </c>
      <c r="K48" t="s">
        <v>311</v>
      </c>
    </row>
    <row r="49" spans="1:11" x14ac:dyDescent="0.2">
      <c r="A49" s="2" t="s">
        <v>19</v>
      </c>
      <c r="B49" s="2" t="s">
        <v>34</v>
      </c>
      <c r="C49" s="2" t="s">
        <v>21</v>
      </c>
      <c r="D49" s="2" t="s">
        <v>35</v>
      </c>
      <c r="E49" s="2"/>
      <c r="G49" t="s">
        <v>318</v>
      </c>
      <c r="H49" t="s">
        <v>321</v>
      </c>
      <c r="I49" t="s">
        <v>188</v>
      </c>
      <c r="J49" t="s">
        <v>329</v>
      </c>
      <c r="K49" t="s">
        <v>40</v>
      </c>
    </row>
    <row r="50" spans="1:11" x14ac:dyDescent="0.2">
      <c r="A50" s="2" t="s">
        <v>74</v>
      </c>
      <c r="B50" s="2" t="s">
        <v>34</v>
      </c>
      <c r="C50" s="2" t="s">
        <v>226</v>
      </c>
      <c r="D50" s="2" t="s">
        <v>35</v>
      </c>
      <c r="E50" s="2"/>
      <c r="G50" t="s">
        <v>318</v>
      </c>
      <c r="H50" t="s">
        <v>321</v>
      </c>
      <c r="I50" t="s">
        <v>326</v>
      </c>
      <c r="J50" t="s">
        <v>331</v>
      </c>
      <c r="K50" t="s">
        <v>261</v>
      </c>
    </row>
    <row r="51" spans="1:11" x14ac:dyDescent="0.2">
      <c r="A51" s="2" t="s">
        <v>19</v>
      </c>
      <c r="B51" s="2" t="s">
        <v>20</v>
      </c>
      <c r="C51" s="2" t="s">
        <v>226</v>
      </c>
      <c r="D51" s="2" t="s">
        <v>35</v>
      </c>
      <c r="E51" s="2"/>
      <c r="G51" t="s">
        <v>320</v>
      </c>
      <c r="H51" t="s">
        <v>322</v>
      </c>
      <c r="I51" t="s">
        <v>326</v>
      </c>
      <c r="J51" t="s">
        <v>330</v>
      </c>
      <c r="K51" t="s">
        <v>104</v>
      </c>
    </row>
    <row r="52" spans="1:11" x14ac:dyDescent="0.2">
      <c r="A52" s="2" t="s">
        <v>74</v>
      </c>
      <c r="B52" s="2" t="s">
        <v>28</v>
      </c>
      <c r="C52" s="2" t="s">
        <v>21</v>
      </c>
      <c r="D52" s="2" t="s">
        <v>22</v>
      </c>
      <c r="E52" s="2" t="s">
        <v>42</v>
      </c>
      <c r="F52" t="s">
        <v>313</v>
      </c>
      <c r="H52" t="s">
        <v>321</v>
      </c>
      <c r="I52" t="s">
        <v>326</v>
      </c>
      <c r="J52" t="s">
        <v>104</v>
      </c>
      <c r="K52" t="s">
        <v>104</v>
      </c>
    </row>
    <row r="53" spans="1:11" x14ac:dyDescent="0.2">
      <c r="A53" s="2" t="s">
        <v>19</v>
      </c>
      <c r="B53" s="2" t="s">
        <v>41</v>
      </c>
      <c r="C53" s="2" t="s">
        <v>21</v>
      </c>
      <c r="D53" s="2" t="s">
        <v>22</v>
      </c>
      <c r="E53" s="2" t="s">
        <v>42</v>
      </c>
      <c r="F53" t="s">
        <v>188</v>
      </c>
      <c r="H53" t="s">
        <v>321</v>
      </c>
      <c r="I53" t="s">
        <v>188</v>
      </c>
      <c r="J53" t="s">
        <v>329</v>
      </c>
      <c r="K53" t="s">
        <v>52</v>
      </c>
    </row>
    <row r="54" spans="1:11" x14ac:dyDescent="0.2">
      <c r="A54" s="2" t="s">
        <v>74</v>
      </c>
      <c r="B54" s="2" t="s">
        <v>20</v>
      </c>
      <c r="C54" s="2" t="s">
        <v>102</v>
      </c>
      <c r="D54" s="2" t="s">
        <v>35</v>
      </c>
      <c r="E54" s="2"/>
      <c r="G54" t="s">
        <v>318</v>
      </c>
      <c r="H54" t="s">
        <v>321</v>
      </c>
      <c r="I54" t="s">
        <v>188</v>
      </c>
      <c r="J54" t="s">
        <v>329</v>
      </c>
      <c r="K54" t="s">
        <v>182</v>
      </c>
    </row>
    <row r="55" spans="1:11" x14ac:dyDescent="0.2">
      <c r="A55" s="2" t="s">
        <v>19</v>
      </c>
      <c r="B55" s="2" t="s">
        <v>34</v>
      </c>
      <c r="C55" s="2" t="s">
        <v>96</v>
      </c>
      <c r="D55" s="2" t="s">
        <v>35</v>
      </c>
      <c r="E55" s="2"/>
      <c r="G55" t="s">
        <v>318</v>
      </c>
      <c r="H55" t="s">
        <v>324</v>
      </c>
      <c r="I55" t="s">
        <v>188</v>
      </c>
      <c r="J55" t="s">
        <v>329</v>
      </c>
      <c r="K55" t="s">
        <v>252</v>
      </c>
    </row>
    <row r="56" spans="1:11" x14ac:dyDescent="0.2">
      <c r="A56" s="2" t="s">
        <v>19</v>
      </c>
      <c r="B56" s="2" t="s">
        <v>34</v>
      </c>
      <c r="C56" s="2" t="s">
        <v>226</v>
      </c>
      <c r="D56" s="2" t="s">
        <v>35</v>
      </c>
      <c r="E56" s="2"/>
      <c r="G56" t="s">
        <v>318</v>
      </c>
      <c r="H56" t="s">
        <v>322</v>
      </c>
      <c r="I56" t="s">
        <v>326</v>
      </c>
      <c r="J56" t="s">
        <v>104</v>
      </c>
      <c r="K56" t="s">
        <v>291</v>
      </c>
    </row>
    <row r="57" spans="1:11" x14ac:dyDescent="0.2">
      <c r="A57" s="2" t="s">
        <v>19</v>
      </c>
      <c r="B57" s="2" t="s">
        <v>34</v>
      </c>
      <c r="C57" s="2" t="s">
        <v>21</v>
      </c>
      <c r="D57" s="2" t="s">
        <v>35</v>
      </c>
      <c r="E57" s="2"/>
      <c r="G57" t="s">
        <v>318</v>
      </c>
      <c r="H57" t="s">
        <v>322</v>
      </c>
      <c r="I57" t="s">
        <v>326</v>
      </c>
      <c r="J57" t="s">
        <v>329</v>
      </c>
      <c r="K57" t="s">
        <v>104</v>
      </c>
    </row>
    <row r="58" spans="1:11" x14ac:dyDescent="0.2">
      <c r="A58" s="2" t="s">
        <v>19</v>
      </c>
      <c r="B58" s="2" t="s">
        <v>34</v>
      </c>
      <c r="C58" s="2" t="s">
        <v>226</v>
      </c>
      <c r="D58" s="2" t="s">
        <v>53</v>
      </c>
      <c r="E58" s="2" t="s">
        <v>42</v>
      </c>
      <c r="F58" t="s">
        <v>313</v>
      </c>
      <c r="H58" t="s">
        <v>104</v>
      </c>
      <c r="I58" t="s">
        <v>188</v>
      </c>
      <c r="J58" t="s">
        <v>329</v>
      </c>
      <c r="K58" t="s">
        <v>256</v>
      </c>
    </row>
    <row r="59" spans="1:11" x14ac:dyDescent="0.2">
      <c r="A59" s="2" t="s">
        <v>19</v>
      </c>
      <c r="B59" s="2" t="s">
        <v>28</v>
      </c>
      <c r="C59" s="2" t="s">
        <v>21</v>
      </c>
      <c r="D59" s="2" t="s">
        <v>22</v>
      </c>
      <c r="E59" s="2" t="s">
        <v>18</v>
      </c>
      <c r="F59" t="s">
        <v>313</v>
      </c>
      <c r="H59" t="s">
        <v>321</v>
      </c>
      <c r="I59" t="s">
        <v>188</v>
      </c>
      <c r="J59" t="s">
        <v>329</v>
      </c>
      <c r="K59" t="s">
        <v>286</v>
      </c>
    </row>
    <row r="60" spans="1:11" x14ac:dyDescent="0.2">
      <c r="A60" s="2" t="s">
        <v>19</v>
      </c>
      <c r="B60" s="2" t="s">
        <v>20</v>
      </c>
      <c r="C60" s="2" t="s">
        <v>135</v>
      </c>
      <c r="D60" s="2" t="s">
        <v>53</v>
      </c>
      <c r="E60" s="2" t="s">
        <v>18</v>
      </c>
      <c r="F60" t="s">
        <v>188</v>
      </c>
      <c r="H60" t="s">
        <v>321</v>
      </c>
      <c r="I60" t="s">
        <v>188</v>
      </c>
      <c r="J60" t="s">
        <v>329</v>
      </c>
      <c r="K60" t="s">
        <v>104</v>
      </c>
    </row>
    <row r="62" spans="1:11" x14ac:dyDescent="0.2">
      <c r="B62" t="s">
        <v>339</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B134F-6EBC-A44B-BD4A-C2B662019A2E}">
  <dimension ref="A2:AG58"/>
  <sheetViews>
    <sheetView tabSelected="1" topLeftCell="A28" workbookViewId="0">
      <selection activeCell="I11" sqref="I10:I16"/>
    </sheetView>
  </sheetViews>
  <sheetFormatPr baseColWidth="10" defaultRowHeight="15" x14ac:dyDescent="0.2"/>
  <cols>
    <col min="1" max="1" width="14.5" customWidth="1"/>
    <col min="5" max="5" width="14.6640625" customWidth="1"/>
    <col min="9" max="9" width="16.33203125" customWidth="1"/>
    <col min="10" max="10" width="11.6640625" customWidth="1"/>
    <col min="13" max="13" width="12.1640625" customWidth="1"/>
    <col min="26" max="26" width="12.5" customWidth="1"/>
    <col min="30" max="30" width="64.33203125" bestFit="1" customWidth="1"/>
    <col min="31" max="31" width="57.5" customWidth="1"/>
    <col min="32" max="32" width="57.33203125" customWidth="1"/>
    <col min="33" max="33" width="16.5" customWidth="1"/>
  </cols>
  <sheetData>
    <row r="2" spans="1:33" x14ac:dyDescent="0.2">
      <c r="B2" t="s">
        <v>340</v>
      </c>
      <c r="E2" s="8" t="s">
        <v>357</v>
      </c>
      <c r="F2" s="8"/>
      <c r="G2" s="8"/>
      <c r="I2" s="8" t="s">
        <v>344</v>
      </c>
      <c r="J2" s="8"/>
      <c r="K2" s="8"/>
      <c r="M2" s="8" t="s">
        <v>354</v>
      </c>
      <c r="N2" s="8"/>
      <c r="O2" s="8"/>
      <c r="P2" s="8"/>
      <c r="AD2" s="8" t="s">
        <v>378</v>
      </c>
      <c r="AE2" s="8"/>
    </row>
    <row r="3" spans="1:33" x14ac:dyDescent="0.2">
      <c r="A3" t="s">
        <v>19</v>
      </c>
      <c r="B3">
        <v>35</v>
      </c>
      <c r="E3" s="3">
        <v>1</v>
      </c>
      <c r="F3">
        <v>8</v>
      </c>
      <c r="G3" s="7">
        <f>8/59</f>
        <v>0.13559322033898305</v>
      </c>
      <c r="I3" s="8" t="s">
        <v>358</v>
      </c>
      <c r="J3" s="8"/>
      <c r="K3" s="8"/>
      <c r="M3" s="8" t="s">
        <v>331</v>
      </c>
      <c r="N3" s="8"/>
      <c r="O3">
        <v>9</v>
      </c>
      <c r="AD3" s="4" t="s">
        <v>371</v>
      </c>
      <c r="AE3" t="s">
        <v>372</v>
      </c>
      <c r="AF3" t="s">
        <v>373</v>
      </c>
      <c r="AG3" t="s">
        <v>374</v>
      </c>
    </row>
    <row r="4" spans="1:33" x14ac:dyDescent="0.2">
      <c r="A4" t="s">
        <v>74</v>
      </c>
      <c r="B4">
        <v>23</v>
      </c>
      <c r="E4" s="3">
        <v>10</v>
      </c>
      <c r="F4">
        <v>8</v>
      </c>
      <c r="G4" s="7">
        <f>8/59</f>
        <v>0.13559322033898305</v>
      </c>
      <c r="I4" t="s">
        <v>18</v>
      </c>
      <c r="J4">
        <v>20</v>
      </c>
      <c r="K4" s="6">
        <f>20/47</f>
        <v>0.42553191489361702</v>
      </c>
      <c r="M4" s="8" t="s">
        <v>355</v>
      </c>
      <c r="N4" s="8"/>
      <c r="O4">
        <v>11</v>
      </c>
      <c r="R4" s="8" t="s">
        <v>361</v>
      </c>
      <c r="S4" s="8"/>
      <c r="T4" s="8"/>
      <c r="U4" s="8"/>
      <c r="V4" s="8"/>
      <c r="W4" s="8"/>
      <c r="X4" s="8"/>
      <c r="Y4" s="8"/>
      <c r="Z4" s="8"/>
      <c r="AD4" t="s">
        <v>370</v>
      </c>
      <c r="AE4" t="s">
        <v>376</v>
      </c>
      <c r="AF4" t="s">
        <v>376</v>
      </c>
      <c r="AG4" t="s">
        <v>375</v>
      </c>
    </row>
    <row r="5" spans="1:33" x14ac:dyDescent="0.2">
      <c r="A5" t="s">
        <v>113</v>
      </c>
      <c r="B5">
        <v>1</v>
      </c>
      <c r="E5" s="3">
        <v>100</v>
      </c>
      <c r="F5">
        <v>17</v>
      </c>
      <c r="G5" s="7">
        <f>17/59</f>
        <v>0.28813559322033899</v>
      </c>
      <c r="I5" t="s">
        <v>42</v>
      </c>
      <c r="J5">
        <v>27</v>
      </c>
      <c r="K5" s="6">
        <f>27/47</f>
        <v>0.57446808510638303</v>
      </c>
      <c r="M5" s="8" t="s">
        <v>330</v>
      </c>
      <c r="N5" s="8"/>
      <c r="O5">
        <v>13</v>
      </c>
      <c r="R5" s="8" t="s">
        <v>362</v>
      </c>
      <c r="S5" s="8"/>
      <c r="T5" s="8"/>
      <c r="U5" s="8"/>
      <c r="V5" s="8"/>
      <c r="W5" s="8"/>
      <c r="X5" s="8"/>
      <c r="Y5" s="8"/>
      <c r="Z5" s="8"/>
      <c r="AD5" t="s">
        <v>377</v>
      </c>
      <c r="AE5" t="s">
        <v>379</v>
      </c>
      <c r="AF5" t="s">
        <v>379</v>
      </c>
      <c r="AG5" t="s">
        <v>375</v>
      </c>
    </row>
    <row r="6" spans="1:33" x14ac:dyDescent="0.2">
      <c r="A6" t="s">
        <v>396</v>
      </c>
      <c r="B6">
        <f>SUM(B3:B5)</f>
        <v>59</v>
      </c>
      <c r="E6" s="3">
        <v>1000</v>
      </c>
      <c r="F6">
        <v>9</v>
      </c>
      <c r="G6" s="7">
        <f>9/59</f>
        <v>0.15254237288135594</v>
      </c>
      <c r="I6" t="s">
        <v>396</v>
      </c>
      <c r="J6">
        <f>SUM(J4:J5)</f>
        <v>47</v>
      </c>
      <c r="M6" s="8" t="s">
        <v>332</v>
      </c>
      <c r="N6" s="8"/>
      <c r="O6">
        <v>3</v>
      </c>
      <c r="R6" s="8" t="s">
        <v>363</v>
      </c>
      <c r="S6" s="8"/>
      <c r="T6" s="8"/>
      <c r="U6" s="8"/>
      <c r="V6" s="8"/>
      <c r="W6" s="8"/>
      <c r="X6" s="8"/>
      <c r="Y6" s="8"/>
      <c r="Z6" s="8"/>
      <c r="AD6" t="s">
        <v>380</v>
      </c>
      <c r="AE6" t="s">
        <v>394</v>
      </c>
      <c r="AF6" t="s">
        <v>394</v>
      </c>
      <c r="AG6" t="s">
        <v>375</v>
      </c>
    </row>
    <row r="7" spans="1:33" x14ac:dyDescent="0.2">
      <c r="E7" t="s">
        <v>34</v>
      </c>
      <c r="F7">
        <v>17</v>
      </c>
      <c r="G7" s="7">
        <f>17/59</f>
        <v>0.28813559322033899</v>
      </c>
      <c r="M7" s="8" t="s">
        <v>124</v>
      </c>
      <c r="N7" s="8"/>
      <c r="O7">
        <v>1</v>
      </c>
      <c r="R7" s="8" t="s">
        <v>364</v>
      </c>
      <c r="S7" s="8"/>
      <c r="T7" s="8"/>
      <c r="U7" s="8"/>
      <c r="V7" s="8"/>
      <c r="W7" s="8"/>
      <c r="X7" s="8"/>
      <c r="Y7" s="8"/>
      <c r="Z7" s="8"/>
      <c r="AD7" t="s">
        <v>381</v>
      </c>
      <c r="AE7" t="s">
        <v>395</v>
      </c>
      <c r="AF7" t="s">
        <v>395</v>
      </c>
      <c r="AG7" t="s">
        <v>375</v>
      </c>
    </row>
    <row r="8" spans="1:33" x14ac:dyDescent="0.2">
      <c r="F8">
        <f>SUM(F3:F7)</f>
        <v>59</v>
      </c>
      <c r="M8" s="8" t="s">
        <v>333</v>
      </c>
      <c r="N8" s="8"/>
      <c r="O8">
        <v>3</v>
      </c>
      <c r="R8" s="8" t="s">
        <v>365</v>
      </c>
      <c r="S8" s="8"/>
      <c r="T8" s="8"/>
      <c r="U8" s="8"/>
      <c r="V8" s="8"/>
      <c r="W8" s="8"/>
      <c r="X8" s="8"/>
      <c r="Y8" s="8"/>
      <c r="Z8" s="8"/>
      <c r="AD8" t="s">
        <v>382</v>
      </c>
      <c r="AE8" t="s">
        <v>393</v>
      </c>
      <c r="AF8" t="s">
        <v>393</v>
      </c>
      <c r="AG8" t="s">
        <v>375</v>
      </c>
    </row>
    <row r="9" spans="1:33" x14ac:dyDescent="0.2">
      <c r="B9" t="s">
        <v>341</v>
      </c>
      <c r="E9" s="8" t="s">
        <v>342</v>
      </c>
      <c r="F9" s="8"/>
      <c r="I9" t="s">
        <v>345</v>
      </c>
      <c r="M9" s="8" t="s">
        <v>356</v>
      </c>
      <c r="N9" s="8"/>
      <c r="O9">
        <v>1</v>
      </c>
      <c r="R9" s="8" t="s">
        <v>366</v>
      </c>
      <c r="S9" s="8"/>
      <c r="T9" s="8"/>
      <c r="U9" s="8"/>
      <c r="V9" s="8"/>
      <c r="W9" s="8"/>
      <c r="X9" s="8"/>
      <c r="Y9" s="8"/>
      <c r="Z9" s="8"/>
      <c r="AD9" t="s">
        <v>383</v>
      </c>
      <c r="AE9" t="s">
        <v>392</v>
      </c>
      <c r="AF9" t="s">
        <v>392</v>
      </c>
      <c r="AG9" t="s">
        <v>375</v>
      </c>
    </row>
    <row r="10" spans="1:33" x14ac:dyDescent="0.2">
      <c r="A10" t="s">
        <v>21</v>
      </c>
      <c r="B10">
        <v>21</v>
      </c>
      <c r="E10" t="s">
        <v>343</v>
      </c>
      <c r="F10">
        <v>3</v>
      </c>
      <c r="I10" t="s">
        <v>312</v>
      </c>
      <c r="J10">
        <v>3</v>
      </c>
      <c r="M10" s="8" t="s">
        <v>278</v>
      </c>
      <c r="N10" s="8"/>
      <c r="O10">
        <v>18</v>
      </c>
      <c r="R10" s="8" t="s">
        <v>367</v>
      </c>
      <c r="S10" s="8"/>
      <c r="T10" s="8"/>
      <c r="U10" s="8"/>
      <c r="V10" s="8"/>
      <c r="W10" s="8"/>
      <c r="X10" s="8"/>
      <c r="Y10" s="8"/>
      <c r="Z10" s="8"/>
      <c r="AD10" t="s">
        <v>384</v>
      </c>
      <c r="AE10" t="s">
        <v>391</v>
      </c>
      <c r="AF10" t="s">
        <v>391</v>
      </c>
      <c r="AG10" t="s">
        <v>375</v>
      </c>
    </row>
    <row r="11" spans="1:33" x14ac:dyDescent="0.2">
      <c r="A11" t="s">
        <v>102</v>
      </c>
      <c r="B11">
        <v>17</v>
      </c>
      <c r="E11" t="s">
        <v>53</v>
      </c>
      <c r="F11">
        <v>18</v>
      </c>
      <c r="I11" t="s">
        <v>188</v>
      </c>
      <c r="J11">
        <v>16</v>
      </c>
      <c r="M11" s="8" t="s">
        <v>396</v>
      </c>
      <c r="N11" s="8"/>
      <c r="O11">
        <f>SUM(O3:O10)</f>
        <v>59</v>
      </c>
      <c r="R11" s="8" t="s">
        <v>368</v>
      </c>
      <c r="S11" s="8"/>
      <c r="T11" s="8"/>
      <c r="U11" s="8"/>
      <c r="V11" s="8"/>
      <c r="W11" s="8"/>
      <c r="X11" s="8"/>
      <c r="Y11" s="8"/>
      <c r="Z11" s="8"/>
      <c r="AD11" t="s">
        <v>385</v>
      </c>
      <c r="AE11" t="s">
        <v>390</v>
      </c>
      <c r="AF11" t="s">
        <v>390</v>
      </c>
      <c r="AG11" t="s">
        <v>375</v>
      </c>
    </row>
    <row r="12" spans="1:33" x14ac:dyDescent="0.2">
      <c r="A12" t="s">
        <v>135</v>
      </c>
      <c r="B12">
        <v>6</v>
      </c>
      <c r="E12" t="s">
        <v>35</v>
      </c>
      <c r="F12">
        <v>9</v>
      </c>
      <c r="I12" t="s">
        <v>313</v>
      </c>
      <c r="J12">
        <v>18</v>
      </c>
      <c r="R12" s="8" t="s">
        <v>369</v>
      </c>
      <c r="S12" s="8"/>
      <c r="T12" s="8"/>
      <c r="U12" s="8"/>
      <c r="V12" s="8"/>
      <c r="W12" s="8"/>
      <c r="X12" s="8"/>
      <c r="Y12" s="8"/>
      <c r="Z12" s="8"/>
      <c r="AD12" t="s">
        <v>386</v>
      </c>
      <c r="AE12" t="s">
        <v>389</v>
      </c>
      <c r="AF12" t="s">
        <v>389</v>
      </c>
      <c r="AG12" t="s">
        <v>375</v>
      </c>
    </row>
    <row r="13" spans="1:33" x14ac:dyDescent="0.2">
      <c r="A13" t="s">
        <v>226</v>
      </c>
      <c r="B13">
        <v>6</v>
      </c>
      <c r="E13" t="s">
        <v>22</v>
      </c>
      <c r="F13">
        <v>29</v>
      </c>
      <c r="I13" t="s">
        <v>317</v>
      </c>
      <c r="J13">
        <v>4</v>
      </c>
      <c r="AD13" t="s">
        <v>387</v>
      </c>
      <c r="AE13" t="s">
        <v>388</v>
      </c>
      <c r="AF13" t="s">
        <v>388</v>
      </c>
      <c r="AG13" t="s">
        <v>375</v>
      </c>
    </row>
    <row r="14" spans="1:33" x14ac:dyDescent="0.2">
      <c r="A14" t="s">
        <v>96</v>
      </c>
      <c r="B14">
        <v>9</v>
      </c>
      <c r="E14" t="s">
        <v>396</v>
      </c>
      <c r="F14">
        <f>SUM(F10:F13)</f>
        <v>59</v>
      </c>
      <c r="I14" t="s">
        <v>315</v>
      </c>
      <c r="J14">
        <v>2</v>
      </c>
      <c r="AD14" t="s">
        <v>397</v>
      </c>
      <c r="AE14" t="s">
        <v>399</v>
      </c>
      <c r="AF14" t="s">
        <v>399</v>
      </c>
      <c r="AG14" t="s">
        <v>375</v>
      </c>
    </row>
    <row r="15" spans="1:33" x14ac:dyDescent="0.2">
      <c r="A15" t="s">
        <v>396</v>
      </c>
      <c r="B15">
        <f>SUM(B10:B14)</f>
        <v>59</v>
      </c>
      <c r="I15" t="s">
        <v>341</v>
      </c>
      <c r="J15">
        <v>1</v>
      </c>
      <c r="K15" t="s">
        <v>396</v>
      </c>
      <c r="AD15" t="s">
        <v>398</v>
      </c>
      <c r="AE15" t="s">
        <v>400</v>
      </c>
      <c r="AF15" t="s">
        <v>400</v>
      </c>
      <c r="AG15" t="s">
        <v>375</v>
      </c>
    </row>
    <row r="16" spans="1:33" x14ac:dyDescent="0.2">
      <c r="I16" t="s">
        <v>316</v>
      </c>
      <c r="J16">
        <v>3</v>
      </c>
      <c r="K16">
        <f>SUM(J10:J16)</f>
        <v>47</v>
      </c>
      <c r="AD16" t="s">
        <v>401</v>
      </c>
      <c r="AE16" t="s">
        <v>403</v>
      </c>
      <c r="AF16" t="s">
        <v>403</v>
      </c>
      <c r="AG16" t="s">
        <v>375</v>
      </c>
    </row>
    <row r="17" spans="1:33" x14ac:dyDescent="0.2">
      <c r="AD17" t="s">
        <v>402</v>
      </c>
      <c r="AE17" t="s">
        <v>404</v>
      </c>
      <c r="AF17" t="s">
        <v>404</v>
      </c>
      <c r="AG17" t="s">
        <v>375</v>
      </c>
    </row>
    <row r="18" spans="1:33" x14ac:dyDescent="0.2">
      <c r="A18" t="s">
        <v>346</v>
      </c>
      <c r="E18" t="s">
        <v>350</v>
      </c>
      <c r="I18" t="s">
        <v>352</v>
      </c>
      <c r="AE18" t="s">
        <v>405</v>
      </c>
      <c r="AF18" t="s">
        <v>405</v>
      </c>
      <c r="AG18" t="s">
        <v>375</v>
      </c>
    </row>
    <row r="19" spans="1:33" x14ac:dyDescent="0.2">
      <c r="A19" s="8" t="s">
        <v>348</v>
      </c>
      <c r="B19" s="8"/>
      <c r="C19">
        <v>8</v>
      </c>
      <c r="E19" t="s">
        <v>324</v>
      </c>
      <c r="F19">
        <v>3</v>
      </c>
      <c r="I19" t="s">
        <v>312</v>
      </c>
      <c r="J19">
        <v>1</v>
      </c>
      <c r="AD19" t="s">
        <v>406</v>
      </c>
      <c r="AE19" t="s">
        <v>408</v>
      </c>
      <c r="AF19" t="s">
        <v>408</v>
      </c>
      <c r="AG19" t="s">
        <v>375</v>
      </c>
    </row>
    <row r="20" spans="1:33" x14ac:dyDescent="0.2">
      <c r="A20" s="8" t="s">
        <v>347</v>
      </c>
      <c r="B20" s="8"/>
      <c r="C20">
        <v>2</v>
      </c>
      <c r="E20" t="s">
        <v>359</v>
      </c>
      <c r="F20">
        <v>39</v>
      </c>
      <c r="I20" t="s">
        <v>188</v>
      </c>
      <c r="J20">
        <v>43</v>
      </c>
      <c r="AD20" t="s">
        <v>407</v>
      </c>
      <c r="AE20" t="s">
        <v>409</v>
      </c>
      <c r="AF20" t="s">
        <v>409</v>
      </c>
      <c r="AG20" t="s">
        <v>375</v>
      </c>
    </row>
    <row r="21" spans="1:33" x14ac:dyDescent="0.2">
      <c r="A21" s="8" t="s">
        <v>349</v>
      </c>
      <c r="B21" s="8"/>
      <c r="C21">
        <v>2</v>
      </c>
      <c r="E21" t="s">
        <v>360</v>
      </c>
      <c r="F21">
        <v>7</v>
      </c>
      <c r="I21" t="s">
        <v>315</v>
      </c>
      <c r="J21">
        <v>3</v>
      </c>
      <c r="AE21" t="s">
        <v>410</v>
      </c>
      <c r="AF21" t="s">
        <v>410</v>
      </c>
      <c r="AG21" t="s">
        <v>375</v>
      </c>
    </row>
    <row r="22" spans="1:33" x14ac:dyDescent="0.2">
      <c r="A22" s="8" t="s">
        <v>396</v>
      </c>
      <c r="B22" s="8"/>
      <c r="C22">
        <f>SUM(C19:C21)</f>
        <v>12</v>
      </c>
      <c r="E22" t="s">
        <v>351</v>
      </c>
      <c r="F22">
        <v>2</v>
      </c>
      <c r="G22" t="s">
        <v>396</v>
      </c>
      <c r="I22" t="s">
        <v>353</v>
      </c>
      <c r="J22">
        <v>8</v>
      </c>
    </row>
    <row r="23" spans="1:33" x14ac:dyDescent="0.2">
      <c r="E23" t="s">
        <v>278</v>
      </c>
      <c r="F23">
        <v>8</v>
      </c>
      <c r="G23">
        <f>SUM(F19:F23)</f>
        <v>59</v>
      </c>
      <c r="I23" t="s">
        <v>327</v>
      </c>
      <c r="J23">
        <v>1</v>
      </c>
      <c r="K23" t="s">
        <v>396</v>
      </c>
    </row>
    <row r="24" spans="1:33" x14ac:dyDescent="0.2">
      <c r="I24" t="s">
        <v>104</v>
      </c>
      <c r="J24">
        <v>3</v>
      </c>
      <c r="K24">
        <f>SUM(J19:J24)</f>
        <v>59</v>
      </c>
    </row>
    <row r="26" spans="1:33" x14ac:dyDescent="0.2">
      <c r="A26" s="5">
        <v>1</v>
      </c>
    </row>
    <row r="27" spans="1:33" x14ac:dyDescent="0.2">
      <c r="F27">
        <v>4</v>
      </c>
      <c r="L27" s="2">
        <v>7</v>
      </c>
      <c r="Q27">
        <v>10</v>
      </c>
    </row>
    <row r="28" spans="1:33" x14ac:dyDescent="0.2">
      <c r="L28" s="2"/>
    </row>
    <row r="42" spans="1:12" x14ac:dyDescent="0.2">
      <c r="A42" s="5">
        <v>2</v>
      </c>
      <c r="F42">
        <v>5</v>
      </c>
    </row>
    <row r="43" spans="1:12" x14ac:dyDescent="0.2">
      <c r="L43">
        <v>8</v>
      </c>
    </row>
    <row r="57" spans="1:12" x14ac:dyDescent="0.2">
      <c r="A57" s="5">
        <v>3</v>
      </c>
      <c r="F57">
        <v>6</v>
      </c>
    </row>
    <row r="58" spans="1:12" x14ac:dyDescent="0.2">
      <c r="L58">
        <v>9</v>
      </c>
    </row>
  </sheetData>
  <mergeCells count="28">
    <mergeCell ref="A22:B22"/>
    <mergeCell ref="A21:B21"/>
    <mergeCell ref="A20:B20"/>
    <mergeCell ref="M2:P2"/>
    <mergeCell ref="M3:N3"/>
    <mergeCell ref="M4:N4"/>
    <mergeCell ref="M5:N5"/>
    <mergeCell ref="M6:N6"/>
    <mergeCell ref="M7:N7"/>
    <mergeCell ref="M8:N8"/>
    <mergeCell ref="M9:N9"/>
    <mergeCell ref="M10:N10"/>
    <mergeCell ref="E2:G2"/>
    <mergeCell ref="E9:F9"/>
    <mergeCell ref="I2:K2"/>
    <mergeCell ref="I3:K3"/>
    <mergeCell ref="A19:B19"/>
    <mergeCell ref="R6:Z6"/>
    <mergeCell ref="R5:Z5"/>
    <mergeCell ref="R4:Z4"/>
    <mergeCell ref="R12:Z12"/>
    <mergeCell ref="M11:N11"/>
    <mergeCell ref="AD2:AE2"/>
    <mergeCell ref="R11:Z11"/>
    <mergeCell ref="R10:Z10"/>
    <mergeCell ref="R9:Z9"/>
    <mergeCell ref="R8:Z8"/>
    <mergeCell ref="R7:Z7"/>
  </mergeCells>
  <pageMargins left="0.7" right="0.7" top="0.75" bottom="0.75" header="0.3" footer="0.3"/>
  <ignoredErrors>
    <ignoredError sqref="G6" formula="1"/>
  </ignoredErrors>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allData</vt:lpstr>
      <vt:lpstr>relevantData</vt:lpstr>
      <vt:lpstr>dataForGraphs</vt:lpstr>
      <vt:lpstr>dataManipulation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Nicholas Falla</cp:lastModifiedBy>
  <cp:revision/>
  <dcterms:created xsi:type="dcterms:W3CDTF">2024-06-12T08:25:16Z</dcterms:created>
  <dcterms:modified xsi:type="dcterms:W3CDTF">2024-08-04T23:53:46Z</dcterms:modified>
  <cp:category/>
  <cp:contentStatus/>
</cp:coreProperties>
</file>