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esktop\Collection\Maguire\QUIC-vs-HTTPS-performance\"/>
    </mc:Choice>
  </mc:AlternateContent>
  <xr:revisionPtr revIDLastSave="0" documentId="8_{3CEE3A8D-CAD0-480F-8556-D171AA9BE330}" xr6:coauthVersionLast="28" xr6:coauthVersionMax="28" xr10:uidLastSave="{00000000-0000-0000-0000-000000000000}"/>
  <bookViews>
    <workbookView xWindow="0" yWindow="1800" windowWidth="17490" windowHeight="8085" xr2:uid="{42B470DD-0899-44D4-A535-219E3FD3C5AB}"/>
  </bookViews>
  <sheets>
    <sheet name="Lighthouse" sheetId="1" r:id="rId1"/>
    <sheet name="DevTool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P30" i="1"/>
  <c r="O30" i="1"/>
  <c r="N30" i="1"/>
  <c r="M30" i="1"/>
  <c r="L30" i="1"/>
  <c r="K30" i="1"/>
  <c r="J30" i="1"/>
  <c r="P29" i="1"/>
  <c r="O29" i="1"/>
  <c r="N29" i="1"/>
  <c r="M29" i="1"/>
  <c r="L29" i="1"/>
  <c r="K29" i="1"/>
  <c r="O7" i="2"/>
  <c r="O30" i="2" s="1"/>
  <c r="K7" i="2"/>
  <c r="K30" i="2" s="1"/>
  <c r="M5" i="2"/>
  <c r="P4" i="2"/>
  <c r="L4" i="2"/>
  <c r="F97" i="2"/>
  <c r="P7" i="2" s="1"/>
  <c r="P30" i="2" s="1"/>
  <c r="E97" i="2"/>
  <c r="P6" i="2" s="1"/>
  <c r="P29" i="2" s="1"/>
  <c r="C97" i="2"/>
  <c r="P5" i="2" s="1"/>
  <c r="B97" i="2"/>
  <c r="F83" i="2"/>
  <c r="E83" i="2"/>
  <c r="O6" i="2" s="1"/>
  <c r="C83" i="2"/>
  <c r="O5" i="2" s="1"/>
  <c r="B83" i="2"/>
  <c r="O4" i="2" s="1"/>
  <c r="F69" i="2"/>
  <c r="N7" i="2" s="1"/>
  <c r="N30" i="2" s="1"/>
  <c r="E69" i="2"/>
  <c r="N6" i="2" s="1"/>
  <c r="C69" i="2"/>
  <c r="N5" i="2" s="1"/>
  <c r="B69" i="2"/>
  <c r="N4" i="2" s="1"/>
  <c r="F55" i="2"/>
  <c r="M7" i="2" s="1"/>
  <c r="M30" i="2" s="1"/>
  <c r="E55" i="2"/>
  <c r="M6" i="2" s="1"/>
  <c r="C55" i="2"/>
  <c r="B55" i="2"/>
  <c r="M4" i="2" s="1"/>
  <c r="F41" i="2"/>
  <c r="L7" i="2" s="1"/>
  <c r="L30" i="2" s="1"/>
  <c r="E41" i="2"/>
  <c r="L6" i="2" s="1"/>
  <c r="L29" i="2" s="1"/>
  <c r="C41" i="2"/>
  <c r="L5" i="2" s="1"/>
  <c r="B41" i="2"/>
  <c r="F27" i="2"/>
  <c r="E27" i="2"/>
  <c r="K6" i="2" s="1"/>
  <c r="C27" i="2"/>
  <c r="K5" i="2" s="1"/>
  <c r="B27" i="2"/>
  <c r="K4" i="2" s="1"/>
  <c r="F13" i="2"/>
  <c r="J7" i="2" s="1"/>
  <c r="J30" i="2" s="1"/>
  <c r="E13" i="2"/>
  <c r="J6" i="2" s="1"/>
  <c r="C13" i="2"/>
  <c r="J5" i="2" s="1"/>
  <c r="B13" i="2"/>
  <c r="J4" i="2" s="1"/>
  <c r="J29" i="2" l="1"/>
  <c r="K29" i="2"/>
  <c r="M29" i="2"/>
  <c r="N29" i="2"/>
  <c r="O29" i="2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L4" i="1"/>
  <c r="K7" i="1"/>
  <c r="K6" i="1"/>
  <c r="K5" i="1"/>
  <c r="K4" i="1"/>
  <c r="J7" i="1"/>
  <c r="J6" i="1"/>
  <c r="J5" i="1"/>
  <c r="J4" i="1"/>
  <c r="F97" i="1"/>
  <c r="E97" i="1"/>
  <c r="C97" i="1"/>
  <c r="B97" i="1"/>
  <c r="F83" i="1"/>
  <c r="E83" i="1"/>
  <c r="C83" i="1"/>
  <c r="B83" i="1"/>
  <c r="F69" i="1"/>
  <c r="E69" i="1"/>
  <c r="C69" i="1"/>
  <c r="B69" i="1"/>
  <c r="F55" i="1"/>
  <c r="E55" i="1"/>
  <c r="C55" i="1"/>
  <c r="B55" i="1"/>
  <c r="F41" i="1"/>
  <c r="E41" i="1"/>
  <c r="C41" i="1"/>
  <c r="B41" i="1"/>
  <c r="F27" i="1"/>
  <c r="E27" i="1"/>
  <c r="C27" i="1"/>
  <c r="B27" i="1"/>
  <c r="F13" i="1"/>
  <c r="E13" i="1"/>
  <c r="C13" i="1"/>
  <c r="B13" i="1"/>
</calcChain>
</file>

<file path=xl/sharedStrings.xml><?xml version="1.0" encoding="utf-8"?>
<sst xmlns="http://schemas.openxmlformats.org/spreadsheetml/2006/main" count="128" uniqueCount="33">
  <si>
    <t>Lighthouse tests</t>
  </si>
  <si>
    <t>QUIC First meaningful paint (ms)</t>
  </si>
  <si>
    <t>Average</t>
  </si>
  <si>
    <t>First interactive (ms)</t>
  </si>
  <si>
    <t>HTTPS Fist meaningful paint (ms)</t>
  </si>
  <si>
    <t>50ms delay, youtube</t>
  </si>
  <si>
    <t>100ms delay, youtube</t>
  </si>
  <si>
    <t>150ms delay, youtube</t>
  </si>
  <si>
    <t>200ms delay, youtube</t>
  </si>
  <si>
    <t>No delay, youtube</t>
  </si>
  <si>
    <t>250ms delay, youtube</t>
  </si>
  <si>
    <t>300ms delay, youtube</t>
  </si>
  <si>
    <t>0ms</t>
  </si>
  <si>
    <t>50ms</t>
  </si>
  <si>
    <t>100ms</t>
  </si>
  <si>
    <t>150ms</t>
  </si>
  <si>
    <t>200ms</t>
  </si>
  <si>
    <t>250ms</t>
  </si>
  <si>
    <t>300ms</t>
  </si>
  <si>
    <t>QUIC (FMP)</t>
  </si>
  <si>
    <t>QUIC (FI)</t>
  </si>
  <si>
    <t>HTTPS (FI)</t>
  </si>
  <si>
    <t>HTTPS (FMP)</t>
  </si>
  <si>
    <t>DevTools</t>
  </si>
  <si>
    <t>Load (ms)</t>
  </si>
  <si>
    <t>QUIC DOMContentLoaded (ms)</t>
  </si>
  <si>
    <t>HTTPS DOMContentLoaded (ms)</t>
  </si>
  <si>
    <t>QUIC (DOM)</t>
  </si>
  <si>
    <t>QUIC (Load)</t>
  </si>
  <si>
    <t>HTTPS (DOM)</t>
  </si>
  <si>
    <t>HTTPS (Load)</t>
  </si>
  <si>
    <t>Summary of average, depending on delay</t>
  </si>
  <si>
    <t>QUIC (Fi)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</si>
</sst>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4" applyNumberFormat="0" applyAlignment="0" applyProtection="0"/>
    <xf numFmtId="0" fontId="1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5" fillId="2" borderId="4" xfId="4"/>
    <xf numFmtId="0" fontId="2" fillId="0" borderId="1" xfId="1"/>
    <xf numFmtId="0" fontId="1" fillId="3" borderId="0" xfId="5"/>
    <xf numFmtId="0" fontId="3" fillId="0" borderId="2" xfId="2"/>
    <xf numFmtId="0" fontId="4" fillId="0" borderId="3" xfId="3"/>
    <xf numFmtId="0" fontId="0" fillId="3" borderId="0" xfId="5" applyFont="1"/>
    <xf numFmtId="9" fontId="0" fillId="0" borderId="0" xfId="6" applyFont="1"/>
  </cellXfs>
  <cellStyles count="7">
    <cellStyle name="40% - Accent1" xfId="5" builtinId="31"/>
    <cellStyle name="Calculation" xfId="4" builtinId="22"/>
    <cellStyle name="Heading 1" xfId="1" builtinId="16"/>
    <cellStyle name="Heading 2" xfId="2" builtinId="17"/>
    <cellStyle name="Heading 3" xfId="3" builtinId="18"/>
    <cellStyle name="Normal" xfId="0" builtinId="0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(Lighthouse) Summary of QUIC vs HTTPS load times against www.youtube.com</a:t>
            </a:r>
          </a:p>
        </c:rich>
      </c:tx>
      <c:layout>
        <c:manualLayout>
          <c:xMode val="edge"/>
          <c:yMode val="edge"/>
          <c:x val="0.16627077459473411"/>
          <c:y val="2.496099435167420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Lighthouse!$I$4</c:f>
              <c:strCache>
                <c:ptCount val="1"/>
                <c:pt idx="0">
                  <c:v>QUIC (FMP)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Lighthouse!$J$3:$P$3</c:f>
              <c:strCache>
                <c:ptCount val="7"/>
                <c:pt idx="0">
                  <c:v>0ms</c:v>
                </c:pt>
                <c:pt idx="1">
                  <c:v>50ms</c:v>
                </c:pt>
                <c:pt idx="2">
                  <c:v>100ms</c:v>
                </c:pt>
                <c:pt idx="3">
                  <c:v>150ms</c:v>
                </c:pt>
                <c:pt idx="4">
                  <c:v>200ms</c:v>
                </c:pt>
                <c:pt idx="5">
                  <c:v>250ms</c:v>
                </c:pt>
                <c:pt idx="6">
                  <c:v>300ms</c:v>
                </c:pt>
              </c:strCache>
            </c:strRef>
          </c:cat>
          <c:val>
            <c:numRef>
              <c:f>Lighthouse!$J$4:$P$4</c:f>
              <c:numCache>
                <c:formatCode>General</c:formatCode>
                <c:ptCount val="7"/>
                <c:pt idx="0">
                  <c:v>1052</c:v>
                </c:pt>
                <c:pt idx="1">
                  <c:v>1472</c:v>
                </c:pt>
                <c:pt idx="2">
                  <c:v>1818</c:v>
                </c:pt>
                <c:pt idx="3">
                  <c:v>2295</c:v>
                </c:pt>
                <c:pt idx="4">
                  <c:v>2798</c:v>
                </c:pt>
                <c:pt idx="5">
                  <c:v>3931</c:v>
                </c:pt>
                <c:pt idx="6">
                  <c:v>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7C1-4945-9591-5BC97E75846A}"/>
            </c:ext>
          </c:extLst>
        </c:ser>
        <c:ser>
          <c:idx val="1"/>
          <c:order val="1"/>
          <c:tx>
            <c:strRef>
              <c:f>Lighthouse!$I$5</c:f>
              <c:strCache>
                <c:ptCount val="1"/>
                <c:pt idx="0">
                  <c:v>QUIC (FI)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Lighthouse!$J$3:$P$3</c:f>
              <c:strCache>
                <c:ptCount val="7"/>
                <c:pt idx="0">
                  <c:v>0ms</c:v>
                </c:pt>
                <c:pt idx="1">
                  <c:v>50ms</c:v>
                </c:pt>
                <c:pt idx="2">
                  <c:v>100ms</c:v>
                </c:pt>
                <c:pt idx="3">
                  <c:v>150ms</c:v>
                </c:pt>
                <c:pt idx="4">
                  <c:v>200ms</c:v>
                </c:pt>
                <c:pt idx="5">
                  <c:v>250ms</c:v>
                </c:pt>
                <c:pt idx="6">
                  <c:v>300ms</c:v>
                </c:pt>
              </c:strCache>
            </c:strRef>
          </c:cat>
          <c:val>
            <c:numRef>
              <c:f>Lighthouse!$J$5:$P$5</c:f>
              <c:numCache>
                <c:formatCode>General</c:formatCode>
                <c:ptCount val="7"/>
                <c:pt idx="0">
                  <c:v>3331</c:v>
                </c:pt>
                <c:pt idx="1">
                  <c:v>4250</c:v>
                </c:pt>
                <c:pt idx="2">
                  <c:v>5231</c:v>
                </c:pt>
                <c:pt idx="3">
                  <c:v>6676</c:v>
                </c:pt>
                <c:pt idx="4">
                  <c:v>7658</c:v>
                </c:pt>
                <c:pt idx="5">
                  <c:v>10126</c:v>
                </c:pt>
                <c:pt idx="6">
                  <c:v>10803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7C1-4945-9591-5BC97E75846A}"/>
            </c:ext>
          </c:extLst>
        </c:ser>
        <c:ser>
          <c:idx val="2"/>
          <c:order val="2"/>
          <c:tx>
            <c:strRef>
              <c:f>Lighthouse!$I$6</c:f>
              <c:strCache>
                <c:ptCount val="1"/>
                <c:pt idx="0">
                  <c:v>HTTPS (FMP)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Lighthouse!$J$3:$P$3</c:f>
              <c:strCache>
                <c:ptCount val="7"/>
                <c:pt idx="0">
                  <c:v>0ms</c:v>
                </c:pt>
                <c:pt idx="1">
                  <c:v>50ms</c:v>
                </c:pt>
                <c:pt idx="2">
                  <c:v>100ms</c:v>
                </c:pt>
                <c:pt idx="3">
                  <c:v>150ms</c:v>
                </c:pt>
                <c:pt idx="4">
                  <c:v>200ms</c:v>
                </c:pt>
                <c:pt idx="5">
                  <c:v>250ms</c:v>
                </c:pt>
                <c:pt idx="6">
                  <c:v>300ms</c:v>
                </c:pt>
              </c:strCache>
            </c:strRef>
          </c:cat>
          <c:val>
            <c:numRef>
              <c:f>Lighthouse!$J$6:$P$6</c:f>
              <c:numCache>
                <c:formatCode>General</c:formatCode>
                <c:ptCount val="7"/>
                <c:pt idx="0">
                  <c:v>1027</c:v>
                </c:pt>
                <c:pt idx="1">
                  <c:v>1409</c:v>
                </c:pt>
                <c:pt idx="2">
                  <c:v>2281</c:v>
                </c:pt>
                <c:pt idx="3">
                  <c:v>2307</c:v>
                </c:pt>
                <c:pt idx="4">
                  <c:v>2964</c:v>
                </c:pt>
                <c:pt idx="5">
                  <c:v>3483</c:v>
                </c:pt>
                <c:pt idx="6">
                  <c:v>4262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7C1-4945-9591-5BC97E75846A}"/>
            </c:ext>
          </c:extLst>
        </c:ser>
        <c:ser>
          <c:idx val="3"/>
          <c:order val="3"/>
          <c:tx>
            <c:strRef>
              <c:f>Lighthouse!$I$7</c:f>
              <c:strCache>
                <c:ptCount val="1"/>
                <c:pt idx="0">
                  <c:v>HTTPS (FI)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Lighthouse!$J$3:$P$3</c:f>
              <c:strCache>
                <c:ptCount val="7"/>
                <c:pt idx="0">
                  <c:v>0ms</c:v>
                </c:pt>
                <c:pt idx="1">
                  <c:v>50ms</c:v>
                </c:pt>
                <c:pt idx="2">
                  <c:v>100ms</c:v>
                </c:pt>
                <c:pt idx="3">
                  <c:v>150ms</c:v>
                </c:pt>
                <c:pt idx="4">
                  <c:v>200ms</c:v>
                </c:pt>
                <c:pt idx="5">
                  <c:v>250ms</c:v>
                </c:pt>
                <c:pt idx="6">
                  <c:v>300ms</c:v>
                </c:pt>
              </c:strCache>
            </c:strRef>
          </c:cat>
          <c:val>
            <c:numRef>
              <c:f>Lighthouse!$J$7:$P$7</c:f>
              <c:numCache>
                <c:formatCode>General</c:formatCode>
                <c:ptCount val="7"/>
                <c:pt idx="0">
                  <c:v>3371</c:v>
                </c:pt>
                <c:pt idx="1">
                  <c:v>4134</c:v>
                </c:pt>
                <c:pt idx="2">
                  <c:v>5091</c:v>
                </c:pt>
                <c:pt idx="3">
                  <c:v>6033</c:v>
                </c:pt>
                <c:pt idx="4">
                  <c:v>7137</c:v>
                </c:pt>
                <c:pt idx="5">
                  <c:v>8384</c:v>
                </c:pt>
                <c:pt idx="6">
                  <c:v>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7C1-4945-9591-5BC97E758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83791"/>
        <c:axId val="53651583"/>
      </c:barChart>
      <c:catAx>
        <c:axId val="5888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Delay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651583"/>
        <c:crosses val="autoZero"/>
        <c:auto val="1"/>
        <c:lblAlgn val="ctr"/>
        <c:lblOffset val="100"/>
        <c:noMultiLvlLbl val="0"/>
      </c:catAx>
      <c:valAx>
        <c:axId val="536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  <a:r>
                  <a:rPr lang="sv-SE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888379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u="none" strike="noStrike" baseline="0">
                <a:effectLst/>
              </a:rPr>
              <a:t>(Lighthouse) </a:t>
            </a:r>
            <a:r>
              <a:rPr lang="sv-SE"/>
              <a:t>QUICs</a:t>
            </a:r>
            <a:r>
              <a:rPr lang="sv-SE" baseline="0"/>
              <a:t> performance compared to HTTPS displayed in percentage 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Lighthouse!$I$29</c:f>
              <c:strCache>
                <c:ptCount val="1"/>
                <c:pt idx="0">
                  <c:v>QUIC (FMP)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Lighthouse!$J$28:$P$28</c:f>
              <c:strCache>
                <c:ptCount val="7"/>
                <c:pt idx="0">
                  <c:v>0ms</c:v>
                </c:pt>
                <c:pt idx="1">
                  <c:v>50ms</c:v>
                </c:pt>
                <c:pt idx="2">
                  <c:v>100ms</c:v>
                </c:pt>
                <c:pt idx="3">
                  <c:v>150ms</c:v>
                </c:pt>
                <c:pt idx="4">
                  <c:v>200ms</c:v>
                </c:pt>
                <c:pt idx="5">
                  <c:v>250ms</c:v>
                </c:pt>
                <c:pt idx="6">
                  <c:v>300ms</c:v>
                </c:pt>
              </c:strCache>
            </c:strRef>
          </c:cat>
          <c:val>
            <c:numRef>
              <c:f>Lighthouse!$J$29:$P$29</c:f>
              <c:numCache>
                <c:formatCode>0%</c:formatCode>
                <c:ptCount val="7"/>
                <c:pt idx="0">
                  <c:v>-2.3764258555133089E-2</c:v>
                </c:pt>
                <c:pt idx="1">
                  <c:v>-4.2798913043478271E-2</c:v>
                </c:pt>
                <c:pt idx="2">
                  <c:v>0.25467546754675463</c:v>
                </c:pt>
                <c:pt idx="3">
                  <c:v>5.2287581699346219E-3</c:v>
                </c:pt>
                <c:pt idx="4">
                  <c:v>5.9328091493924262E-2</c:v>
                </c:pt>
                <c:pt idx="5">
                  <c:v>-0.11396591198168404</c:v>
                </c:pt>
                <c:pt idx="6">
                  <c:v>9.3940817285109723E-4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E-4AD2-ADEC-CF554403883A}"/>
            </c:ext>
          </c:extLst>
        </c:ser>
        <c:ser>
          <c:idx val="1"/>
          <c:order val="1"/>
          <c:tx>
            <c:strRef>
              <c:f>Lighthouse!$I$30</c:f>
              <c:strCache>
                <c:ptCount val="1"/>
                <c:pt idx="0">
                  <c:v>QUIC (Fi)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Lighthouse!$J$28:$P$28</c:f>
              <c:strCache>
                <c:ptCount val="7"/>
                <c:pt idx="0">
                  <c:v>0ms</c:v>
                </c:pt>
                <c:pt idx="1">
                  <c:v>50ms</c:v>
                </c:pt>
                <c:pt idx="2">
                  <c:v>100ms</c:v>
                </c:pt>
                <c:pt idx="3">
                  <c:v>150ms</c:v>
                </c:pt>
                <c:pt idx="4">
                  <c:v>200ms</c:v>
                </c:pt>
                <c:pt idx="5">
                  <c:v>250ms</c:v>
                </c:pt>
                <c:pt idx="6">
                  <c:v>300ms</c:v>
                </c:pt>
              </c:strCache>
            </c:strRef>
          </c:cat>
          <c:val>
            <c:numRef>
              <c:f>Lighthouse!$J$30:$P$30</c:f>
              <c:numCache>
                <c:formatCode>0%</c:formatCode>
                <c:ptCount val="7"/>
                <c:pt idx="0">
                  <c:v>1.2008405884118778E-2</c:v>
                </c:pt>
                <c:pt idx="1">
                  <c:v>-2.7294117647058802E-2</c:v>
                </c:pt>
                <c:pt idx="2">
                  <c:v>-2.6763525138596811E-2</c:v>
                </c:pt>
                <c:pt idx="3">
                  <c:v>-9.6315158777711241E-2</c:v>
                </c:pt>
                <c:pt idx="4">
                  <c:v>-6.8033429093758202E-2</c:v>
                </c:pt>
                <c:pt idx="5">
                  <c:v>-0.17203239186253205</c:v>
                </c:pt>
                <c:pt idx="6">
                  <c:v>-0.10765528094047949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E-4AD2-ADEC-CF5544038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265743"/>
        <c:axId val="1280677167"/>
      </c:barChart>
      <c:catAx>
        <c:axId val="12472657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80677167"/>
        <c:crosses val="autoZero"/>
        <c:auto val="1"/>
        <c:lblAlgn val="ctr"/>
        <c:lblOffset val="100"/>
        <c:noMultiLvlLbl val="0"/>
      </c:catAx>
      <c:valAx>
        <c:axId val="128067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726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(Chrome</a:t>
            </a:r>
            <a:r>
              <a:rPr lang="sv-SE" baseline="0"/>
              <a:t> DevTools) Summary of average load times against youtube.com 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DevTools!$I$4</c:f>
              <c:strCache>
                <c:ptCount val="1"/>
                <c:pt idx="0">
                  <c:v>QUIC (DOM)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DevTools!$J$3:$P$3</c:f>
              <c:strCache>
                <c:ptCount val="7"/>
                <c:pt idx="0">
                  <c:v>0ms</c:v>
                </c:pt>
                <c:pt idx="1">
                  <c:v>50ms</c:v>
                </c:pt>
                <c:pt idx="2">
                  <c:v>100ms</c:v>
                </c:pt>
                <c:pt idx="3">
                  <c:v>150ms</c:v>
                </c:pt>
                <c:pt idx="4">
                  <c:v>200ms</c:v>
                </c:pt>
                <c:pt idx="5">
                  <c:v>250ms</c:v>
                </c:pt>
                <c:pt idx="6">
                  <c:v>300ms</c:v>
                </c:pt>
              </c:strCache>
            </c:strRef>
          </c:cat>
          <c:val>
            <c:numRef>
              <c:f>DevTools!$J$4:$P$4</c:f>
              <c:numCache>
                <c:formatCode>General</c:formatCode>
                <c:ptCount val="7"/>
                <c:pt idx="0">
                  <c:v>1057.2</c:v>
                </c:pt>
                <c:pt idx="1">
                  <c:v>1149</c:v>
                </c:pt>
                <c:pt idx="2">
                  <c:v>1161</c:v>
                </c:pt>
                <c:pt idx="3">
                  <c:v>1302</c:v>
                </c:pt>
                <c:pt idx="4">
                  <c:v>1364</c:v>
                </c:pt>
                <c:pt idx="5">
                  <c:v>1593</c:v>
                </c:pt>
                <c:pt idx="6">
                  <c:v>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6-4711-AA3B-BA2DDD2A92E3}"/>
            </c:ext>
          </c:extLst>
        </c:ser>
        <c:ser>
          <c:idx val="1"/>
          <c:order val="1"/>
          <c:tx>
            <c:strRef>
              <c:f>DevTools!$I$5</c:f>
              <c:strCache>
                <c:ptCount val="1"/>
                <c:pt idx="0">
                  <c:v>QUIC (Load)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DevTools!$J$3:$P$3</c:f>
              <c:strCache>
                <c:ptCount val="7"/>
                <c:pt idx="0">
                  <c:v>0ms</c:v>
                </c:pt>
                <c:pt idx="1">
                  <c:v>50ms</c:v>
                </c:pt>
                <c:pt idx="2">
                  <c:v>100ms</c:v>
                </c:pt>
                <c:pt idx="3">
                  <c:v>150ms</c:v>
                </c:pt>
                <c:pt idx="4">
                  <c:v>200ms</c:v>
                </c:pt>
                <c:pt idx="5">
                  <c:v>250ms</c:v>
                </c:pt>
                <c:pt idx="6">
                  <c:v>300ms</c:v>
                </c:pt>
              </c:strCache>
            </c:strRef>
          </c:cat>
          <c:val>
            <c:numRef>
              <c:f>DevTools!$J$5:$P$5</c:f>
              <c:numCache>
                <c:formatCode>General</c:formatCode>
                <c:ptCount val="7"/>
                <c:pt idx="0">
                  <c:v>2387</c:v>
                </c:pt>
                <c:pt idx="1">
                  <c:v>2779</c:v>
                </c:pt>
                <c:pt idx="2">
                  <c:v>3104</c:v>
                </c:pt>
                <c:pt idx="3">
                  <c:v>3554</c:v>
                </c:pt>
                <c:pt idx="4">
                  <c:v>3955</c:v>
                </c:pt>
                <c:pt idx="5">
                  <c:v>4462</c:v>
                </c:pt>
                <c:pt idx="6">
                  <c:v>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6-4711-AA3B-BA2DDD2A92E3}"/>
            </c:ext>
          </c:extLst>
        </c:ser>
        <c:ser>
          <c:idx val="2"/>
          <c:order val="2"/>
          <c:tx>
            <c:strRef>
              <c:f>DevTools!$I$6</c:f>
              <c:strCache>
                <c:ptCount val="1"/>
                <c:pt idx="0">
                  <c:v>HTTPS (DOM)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DevTools!$J$3:$P$3</c:f>
              <c:strCache>
                <c:ptCount val="7"/>
                <c:pt idx="0">
                  <c:v>0ms</c:v>
                </c:pt>
                <c:pt idx="1">
                  <c:v>50ms</c:v>
                </c:pt>
                <c:pt idx="2">
                  <c:v>100ms</c:v>
                </c:pt>
                <c:pt idx="3">
                  <c:v>150ms</c:v>
                </c:pt>
                <c:pt idx="4">
                  <c:v>200ms</c:v>
                </c:pt>
                <c:pt idx="5">
                  <c:v>250ms</c:v>
                </c:pt>
                <c:pt idx="6">
                  <c:v>300ms</c:v>
                </c:pt>
              </c:strCache>
            </c:strRef>
          </c:cat>
          <c:val>
            <c:numRef>
              <c:f>DevTools!$J$6:$P$6</c:f>
              <c:numCache>
                <c:formatCode>General</c:formatCode>
                <c:ptCount val="7"/>
                <c:pt idx="0">
                  <c:v>1046.5999999999999</c:v>
                </c:pt>
                <c:pt idx="1">
                  <c:v>1143</c:v>
                </c:pt>
                <c:pt idx="2">
                  <c:v>1286</c:v>
                </c:pt>
                <c:pt idx="3">
                  <c:v>1410</c:v>
                </c:pt>
                <c:pt idx="4">
                  <c:v>1542</c:v>
                </c:pt>
                <c:pt idx="5">
                  <c:v>1780</c:v>
                </c:pt>
                <c:pt idx="6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6-4711-AA3B-BA2DDD2A92E3}"/>
            </c:ext>
          </c:extLst>
        </c:ser>
        <c:ser>
          <c:idx val="3"/>
          <c:order val="3"/>
          <c:tx>
            <c:strRef>
              <c:f>DevTools!$I$7</c:f>
              <c:strCache>
                <c:ptCount val="1"/>
                <c:pt idx="0">
                  <c:v>HTTPS (Load)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DevTools!$J$3:$P$3</c:f>
              <c:strCache>
                <c:ptCount val="7"/>
                <c:pt idx="0">
                  <c:v>0ms</c:v>
                </c:pt>
                <c:pt idx="1">
                  <c:v>50ms</c:v>
                </c:pt>
                <c:pt idx="2">
                  <c:v>100ms</c:v>
                </c:pt>
                <c:pt idx="3">
                  <c:v>150ms</c:v>
                </c:pt>
                <c:pt idx="4">
                  <c:v>200ms</c:v>
                </c:pt>
                <c:pt idx="5">
                  <c:v>250ms</c:v>
                </c:pt>
                <c:pt idx="6">
                  <c:v>300ms</c:v>
                </c:pt>
              </c:strCache>
            </c:strRef>
          </c:cat>
          <c:val>
            <c:numRef>
              <c:f>DevTools!$J$7:$P$7</c:f>
              <c:numCache>
                <c:formatCode>General</c:formatCode>
                <c:ptCount val="7"/>
                <c:pt idx="0">
                  <c:v>2446</c:v>
                </c:pt>
                <c:pt idx="1">
                  <c:v>2776</c:v>
                </c:pt>
                <c:pt idx="2">
                  <c:v>3315</c:v>
                </c:pt>
                <c:pt idx="3">
                  <c:v>3661</c:v>
                </c:pt>
                <c:pt idx="4">
                  <c:v>4142</c:v>
                </c:pt>
                <c:pt idx="5">
                  <c:v>4809</c:v>
                </c:pt>
                <c:pt idx="6">
                  <c:v>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E6-4711-AA3B-BA2DDD2A9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931743"/>
        <c:axId val="1367051759"/>
      </c:barChart>
      <c:catAx>
        <c:axId val="127593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Delay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67051759"/>
        <c:crosses val="autoZero"/>
        <c:auto val="1"/>
        <c:lblAlgn val="ctr"/>
        <c:lblOffset val="100"/>
        <c:noMultiLvlLbl val="0"/>
      </c:catAx>
      <c:valAx>
        <c:axId val="13670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593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u="none" strike="noStrike" baseline="0">
                <a:effectLst/>
              </a:rPr>
              <a:t>(Chrome DevTools) </a:t>
            </a:r>
            <a:r>
              <a:rPr lang="sv-SE" baseline="0"/>
              <a:t>QUICs performance compared to HTTPS displayed in percentage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DevTools!$I$29</c:f>
              <c:strCache>
                <c:ptCount val="1"/>
                <c:pt idx="0">
                  <c:v>QUIC (DOM)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DevTools!$J$28:$P$28</c:f>
              <c:strCache>
                <c:ptCount val="7"/>
                <c:pt idx="0">
                  <c:v>0ms</c:v>
                </c:pt>
                <c:pt idx="1">
                  <c:v>50ms</c:v>
                </c:pt>
                <c:pt idx="2">
                  <c:v>100ms</c:v>
                </c:pt>
                <c:pt idx="3">
                  <c:v>150ms</c:v>
                </c:pt>
                <c:pt idx="4">
                  <c:v>200ms</c:v>
                </c:pt>
                <c:pt idx="5">
                  <c:v>250ms</c:v>
                </c:pt>
                <c:pt idx="6">
                  <c:v>300ms</c:v>
                </c:pt>
              </c:strCache>
            </c:strRef>
          </c:cat>
          <c:val>
            <c:numRef>
              <c:f>DevTools!$J$29:$P$29</c:f>
              <c:numCache>
                <c:formatCode>0%</c:formatCode>
                <c:ptCount val="7"/>
                <c:pt idx="0">
                  <c:v>-1.0026485054862033E-2</c:v>
                </c:pt>
                <c:pt idx="1">
                  <c:v>-5.2219321148825326E-3</c:v>
                </c:pt>
                <c:pt idx="2">
                  <c:v>0.10766580534022396</c:v>
                </c:pt>
                <c:pt idx="3">
                  <c:v>8.2949308755760454E-2</c:v>
                </c:pt>
                <c:pt idx="4">
                  <c:v>0.13049853372434028</c:v>
                </c:pt>
                <c:pt idx="5">
                  <c:v>0.11738857501569355</c:v>
                </c:pt>
                <c:pt idx="6">
                  <c:v>0.16104868913857673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5-4906-A913-8A412A733E34}"/>
            </c:ext>
          </c:extLst>
        </c:ser>
        <c:ser>
          <c:idx val="1"/>
          <c:order val="1"/>
          <c:tx>
            <c:strRef>
              <c:f>DevTools!$I$30</c:f>
              <c:strCache>
                <c:ptCount val="1"/>
                <c:pt idx="0">
                  <c:v>QUIC (Load)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DevTools!$J$28:$P$28</c:f>
              <c:strCache>
                <c:ptCount val="7"/>
                <c:pt idx="0">
                  <c:v>0ms</c:v>
                </c:pt>
                <c:pt idx="1">
                  <c:v>50ms</c:v>
                </c:pt>
                <c:pt idx="2">
                  <c:v>100ms</c:v>
                </c:pt>
                <c:pt idx="3">
                  <c:v>150ms</c:v>
                </c:pt>
                <c:pt idx="4">
                  <c:v>200ms</c:v>
                </c:pt>
                <c:pt idx="5">
                  <c:v>250ms</c:v>
                </c:pt>
                <c:pt idx="6">
                  <c:v>300ms</c:v>
                </c:pt>
              </c:strCache>
            </c:strRef>
          </c:cat>
          <c:val>
            <c:numRef>
              <c:f>DevTools!$J$30:$P$30</c:f>
              <c:numCache>
                <c:formatCode>0%</c:formatCode>
                <c:ptCount val="7"/>
                <c:pt idx="0">
                  <c:v>2.4717218265605467E-2</c:v>
                </c:pt>
                <c:pt idx="1">
                  <c:v>-1.0795250089959962E-3</c:v>
                </c:pt>
                <c:pt idx="2">
                  <c:v>6.7976804123711432E-2</c:v>
                </c:pt>
                <c:pt idx="3">
                  <c:v>3.0106921778277895E-2</c:v>
                </c:pt>
                <c:pt idx="4">
                  <c:v>4.728192161820477E-2</c:v>
                </c:pt>
                <c:pt idx="5">
                  <c:v>7.7767817122366578E-2</c:v>
                </c:pt>
                <c:pt idx="6">
                  <c:v>5.35534527884034E-2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C5-4906-A913-8A412A733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265327"/>
        <c:axId val="1370349711"/>
      </c:barChart>
      <c:catAx>
        <c:axId val="124726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Delay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70349711"/>
        <c:crosses val="autoZero"/>
        <c:auto val="1"/>
        <c:lblAlgn val="ctr"/>
        <c:lblOffset val="100"/>
        <c:noMultiLvlLbl val="0"/>
      </c:catAx>
      <c:valAx>
        <c:axId val="137034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726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7</xdr:row>
      <xdr:rowOff>119062</xdr:rowOff>
    </xdr:from>
    <xdr:to>
      <xdr:col>15</xdr:col>
      <xdr:colOff>542925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5C56E-85A7-4A40-8545-31B0C7795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31</xdr:row>
      <xdr:rowOff>4761</xdr:rowOff>
    </xdr:from>
    <xdr:to>
      <xdr:col>15</xdr:col>
      <xdr:colOff>590550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BAA4F-9CD1-4CD8-9893-6AFB565B0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8</xdr:row>
      <xdr:rowOff>33337</xdr:rowOff>
    </xdr:from>
    <xdr:to>
      <xdr:col>16</xdr:col>
      <xdr:colOff>0</xdr:colOff>
      <xdr:row>24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1342EB-ED7C-4D3C-9E81-0B812AD7B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14286</xdr:colOff>
      <xdr:row>30</xdr:row>
      <xdr:rowOff>157161</xdr:rowOff>
    </xdr:from>
    <xdr:to>
      <xdr:col>15</xdr:col>
      <xdr:colOff>609599</xdr:colOff>
      <xdr:row>45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7755AD-7A83-473C-98F7-5344B1F0E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11C3F-A73D-475F-B686-B58D5029C7B3}">
  <dimension ref="A1:P97"/>
  <sheetViews>
    <sheetView tabSelected="1" workbookViewId="0">
      <selection activeCell="H27" sqref="H27"/>
    </sheetView>
  </sheetViews>
  <sheetFormatPr defaultRowHeight="15" x14ac:dyDescent="0.25"/>
  <cols>
    <col min="1" max="1" width="21.28515625" bestFit="1" customWidth="1"/>
    <col min="2" max="2" width="30.42578125" bestFit="1" customWidth="1"/>
    <col min="3" max="3" width="15" bestFit="1" customWidth="1"/>
    <col min="5" max="5" width="30.7109375" bestFit="1" customWidth="1"/>
    <col min="6" max="6" width="15" bestFit="1" customWidth="1"/>
    <col min="9" max="9" width="12.42578125" customWidth="1"/>
    <col min="15" max="15" width="11.140625" bestFit="1" customWidth="1"/>
  </cols>
  <sheetData>
    <row r="1" spans="1:16" ht="20.25" thickBot="1" x14ac:dyDescent="0.35">
      <c r="A1" s="2" t="s">
        <v>0</v>
      </c>
      <c r="B1" s="4" t="s">
        <v>9</v>
      </c>
      <c r="I1" s="2" t="s">
        <v>31</v>
      </c>
    </row>
    <row r="2" spans="1:16" ht="16.5" thickTop="1" thickBot="1" x14ac:dyDescent="0.3">
      <c r="B2" s="5" t="s">
        <v>1</v>
      </c>
      <c r="C2" s="5" t="s">
        <v>3</v>
      </c>
      <c r="D2" s="5"/>
      <c r="E2" s="5" t="s">
        <v>4</v>
      </c>
      <c r="F2" s="5" t="s">
        <v>3</v>
      </c>
    </row>
    <row r="3" spans="1:16" ht="15.75" thickBot="1" x14ac:dyDescent="0.3">
      <c r="B3">
        <v>1050</v>
      </c>
      <c r="C3">
        <v>3090</v>
      </c>
      <c r="E3">
        <v>1060</v>
      </c>
      <c r="F3">
        <v>3460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</row>
    <row r="4" spans="1:16" ht="15.75" thickBot="1" x14ac:dyDescent="0.3">
      <c r="B4">
        <v>1130</v>
      </c>
      <c r="C4">
        <v>3170</v>
      </c>
      <c r="E4">
        <v>930</v>
      </c>
      <c r="F4">
        <v>3350</v>
      </c>
      <c r="I4" s="5" t="s">
        <v>19</v>
      </c>
      <c r="J4" s="1">
        <f>B13</f>
        <v>1052</v>
      </c>
      <c r="K4" s="1">
        <f>B27</f>
        <v>1472</v>
      </c>
      <c r="L4" s="1">
        <f>B41</f>
        <v>1818</v>
      </c>
      <c r="M4" s="1">
        <f>B55</f>
        <v>2295</v>
      </c>
      <c r="N4" s="1">
        <f>B69</f>
        <v>2798</v>
      </c>
      <c r="O4" s="1">
        <f>B83</f>
        <v>3931</v>
      </c>
      <c r="P4" s="1">
        <f>B97</f>
        <v>4258</v>
      </c>
    </row>
    <row r="5" spans="1:16" ht="15.75" thickBot="1" x14ac:dyDescent="0.3">
      <c r="B5">
        <v>1120</v>
      </c>
      <c r="C5">
        <v>3560</v>
      </c>
      <c r="E5">
        <v>1040</v>
      </c>
      <c r="F5">
        <v>3420</v>
      </c>
      <c r="I5" s="5" t="s">
        <v>20</v>
      </c>
      <c r="J5" s="1">
        <f>C13</f>
        <v>3331</v>
      </c>
      <c r="K5" s="1">
        <f>C27</f>
        <v>4250</v>
      </c>
      <c r="L5" s="1">
        <f>C41</f>
        <v>5231</v>
      </c>
      <c r="M5" s="1">
        <f>C55</f>
        <v>6676</v>
      </c>
      <c r="N5" s="1">
        <f>C69</f>
        <v>7658</v>
      </c>
      <c r="O5" s="1">
        <f>C83</f>
        <v>10126</v>
      </c>
      <c r="P5" s="1">
        <f>C97</f>
        <v>10803</v>
      </c>
    </row>
    <row r="6" spans="1:16" ht="15.75" thickBot="1" x14ac:dyDescent="0.3">
      <c r="B6">
        <v>980</v>
      </c>
      <c r="C6">
        <v>3100</v>
      </c>
      <c r="E6">
        <v>1020</v>
      </c>
      <c r="F6">
        <v>3000</v>
      </c>
      <c r="I6" s="5" t="s">
        <v>22</v>
      </c>
      <c r="J6" s="1">
        <f>E13</f>
        <v>1027</v>
      </c>
      <c r="K6" s="1">
        <f>E27</f>
        <v>1409</v>
      </c>
      <c r="L6" s="1">
        <f>E41</f>
        <v>2281</v>
      </c>
      <c r="M6" s="1">
        <f>E55</f>
        <v>2307</v>
      </c>
      <c r="N6" s="1">
        <f>E69</f>
        <v>2964</v>
      </c>
      <c r="O6" s="1">
        <f>E83</f>
        <v>3483</v>
      </c>
      <c r="P6" s="1">
        <f>E97</f>
        <v>4262</v>
      </c>
    </row>
    <row r="7" spans="1:16" ht="15.75" thickBot="1" x14ac:dyDescent="0.3">
      <c r="B7">
        <v>1020</v>
      </c>
      <c r="C7">
        <v>3380</v>
      </c>
      <c r="E7">
        <v>970</v>
      </c>
      <c r="F7">
        <v>3410</v>
      </c>
      <c r="I7" s="5" t="s">
        <v>21</v>
      </c>
      <c r="J7" s="1">
        <f>F13</f>
        <v>3371</v>
      </c>
      <c r="K7" s="1">
        <f>F27</f>
        <v>4134</v>
      </c>
      <c r="L7" s="1">
        <f>F41</f>
        <v>5091</v>
      </c>
      <c r="M7" s="1">
        <f>F55</f>
        <v>6033</v>
      </c>
      <c r="N7" s="1">
        <f>F69</f>
        <v>7137</v>
      </c>
      <c r="O7" s="1">
        <f>F83</f>
        <v>8384</v>
      </c>
      <c r="P7" s="1">
        <f>F97</f>
        <v>9640</v>
      </c>
    </row>
    <row r="8" spans="1:16" x14ac:dyDescent="0.25">
      <c r="B8">
        <v>1060</v>
      </c>
      <c r="C8">
        <v>3520</v>
      </c>
      <c r="E8">
        <v>1020</v>
      </c>
      <c r="F8">
        <v>3110</v>
      </c>
    </row>
    <row r="9" spans="1:16" x14ac:dyDescent="0.25">
      <c r="B9">
        <v>1000</v>
      </c>
      <c r="C9">
        <v>3000</v>
      </c>
      <c r="E9">
        <v>1040</v>
      </c>
      <c r="F9">
        <v>3460</v>
      </c>
    </row>
    <row r="10" spans="1:16" x14ac:dyDescent="0.25">
      <c r="B10">
        <v>1100</v>
      </c>
      <c r="C10">
        <v>3450</v>
      </c>
      <c r="E10">
        <v>1070</v>
      </c>
      <c r="F10">
        <v>3540</v>
      </c>
    </row>
    <row r="11" spans="1:16" x14ac:dyDescent="0.25">
      <c r="B11">
        <v>1100</v>
      </c>
      <c r="C11">
        <v>3580</v>
      </c>
      <c r="E11">
        <v>1030</v>
      </c>
      <c r="F11">
        <v>3440</v>
      </c>
    </row>
    <row r="12" spans="1:16" x14ac:dyDescent="0.25">
      <c r="B12">
        <v>960</v>
      </c>
      <c r="C12">
        <v>3460</v>
      </c>
      <c r="E12">
        <v>1090</v>
      </c>
      <c r="F12">
        <v>3520</v>
      </c>
    </row>
    <row r="13" spans="1:16" x14ac:dyDescent="0.25">
      <c r="A13" s="6" t="s">
        <v>2</v>
      </c>
      <c r="B13" s="3">
        <f>AVERAGE(B3:B12)</f>
        <v>1052</v>
      </c>
      <c r="C13" s="3">
        <f>AVERAGE(C3:C12)</f>
        <v>3331</v>
      </c>
      <c r="D13" s="3"/>
      <c r="E13" s="3">
        <f>AVERAGE(E3:E12)</f>
        <v>1027</v>
      </c>
      <c r="F13" s="3">
        <f>AVERAGE(F3:F12)</f>
        <v>3371</v>
      </c>
    </row>
    <row r="15" spans="1:16" ht="18" thickBot="1" x14ac:dyDescent="0.35">
      <c r="B15" s="4" t="s">
        <v>5</v>
      </c>
    </row>
    <row r="16" spans="1:16" ht="16.5" thickTop="1" thickBot="1" x14ac:dyDescent="0.3">
      <c r="B16" s="5" t="s">
        <v>1</v>
      </c>
      <c r="C16" s="5" t="s">
        <v>3</v>
      </c>
      <c r="D16" s="5"/>
      <c r="E16" s="5" t="s">
        <v>4</v>
      </c>
      <c r="F16" s="5" t="s">
        <v>3</v>
      </c>
    </row>
    <row r="17" spans="1:16" x14ac:dyDescent="0.25">
      <c r="B17">
        <v>1480</v>
      </c>
      <c r="C17">
        <v>5290</v>
      </c>
      <c r="E17">
        <v>1320</v>
      </c>
      <c r="F17">
        <v>4020</v>
      </c>
    </row>
    <row r="18" spans="1:16" x14ac:dyDescent="0.25">
      <c r="B18">
        <v>1380</v>
      </c>
      <c r="C18">
        <v>4090</v>
      </c>
      <c r="E18">
        <v>1400</v>
      </c>
      <c r="F18">
        <v>4170</v>
      </c>
    </row>
    <row r="19" spans="1:16" x14ac:dyDescent="0.25">
      <c r="B19">
        <v>1330</v>
      </c>
      <c r="C19">
        <v>4100</v>
      </c>
      <c r="E19">
        <v>1390</v>
      </c>
      <c r="F19">
        <v>4050</v>
      </c>
    </row>
    <row r="20" spans="1:16" x14ac:dyDescent="0.25">
      <c r="B20">
        <v>1460</v>
      </c>
      <c r="C20">
        <v>4130</v>
      </c>
      <c r="E20">
        <v>2040</v>
      </c>
      <c r="F20">
        <v>4590</v>
      </c>
    </row>
    <row r="21" spans="1:16" x14ac:dyDescent="0.25">
      <c r="B21">
        <v>1350</v>
      </c>
      <c r="C21">
        <v>4030</v>
      </c>
      <c r="E21">
        <v>1340</v>
      </c>
      <c r="F21">
        <v>4000</v>
      </c>
    </row>
    <row r="22" spans="1:16" x14ac:dyDescent="0.25">
      <c r="B22">
        <v>1340</v>
      </c>
      <c r="C22">
        <v>4220</v>
      </c>
      <c r="E22">
        <v>1320</v>
      </c>
      <c r="F22">
        <v>4510</v>
      </c>
    </row>
    <row r="23" spans="1:16" x14ac:dyDescent="0.25">
      <c r="B23">
        <v>1340</v>
      </c>
      <c r="C23">
        <v>4090</v>
      </c>
      <c r="E23">
        <v>1310</v>
      </c>
      <c r="F23">
        <v>3930</v>
      </c>
    </row>
    <row r="24" spans="1:16" x14ac:dyDescent="0.25">
      <c r="B24">
        <v>1380</v>
      </c>
      <c r="C24">
        <v>4040</v>
      </c>
      <c r="E24">
        <v>1350</v>
      </c>
      <c r="F24">
        <v>4140</v>
      </c>
    </row>
    <row r="25" spans="1:16" x14ac:dyDescent="0.25">
      <c r="B25">
        <v>2170</v>
      </c>
      <c r="C25">
        <v>4820</v>
      </c>
      <c r="E25">
        <v>1320</v>
      </c>
      <c r="F25">
        <v>3780</v>
      </c>
    </row>
    <row r="26" spans="1:16" x14ac:dyDescent="0.25">
      <c r="B26">
        <v>1490</v>
      </c>
      <c r="C26">
        <v>3690</v>
      </c>
      <c r="E26">
        <v>1300</v>
      </c>
      <c r="F26">
        <v>4150</v>
      </c>
    </row>
    <row r="27" spans="1:16" x14ac:dyDescent="0.25">
      <c r="A27" s="3" t="s">
        <v>2</v>
      </c>
      <c r="B27" s="3">
        <f>AVERAGE(B17:B26)</f>
        <v>1472</v>
      </c>
      <c r="C27" s="3">
        <f>AVERAGE(C17:C26)</f>
        <v>4250</v>
      </c>
      <c r="D27" s="3"/>
      <c r="E27" s="3">
        <f>AVERAGE(E17:E26)</f>
        <v>1409</v>
      </c>
      <c r="F27" s="3">
        <f>AVERAGE(F17:F26)</f>
        <v>4134</v>
      </c>
    </row>
    <row r="28" spans="1:16" ht="15.75" thickBot="1" x14ac:dyDescent="0.3">
      <c r="J28" s="5" t="s">
        <v>12</v>
      </c>
      <c r="K28" s="5" t="s">
        <v>13</v>
      </c>
      <c r="L28" s="5" t="s">
        <v>14</v>
      </c>
      <c r="M28" s="5" t="s">
        <v>15</v>
      </c>
      <c r="N28" s="5" t="s">
        <v>16</v>
      </c>
      <c r="O28" s="5" t="s">
        <v>17</v>
      </c>
      <c r="P28" s="5" t="s">
        <v>18</v>
      </c>
    </row>
    <row r="29" spans="1:16" ht="18" thickBot="1" x14ac:dyDescent="0.35">
      <c r="B29" s="4" t="s">
        <v>6</v>
      </c>
      <c r="I29" s="5" t="s">
        <v>19</v>
      </c>
      <c r="J29" s="7">
        <f>(J6/J4)-1</f>
        <v>-2.3764258555133089E-2</v>
      </c>
      <c r="K29" s="7">
        <f t="shared" ref="K29:P30" si="0">(K6/K4)-1</f>
        <v>-4.2798913043478271E-2</v>
      </c>
      <c r="L29" s="7">
        <f t="shared" si="0"/>
        <v>0.25467546754675463</v>
      </c>
      <c r="M29" s="7">
        <f t="shared" si="0"/>
        <v>5.2287581699346219E-3</v>
      </c>
      <c r="N29" s="7">
        <f t="shared" si="0"/>
        <v>5.9328091493924262E-2</v>
      </c>
      <c r="O29" s="7">
        <f t="shared" si="0"/>
        <v>-0.11396591198168404</v>
      </c>
      <c r="P29" s="7">
        <f>(P6/P4)-1</f>
        <v>9.3940817285109723E-4</v>
      </c>
    </row>
    <row r="30" spans="1:16" ht="16.5" thickTop="1" thickBot="1" x14ac:dyDescent="0.3">
      <c r="B30" s="5" t="s">
        <v>1</v>
      </c>
      <c r="C30" s="5" t="s">
        <v>3</v>
      </c>
      <c r="D30" s="5"/>
      <c r="E30" s="5" t="s">
        <v>4</v>
      </c>
      <c r="F30" s="5" t="s">
        <v>3</v>
      </c>
      <c r="I30" s="5" t="s">
        <v>32</v>
      </c>
      <c r="J30" s="7">
        <f>(J7/J5)-1</f>
        <v>1.2008405884118778E-2</v>
      </c>
      <c r="K30" s="7">
        <f t="shared" si="0"/>
        <v>-2.7294117647058802E-2</v>
      </c>
      <c r="L30" s="7">
        <f t="shared" si="0"/>
        <v>-2.6763525138596811E-2</v>
      </c>
      <c r="M30" s="7">
        <f t="shared" si="0"/>
        <v>-9.6315158777711241E-2</v>
      </c>
      <c r="N30" s="7">
        <f t="shared" si="0"/>
        <v>-6.8033429093758202E-2</v>
      </c>
      <c r="O30" s="7">
        <f t="shared" si="0"/>
        <v>-0.17203239186253205</v>
      </c>
      <c r="P30" s="7">
        <f t="shared" si="0"/>
        <v>-0.10765528094047949</v>
      </c>
    </row>
    <row r="31" spans="1:16" x14ac:dyDescent="0.25">
      <c r="B31">
        <v>2480</v>
      </c>
      <c r="C31">
        <v>5870</v>
      </c>
      <c r="E31">
        <v>1790</v>
      </c>
      <c r="F31">
        <v>5040</v>
      </c>
    </row>
    <row r="32" spans="1:16" x14ac:dyDescent="0.25">
      <c r="B32">
        <v>1900</v>
      </c>
      <c r="C32">
        <v>5420</v>
      </c>
      <c r="E32">
        <v>1770</v>
      </c>
      <c r="F32">
        <v>4300</v>
      </c>
    </row>
    <row r="33" spans="1:6" x14ac:dyDescent="0.25">
      <c r="B33">
        <v>1700</v>
      </c>
      <c r="C33">
        <v>5020</v>
      </c>
      <c r="E33">
        <v>6960</v>
      </c>
      <c r="F33">
        <v>8830</v>
      </c>
    </row>
    <row r="34" spans="1:6" x14ac:dyDescent="0.25">
      <c r="B34">
        <v>1670</v>
      </c>
      <c r="C34">
        <v>5130</v>
      </c>
      <c r="E34">
        <v>1720</v>
      </c>
      <c r="F34">
        <v>4870</v>
      </c>
    </row>
    <row r="35" spans="1:6" x14ac:dyDescent="0.25">
      <c r="B35">
        <v>1730</v>
      </c>
      <c r="C35">
        <v>5070</v>
      </c>
      <c r="E35">
        <v>1800</v>
      </c>
      <c r="F35">
        <v>4820</v>
      </c>
    </row>
    <row r="36" spans="1:6" x14ac:dyDescent="0.25">
      <c r="B36">
        <v>1670</v>
      </c>
      <c r="C36">
        <v>5080</v>
      </c>
      <c r="E36">
        <v>1780</v>
      </c>
      <c r="F36">
        <v>4880</v>
      </c>
    </row>
    <row r="37" spans="1:6" x14ac:dyDescent="0.25">
      <c r="B37">
        <v>1690</v>
      </c>
      <c r="C37">
        <v>5090</v>
      </c>
      <c r="E37">
        <v>1730</v>
      </c>
      <c r="F37">
        <v>4780</v>
      </c>
    </row>
    <row r="38" spans="1:6" x14ac:dyDescent="0.25">
      <c r="B38">
        <v>1730</v>
      </c>
      <c r="C38">
        <v>5160</v>
      </c>
      <c r="E38">
        <v>1850</v>
      </c>
      <c r="F38">
        <v>4370</v>
      </c>
    </row>
    <row r="39" spans="1:6" x14ac:dyDescent="0.25">
      <c r="B39">
        <v>1770</v>
      </c>
      <c r="C39">
        <v>5220</v>
      </c>
      <c r="E39">
        <v>1720</v>
      </c>
      <c r="F39">
        <v>4290</v>
      </c>
    </row>
    <row r="40" spans="1:6" x14ac:dyDescent="0.25">
      <c r="B40">
        <v>1840</v>
      </c>
      <c r="C40">
        <v>5250</v>
      </c>
      <c r="E40">
        <v>1690</v>
      </c>
      <c r="F40">
        <v>4730</v>
      </c>
    </row>
    <row r="41" spans="1:6" x14ac:dyDescent="0.25">
      <c r="A41" s="3" t="s">
        <v>2</v>
      </c>
      <c r="B41" s="3">
        <f>AVERAGE(B31:B40)</f>
        <v>1818</v>
      </c>
      <c r="C41" s="3">
        <f>AVERAGE(C31:C40)</f>
        <v>5231</v>
      </c>
      <c r="D41" s="3"/>
      <c r="E41" s="3">
        <f>AVERAGE(E31:E40)</f>
        <v>2281</v>
      </c>
      <c r="F41" s="3">
        <f>AVERAGE(F31:F40)</f>
        <v>5091</v>
      </c>
    </row>
    <row r="43" spans="1:6" ht="18" thickBot="1" x14ac:dyDescent="0.35">
      <c r="B43" s="4" t="s">
        <v>7</v>
      </c>
    </row>
    <row r="44" spans="1:6" ht="16.5" thickTop="1" thickBot="1" x14ac:dyDescent="0.3">
      <c r="B44" s="5" t="s">
        <v>1</v>
      </c>
      <c r="C44" s="5" t="s">
        <v>3</v>
      </c>
      <c r="D44" s="5"/>
      <c r="E44" s="5" t="s">
        <v>4</v>
      </c>
      <c r="F44" s="5" t="s">
        <v>3</v>
      </c>
    </row>
    <row r="45" spans="1:6" x14ac:dyDescent="0.25">
      <c r="B45">
        <v>2220</v>
      </c>
      <c r="C45">
        <v>6720</v>
      </c>
      <c r="E45">
        <v>2230</v>
      </c>
      <c r="F45">
        <v>6190</v>
      </c>
    </row>
    <row r="46" spans="1:6" x14ac:dyDescent="0.25">
      <c r="B46">
        <v>2170</v>
      </c>
      <c r="C46">
        <v>6580</v>
      </c>
      <c r="E46">
        <v>2130</v>
      </c>
      <c r="F46">
        <v>5750</v>
      </c>
    </row>
    <row r="47" spans="1:6" x14ac:dyDescent="0.25">
      <c r="B47">
        <v>2170</v>
      </c>
      <c r="C47">
        <v>6540</v>
      </c>
      <c r="E47">
        <v>2200</v>
      </c>
      <c r="F47">
        <v>5490</v>
      </c>
    </row>
    <row r="48" spans="1:6" x14ac:dyDescent="0.25">
      <c r="B48">
        <v>2440</v>
      </c>
      <c r="C48">
        <v>7080</v>
      </c>
      <c r="E48">
        <v>2160</v>
      </c>
      <c r="F48">
        <v>5750</v>
      </c>
    </row>
    <row r="49" spans="1:6" x14ac:dyDescent="0.25">
      <c r="B49">
        <v>2190</v>
      </c>
      <c r="C49">
        <v>6570</v>
      </c>
      <c r="E49">
        <v>2140</v>
      </c>
      <c r="F49">
        <v>5400</v>
      </c>
    </row>
    <row r="50" spans="1:6" x14ac:dyDescent="0.25">
      <c r="B50">
        <v>2440</v>
      </c>
      <c r="C50">
        <v>6800</v>
      </c>
      <c r="E50">
        <v>2600</v>
      </c>
      <c r="F50">
        <v>6860</v>
      </c>
    </row>
    <row r="51" spans="1:6" x14ac:dyDescent="0.25">
      <c r="B51">
        <v>2290</v>
      </c>
      <c r="C51">
        <v>6400</v>
      </c>
      <c r="E51">
        <v>2260</v>
      </c>
      <c r="F51">
        <v>6540</v>
      </c>
    </row>
    <row r="52" spans="1:6" x14ac:dyDescent="0.25">
      <c r="B52">
        <v>2190</v>
      </c>
      <c r="C52">
        <v>6720</v>
      </c>
      <c r="E52">
        <v>2860</v>
      </c>
      <c r="F52">
        <v>6540</v>
      </c>
    </row>
    <row r="53" spans="1:6" x14ac:dyDescent="0.25">
      <c r="B53">
        <v>2650</v>
      </c>
      <c r="C53">
        <v>6830</v>
      </c>
      <c r="E53">
        <v>2200</v>
      </c>
      <c r="F53">
        <v>5660</v>
      </c>
    </row>
    <row r="54" spans="1:6" x14ac:dyDescent="0.25">
      <c r="B54">
        <v>2190</v>
      </c>
      <c r="C54">
        <v>6520</v>
      </c>
      <c r="E54">
        <v>2290</v>
      </c>
      <c r="F54">
        <v>6150</v>
      </c>
    </row>
    <row r="55" spans="1:6" x14ac:dyDescent="0.25">
      <c r="A55" s="3" t="s">
        <v>2</v>
      </c>
      <c r="B55" s="3">
        <f>AVERAGE(B45:B54)</f>
        <v>2295</v>
      </c>
      <c r="C55" s="3">
        <f>AVERAGE(C45:C54)</f>
        <v>6676</v>
      </c>
      <c r="D55" s="3"/>
      <c r="E55" s="3">
        <f>AVERAGE(E45:E54)</f>
        <v>2307</v>
      </c>
      <c r="F55" s="3">
        <f>AVERAGE(F45:F54)</f>
        <v>6033</v>
      </c>
    </row>
    <row r="57" spans="1:6" ht="18" thickBot="1" x14ac:dyDescent="0.35">
      <c r="B57" s="4" t="s">
        <v>8</v>
      </c>
    </row>
    <row r="58" spans="1:6" ht="16.5" thickTop="1" thickBot="1" x14ac:dyDescent="0.3">
      <c r="B58" s="5" t="s">
        <v>1</v>
      </c>
      <c r="C58" s="5" t="s">
        <v>3</v>
      </c>
      <c r="D58" s="5"/>
      <c r="E58" s="5" t="s">
        <v>4</v>
      </c>
      <c r="F58" s="5" t="s">
        <v>3</v>
      </c>
    </row>
    <row r="59" spans="1:6" x14ac:dyDescent="0.25">
      <c r="B59">
        <v>2800</v>
      </c>
      <c r="C59">
        <v>7610</v>
      </c>
      <c r="E59">
        <v>2790</v>
      </c>
      <c r="F59">
        <v>6870</v>
      </c>
    </row>
    <row r="60" spans="1:6" x14ac:dyDescent="0.25">
      <c r="B60">
        <v>2780</v>
      </c>
      <c r="C60">
        <v>7510</v>
      </c>
      <c r="E60">
        <v>2870</v>
      </c>
      <c r="F60">
        <v>6920</v>
      </c>
    </row>
    <row r="61" spans="1:6" x14ac:dyDescent="0.25">
      <c r="B61">
        <v>2800</v>
      </c>
      <c r="C61">
        <v>7980</v>
      </c>
      <c r="E61">
        <v>2790</v>
      </c>
      <c r="F61">
        <v>7000</v>
      </c>
    </row>
    <row r="62" spans="1:6" x14ac:dyDescent="0.25">
      <c r="B62">
        <v>2770</v>
      </c>
      <c r="C62">
        <v>8040</v>
      </c>
      <c r="E62">
        <v>3790</v>
      </c>
      <c r="F62">
        <v>8920</v>
      </c>
    </row>
    <row r="63" spans="1:6" x14ac:dyDescent="0.25">
      <c r="B63">
        <v>2780</v>
      </c>
      <c r="C63">
        <v>7480</v>
      </c>
      <c r="E63">
        <v>2800</v>
      </c>
      <c r="F63">
        <v>6890</v>
      </c>
    </row>
    <row r="64" spans="1:6" x14ac:dyDescent="0.25">
      <c r="B64">
        <v>2780</v>
      </c>
      <c r="C64">
        <v>7660</v>
      </c>
      <c r="E64">
        <v>2770</v>
      </c>
      <c r="F64">
        <v>7110</v>
      </c>
    </row>
    <row r="65" spans="1:6" x14ac:dyDescent="0.25">
      <c r="B65">
        <v>2780</v>
      </c>
      <c r="C65">
        <v>7440</v>
      </c>
      <c r="E65">
        <v>2870</v>
      </c>
      <c r="F65">
        <v>6900</v>
      </c>
    </row>
    <row r="66" spans="1:6" x14ac:dyDescent="0.25">
      <c r="B66">
        <v>2800</v>
      </c>
      <c r="C66">
        <v>7650</v>
      </c>
      <c r="E66">
        <v>2810</v>
      </c>
      <c r="F66">
        <v>6900</v>
      </c>
    </row>
    <row r="67" spans="1:6" x14ac:dyDescent="0.25">
      <c r="B67">
        <v>2800</v>
      </c>
      <c r="C67">
        <v>7560</v>
      </c>
      <c r="E67">
        <v>3370</v>
      </c>
      <c r="F67">
        <v>7000</v>
      </c>
    </row>
    <row r="68" spans="1:6" x14ac:dyDescent="0.25">
      <c r="B68">
        <v>2890</v>
      </c>
      <c r="C68">
        <v>7650</v>
      </c>
      <c r="E68">
        <v>2780</v>
      </c>
      <c r="F68">
        <v>6860</v>
      </c>
    </row>
    <row r="69" spans="1:6" x14ac:dyDescent="0.25">
      <c r="A69" s="3" t="s">
        <v>2</v>
      </c>
      <c r="B69" s="3">
        <f>AVERAGE(B59:B68)</f>
        <v>2798</v>
      </c>
      <c r="C69" s="3">
        <f>AVERAGE(C59:C68)</f>
        <v>7658</v>
      </c>
      <c r="D69" s="3"/>
      <c r="E69" s="3">
        <f>AVERAGE(E59:E68)</f>
        <v>2964</v>
      </c>
      <c r="F69" s="3">
        <f>AVERAGE(F59:F68)</f>
        <v>7137</v>
      </c>
    </row>
    <row r="71" spans="1:6" ht="18" thickBot="1" x14ac:dyDescent="0.35">
      <c r="B71" s="4" t="s">
        <v>10</v>
      </c>
    </row>
    <row r="72" spans="1:6" ht="16.5" thickTop="1" thickBot="1" x14ac:dyDescent="0.3">
      <c r="B72" s="5" t="s">
        <v>1</v>
      </c>
      <c r="C72" s="5" t="s">
        <v>3</v>
      </c>
      <c r="D72" s="5"/>
      <c r="E72" s="5" t="s">
        <v>4</v>
      </c>
      <c r="F72" s="5" t="s">
        <v>3</v>
      </c>
    </row>
    <row r="73" spans="1:6" x14ac:dyDescent="0.25">
      <c r="B73">
        <v>5430</v>
      </c>
      <c r="C73">
        <v>15620</v>
      </c>
      <c r="E73">
        <v>3480</v>
      </c>
      <c r="F73">
        <v>8080</v>
      </c>
    </row>
    <row r="74" spans="1:6" x14ac:dyDescent="0.25">
      <c r="B74">
        <v>3420</v>
      </c>
      <c r="C74">
        <v>9120</v>
      </c>
      <c r="E74">
        <v>3440</v>
      </c>
      <c r="F74">
        <v>8410</v>
      </c>
    </row>
    <row r="75" spans="1:6" x14ac:dyDescent="0.25">
      <c r="B75">
        <v>3570</v>
      </c>
      <c r="C75">
        <v>9640</v>
      </c>
      <c r="E75">
        <v>3410</v>
      </c>
      <c r="F75">
        <v>8430</v>
      </c>
    </row>
    <row r="76" spans="1:6" x14ac:dyDescent="0.25">
      <c r="B76">
        <v>3390</v>
      </c>
      <c r="C76">
        <v>9010</v>
      </c>
      <c r="E76">
        <v>3930</v>
      </c>
      <c r="F76">
        <v>9290</v>
      </c>
    </row>
    <row r="77" spans="1:6" x14ac:dyDescent="0.25">
      <c r="B77">
        <v>4520</v>
      </c>
      <c r="C77">
        <v>12050</v>
      </c>
      <c r="E77">
        <v>3450</v>
      </c>
      <c r="F77">
        <v>8550</v>
      </c>
    </row>
    <row r="78" spans="1:6" x14ac:dyDescent="0.25">
      <c r="B78">
        <v>5440</v>
      </c>
      <c r="C78">
        <v>7960</v>
      </c>
      <c r="E78">
        <v>3490</v>
      </c>
      <c r="F78">
        <v>8040</v>
      </c>
    </row>
    <row r="79" spans="1:6" x14ac:dyDescent="0.25">
      <c r="B79">
        <v>3960</v>
      </c>
      <c r="C79">
        <v>11390</v>
      </c>
      <c r="E79">
        <v>3410</v>
      </c>
      <c r="F79">
        <v>8250</v>
      </c>
    </row>
    <row r="80" spans="1:6" x14ac:dyDescent="0.25">
      <c r="B80">
        <v>3400</v>
      </c>
      <c r="C80">
        <v>9520</v>
      </c>
      <c r="E80">
        <v>3410</v>
      </c>
      <c r="F80">
        <v>7860</v>
      </c>
    </row>
    <row r="81" spans="1:6" x14ac:dyDescent="0.25">
      <c r="B81">
        <v>2720</v>
      </c>
      <c r="C81">
        <v>7930</v>
      </c>
      <c r="E81">
        <v>3410</v>
      </c>
      <c r="F81">
        <v>8430</v>
      </c>
    </row>
    <row r="82" spans="1:6" x14ac:dyDescent="0.25">
      <c r="B82">
        <v>3460</v>
      </c>
      <c r="C82">
        <v>9020</v>
      </c>
      <c r="E82">
        <v>3400</v>
      </c>
      <c r="F82">
        <v>8500</v>
      </c>
    </row>
    <row r="83" spans="1:6" x14ac:dyDescent="0.25">
      <c r="A83" s="3" t="s">
        <v>2</v>
      </c>
      <c r="B83" s="3">
        <f>AVERAGE(B73:B82)</f>
        <v>3931</v>
      </c>
      <c r="C83" s="3">
        <f>AVERAGE(C73:C82)</f>
        <v>10126</v>
      </c>
      <c r="D83" s="3"/>
      <c r="E83" s="3">
        <f>AVERAGE(E73:E82)</f>
        <v>3483</v>
      </c>
      <c r="F83" s="3">
        <f>AVERAGE(F73:F82)</f>
        <v>8384</v>
      </c>
    </row>
    <row r="85" spans="1:6" ht="18" thickBot="1" x14ac:dyDescent="0.35">
      <c r="B85" s="4" t="s">
        <v>11</v>
      </c>
    </row>
    <row r="86" spans="1:6" ht="16.5" thickTop="1" thickBot="1" x14ac:dyDescent="0.3">
      <c r="B86" s="5" t="s">
        <v>1</v>
      </c>
      <c r="C86" s="5" t="s">
        <v>3</v>
      </c>
      <c r="D86" s="5"/>
      <c r="E86" s="5" t="s">
        <v>4</v>
      </c>
      <c r="F86" s="5" t="s">
        <v>3</v>
      </c>
    </row>
    <row r="87" spans="1:6" x14ac:dyDescent="0.25">
      <c r="B87">
        <v>4290</v>
      </c>
      <c r="C87">
        <v>10720</v>
      </c>
      <c r="E87">
        <v>4340</v>
      </c>
      <c r="F87">
        <v>9790</v>
      </c>
    </row>
    <row r="88" spans="1:6" x14ac:dyDescent="0.25">
      <c r="B88">
        <v>4160</v>
      </c>
      <c r="C88">
        <v>10720</v>
      </c>
      <c r="E88">
        <v>4270</v>
      </c>
      <c r="F88">
        <v>9560</v>
      </c>
    </row>
    <row r="89" spans="1:6" x14ac:dyDescent="0.25">
      <c r="B89">
        <v>4370</v>
      </c>
      <c r="C89">
        <v>10770</v>
      </c>
      <c r="E89">
        <v>4100</v>
      </c>
      <c r="F89">
        <v>8920</v>
      </c>
    </row>
    <row r="90" spans="1:6" x14ac:dyDescent="0.25">
      <c r="B90">
        <v>4200</v>
      </c>
      <c r="C90">
        <v>10360</v>
      </c>
      <c r="E90">
        <v>4170</v>
      </c>
      <c r="F90">
        <v>9440</v>
      </c>
    </row>
    <row r="91" spans="1:6" x14ac:dyDescent="0.25">
      <c r="B91">
        <v>4200</v>
      </c>
      <c r="C91">
        <v>10420</v>
      </c>
      <c r="E91">
        <v>4820</v>
      </c>
      <c r="F91">
        <v>10150</v>
      </c>
    </row>
    <row r="92" spans="1:6" x14ac:dyDescent="0.25">
      <c r="B92">
        <v>4230</v>
      </c>
      <c r="C92">
        <v>10550</v>
      </c>
      <c r="E92">
        <v>4020</v>
      </c>
      <c r="F92">
        <v>9290</v>
      </c>
    </row>
    <row r="93" spans="1:6" x14ac:dyDescent="0.25">
      <c r="B93">
        <v>4040</v>
      </c>
      <c r="C93">
        <v>10060</v>
      </c>
      <c r="E93">
        <v>4550</v>
      </c>
      <c r="F93">
        <v>9900</v>
      </c>
    </row>
    <row r="94" spans="1:6" x14ac:dyDescent="0.25">
      <c r="B94">
        <v>4270</v>
      </c>
      <c r="C94">
        <v>10260</v>
      </c>
      <c r="E94">
        <v>4290</v>
      </c>
      <c r="F94">
        <v>9630</v>
      </c>
    </row>
    <row r="95" spans="1:6" x14ac:dyDescent="0.25">
      <c r="B95">
        <v>4270</v>
      </c>
      <c r="C95">
        <v>11040</v>
      </c>
      <c r="E95">
        <v>4040</v>
      </c>
      <c r="F95">
        <v>10400</v>
      </c>
    </row>
    <row r="96" spans="1:6" x14ac:dyDescent="0.25">
      <c r="B96">
        <v>4550</v>
      </c>
      <c r="C96">
        <v>13130</v>
      </c>
      <c r="E96">
        <v>4020</v>
      </c>
      <c r="F96">
        <v>9320</v>
      </c>
    </row>
    <row r="97" spans="1:6" x14ac:dyDescent="0.25">
      <c r="A97" s="3" t="s">
        <v>2</v>
      </c>
      <c r="B97" s="3">
        <f>AVERAGE(B87:B96)</f>
        <v>4258</v>
      </c>
      <c r="C97" s="3">
        <f>AVERAGE(C87:C96)</f>
        <v>10803</v>
      </c>
      <c r="D97" s="3"/>
      <c r="E97" s="3">
        <f>AVERAGE(E87:E96)</f>
        <v>4262</v>
      </c>
      <c r="F97" s="3">
        <f>AVERAGE(F87:F96)</f>
        <v>9640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2C4C-96C9-4748-9CCF-901923F80146}">
  <dimension ref="A1:P97"/>
  <sheetViews>
    <sheetView topLeftCell="B1" workbookViewId="0">
      <selection activeCell="H18" sqref="H18"/>
    </sheetView>
  </sheetViews>
  <sheetFormatPr defaultRowHeight="15" x14ac:dyDescent="0.25"/>
  <cols>
    <col min="1" max="1" width="21" bestFit="1" customWidth="1"/>
    <col min="2" max="2" width="30.5703125" bestFit="1" customWidth="1"/>
    <col min="3" max="3" width="19.5703125" bestFit="1" customWidth="1"/>
    <col min="5" max="5" width="30.7109375" bestFit="1" customWidth="1"/>
    <col min="6" max="6" width="19.5703125" bestFit="1" customWidth="1"/>
    <col min="9" max="9" width="13.7109375" customWidth="1"/>
  </cols>
  <sheetData>
    <row r="1" spans="1:16" ht="20.25" thickBot="1" x14ac:dyDescent="0.35">
      <c r="A1" s="2" t="s">
        <v>23</v>
      </c>
      <c r="B1" s="4" t="s">
        <v>9</v>
      </c>
      <c r="I1" s="2" t="s">
        <v>31</v>
      </c>
    </row>
    <row r="2" spans="1:16" ht="16.5" thickTop="1" thickBot="1" x14ac:dyDescent="0.3">
      <c r="B2" s="5" t="s">
        <v>25</v>
      </c>
      <c r="C2" s="5" t="s">
        <v>24</v>
      </c>
      <c r="D2" s="5"/>
      <c r="E2" s="5" t="s">
        <v>26</v>
      </c>
      <c r="F2" s="5" t="s">
        <v>24</v>
      </c>
    </row>
    <row r="3" spans="1:16" ht="15.75" thickBot="1" x14ac:dyDescent="0.3">
      <c r="B3">
        <v>1130</v>
      </c>
      <c r="C3">
        <v>2370</v>
      </c>
      <c r="E3">
        <v>1020</v>
      </c>
      <c r="F3">
        <v>2260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</row>
    <row r="4" spans="1:16" ht="15.75" thickBot="1" x14ac:dyDescent="0.3">
      <c r="B4">
        <v>1050</v>
      </c>
      <c r="C4">
        <v>2440</v>
      </c>
      <c r="E4">
        <v>1000</v>
      </c>
      <c r="F4">
        <v>2450</v>
      </c>
      <c r="I4" s="5" t="s">
        <v>27</v>
      </c>
      <c r="J4" s="1">
        <f>B13</f>
        <v>1057.2</v>
      </c>
      <c r="K4" s="1">
        <f>B27</f>
        <v>1149</v>
      </c>
      <c r="L4" s="1">
        <f>B41</f>
        <v>1161</v>
      </c>
      <c r="M4" s="1">
        <f>B55</f>
        <v>1302</v>
      </c>
      <c r="N4" s="1">
        <f>B69</f>
        <v>1364</v>
      </c>
      <c r="O4" s="1">
        <f>B83</f>
        <v>1593</v>
      </c>
      <c r="P4" s="1">
        <f>B97</f>
        <v>1602</v>
      </c>
    </row>
    <row r="5" spans="1:16" ht="15.75" thickBot="1" x14ac:dyDescent="0.3">
      <c r="B5">
        <v>1180</v>
      </c>
      <c r="C5">
        <v>2620</v>
      </c>
      <c r="E5">
        <v>1080</v>
      </c>
      <c r="F5">
        <v>2430</v>
      </c>
      <c r="I5" s="5" t="s">
        <v>28</v>
      </c>
      <c r="J5" s="1">
        <f>C13</f>
        <v>2387</v>
      </c>
      <c r="K5" s="1">
        <f>C27</f>
        <v>2779</v>
      </c>
      <c r="L5" s="1">
        <f>C41</f>
        <v>3104</v>
      </c>
      <c r="M5" s="1">
        <f>C55</f>
        <v>3554</v>
      </c>
      <c r="N5" s="1">
        <f>C69</f>
        <v>3955</v>
      </c>
      <c r="O5" s="1">
        <f>C83</f>
        <v>4462</v>
      </c>
      <c r="P5" s="1">
        <f>C97</f>
        <v>4967</v>
      </c>
    </row>
    <row r="6" spans="1:16" ht="15.75" thickBot="1" x14ac:dyDescent="0.3">
      <c r="B6">
        <v>1020</v>
      </c>
      <c r="C6">
        <v>2400</v>
      </c>
      <c r="E6">
        <v>1070</v>
      </c>
      <c r="F6">
        <v>2600</v>
      </c>
      <c r="I6" s="5" t="s">
        <v>29</v>
      </c>
      <c r="J6" s="1">
        <f>E13</f>
        <v>1046.5999999999999</v>
      </c>
      <c r="K6" s="1">
        <f>E27</f>
        <v>1143</v>
      </c>
      <c r="L6" s="1">
        <f>E41</f>
        <v>1286</v>
      </c>
      <c r="M6" s="1">
        <f>E55</f>
        <v>1410</v>
      </c>
      <c r="N6" s="1">
        <f>E69</f>
        <v>1542</v>
      </c>
      <c r="O6" s="1">
        <f>E83</f>
        <v>1780</v>
      </c>
      <c r="P6" s="1">
        <f>E97</f>
        <v>1860</v>
      </c>
    </row>
    <row r="7" spans="1:16" ht="15.75" thickBot="1" x14ac:dyDescent="0.3">
      <c r="B7">
        <v>964</v>
      </c>
      <c r="C7">
        <v>2190</v>
      </c>
      <c r="E7">
        <v>986</v>
      </c>
      <c r="F7">
        <v>2410</v>
      </c>
      <c r="I7" s="5" t="s">
        <v>30</v>
      </c>
      <c r="J7" s="1">
        <f>F13</f>
        <v>2446</v>
      </c>
      <c r="K7" s="1">
        <f>F27</f>
        <v>2776</v>
      </c>
      <c r="L7" s="1">
        <f>F41</f>
        <v>3315</v>
      </c>
      <c r="M7" s="1">
        <f>F55</f>
        <v>3661</v>
      </c>
      <c r="N7" s="1">
        <f>F69</f>
        <v>4142</v>
      </c>
      <c r="O7" s="1">
        <f>F83</f>
        <v>4809</v>
      </c>
      <c r="P7" s="1">
        <f>F97</f>
        <v>5233</v>
      </c>
    </row>
    <row r="8" spans="1:16" x14ac:dyDescent="0.25">
      <c r="B8">
        <v>1020</v>
      </c>
      <c r="C8">
        <v>2450</v>
      </c>
      <c r="E8">
        <v>1060</v>
      </c>
      <c r="F8">
        <v>2460</v>
      </c>
    </row>
    <row r="9" spans="1:16" x14ac:dyDescent="0.25">
      <c r="B9">
        <v>918</v>
      </c>
      <c r="C9">
        <v>2270</v>
      </c>
      <c r="E9">
        <v>1050</v>
      </c>
      <c r="F9">
        <v>2490</v>
      </c>
    </row>
    <row r="10" spans="1:16" x14ac:dyDescent="0.25">
      <c r="B10">
        <v>1090</v>
      </c>
      <c r="C10">
        <v>2310</v>
      </c>
      <c r="E10">
        <v>1050</v>
      </c>
      <c r="F10">
        <v>2520</v>
      </c>
    </row>
    <row r="11" spans="1:16" x14ac:dyDescent="0.25">
      <c r="B11">
        <v>1120</v>
      </c>
      <c r="C11">
        <v>2450</v>
      </c>
      <c r="E11">
        <v>1060</v>
      </c>
      <c r="F11">
        <v>2440</v>
      </c>
    </row>
    <row r="12" spans="1:16" x14ac:dyDescent="0.25">
      <c r="B12">
        <v>1080</v>
      </c>
      <c r="C12">
        <v>2370</v>
      </c>
      <c r="E12">
        <v>1090</v>
      </c>
      <c r="F12">
        <v>2400</v>
      </c>
    </row>
    <row r="13" spans="1:16" x14ac:dyDescent="0.25">
      <c r="A13" s="6" t="s">
        <v>2</v>
      </c>
      <c r="B13" s="3">
        <f>AVERAGE(B3:B12)</f>
        <v>1057.2</v>
      </c>
      <c r="C13" s="3">
        <f>AVERAGE(C3:C12)</f>
        <v>2387</v>
      </c>
      <c r="D13" s="3"/>
      <c r="E13" s="3">
        <f>AVERAGE(E3:E12)</f>
        <v>1046.5999999999999</v>
      </c>
      <c r="F13" s="3">
        <f>AVERAGE(F3:F12)</f>
        <v>2446</v>
      </c>
    </row>
    <row r="15" spans="1:16" ht="18" thickBot="1" x14ac:dyDescent="0.35">
      <c r="B15" s="4" t="s">
        <v>5</v>
      </c>
    </row>
    <row r="16" spans="1:16" ht="16.5" thickTop="1" thickBot="1" x14ac:dyDescent="0.3">
      <c r="B16" s="5" t="s">
        <v>25</v>
      </c>
      <c r="C16" s="5" t="s">
        <v>24</v>
      </c>
      <c r="D16" s="5"/>
      <c r="E16" s="5" t="s">
        <v>26</v>
      </c>
      <c r="F16" s="5" t="s">
        <v>24</v>
      </c>
    </row>
    <row r="17" spans="1:16" x14ac:dyDescent="0.25">
      <c r="B17">
        <v>1140</v>
      </c>
      <c r="C17">
        <v>2740</v>
      </c>
      <c r="E17">
        <v>1090</v>
      </c>
      <c r="F17">
        <v>2800</v>
      </c>
    </row>
    <row r="18" spans="1:16" x14ac:dyDescent="0.25">
      <c r="B18">
        <v>1170</v>
      </c>
      <c r="C18">
        <v>2770</v>
      </c>
      <c r="E18">
        <v>1060</v>
      </c>
      <c r="F18">
        <v>2770</v>
      </c>
    </row>
    <row r="19" spans="1:16" x14ac:dyDescent="0.25">
      <c r="B19">
        <v>1070</v>
      </c>
      <c r="C19">
        <v>2630</v>
      </c>
      <c r="E19">
        <v>1130</v>
      </c>
      <c r="F19">
        <v>2700</v>
      </c>
    </row>
    <row r="20" spans="1:16" x14ac:dyDescent="0.25">
      <c r="B20">
        <v>1200</v>
      </c>
      <c r="C20">
        <v>2760</v>
      </c>
      <c r="E20">
        <v>1150</v>
      </c>
      <c r="F20">
        <v>2790</v>
      </c>
    </row>
    <row r="21" spans="1:16" x14ac:dyDescent="0.25">
      <c r="B21">
        <v>1210</v>
      </c>
      <c r="C21">
        <v>3060</v>
      </c>
      <c r="E21">
        <v>1110</v>
      </c>
      <c r="F21">
        <v>2680</v>
      </c>
    </row>
    <row r="22" spans="1:16" x14ac:dyDescent="0.25">
      <c r="B22">
        <v>1020</v>
      </c>
      <c r="C22">
        <v>2710</v>
      </c>
      <c r="E22">
        <v>1120</v>
      </c>
      <c r="F22">
        <v>2800</v>
      </c>
    </row>
    <row r="23" spans="1:16" x14ac:dyDescent="0.25">
      <c r="B23">
        <v>1090</v>
      </c>
      <c r="C23">
        <v>3010</v>
      </c>
      <c r="E23">
        <v>1100</v>
      </c>
      <c r="F23">
        <v>2850</v>
      </c>
    </row>
    <row r="24" spans="1:16" x14ac:dyDescent="0.25">
      <c r="B24">
        <v>1300</v>
      </c>
      <c r="C24">
        <v>2760</v>
      </c>
      <c r="E24">
        <v>1360</v>
      </c>
      <c r="F24">
        <v>2800</v>
      </c>
    </row>
    <row r="25" spans="1:16" x14ac:dyDescent="0.25">
      <c r="B25">
        <v>1090</v>
      </c>
      <c r="C25">
        <v>2620</v>
      </c>
      <c r="E25">
        <v>1180</v>
      </c>
      <c r="F25">
        <v>2720</v>
      </c>
    </row>
    <row r="26" spans="1:16" x14ac:dyDescent="0.25">
      <c r="B26">
        <v>1200</v>
      </c>
      <c r="C26">
        <v>2730</v>
      </c>
      <c r="E26">
        <v>1130</v>
      </c>
      <c r="F26">
        <v>2850</v>
      </c>
    </row>
    <row r="27" spans="1:16" x14ac:dyDescent="0.25">
      <c r="A27" s="6" t="s">
        <v>2</v>
      </c>
      <c r="B27" s="3">
        <f>AVERAGE(B17:B26)</f>
        <v>1149</v>
      </c>
      <c r="C27" s="3">
        <f>AVERAGE(C17:C26)</f>
        <v>2779</v>
      </c>
      <c r="D27" s="3"/>
      <c r="E27" s="3">
        <f>AVERAGE(E17:E26)</f>
        <v>1143</v>
      </c>
      <c r="F27" s="3">
        <f>AVERAGE(F17:F26)</f>
        <v>2776</v>
      </c>
    </row>
    <row r="28" spans="1:16" ht="15.75" thickBot="1" x14ac:dyDescent="0.3">
      <c r="J28" s="5" t="s">
        <v>12</v>
      </c>
      <c r="K28" s="5" t="s">
        <v>13</v>
      </c>
      <c r="L28" s="5" t="s">
        <v>14</v>
      </c>
      <c r="M28" s="5" t="s">
        <v>15</v>
      </c>
      <c r="N28" s="5" t="s">
        <v>16</v>
      </c>
      <c r="O28" s="5" t="s">
        <v>17</v>
      </c>
      <c r="P28" s="5" t="s">
        <v>18</v>
      </c>
    </row>
    <row r="29" spans="1:16" ht="18" thickBot="1" x14ac:dyDescent="0.35">
      <c r="B29" s="4" t="s">
        <v>6</v>
      </c>
      <c r="I29" s="5" t="s">
        <v>27</v>
      </c>
      <c r="J29" s="7">
        <f>(J6/J4)-1</f>
        <v>-1.0026485054862033E-2</v>
      </c>
      <c r="K29" s="7">
        <f t="shared" ref="K29:O29" si="0">(K6/K4)-1</f>
        <v>-5.2219321148825326E-3</v>
      </c>
      <c r="L29" s="7">
        <f t="shared" si="0"/>
        <v>0.10766580534022396</v>
      </c>
      <c r="M29" s="7">
        <f t="shared" si="0"/>
        <v>8.2949308755760454E-2</v>
      </c>
      <c r="N29" s="7">
        <f t="shared" si="0"/>
        <v>0.13049853372434028</v>
      </c>
      <c r="O29" s="7">
        <f t="shared" si="0"/>
        <v>0.11738857501569355</v>
      </c>
      <c r="P29" s="7">
        <f>(P6/P4)-1</f>
        <v>0.16104868913857673</v>
      </c>
    </row>
    <row r="30" spans="1:16" ht="16.5" thickTop="1" thickBot="1" x14ac:dyDescent="0.3">
      <c r="B30" s="5" t="s">
        <v>25</v>
      </c>
      <c r="C30" s="5" t="s">
        <v>24</v>
      </c>
      <c r="D30" s="5"/>
      <c r="E30" s="5" t="s">
        <v>26</v>
      </c>
      <c r="F30" s="5" t="s">
        <v>24</v>
      </c>
      <c r="I30" s="5" t="s">
        <v>28</v>
      </c>
      <c r="J30" s="7">
        <f>(J7/J5)-1</f>
        <v>2.4717218265605467E-2</v>
      </c>
      <c r="K30" s="7">
        <f t="shared" ref="K30:P30" si="1">(K7/K5)-1</f>
        <v>-1.0795250089959962E-3</v>
      </c>
      <c r="L30" s="7">
        <f t="shared" si="1"/>
        <v>6.7976804123711432E-2</v>
      </c>
      <c r="M30" s="7">
        <f t="shared" si="1"/>
        <v>3.0106921778277895E-2</v>
      </c>
      <c r="N30" s="7">
        <f t="shared" si="1"/>
        <v>4.728192161820477E-2</v>
      </c>
      <c r="O30" s="7">
        <f t="shared" si="1"/>
        <v>7.7767817122366578E-2</v>
      </c>
      <c r="P30" s="7">
        <f t="shared" si="1"/>
        <v>5.35534527884034E-2</v>
      </c>
    </row>
    <row r="31" spans="1:16" x14ac:dyDescent="0.25">
      <c r="B31">
        <v>1230</v>
      </c>
      <c r="C31">
        <v>3170</v>
      </c>
      <c r="E31">
        <v>1250</v>
      </c>
      <c r="F31">
        <v>3340</v>
      </c>
      <c r="J31" s="7"/>
      <c r="K31" s="7"/>
      <c r="L31" s="7"/>
      <c r="M31" s="7"/>
      <c r="N31" s="7"/>
      <c r="O31" s="7"/>
      <c r="P31" s="7"/>
    </row>
    <row r="32" spans="1:16" x14ac:dyDescent="0.25">
      <c r="B32">
        <v>1200</v>
      </c>
      <c r="C32">
        <v>2890</v>
      </c>
      <c r="E32">
        <v>1930</v>
      </c>
      <c r="F32">
        <v>3970</v>
      </c>
    </row>
    <row r="33" spans="1:6" x14ac:dyDescent="0.25">
      <c r="B33">
        <v>1130</v>
      </c>
      <c r="C33">
        <v>3110</v>
      </c>
      <c r="E33">
        <v>1270</v>
      </c>
      <c r="F33">
        <v>3280</v>
      </c>
    </row>
    <row r="34" spans="1:6" x14ac:dyDescent="0.25">
      <c r="B34">
        <v>1110</v>
      </c>
      <c r="C34">
        <v>3080</v>
      </c>
      <c r="E34">
        <v>1210</v>
      </c>
      <c r="F34">
        <v>3200</v>
      </c>
    </row>
    <row r="35" spans="1:6" x14ac:dyDescent="0.25">
      <c r="B35">
        <v>1160</v>
      </c>
      <c r="C35">
        <v>3170</v>
      </c>
      <c r="E35">
        <v>1160</v>
      </c>
      <c r="F35">
        <v>3570</v>
      </c>
    </row>
    <row r="36" spans="1:6" x14ac:dyDescent="0.25">
      <c r="B36">
        <v>1120</v>
      </c>
      <c r="C36">
        <v>3030</v>
      </c>
      <c r="E36">
        <v>1200</v>
      </c>
      <c r="F36">
        <v>3050</v>
      </c>
    </row>
    <row r="37" spans="1:6" x14ac:dyDescent="0.25">
      <c r="B37">
        <v>1110</v>
      </c>
      <c r="C37">
        <v>3080</v>
      </c>
      <c r="E37">
        <v>1180</v>
      </c>
      <c r="F37">
        <v>3070</v>
      </c>
    </row>
    <row r="38" spans="1:6" x14ac:dyDescent="0.25">
      <c r="B38">
        <v>1230</v>
      </c>
      <c r="C38">
        <v>3210</v>
      </c>
      <c r="E38">
        <v>1180</v>
      </c>
      <c r="F38">
        <v>3180</v>
      </c>
    </row>
    <row r="39" spans="1:6" x14ac:dyDescent="0.25">
      <c r="B39">
        <v>1190</v>
      </c>
      <c r="C39">
        <v>3210</v>
      </c>
      <c r="E39">
        <v>1330</v>
      </c>
      <c r="F39">
        <v>3260</v>
      </c>
    </row>
    <row r="40" spans="1:6" x14ac:dyDescent="0.25">
      <c r="B40">
        <v>1130</v>
      </c>
      <c r="C40">
        <v>3090</v>
      </c>
      <c r="E40">
        <v>1150</v>
      </c>
      <c r="F40">
        <v>3230</v>
      </c>
    </row>
    <row r="41" spans="1:6" x14ac:dyDescent="0.25">
      <c r="A41" s="6" t="s">
        <v>2</v>
      </c>
      <c r="B41" s="3">
        <f>AVERAGE(B31:B40)</f>
        <v>1161</v>
      </c>
      <c r="C41" s="3">
        <f>AVERAGE(C31:C40)</f>
        <v>3104</v>
      </c>
      <c r="D41" s="3"/>
      <c r="E41" s="3">
        <f>AVERAGE(E31:E40)</f>
        <v>1286</v>
      </c>
      <c r="F41" s="3">
        <f>AVERAGE(F31:F40)</f>
        <v>3315</v>
      </c>
    </row>
    <row r="43" spans="1:6" ht="18" thickBot="1" x14ac:dyDescent="0.35">
      <c r="B43" s="4" t="s">
        <v>7</v>
      </c>
    </row>
    <row r="44" spans="1:6" ht="16.5" thickTop="1" thickBot="1" x14ac:dyDescent="0.3">
      <c r="B44" s="5" t="s">
        <v>25</v>
      </c>
      <c r="C44" s="5" t="s">
        <v>24</v>
      </c>
      <c r="D44" s="5"/>
      <c r="E44" s="5" t="s">
        <v>26</v>
      </c>
      <c r="F44" s="5" t="s">
        <v>24</v>
      </c>
    </row>
    <row r="45" spans="1:6" x14ac:dyDescent="0.25">
      <c r="B45">
        <v>1300</v>
      </c>
      <c r="C45">
        <v>3530</v>
      </c>
      <c r="E45">
        <v>1420</v>
      </c>
      <c r="F45">
        <v>3610</v>
      </c>
    </row>
    <row r="46" spans="1:6" x14ac:dyDescent="0.25">
      <c r="B46">
        <v>1220</v>
      </c>
      <c r="C46">
        <v>3380</v>
      </c>
      <c r="E46">
        <v>1800</v>
      </c>
      <c r="F46">
        <v>4010</v>
      </c>
    </row>
    <row r="47" spans="1:6" x14ac:dyDescent="0.25">
      <c r="B47">
        <v>1210</v>
      </c>
      <c r="C47">
        <v>3390</v>
      </c>
      <c r="E47">
        <v>1350</v>
      </c>
      <c r="F47">
        <v>3840</v>
      </c>
    </row>
    <row r="48" spans="1:6" x14ac:dyDescent="0.25">
      <c r="B48">
        <v>1180</v>
      </c>
      <c r="C48">
        <v>3320</v>
      </c>
      <c r="E48">
        <v>1410</v>
      </c>
      <c r="F48">
        <v>3820</v>
      </c>
    </row>
    <row r="49" spans="1:6" x14ac:dyDescent="0.25">
      <c r="B49">
        <v>1320</v>
      </c>
      <c r="C49">
        <v>3970</v>
      </c>
      <c r="E49">
        <v>1330</v>
      </c>
      <c r="F49">
        <v>3540</v>
      </c>
    </row>
    <row r="50" spans="1:6" x14ac:dyDescent="0.25">
      <c r="B50">
        <v>1340</v>
      </c>
      <c r="C50">
        <v>3540</v>
      </c>
      <c r="E50">
        <v>1440</v>
      </c>
      <c r="F50">
        <v>3620</v>
      </c>
    </row>
    <row r="51" spans="1:6" x14ac:dyDescent="0.25">
      <c r="B51">
        <v>1580</v>
      </c>
      <c r="C51">
        <v>3980</v>
      </c>
      <c r="E51">
        <v>1360</v>
      </c>
      <c r="F51">
        <v>3530</v>
      </c>
    </row>
    <row r="52" spans="1:6" x14ac:dyDescent="0.25">
      <c r="B52">
        <v>1350</v>
      </c>
      <c r="C52">
        <v>3580</v>
      </c>
      <c r="E52">
        <v>1330</v>
      </c>
      <c r="F52">
        <v>3540</v>
      </c>
    </row>
    <row r="53" spans="1:6" x14ac:dyDescent="0.25">
      <c r="B53">
        <v>1280</v>
      </c>
      <c r="C53">
        <v>3430</v>
      </c>
      <c r="E53">
        <v>1290</v>
      </c>
      <c r="F53">
        <v>3560</v>
      </c>
    </row>
    <row r="54" spans="1:6" x14ac:dyDescent="0.25">
      <c r="B54">
        <v>1240</v>
      </c>
      <c r="C54">
        <v>3420</v>
      </c>
      <c r="E54">
        <v>1370</v>
      </c>
      <c r="F54">
        <v>3540</v>
      </c>
    </row>
    <row r="55" spans="1:6" x14ac:dyDescent="0.25">
      <c r="A55" s="6" t="s">
        <v>2</v>
      </c>
      <c r="B55" s="3">
        <f>AVERAGE(B45:B54)</f>
        <v>1302</v>
      </c>
      <c r="C55" s="3">
        <f>AVERAGE(C45:C54)</f>
        <v>3554</v>
      </c>
      <c r="D55" s="3"/>
      <c r="E55" s="3">
        <f>AVERAGE(E45:E54)</f>
        <v>1410</v>
      </c>
      <c r="F55" s="3">
        <f>AVERAGE(F45:F54)</f>
        <v>3661</v>
      </c>
    </row>
    <row r="57" spans="1:6" ht="18" thickBot="1" x14ac:dyDescent="0.35">
      <c r="B57" s="4" t="s">
        <v>8</v>
      </c>
    </row>
    <row r="58" spans="1:6" ht="16.5" thickTop="1" thickBot="1" x14ac:dyDescent="0.3">
      <c r="B58" s="5" t="s">
        <v>25</v>
      </c>
      <c r="C58" s="5" t="s">
        <v>24</v>
      </c>
      <c r="D58" s="5"/>
      <c r="E58" s="5" t="s">
        <v>26</v>
      </c>
      <c r="F58" s="5" t="s">
        <v>24</v>
      </c>
    </row>
    <row r="59" spans="1:6" x14ac:dyDescent="0.25">
      <c r="B59">
        <v>1360</v>
      </c>
      <c r="C59">
        <v>4000</v>
      </c>
      <c r="E59">
        <v>1790</v>
      </c>
      <c r="F59">
        <v>4290</v>
      </c>
    </row>
    <row r="60" spans="1:6" x14ac:dyDescent="0.25">
      <c r="B60">
        <v>1360</v>
      </c>
      <c r="C60">
        <v>4010</v>
      </c>
      <c r="E60">
        <v>1460</v>
      </c>
      <c r="F60">
        <v>4070</v>
      </c>
    </row>
    <row r="61" spans="1:6" x14ac:dyDescent="0.25">
      <c r="B61">
        <v>1370</v>
      </c>
      <c r="C61">
        <v>4170</v>
      </c>
      <c r="E61">
        <v>1550</v>
      </c>
      <c r="F61">
        <v>3940</v>
      </c>
    </row>
    <row r="62" spans="1:6" x14ac:dyDescent="0.25">
      <c r="B62">
        <v>1340</v>
      </c>
      <c r="C62">
        <v>3820</v>
      </c>
      <c r="E62">
        <v>1480</v>
      </c>
      <c r="F62">
        <v>4080</v>
      </c>
    </row>
    <row r="63" spans="1:6" x14ac:dyDescent="0.25">
      <c r="B63">
        <v>1360</v>
      </c>
      <c r="C63">
        <v>3820</v>
      </c>
      <c r="E63">
        <v>1520</v>
      </c>
      <c r="F63">
        <v>4100</v>
      </c>
    </row>
    <row r="64" spans="1:6" x14ac:dyDescent="0.25">
      <c r="B64">
        <v>1360</v>
      </c>
      <c r="C64">
        <v>3860</v>
      </c>
      <c r="E64">
        <v>1520</v>
      </c>
      <c r="F64">
        <v>4100</v>
      </c>
    </row>
    <row r="65" spans="1:6" x14ac:dyDescent="0.25">
      <c r="B65">
        <v>1420</v>
      </c>
      <c r="C65">
        <v>4060</v>
      </c>
      <c r="E65">
        <v>1540</v>
      </c>
      <c r="F65">
        <v>4380</v>
      </c>
    </row>
    <row r="66" spans="1:6" x14ac:dyDescent="0.25">
      <c r="B66">
        <v>1330</v>
      </c>
      <c r="C66">
        <v>3960</v>
      </c>
      <c r="E66">
        <v>1580</v>
      </c>
      <c r="F66">
        <v>4200</v>
      </c>
    </row>
    <row r="67" spans="1:6" x14ac:dyDescent="0.25">
      <c r="B67">
        <v>1320</v>
      </c>
      <c r="C67">
        <v>3950</v>
      </c>
      <c r="E67">
        <v>1470</v>
      </c>
      <c r="F67">
        <v>4280</v>
      </c>
    </row>
    <row r="68" spans="1:6" x14ac:dyDescent="0.25">
      <c r="B68">
        <v>1420</v>
      </c>
      <c r="C68">
        <v>3900</v>
      </c>
      <c r="E68">
        <v>1510</v>
      </c>
      <c r="F68">
        <v>3980</v>
      </c>
    </row>
    <row r="69" spans="1:6" x14ac:dyDescent="0.25">
      <c r="A69" s="6" t="s">
        <v>2</v>
      </c>
      <c r="B69" s="3">
        <f>AVERAGE(B59:B68)</f>
        <v>1364</v>
      </c>
      <c r="C69" s="3">
        <f>AVERAGE(C59:C68)</f>
        <v>3955</v>
      </c>
      <c r="D69" s="3"/>
      <c r="E69" s="3">
        <f>AVERAGE(E59:E68)</f>
        <v>1542</v>
      </c>
      <c r="F69" s="3">
        <f>AVERAGE(F59:F68)</f>
        <v>4142</v>
      </c>
    </row>
    <row r="71" spans="1:6" ht="18" thickBot="1" x14ac:dyDescent="0.35">
      <c r="B71" s="4" t="s">
        <v>10</v>
      </c>
    </row>
    <row r="72" spans="1:6" ht="16.5" thickTop="1" thickBot="1" x14ac:dyDescent="0.3">
      <c r="B72" s="5" t="s">
        <v>25</v>
      </c>
      <c r="C72" s="5" t="s">
        <v>24</v>
      </c>
      <c r="D72" s="5"/>
      <c r="E72" s="5" t="s">
        <v>26</v>
      </c>
      <c r="F72" s="5" t="s">
        <v>24</v>
      </c>
    </row>
    <row r="73" spans="1:6" x14ac:dyDescent="0.25">
      <c r="B73">
        <v>1540</v>
      </c>
      <c r="C73">
        <v>4390</v>
      </c>
      <c r="E73">
        <v>2420</v>
      </c>
      <c r="F73">
        <v>5310</v>
      </c>
    </row>
    <row r="74" spans="1:6" x14ac:dyDescent="0.25">
      <c r="B74">
        <v>2100</v>
      </c>
      <c r="C74">
        <v>4960</v>
      </c>
      <c r="E74">
        <v>1760</v>
      </c>
      <c r="F74">
        <v>4810</v>
      </c>
    </row>
    <row r="75" spans="1:6" x14ac:dyDescent="0.25">
      <c r="B75">
        <v>1480</v>
      </c>
      <c r="C75">
        <v>4420</v>
      </c>
      <c r="E75">
        <v>1610</v>
      </c>
      <c r="F75">
        <v>5110</v>
      </c>
    </row>
    <row r="76" spans="1:6" x14ac:dyDescent="0.25">
      <c r="B76">
        <v>1470</v>
      </c>
      <c r="C76">
        <v>4310</v>
      </c>
      <c r="E76">
        <v>1690</v>
      </c>
      <c r="F76">
        <v>4710</v>
      </c>
    </row>
    <row r="77" spans="1:6" x14ac:dyDescent="0.25">
      <c r="B77">
        <v>1480</v>
      </c>
      <c r="C77">
        <v>4400</v>
      </c>
      <c r="E77">
        <v>1710</v>
      </c>
      <c r="F77">
        <v>4770</v>
      </c>
    </row>
    <row r="78" spans="1:6" x14ac:dyDescent="0.25">
      <c r="B78">
        <v>1570</v>
      </c>
      <c r="C78">
        <v>4370</v>
      </c>
      <c r="E78">
        <v>1730</v>
      </c>
      <c r="F78">
        <v>4760</v>
      </c>
    </row>
    <row r="79" spans="1:6" x14ac:dyDescent="0.25">
      <c r="B79">
        <v>1400</v>
      </c>
      <c r="C79">
        <v>4270</v>
      </c>
      <c r="E79">
        <v>1650</v>
      </c>
      <c r="F79">
        <v>4560</v>
      </c>
    </row>
    <row r="80" spans="1:6" x14ac:dyDescent="0.25">
      <c r="B80">
        <v>2030</v>
      </c>
      <c r="C80">
        <v>5000</v>
      </c>
      <c r="E80">
        <v>1620</v>
      </c>
      <c r="F80">
        <v>4570</v>
      </c>
    </row>
    <row r="81" spans="1:6" x14ac:dyDescent="0.25">
      <c r="B81">
        <v>1390</v>
      </c>
      <c r="C81">
        <v>4230</v>
      </c>
      <c r="E81">
        <v>1890</v>
      </c>
      <c r="F81">
        <v>4810</v>
      </c>
    </row>
    <row r="82" spans="1:6" x14ac:dyDescent="0.25">
      <c r="B82">
        <v>1470</v>
      </c>
      <c r="C82">
        <v>4270</v>
      </c>
      <c r="E82">
        <v>1720</v>
      </c>
      <c r="F82">
        <v>4680</v>
      </c>
    </row>
    <row r="83" spans="1:6" x14ac:dyDescent="0.25">
      <c r="A83" s="6" t="s">
        <v>2</v>
      </c>
      <c r="B83" s="3">
        <f>AVERAGE(B73:B82)</f>
        <v>1593</v>
      </c>
      <c r="C83" s="3">
        <f>AVERAGE(C73:C82)</f>
        <v>4462</v>
      </c>
      <c r="D83" s="3"/>
      <c r="E83" s="3">
        <f>AVERAGE(E73:E82)</f>
        <v>1780</v>
      </c>
      <c r="F83" s="3">
        <f>AVERAGE(F73:F82)</f>
        <v>4809</v>
      </c>
    </row>
    <row r="85" spans="1:6" ht="18" thickBot="1" x14ac:dyDescent="0.35">
      <c r="B85" s="4" t="s">
        <v>11</v>
      </c>
    </row>
    <row r="86" spans="1:6" ht="16.5" thickTop="1" thickBot="1" x14ac:dyDescent="0.3">
      <c r="B86" s="5" t="s">
        <v>25</v>
      </c>
      <c r="C86" s="5" t="s">
        <v>24</v>
      </c>
      <c r="D86" s="5"/>
      <c r="E86" s="5" t="s">
        <v>26</v>
      </c>
      <c r="F86" s="5" t="s">
        <v>24</v>
      </c>
    </row>
    <row r="87" spans="1:6" x14ac:dyDescent="0.25">
      <c r="B87">
        <v>1630</v>
      </c>
      <c r="C87">
        <v>5240</v>
      </c>
      <c r="E87">
        <v>1970</v>
      </c>
      <c r="F87">
        <v>5380</v>
      </c>
    </row>
    <row r="88" spans="1:6" x14ac:dyDescent="0.25">
      <c r="B88">
        <v>1670</v>
      </c>
      <c r="C88">
        <v>4940</v>
      </c>
      <c r="E88">
        <v>1820</v>
      </c>
      <c r="F88">
        <v>5290</v>
      </c>
    </row>
    <row r="89" spans="1:6" x14ac:dyDescent="0.25">
      <c r="B89">
        <v>1560</v>
      </c>
      <c r="C89">
        <v>4920</v>
      </c>
      <c r="E89">
        <v>1920</v>
      </c>
      <c r="F89">
        <v>5250</v>
      </c>
    </row>
    <row r="90" spans="1:6" x14ac:dyDescent="0.25">
      <c r="B90">
        <v>1610</v>
      </c>
      <c r="C90">
        <v>5230</v>
      </c>
      <c r="E90">
        <v>1860</v>
      </c>
      <c r="F90">
        <v>5240</v>
      </c>
    </row>
    <row r="91" spans="1:6" x14ac:dyDescent="0.25">
      <c r="B91">
        <v>1540</v>
      </c>
      <c r="C91">
        <v>4820</v>
      </c>
      <c r="E91">
        <v>1860</v>
      </c>
      <c r="F91">
        <v>5230</v>
      </c>
    </row>
    <row r="92" spans="1:6" x14ac:dyDescent="0.25">
      <c r="B92">
        <v>1620</v>
      </c>
      <c r="C92">
        <v>4930</v>
      </c>
      <c r="E92">
        <v>1830</v>
      </c>
      <c r="F92">
        <v>5170</v>
      </c>
    </row>
    <row r="93" spans="1:6" x14ac:dyDescent="0.25">
      <c r="B93">
        <v>1630</v>
      </c>
      <c r="C93">
        <v>4980</v>
      </c>
      <c r="E93">
        <v>1910</v>
      </c>
      <c r="F93">
        <v>5310</v>
      </c>
    </row>
    <row r="94" spans="1:6" x14ac:dyDescent="0.25">
      <c r="B94">
        <v>1620</v>
      </c>
      <c r="C94">
        <v>4890</v>
      </c>
      <c r="E94">
        <v>1820</v>
      </c>
      <c r="F94">
        <v>5090</v>
      </c>
    </row>
    <row r="95" spans="1:6" x14ac:dyDescent="0.25">
      <c r="B95">
        <v>1590</v>
      </c>
      <c r="C95">
        <v>4850</v>
      </c>
      <c r="E95">
        <v>1800</v>
      </c>
      <c r="F95">
        <v>5170</v>
      </c>
    </row>
    <row r="96" spans="1:6" x14ac:dyDescent="0.25">
      <c r="B96">
        <v>1550</v>
      </c>
      <c r="C96">
        <v>4870</v>
      </c>
      <c r="E96">
        <v>1810</v>
      </c>
      <c r="F96">
        <v>5200</v>
      </c>
    </row>
    <row r="97" spans="1:6" x14ac:dyDescent="0.25">
      <c r="A97" s="6" t="s">
        <v>2</v>
      </c>
      <c r="B97" s="3">
        <f>AVERAGE(B87:B96)</f>
        <v>1602</v>
      </c>
      <c r="C97" s="3">
        <f>AVERAGE(C87:C96)</f>
        <v>4967</v>
      </c>
      <c r="D97" s="3"/>
      <c r="E97" s="3">
        <f>AVERAGE(E87:E96)</f>
        <v>1860</v>
      </c>
      <c r="F97" s="3">
        <f>AVERAGE(F87:F96)</f>
        <v>5233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Lighthouse</vt:lpstr>
      <vt:lpstr>DevTools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Matslova</dc:creator>
  <cp:lastModifiedBy>William Matslova</cp:lastModifiedBy>
  <dcterms:created xsi:type="dcterms:W3CDTF">2018-02-06T15:38:43Z</dcterms:created>
  <dcterms:modified xsi:type="dcterms:W3CDTF">2018-02-09T18:38:44Z</dcterms:modified>
</cp:coreProperties>
</file>