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AEFC045D-F518-4799-8246-4872EA3012E9}" xr6:coauthVersionLast="47" xr6:coauthVersionMax="47" xr10:uidLastSave="{00000000-0000-0000-0000-000000000000}"/>
  <bookViews>
    <workbookView xWindow="-120" yWindow="-120" windowWidth="20730" windowHeight="11040" xr2:uid="{62A87D14-B25E-454E-BE4A-57EDD83D5285}"/>
  </bookViews>
  <sheets>
    <sheet name="Aplicação 0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4" i="2"/>
  <c r="B10" i="2"/>
  <c r="B9" i="2"/>
  <c r="B8" i="2"/>
  <c r="B4" i="2"/>
  <c r="B3" i="2"/>
</calcChain>
</file>

<file path=xl/sharedStrings.xml><?xml version="1.0" encoding="utf-8"?>
<sst xmlns="http://schemas.openxmlformats.org/spreadsheetml/2006/main" count="14" uniqueCount="14">
  <si>
    <t>3) Ao analisar a conversão de vendas no site de sua empresa, o analista de dados verificou que houveram 10 vendas em 50 visitas</t>
  </si>
  <si>
    <t>a) Calcule a taxa de conversão e a variância dessa taxa.</t>
  </si>
  <si>
    <t>Taxa de conversão</t>
  </si>
  <si>
    <t>Variância</t>
  </si>
  <si>
    <t>b) Qual o intervalo de confiança considerando um coeficiente de confiança de 95%?</t>
  </si>
  <si>
    <t>c) Qual a margem de erro?</t>
  </si>
  <si>
    <t>d) Qual seria o tamanho da amostra caso quisermos uma margem de erro de 5p.p?</t>
  </si>
  <si>
    <r>
      <t>t</t>
    </r>
    <r>
      <rPr>
        <vertAlign val="subscript"/>
        <sz val="11"/>
        <rFont val="Tahoma"/>
        <family val="2"/>
      </rPr>
      <t>n1</t>
    </r>
  </si>
  <si>
    <t>LI</t>
  </si>
  <si>
    <t>LS</t>
  </si>
  <si>
    <t>Margem erro</t>
  </si>
  <si>
    <t>→ 11 p.p</t>
  </si>
  <si>
    <t>Amostra</t>
  </si>
  <si>
    <r>
      <t>n=s².z</t>
    </r>
    <r>
      <rPr>
        <vertAlign val="subscript"/>
        <sz val="11"/>
        <color theme="7" tint="-0.249977111117893"/>
        <rFont val="Times New Roman"/>
        <family val="1"/>
      </rPr>
      <t>γ</t>
    </r>
    <r>
      <rPr>
        <sz val="11"/>
        <color theme="7" tint="-0.249977111117893"/>
        <rFont val="Tahoma"/>
        <family val="2"/>
      </rPr>
      <t>²/ε²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</si>
</sst>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&quot;p.p.&quot;"/>
    <numFmt numFmtId="169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vertAlign val="subscript"/>
      <sz val="11"/>
      <name val="Tahoma"/>
      <family val="2"/>
    </font>
    <font>
      <b/>
      <sz val="11"/>
      <name val="Times New Roman"/>
      <family val="1"/>
    </font>
    <font>
      <sz val="11"/>
      <color theme="7" tint="-0.249977111117893"/>
      <name val="Tahoma"/>
      <family val="2"/>
    </font>
    <font>
      <vertAlign val="subscript"/>
      <sz val="11"/>
      <color theme="7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1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9" fontId="5" fillId="0" borderId="0" xfId="1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165" fontId="5" fillId="0" borderId="0" xfId="1" applyNumberFormat="1" applyFont="1"/>
    <xf numFmtId="0" fontId="5" fillId="0" borderId="0" xfId="0" applyFont="1" applyAlignment="1">
      <alignment horizontal="left" vertical="center"/>
    </xf>
    <xf numFmtId="9" fontId="5" fillId="2" borderId="0" xfId="1" applyFont="1" applyFill="1" applyAlignment="1">
      <alignment horizontal="center" vertical="center"/>
    </xf>
    <xf numFmtId="43" fontId="5" fillId="0" borderId="0" xfId="0" applyNumberFormat="1" applyFont="1"/>
    <xf numFmtId="0" fontId="7" fillId="2" borderId="0" xfId="0" applyFont="1" applyFill="1"/>
    <xf numFmtId="43" fontId="5" fillId="2" borderId="0" xfId="2" applyFont="1" applyFill="1" applyAlignment="1">
      <alignment horizontal="right" vertical="center"/>
    </xf>
    <xf numFmtId="9" fontId="5" fillId="2" borderId="0" xfId="1" applyFont="1" applyFill="1" applyAlignment="1">
      <alignment horizontal="right" vertical="center"/>
    </xf>
    <xf numFmtId="169" fontId="7" fillId="2" borderId="0" xfId="0" applyNumberFormat="1" applyFont="1" applyFill="1"/>
    <xf numFmtId="0" fontId="8" fillId="0" borderId="0" xfId="0" quotePrefix="1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1</xdr:row>
      <xdr:rowOff>76200</xdr:rowOff>
    </xdr:from>
    <xdr:to>
      <xdr:col>18</xdr:col>
      <xdr:colOff>95957</xdr:colOff>
      <xdr:row>7</xdr:row>
      <xdr:rowOff>162089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3782F5-8891-5B03-9A75-C1327EBC2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10375" y="257175"/>
          <a:ext cx="5068007" cy="1171739"/>
        </a:xfrm>
        <a:prstGeom prst="rect">
          <a:avLst/>
        </a:prstGeom>
        <a:ln>
          <a:solidFill>
            <a:schemeClr val="accent4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514349</xdr:colOff>
      <xdr:row>8</xdr:row>
      <xdr:rowOff>9525</xdr:rowOff>
    </xdr:from>
    <xdr:to>
      <xdr:col>12</xdr:col>
      <xdr:colOff>171450</xdr:colOff>
      <xdr:row>10</xdr:row>
      <xdr:rowOff>162005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EB262B-522F-C4B1-CF4B-55043C0F48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</a14:imgLayer>
              </a14:imgProps>
            </a:ext>
          </a:extLst>
        </a:blip>
        <a:srcRect l="12076" t="9998" r="12573" b="1"/>
        <a:stretch/>
      </xdr:blipFill>
      <xdr:spPr>
        <a:xfrm>
          <a:off x="6810374" y="1457325"/>
          <a:ext cx="1485901" cy="514430"/>
        </a:xfrm>
        <a:prstGeom prst="rect">
          <a:avLst/>
        </a:prstGeom>
        <a:ln>
          <a:solidFill>
            <a:schemeClr val="accent4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1C76-E7E7-498E-9023-96E097990995}">
  <dimension ref="A1:K20"/>
  <sheetViews>
    <sheetView showGridLines="0" tabSelected="1" workbookViewId="0">
      <selection activeCell="P13" sqref="P13"/>
    </sheetView>
  </sheetViews>
  <sheetFormatPr defaultColWidth="9.140625" defaultRowHeight="14.25" x14ac:dyDescent="0.2"/>
  <cols>
    <col min="1" max="1" width="16.140625" style="1" customWidth="1"/>
    <col min="2" max="2" width="6.5703125" style="1" bestFit="1" customWidth="1"/>
    <col min="3" max="3" width="9.28515625" style="1" bestFit="1" customWidth="1"/>
    <col min="4" max="16384" width="9.140625" style="1"/>
  </cols>
  <sheetData>
    <row r="1" spans="1:9" x14ac:dyDescent="0.2">
      <c r="A1" s="5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">
      <c r="A2" s="5" t="s">
        <v>1</v>
      </c>
      <c r="B2" s="6"/>
      <c r="C2" s="6"/>
      <c r="D2" s="6"/>
      <c r="E2" s="6"/>
      <c r="F2" s="6"/>
      <c r="G2" s="6"/>
      <c r="H2" s="6"/>
      <c r="I2" s="6"/>
    </row>
    <row r="3" spans="1:9" x14ac:dyDescent="0.2">
      <c r="A3" s="6" t="s">
        <v>2</v>
      </c>
      <c r="B3" s="13">
        <f>10/50</f>
        <v>0.2</v>
      </c>
      <c r="C3" s="6"/>
      <c r="D3" s="6"/>
      <c r="E3" s="6"/>
      <c r="F3" s="6"/>
      <c r="G3" s="6"/>
      <c r="H3" s="6"/>
      <c r="I3" s="6"/>
    </row>
    <row r="4" spans="1:9" x14ac:dyDescent="0.2">
      <c r="A4" s="6" t="s">
        <v>3</v>
      </c>
      <c r="B4" s="13">
        <f>B3*(1-B3)</f>
        <v>0.16000000000000003</v>
      </c>
      <c r="C4" s="6"/>
      <c r="D4" s="6"/>
      <c r="E4" s="6"/>
      <c r="F4" s="6"/>
      <c r="G4" s="6"/>
      <c r="H4" s="6"/>
      <c r="I4" s="6"/>
    </row>
    <row r="5" spans="1:9" x14ac:dyDescent="0.2">
      <c r="A5" s="6"/>
      <c r="B5" s="8"/>
      <c r="C5" s="6"/>
      <c r="D5" s="6"/>
      <c r="E5" s="6"/>
      <c r="F5" s="6"/>
      <c r="G5" s="6"/>
      <c r="H5" s="6"/>
      <c r="I5" s="6"/>
    </row>
    <row r="6" spans="1:9" x14ac:dyDescent="0.2">
      <c r="A6" s="6"/>
      <c r="B6" s="6"/>
      <c r="C6" s="6"/>
      <c r="D6" s="6"/>
      <c r="E6" s="6"/>
      <c r="F6" s="6"/>
      <c r="G6" s="6"/>
      <c r="H6" s="6"/>
      <c r="I6" s="6"/>
    </row>
    <row r="7" spans="1:9" x14ac:dyDescent="0.2">
      <c r="A7" s="5" t="s">
        <v>4</v>
      </c>
      <c r="B7" s="6"/>
      <c r="C7" s="6"/>
      <c r="D7" s="6"/>
      <c r="E7" s="6"/>
      <c r="F7" s="6"/>
      <c r="G7" s="6"/>
      <c r="H7" s="6"/>
      <c r="I7" s="6"/>
    </row>
    <row r="8" spans="1:9" ht="17.25" x14ac:dyDescent="0.2">
      <c r="A8" s="12" t="s">
        <v>7</v>
      </c>
      <c r="B8" s="16">
        <f>ABS( _xlfn.T.INV(0.025, 50-1) )</f>
        <v>2.0095752371292388</v>
      </c>
      <c r="C8" s="6"/>
      <c r="D8" s="6"/>
      <c r="E8" s="6"/>
      <c r="F8" s="6"/>
      <c r="G8" s="6"/>
      <c r="H8" s="6"/>
      <c r="I8" s="6"/>
    </row>
    <row r="9" spans="1:9" x14ac:dyDescent="0.2">
      <c r="A9" s="12" t="s">
        <v>8</v>
      </c>
      <c r="B9" s="17">
        <f>B3-B8*SQRT(B4/50)</f>
        <v>8.6321257801708073E-2</v>
      </c>
      <c r="C9" s="10"/>
      <c r="D9" s="6"/>
      <c r="E9" s="6"/>
      <c r="F9" s="6"/>
      <c r="G9" s="6"/>
      <c r="H9" s="6"/>
      <c r="I9" s="6"/>
    </row>
    <row r="10" spans="1:9" x14ac:dyDescent="0.2">
      <c r="A10" s="12" t="s">
        <v>9</v>
      </c>
      <c r="B10" s="17">
        <f>B3+B8*SQRT(B4/50)</f>
        <v>0.31367874219829195</v>
      </c>
      <c r="C10" s="6"/>
      <c r="D10" s="6"/>
      <c r="E10" s="6"/>
      <c r="F10" s="6"/>
      <c r="G10" s="6"/>
      <c r="H10" s="6"/>
      <c r="I10" s="6"/>
    </row>
    <row r="11" spans="1:9" ht="13.9" customHeight="1" x14ac:dyDescent="0.2">
      <c r="A11" s="9"/>
      <c r="B11" s="7"/>
      <c r="C11" s="7"/>
      <c r="D11" s="6"/>
      <c r="E11" s="6"/>
      <c r="F11" s="6"/>
      <c r="G11" s="6"/>
      <c r="H11" s="6"/>
      <c r="I11" s="6"/>
    </row>
    <row r="12" spans="1:9" x14ac:dyDescent="0.2">
      <c r="A12" s="6"/>
      <c r="B12" s="6"/>
      <c r="C12" s="6"/>
      <c r="D12" s="6"/>
      <c r="E12" s="6"/>
      <c r="F12" s="6"/>
      <c r="G12" s="6"/>
      <c r="H12" s="6"/>
      <c r="I12" s="6"/>
    </row>
    <row r="13" spans="1:9" x14ac:dyDescent="0.2">
      <c r="A13" s="5" t="s">
        <v>5</v>
      </c>
      <c r="B13" s="6"/>
      <c r="C13" s="6"/>
      <c r="D13" s="6"/>
      <c r="E13" s="6"/>
      <c r="F13" s="6"/>
      <c r="G13" s="6"/>
      <c r="H13" s="6"/>
      <c r="I13" s="6"/>
    </row>
    <row r="14" spans="1:9" x14ac:dyDescent="0.2">
      <c r="A14" s="11" t="s">
        <v>10</v>
      </c>
      <c r="B14" s="14">
        <f>B8*SQRT(B4/50)</f>
        <v>0.11367874219829194</v>
      </c>
      <c r="C14" s="15" t="s">
        <v>11</v>
      </c>
      <c r="D14" s="6"/>
      <c r="E14" s="6"/>
      <c r="F14" s="6"/>
      <c r="G14" s="6"/>
      <c r="H14" s="6"/>
      <c r="I14" s="6"/>
    </row>
    <row r="15" spans="1:9" x14ac:dyDescent="0.2">
      <c r="A15" s="6"/>
      <c r="B15" s="6"/>
      <c r="C15" s="6"/>
      <c r="D15" s="6"/>
      <c r="E15" s="6"/>
      <c r="F15" s="6"/>
      <c r="G15" s="6"/>
      <c r="H15" s="6"/>
      <c r="I15" s="6"/>
    </row>
    <row r="16" spans="1:9" x14ac:dyDescent="0.2">
      <c r="A16" s="5" t="s">
        <v>6</v>
      </c>
      <c r="B16" s="6"/>
      <c r="C16" s="6"/>
      <c r="D16" s="6"/>
      <c r="E16" s="6"/>
      <c r="F16" s="6"/>
      <c r="G16" s="6"/>
      <c r="H16" s="6"/>
      <c r="I16" s="6"/>
    </row>
    <row r="17" spans="1:11" ht="16.5" x14ac:dyDescent="0.3">
      <c r="A17" s="14" t="s">
        <v>12</v>
      </c>
      <c r="B17" s="18">
        <f>ROUNDUP( B4*_xlfn.NORM.S.INV(0.025)^2/0.05^2, 0)</f>
        <v>246</v>
      </c>
      <c r="C17" s="14"/>
      <c r="D17" s="14"/>
      <c r="E17" s="14"/>
      <c r="F17" s="14"/>
      <c r="G17" s="14"/>
      <c r="H17" s="14"/>
      <c r="K17" s="19" t="s">
        <v>13</v>
      </c>
    </row>
    <row r="18" spans="1:11" x14ac:dyDescent="0.2">
      <c r="A18" s="4"/>
      <c r="B18" s="3"/>
    </row>
    <row r="19" spans="1:11" x14ac:dyDescent="0.2">
      <c r="A19" s="4"/>
      <c r="B19" s="2"/>
    </row>
    <row r="20" spans="1:11" x14ac:dyDescent="0.2">
      <c r="A20" s="4"/>
      <c r="B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Aplicação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Vinícius Oviedo</cp:lastModifiedBy>
  <dcterms:created xsi:type="dcterms:W3CDTF">2022-10-12T17:02:26Z</dcterms:created>
  <dcterms:modified xsi:type="dcterms:W3CDTF">2024-06-17T15:52:09Z</dcterms:modified>
</cp:coreProperties>
</file>