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57A9F847-1348-4FC8-B8AA-2AC9E6B553B5}" xr6:coauthVersionLast="47" xr6:coauthVersionMax="47" xr10:uidLastSave="{00000000-0000-0000-0000-000000000000}"/>
  <bookViews>
    <workbookView xWindow="-120" yWindow="-120" windowWidth="20730" windowHeight="11040" xr2:uid="{642CBE49-5644-4FF4-96B1-40995AE35927}"/>
  </bookViews>
  <sheets>
    <sheet name="aplicacao 4" sheetId="3" r:id="rId1"/>
    <sheet name="gabari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8" i="3"/>
  <c r="B11" i="3"/>
  <c r="B10" i="3"/>
  <c r="D11" i="1"/>
  <c r="C11" i="1"/>
  <c r="C20" i="1"/>
  <c r="C19" i="1"/>
  <c r="C10" i="1"/>
</calcChain>
</file>

<file path=xl/sharedStrings.xml><?xml version="1.0" encoding="utf-8"?>
<sst xmlns="http://schemas.openxmlformats.org/spreadsheetml/2006/main" count="26" uniqueCount="13">
  <si>
    <t>4) Uma empresa de produtos fitness gostaria de realizar uma pesquisa de interesse pela sua nova barra de cereal com cobertura de chocolate e zero calorias para estimar qual o percentual do público de academias compraria o produto. Para isso contratou uma consultoria que se comprometeu em calcular o tamanho da amostra necessária para que a margem de erro fosse de no máximo 5%.</t>
  </si>
  <si>
    <t>a) Calcule o tamanho da amostra considerando o coeficiente de confiança 95%.
Dica: como se trata de um problema relacionado com percentual e não existem dados de uma amostra piloto, considere a variância amostral de 0,25.</t>
  </si>
  <si>
    <t>margem de erro</t>
  </si>
  <si>
    <t>z</t>
  </si>
  <si>
    <t>Nível de Confiança</t>
  </si>
  <si>
    <t>n</t>
  </si>
  <si>
    <t>b) Devido a problemas operacionais, não foi possível realizar a pesquisa com o número de pessoas calculado anteriormente. A consultoria conseguiu entrevistar 300 pessoas e a variância amostral obtida foi de 0,22. Qual é a margem de erro com esse tamanho de amostra, considerando o coeficiente de confiança de 95%?</t>
  </si>
  <si>
    <t>Variância Amostral</t>
  </si>
  <si>
    <t>Nível de confiança</t>
  </si>
  <si>
    <t>Variância</t>
  </si>
  <si>
    <t>Margem de erro</t>
  </si>
  <si>
    <t>Amostra (n)</t>
  </si>
  <si>
    <t>Z²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</si>
</sst>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9" fontId="4" fillId="0" borderId="0" xfId="0" applyNumberFormat="1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wrapText="1"/>
    </xf>
    <xf numFmtId="10" fontId="4" fillId="0" borderId="0" xfId="2" applyNumberFormat="1" applyFont="1"/>
    <xf numFmtId="43" fontId="4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9" fontId="7" fillId="0" borderId="0" xfId="0" applyNumberFormat="1" applyFont="1" applyAlignment="1">
      <alignment wrapText="1"/>
    </xf>
    <xf numFmtId="43" fontId="7" fillId="0" borderId="0" xfId="1" applyFont="1" applyAlignment="1">
      <alignment wrapText="1"/>
    </xf>
    <xf numFmtId="43" fontId="7" fillId="0" borderId="0" xfId="0" applyNumberFormat="1" applyFont="1"/>
    <xf numFmtId="164" fontId="7" fillId="0" borderId="0" xfId="0" applyNumberFormat="1" applyFont="1"/>
    <xf numFmtId="9" fontId="7" fillId="0" borderId="0" xfId="2" applyFont="1" applyAlignment="1">
      <alignment wrapText="1"/>
    </xf>
    <xf numFmtId="0" fontId="7" fillId="0" borderId="0" xfId="0" quotePrefix="1" applyFont="1"/>
    <xf numFmtId="10" fontId="7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218850</xdr:colOff>
      <xdr:row>15</xdr:row>
      <xdr:rowOff>47625</xdr:rowOff>
    </xdr:from>
    <xdr:to>
      <xdr:col>16</xdr:col>
      <xdr:colOff>428625</xdr:colOff>
      <xdr:row>18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4D204-39A1-4427-6888-1C19F4F4EF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rcRect l="13408" t="17598" r="4611" b="14412"/>
        <a:stretch/>
      </xdr:blipFill>
      <xdr:spPr>
        <a:xfrm>
          <a:off x="9286650" y="2752725"/>
          <a:ext cx="139087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B8B9-2766-4AD1-A9A2-0945E8056EB0}">
  <dimension ref="A1:Q21"/>
  <sheetViews>
    <sheetView showGridLines="0" tabSelected="1" topLeftCell="A7" workbookViewId="0">
      <selection activeCell="B20" sqref="B20"/>
    </sheetView>
  </sheetViews>
  <sheetFormatPr defaultColWidth="8.85546875" defaultRowHeight="14.25" x14ac:dyDescent="0.2"/>
  <cols>
    <col min="1" max="1" width="18" style="2" bestFit="1" customWidth="1"/>
    <col min="2" max="2" width="11.7109375" style="2" customWidth="1"/>
    <col min="3" max="12" width="8.85546875" style="2"/>
    <col min="13" max="16384" width="8.85546875" style="4"/>
  </cols>
  <sheetData>
    <row r="1" spans="1:17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4.45" customHeight="1" x14ac:dyDescent="0.2">
      <c r="A5" s="14" t="s"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">
      <c r="A7" s="13" t="s">
        <v>8</v>
      </c>
      <c r="B7" s="16">
        <v>0.95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2">
      <c r="A8" s="13" t="s">
        <v>9</v>
      </c>
      <c r="B8" s="16">
        <v>0.25</v>
      </c>
      <c r="C8" s="17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">
      <c r="A9" s="13" t="s">
        <v>10</v>
      </c>
      <c r="B9" s="20">
        <v>0.05</v>
      </c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 t="s">
        <v>12</v>
      </c>
      <c r="B10" s="13">
        <f>ABS( _xlfn.NORM.S.INV(0.025) )</f>
        <v>1.9599639845400538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13" t="s">
        <v>11</v>
      </c>
      <c r="B11" s="13">
        <f>ROUNDUP( B10^2*B8/B9^2, 0 )</f>
        <v>385</v>
      </c>
      <c r="C11" s="18"/>
      <c r="D11" s="1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ht="13.9" customHeight="1" x14ac:dyDescent="0.2">
      <c r="A13" s="14" t="s">
        <v>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2">
      <c r="A16" s="13" t="s">
        <v>8</v>
      </c>
      <c r="B16" s="16">
        <v>0.95</v>
      </c>
    </row>
    <row r="17" spans="1:7" x14ac:dyDescent="0.2">
      <c r="A17" s="13" t="s">
        <v>9</v>
      </c>
      <c r="B17" s="16">
        <v>0.22</v>
      </c>
    </row>
    <row r="18" spans="1:7" x14ac:dyDescent="0.2">
      <c r="A18" s="13" t="s">
        <v>12</v>
      </c>
      <c r="B18" s="13">
        <f>ABS( _xlfn.NORM.S.INV(0.025) )</f>
        <v>1.9599639845400538</v>
      </c>
      <c r="C18" s="3"/>
      <c r="G18" s="21"/>
    </row>
    <row r="19" spans="1:7" x14ac:dyDescent="0.2">
      <c r="A19" s="13" t="s">
        <v>11</v>
      </c>
      <c r="B19" s="13">
        <v>300</v>
      </c>
    </row>
    <row r="20" spans="1:7" x14ac:dyDescent="0.2">
      <c r="A20" s="13" t="s">
        <v>10</v>
      </c>
      <c r="B20" s="22">
        <f>SQRT( (B18^2*B17)/B19 )</f>
        <v>5.3076075607022398E-2</v>
      </c>
      <c r="C20" s="7"/>
    </row>
    <row r="21" spans="1:7" x14ac:dyDescent="0.2">
      <c r="C21" s="5"/>
      <c r="D21" s="5"/>
    </row>
  </sheetData>
  <mergeCells count="3">
    <mergeCell ref="A1:Q3"/>
    <mergeCell ref="A5:Q6"/>
    <mergeCell ref="A13:Q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0E8C-AA42-4D70-94E7-F46DBFF39045}">
  <dimension ref="A1:Q21"/>
  <sheetViews>
    <sheetView showGridLines="0" workbookViewId="0">
      <selection activeCell="G10" sqref="G10"/>
    </sheetView>
  </sheetViews>
  <sheetFormatPr defaultColWidth="8.85546875" defaultRowHeight="14.25" x14ac:dyDescent="0.2"/>
  <cols>
    <col min="1" max="1" width="9.7109375" style="2" customWidth="1"/>
    <col min="2" max="2" width="11.7109375" style="2" customWidth="1"/>
    <col min="3" max="12" width="8.85546875" style="2"/>
    <col min="13" max="16384" width="8.85546875" style="4"/>
  </cols>
  <sheetData>
    <row r="1" spans="1:17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7" ht="14.45" customHeight="1" x14ac:dyDescent="0.2">
      <c r="A5" s="11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">
      <c r="A7" s="2" t="s">
        <v>2</v>
      </c>
      <c r="B7" s="1"/>
      <c r="C7" s="3">
        <v>0.05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2" t="s">
        <v>7</v>
      </c>
      <c r="B8" s="1"/>
      <c r="C8" s="6">
        <v>0.25</v>
      </c>
      <c r="M8" s="2"/>
      <c r="N8" s="2"/>
      <c r="O8" s="2"/>
      <c r="P8" s="2"/>
      <c r="Q8" s="2"/>
    </row>
    <row r="9" spans="1:17" x14ac:dyDescent="0.2">
      <c r="A9" s="2" t="s">
        <v>4</v>
      </c>
      <c r="B9" s="1"/>
      <c r="C9" s="3">
        <v>0.95</v>
      </c>
      <c r="M9" s="2"/>
      <c r="N9" s="2"/>
      <c r="O9" s="2"/>
      <c r="P9" s="2"/>
      <c r="Q9" s="2"/>
    </row>
    <row r="10" spans="1:17" x14ac:dyDescent="0.2">
      <c r="A10" s="2" t="s">
        <v>3</v>
      </c>
      <c r="C10" s="2">
        <f>_xlfn.NORM.S.INV((1-C9)/2)</f>
        <v>-1.9599639845400536</v>
      </c>
      <c r="M10" s="2"/>
      <c r="N10" s="2"/>
      <c r="O10" s="2"/>
      <c r="P10" s="2"/>
      <c r="Q10" s="2"/>
    </row>
    <row r="11" spans="1:17" x14ac:dyDescent="0.2">
      <c r="A11" s="2" t="s">
        <v>5</v>
      </c>
      <c r="C11" s="8">
        <f>$C$8*($C$10^2)/($C$7^2)</f>
        <v>384.14588206941227</v>
      </c>
      <c r="D11" s="9">
        <f>ROUNDUP(C11,0)</f>
        <v>385</v>
      </c>
      <c r="M11" s="2"/>
      <c r="N11" s="2"/>
      <c r="O11" s="2"/>
      <c r="P11" s="2"/>
      <c r="Q11" s="2"/>
    </row>
    <row r="12" spans="1:17" x14ac:dyDescent="0.2">
      <c r="M12" s="2"/>
      <c r="N12" s="2"/>
      <c r="O12" s="2"/>
      <c r="P12" s="2"/>
      <c r="Q12" s="2"/>
    </row>
    <row r="13" spans="1:17" ht="13.9" customHeight="1" x14ac:dyDescent="0.2">
      <c r="A13" s="11" t="s">
        <v>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2">
      <c r="A16" s="2" t="s">
        <v>5</v>
      </c>
      <c r="C16" s="2">
        <v>300</v>
      </c>
    </row>
    <row r="17" spans="1:4" x14ac:dyDescent="0.2">
      <c r="A17" s="2" t="s">
        <v>7</v>
      </c>
      <c r="C17" s="2">
        <v>0.22</v>
      </c>
    </row>
    <row r="18" spans="1:4" x14ac:dyDescent="0.2">
      <c r="A18" s="2" t="s">
        <v>4</v>
      </c>
      <c r="B18" s="1"/>
      <c r="C18" s="3">
        <v>0.95</v>
      </c>
    </row>
    <row r="19" spans="1:4" x14ac:dyDescent="0.2">
      <c r="A19" s="2" t="s">
        <v>3</v>
      </c>
      <c r="C19" s="2">
        <f>_xlfn.NORM.S.INV((1-C18)/2)</f>
        <v>-1.9599639845400536</v>
      </c>
    </row>
    <row r="20" spans="1:4" x14ac:dyDescent="0.2">
      <c r="A20" s="2" t="s">
        <v>2</v>
      </c>
      <c r="C20" s="7">
        <f>SQRT(C17*(C19^2)/C16)</f>
        <v>5.3076075607022391E-2</v>
      </c>
    </row>
    <row r="21" spans="1:4" x14ac:dyDescent="0.2">
      <c r="C21" s="5"/>
      <c r="D21" s="5"/>
    </row>
  </sheetData>
  <mergeCells count="3">
    <mergeCell ref="A1:Q3"/>
    <mergeCell ref="A5:Q6"/>
    <mergeCell ref="A13:Q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aplicacao 4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Vinícius Oviedo</cp:lastModifiedBy>
  <dcterms:created xsi:type="dcterms:W3CDTF">2022-10-12T17:16:42Z</dcterms:created>
  <dcterms:modified xsi:type="dcterms:W3CDTF">2024-06-18T21:44:18Z</dcterms:modified>
</cp:coreProperties>
</file>