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Ex5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6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ownloads\"/>
    </mc:Choice>
  </mc:AlternateContent>
  <xr:revisionPtr revIDLastSave="0" documentId="13_ncr:1_{478056C3-A7D0-48F1-B2C2-2198C196DBBB}" xr6:coauthVersionLast="47" xr6:coauthVersionMax="47" xr10:uidLastSave="{00000000-0000-0000-0000-000000000000}"/>
  <bookViews>
    <workbookView xWindow="-120" yWindow="-120" windowWidth="20730" windowHeight="11040" firstSheet="10" activeTab="10" xr2:uid="{B69C5073-9A37-6F42-9CDF-5ED32616A8A9}"/>
  </bookViews>
  <sheets>
    <sheet name="Planilha1" sheetId="1" state="hidden" r:id="rId1"/>
    <sheet name="Planilha2" sheetId="2" state="hidden" r:id="rId2"/>
    <sheet name="Planilha3" sheetId="3" state="hidden" r:id="rId3"/>
    <sheet name="Planilha4" sheetId="4" state="hidden" r:id="rId4"/>
    <sheet name="Planilha5" sheetId="5" state="hidden" r:id="rId5"/>
    <sheet name="Planilha6" sheetId="6" state="hidden" r:id="rId6"/>
    <sheet name="Planilha7" sheetId="7" state="hidden" r:id="rId7"/>
    <sheet name="Planilha8" sheetId="8" state="hidden" r:id="rId8"/>
    <sheet name="Planilha9" sheetId="9" state="hidden" r:id="rId9"/>
    <sheet name="Base" sheetId="27" r:id="rId10"/>
    <sheet name="Introdução" sheetId="37" r:id="rId11"/>
    <sheet name="Gráfico de Pizza e Rosca" sheetId="29" r:id="rId12"/>
    <sheet name="Gráfico de Barras e Colunas" sheetId="30" r:id="rId13"/>
    <sheet name="Gráfico de Histograma" sheetId="32" r:id="rId14"/>
    <sheet name="Gráfico de Pareto" sheetId="33" r:id="rId15"/>
    <sheet name="Gráfico de Box Plot" sheetId="34" r:id="rId16"/>
    <sheet name="Gráfico de Scatter Plot" sheetId="35" r:id="rId17"/>
    <sheet name="Gráfico Water Fall" sheetId="36" r:id="rId18"/>
    <sheet name="Gráf Dinâmicos e Segmentações" sheetId="42" r:id="rId19"/>
    <sheet name="Gráfico de Linhas" sheetId="31" r:id="rId20"/>
    <sheet name="Planilha11" sheetId="11" state="hidden" r:id="rId21"/>
    <sheet name="Planilha12" sheetId="12" state="hidden" r:id="rId22"/>
    <sheet name="Planilha13" sheetId="13" state="hidden" r:id="rId23"/>
    <sheet name="Planilha15" sheetId="15" state="hidden" r:id="rId24"/>
  </sheets>
  <definedNames>
    <definedName name="_xlnm._FilterDatabase" localSheetId="9" hidden="1">Base!$A$1:$K$1471</definedName>
    <definedName name="_xlnm._FilterDatabase" localSheetId="12" hidden="1">'Gráfico de Barras e Colunas'!$A$3:$B$6</definedName>
    <definedName name="_xlchart.v1.0" hidden="1">'Gráfico de Histograma'!$A$2:$A$1471</definedName>
    <definedName name="_xlchart.v1.1" hidden="1">'Gráfico de Histograma'!$D$19</definedName>
    <definedName name="_xlchart.v1.10" hidden="1">'Gráfico Water Fall'!$C$3</definedName>
    <definedName name="_xlchart.v1.11" hidden="1">'Gráfico Water Fall'!$C$4:$C$13</definedName>
    <definedName name="_xlchart.v1.12" hidden="1">'Gráfico Water Fall'!$B$4:$B$13</definedName>
    <definedName name="_xlchart.v1.13" hidden="1">'Gráfico Water Fall'!$C$4:$C$13</definedName>
    <definedName name="_xlchart.v1.2" hidden="1">'Gráfico de Histograma'!$D$20:$D$1019</definedName>
    <definedName name="_xlchart.v1.3" hidden="1">'Gráfico de Histograma'!$D$20:$D$65</definedName>
    <definedName name="_xlchart.v1.4" hidden="1">'Gráfico de Box Plot'!$B$1</definedName>
    <definedName name="_xlchart.v1.5" hidden="1">'Gráfico de Box Plot'!$B$2:$B$1471</definedName>
    <definedName name="_xlchart.v1.6" hidden="1">'Gráfico de Box Plot'!$A$2:$A$1471</definedName>
    <definedName name="_xlchart.v1.7" hidden="1">'Gráfico de Box Plot'!$B$1</definedName>
    <definedName name="_xlchart.v1.8" hidden="1">'Gráfico de Box Plot'!$B$2:$B$1471</definedName>
    <definedName name="_xlchart.v1.9" hidden="1">'Gráfico Water Fall'!$B$4:$B$13</definedName>
    <definedName name="_xlchart.v5.14" hidden="1">'Gráfico Water Fall'!$B$4:$B$13</definedName>
    <definedName name="_xlchart.v5.15" hidden="1">'Gráfico Water Fall'!$C$4:$C$13</definedName>
    <definedName name="NativeTimeline_Data_de_Admissão">#N/A</definedName>
    <definedName name="SegmentaçãodeDados_Equilibrio_de_Vida">#N/A</definedName>
    <definedName name="SegmentaçãodeDados_Formação">#N/A</definedName>
    <definedName name="SegmentaçãodeDados_Frequência_de_Viagens">#N/A</definedName>
  </definedNames>
  <calcPr calcId="191029"/>
  <pivotCaches>
    <pivotCache cacheId="0" r:id="rId25"/>
    <pivotCache cacheId="1" r:id="rId26"/>
  </pivotCaches>
  <extLst>
    <ext xmlns:x14="http://schemas.microsoft.com/office/spreadsheetml/2009/9/main" uri="{BBE1A952-AA13-448e-AADC-164F8A28A991}">
      <x14:slicerCaches>
        <x14:slicerCache r:id="rId27"/>
        <x14:slicerCache r:id="rId28"/>
        <x14:slicerCache r:id="rId2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3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4" i="31" l="1"/>
  <c r="J65" i="31"/>
  <c r="J66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58" i="31"/>
  <c r="I59" i="31"/>
  <c r="I60" i="31"/>
  <c r="I61" i="31"/>
  <c r="I62" i="31"/>
  <c r="I63" i="31"/>
  <c r="I64" i="31"/>
  <c r="I65" i="31"/>
  <c r="I66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4" i="3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48" i="31"/>
  <c r="J49" i="31"/>
  <c r="J50" i="31"/>
  <c r="J51" i="31"/>
  <c r="J52" i="31"/>
  <c r="J53" i="31"/>
  <c r="J54" i="31"/>
  <c r="J55" i="31"/>
  <c r="J56" i="31"/>
  <c r="J57" i="31"/>
  <c r="J58" i="31"/>
  <c r="J59" i="31"/>
  <c r="J60" i="31"/>
  <c r="J61" i="31"/>
  <c r="J62" i="31"/>
  <c r="J63" i="31"/>
  <c r="J4" i="31"/>
  <c r="J7" i="29"/>
  <c r="D5" i="35"/>
  <c r="D6" i="35"/>
  <c r="D7" i="35"/>
  <c r="D8" i="35"/>
  <c r="D9" i="35"/>
  <c r="D10" i="35"/>
  <c r="D11" i="35"/>
  <c r="D12" i="35"/>
  <c r="D13" i="35"/>
  <c r="D4" i="35"/>
  <c r="C5" i="36"/>
  <c r="C6" i="36" s="1"/>
  <c r="C10" i="36"/>
  <c r="H4" i="33"/>
  <c r="H5" i="33"/>
  <c r="H6" i="33"/>
  <c r="H7" i="33"/>
  <c r="H8" i="33"/>
  <c r="H9" i="33"/>
  <c r="H10" i="33"/>
  <c r="H11" i="33"/>
  <c r="H12" i="33" s="1"/>
  <c r="H13" i="33" s="1"/>
  <c r="H14" i="33" s="1"/>
  <c r="H3" i="33"/>
  <c r="H2" i="33"/>
  <c r="G3" i="33"/>
  <c r="G4" i="33"/>
  <c r="G5" i="33"/>
  <c r="G6" i="33"/>
  <c r="G7" i="33"/>
  <c r="G8" i="33"/>
  <c r="G9" i="33"/>
  <c r="G10" i="33"/>
  <c r="G11" i="33"/>
  <c r="G12" i="33"/>
  <c r="G13" i="33"/>
  <c r="G14" i="33"/>
  <c r="G2" i="33"/>
  <c r="A91" i="31"/>
  <c r="A60" i="31"/>
  <c r="A32" i="31"/>
  <c r="A4" i="31"/>
  <c r="C3" i="15"/>
  <c r="C5" i="15"/>
  <c r="C6" i="15"/>
  <c r="C4" i="15"/>
  <c r="D9" i="13"/>
  <c r="E9" i="13"/>
  <c r="F9" i="13"/>
  <c r="G9" i="13"/>
  <c r="H9" i="13"/>
  <c r="C9" i="13"/>
  <c r="H8" i="13"/>
  <c r="G8" i="13"/>
  <c r="F8" i="13"/>
  <c r="E8" i="13"/>
  <c r="D8" i="13"/>
  <c r="C8" i="13"/>
  <c r="I7" i="13"/>
  <c r="I6" i="13"/>
  <c r="I5" i="13"/>
  <c r="I4" i="13"/>
  <c r="I3" i="13"/>
  <c r="B4" i="11"/>
  <c r="B3" i="11"/>
  <c r="B4" i="9"/>
  <c r="H13" i="8"/>
  <c r="H12" i="8"/>
  <c r="J2" i="8"/>
  <c r="C11" i="36" l="1"/>
  <c r="C12" i="36" s="1"/>
  <c r="C13" i="36" s="1"/>
</calcChain>
</file>

<file path=xl/sharedStrings.xml><?xml version="1.0" encoding="utf-8"?>
<sst xmlns="http://schemas.openxmlformats.org/spreadsheetml/2006/main" count="9089" uniqueCount="162">
  <si>
    <t>qui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</si>
  <si>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</si>
  <si>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</si>
  <si>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</si>
  <si>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</si>
  <si>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</si>
  <si>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</si>
  <si>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</si>
  <si>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</si>
  <si>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</si>
  <si>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</si>
  <si>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</si>
  <si>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</si>
  <si>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</si>
  <si>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Semana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</si>
  <si>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</si>
  <si>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</si>
  <si>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</si>
  <si>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</si>
  <si>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</si>
  <si>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</si>
  <si>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</si>
  <si>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Números</t>
  </si>
  <si>
    <t>Números pares</t>
  </si>
  <si>
    <t>Série mista</t>
  </si>
  <si>
    <t>Colaborador 1</t>
  </si>
  <si>
    <t>Colaborador 2</t>
  </si>
  <si>
    <t>Colaborador 3</t>
  </si>
  <si>
    <t>Colaborador 4</t>
  </si>
  <si>
    <t>Colaborador 5</t>
  </si>
  <si>
    <t>Colaborador 6</t>
  </si>
  <si>
    <t>Colaborador 7</t>
  </si>
  <si>
    <t>Colaborador 8</t>
  </si>
  <si>
    <t>Colaborador 9</t>
  </si>
  <si>
    <t>Colaborador 10</t>
  </si>
  <si>
    <t>Salario</t>
  </si>
  <si>
    <t>Data</t>
  </si>
  <si>
    <t>Nome</t>
  </si>
  <si>
    <t>Horas trabalhas</t>
  </si>
  <si>
    <t>João</t>
  </si>
  <si>
    <t>Maria</t>
  </si>
  <si>
    <t>Postado em -</t>
  </si>
  <si>
    <t>Postado em, n</t>
  </si>
  <si>
    <t>a data de - 28/03/2021</t>
  </si>
  <si>
    <t>Cliente 1</t>
  </si>
  <si>
    <t>Cliente 2</t>
  </si>
  <si>
    <t>Cliente 3</t>
  </si>
  <si>
    <t>Cliente 4</t>
  </si>
  <si>
    <t>Cliente 5</t>
  </si>
  <si>
    <t>Total</t>
  </si>
  <si>
    <t>Relatório de Pedidos</t>
  </si>
  <si>
    <t>Vendas (R$)</t>
  </si>
  <si>
    <t>Motivo</t>
  </si>
  <si>
    <t xml:space="preserve">Problemas operacionais </t>
  </si>
  <si>
    <t>Problemas de Mercado</t>
  </si>
  <si>
    <t>Motivos</t>
  </si>
  <si>
    <t>Churn</t>
  </si>
  <si>
    <t>Reviews dos usuários</t>
  </si>
  <si>
    <t>auhsdo hoashdou hasoud</t>
  </si>
  <si>
    <t>ausdiua</t>
  </si>
  <si>
    <t>obrigado</t>
  </si>
  <si>
    <t>uhasod haosho uhaos hdouahso udhaoudhfo uadoufgh oaudhof usadogf nosfg</t>
  </si>
  <si>
    <t>Qte de caracteres</t>
  </si>
  <si>
    <t>Nota do Aluno</t>
  </si>
  <si>
    <t>Idade</t>
  </si>
  <si>
    <t>Frequência</t>
  </si>
  <si>
    <t>Silvia</t>
  </si>
  <si>
    <t>Luana</t>
  </si>
  <si>
    <t>Marcos</t>
  </si>
  <si>
    <t>José</t>
  </si>
  <si>
    <t>Vagner</t>
  </si>
  <si>
    <t>Juliana</t>
  </si>
  <si>
    <t>Patricia</t>
  </si>
  <si>
    <t>Ester</t>
  </si>
  <si>
    <t>ID</t>
  </si>
  <si>
    <t>Frequência de Viagens</t>
  </si>
  <si>
    <t>Formação</t>
  </si>
  <si>
    <t>Estado_Civil</t>
  </si>
  <si>
    <t>Salário</t>
  </si>
  <si>
    <t>Qte_Empresas_Trabalhadas</t>
  </si>
  <si>
    <t>Tempo_de_carreira</t>
  </si>
  <si>
    <t>Horas_de_treinamento</t>
  </si>
  <si>
    <t>Equilibrio_de_Vida</t>
  </si>
  <si>
    <t>Viaja raramente</t>
  </si>
  <si>
    <t>Ensino Técnico</t>
  </si>
  <si>
    <t>Solteiro</t>
  </si>
  <si>
    <t>Ruim</t>
  </si>
  <si>
    <t>Viaja frequentemente</t>
  </si>
  <si>
    <t>Ensino Médio</t>
  </si>
  <si>
    <t>Casado</t>
  </si>
  <si>
    <t>Muito bom</t>
  </si>
  <si>
    <t>Mestrado</t>
  </si>
  <si>
    <t>Bom</t>
  </si>
  <si>
    <t>Ensino Superior</t>
  </si>
  <si>
    <t>Divorciado</t>
  </si>
  <si>
    <t>Não viaja</t>
  </si>
  <si>
    <t>Excelente</t>
  </si>
  <si>
    <t>Doutorado</t>
  </si>
  <si>
    <t>Total Geral</t>
  </si>
  <si>
    <t>Data de Admissão</t>
  </si>
  <si>
    <t>1009-2508</t>
  </si>
  <si>
    <t>2509-4008</t>
  </si>
  <si>
    <t>4009-5508</t>
  </si>
  <si>
    <t>5509-7008</t>
  </si>
  <si>
    <t>7009-8508</t>
  </si>
  <si>
    <t>8509-10008</t>
  </si>
  <si>
    <t>10009-11508</t>
  </si>
  <si>
    <t>11509-13008</t>
  </si>
  <si>
    <t>13009-14508</t>
  </si>
  <si>
    <t>14509-16008</t>
  </si>
  <si>
    <t>16009-17508</t>
  </si>
  <si>
    <t>17509-19008</t>
  </si>
  <si>
    <t>19009-20508</t>
  </si>
  <si>
    <t>Contagem</t>
  </si>
  <si>
    <t>Escolaridade</t>
  </si>
  <si>
    <t>Estado Civil</t>
  </si>
  <si>
    <t>Data da admissão</t>
  </si>
  <si>
    <t>Faixa de Salário</t>
  </si>
  <si>
    <t>Rótulos de Linha</t>
  </si>
  <si>
    <t>Equilibrio de Vida</t>
  </si>
  <si>
    <t>Contagem de Salário</t>
  </si>
  <si>
    <t>1009-2408</t>
  </si>
  <si>
    <t>2409-3808</t>
  </si>
  <si>
    <t>3809-5208</t>
  </si>
  <si>
    <t>5209-6608</t>
  </si>
  <si>
    <t>6609-8008</t>
  </si>
  <si>
    <t>8009-9408</t>
  </si>
  <si>
    <t>9409-10808</t>
  </si>
  <si>
    <t>10809-12208</t>
  </si>
  <si>
    <t>12209-13608</t>
  </si>
  <si>
    <t>13609-15008</t>
  </si>
  <si>
    <t>15009-16408</t>
  </si>
  <si>
    <t>16409-17808</t>
  </si>
  <si>
    <t>17809-19208</t>
  </si>
  <si>
    <t>19209-20608</t>
  </si>
  <si>
    <t>Qte de Funcionários</t>
  </si>
  <si>
    <t>Freq Relativa</t>
  </si>
  <si>
    <t>Freq Acumulada</t>
  </si>
  <si>
    <t>Faturamento</t>
  </si>
  <si>
    <t>CAC - Google Ads</t>
  </si>
  <si>
    <t>CAC - Facebook Ads</t>
  </si>
  <si>
    <t>Linha</t>
  </si>
  <si>
    <t>Valor</t>
  </si>
  <si>
    <t>Custos fixos</t>
  </si>
  <si>
    <t>CAC - Vendas</t>
  </si>
  <si>
    <t>Receita Líquida</t>
  </si>
  <si>
    <t>Lucro bruto</t>
  </si>
  <si>
    <t>IR</t>
  </si>
  <si>
    <t>PIS/COFINS/ICMS</t>
  </si>
  <si>
    <t>Lucro Líquido</t>
  </si>
  <si>
    <t>Previsão</t>
  </si>
  <si>
    <t>Contagem de Estado_Civil</t>
  </si>
  <si>
    <t>Contagem de Formação</t>
  </si>
  <si>
    <t>Clientes</t>
  </si>
  <si>
    <t>País</t>
  </si>
  <si>
    <t>EUA</t>
  </si>
  <si>
    <t>Holanda</t>
  </si>
  <si>
    <t>Alemanha</t>
  </si>
  <si>
    <t>Sessions (ChatGPT)</t>
  </si>
  <si>
    <t>Sessions (Bard)</t>
  </si>
  <si>
    <t>Date</t>
  </si>
  <si>
    <t>Visitors (web)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</si>
</sst>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F800]dddd\,\ mmmm\ dd\,\ yyyy"/>
    <numFmt numFmtId="165" formatCode="h:mm;@"/>
    <numFmt numFmtId="166" formatCode="_-* #,##0_-;\-* #,##0_-;_-* &quot;-&quot;??_-;_-@_-"/>
    <numFmt numFmtId="167" formatCode="d/m;@"/>
    <numFmt numFmtId="168" formatCode="mmm"/>
    <numFmt numFmtId="169" formatCode="dd"/>
    <numFmt numFmtId="177" formatCode="_-&quot;R$&quot;\ * #,##0_-;\-&quot;R$&quot;\ * #,##0_-;_-&quot;R$&quot;\ 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rgb="FFFFFFF3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3" fillId="0" borderId="1" xfId="0" applyNumberFormat="1" applyFont="1" applyBorder="1" applyAlignment="1">
      <alignment textRotation="45"/>
    </xf>
    <xf numFmtId="44" fontId="0" fillId="2" borderId="0" xfId="0" applyNumberFormat="1" applyFill="1"/>
    <xf numFmtId="44" fontId="3" fillId="2" borderId="0" xfId="0" applyNumberFormat="1" applyFont="1" applyFill="1"/>
    <xf numFmtId="44" fontId="4" fillId="2" borderId="0" xfId="0" applyNumberFormat="1" applyFont="1" applyFill="1"/>
    <xf numFmtId="44" fontId="2" fillId="2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/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5" borderId="0" xfId="0" applyFont="1" applyFill="1" applyAlignment="1">
      <alignment horizontal="center"/>
    </xf>
    <xf numFmtId="166" fontId="0" fillId="0" borderId="0" xfId="1" applyNumberFormat="1" applyFont="1"/>
    <xf numFmtId="0" fontId="3" fillId="6" borderId="0" xfId="0" applyFont="1" applyFill="1" applyAlignment="1">
      <alignment horizontal="center"/>
    </xf>
    <xf numFmtId="0" fontId="0" fillId="6" borderId="0" xfId="0" applyFill="1"/>
    <xf numFmtId="9" fontId="0" fillId="0" borderId="0" xfId="3" applyFont="1" applyAlignment="1">
      <alignment horizontal="center"/>
    </xf>
    <xf numFmtId="22" fontId="0" fillId="0" borderId="0" xfId="0" applyNumberFormat="1"/>
    <xf numFmtId="0" fontId="3" fillId="7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4" fontId="3" fillId="4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 applyAlignment="1">
      <alignment horizontal="center"/>
    </xf>
    <xf numFmtId="168" fontId="0" fillId="0" borderId="0" xfId="0" applyNumberFormat="1"/>
    <xf numFmtId="169" fontId="0" fillId="0" borderId="0" xfId="0" applyNumberFormat="1" applyAlignment="1">
      <alignment horizontal="center"/>
    </xf>
    <xf numFmtId="9" fontId="0" fillId="0" borderId="0" xfId="3" applyFont="1"/>
    <xf numFmtId="9" fontId="0" fillId="0" borderId="0" xfId="0" applyNumberFormat="1"/>
    <xf numFmtId="0" fontId="0" fillId="8" borderId="0" xfId="0" applyFill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0" fillId="10" borderId="0" xfId="0" applyFill="1"/>
    <xf numFmtId="0" fontId="0" fillId="11" borderId="0" xfId="0" applyFill="1"/>
    <xf numFmtId="0" fontId="7" fillId="12" borderId="2" xfId="0" applyFont="1" applyFill="1" applyBorder="1" applyAlignment="1">
      <alignment horizontal="center" vertical="center" wrapText="1"/>
    </xf>
    <xf numFmtId="177" fontId="0" fillId="0" borderId="0" xfId="2" applyNumberFormat="1" applyFont="1"/>
    <xf numFmtId="177" fontId="3" fillId="0" borderId="0" xfId="2" applyNumberFormat="1" applyFont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colors>
    <mruColors>
      <color rgb="FFFE950A"/>
      <color rgb="FFFFFFF3"/>
      <color rgb="FFFFFFE1"/>
      <color rgb="FF4ABDF0"/>
      <color rgb="FF33CCCC"/>
      <color rgb="FFFFFFCC"/>
      <color rgb="FFFFFFFF"/>
      <color rgb="FFCC99FF"/>
      <color rgb="FFFF6699"/>
      <color rgb="FF8A1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07/relationships/slicerCache" Target="slicerCaches/slicerCache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07/relationships/slicerCache" Target="slicerCaches/slicerCache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07/relationships/slicerCache" Target="slicerCaches/slicerCache1.xml"/><Relationship Id="rId30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Introdução!$B$1</c:f>
              <c:strCache>
                <c:ptCount val="1"/>
                <c:pt idx="0">
                  <c:v>Nota do Aluno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Introdução!$A$2:$A$6</c:f>
              <c:strCache>
                <c:ptCount val="5"/>
                <c:pt idx="0">
                  <c:v>João</c:v>
                </c:pt>
                <c:pt idx="1">
                  <c:v>Silvia</c:v>
                </c:pt>
                <c:pt idx="2">
                  <c:v>Luana</c:v>
                </c:pt>
                <c:pt idx="3">
                  <c:v>Marcos</c:v>
                </c:pt>
                <c:pt idx="4">
                  <c:v>Maria</c:v>
                </c:pt>
              </c:strCache>
            </c:strRef>
          </c:cat>
          <c:val>
            <c:numRef>
              <c:f>Introdução!$B$2:$B$6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3-4241-900A-F921E7B9C5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61504479"/>
        <c:axId val="1361506127"/>
      </c:barChart>
      <c:catAx>
        <c:axId val="136150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Nome</a:t>
                </a:r>
                <a:r>
                  <a:rPr lang="pt-BR" baseline="0"/>
                  <a:t> dos Alunos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1506127"/>
        <c:crosses val="autoZero"/>
        <c:auto val="1"/>
        <c:lblAlgn val="ctr"/>
        <c:lblOffset val="100"/>
        <c:noMultiLvlLbl val="0"/>
      </c:catAx>
      <c:valAx>
        <c:axId val="13615061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50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kern="1200" spc="0" baseline="0">
                <a:solidFill>
                  <a:schemeClr val="bg2">
                    <a:lumMod val="25000"/>
                  </a:schemeClr>
                </a:solidFill>
                <a:latin typeface="Amasis MT Pro Black" panose="02040A04050005020304" pitchFamily="18" charset="0"/>
              </a:rPr>
              <a:t>Estado civil </a:t>
            </a:r>
            <a:r>
              <a:rPr lang="pt-BR" sz="1400" b="1" i="1" u="none" strike="noStrike" kern="1200" spc="0" baseline="0">
                <a:solidFill>
                  <a:schemeClr val="bg2">
                    <a:lumMod val="25000"/>
                  </a:schemeClr>
                </a:solidFill>
                <a:latin typeface="Amasis MT Pro Black" panose="02040A04050005020304" pitchFamily="18" charset="0"/>
              </a:rPr>
              <a:t>versus</a:t>
            </a:r>
            <a:r>
              <a:rPr lang="pt-BR" sz="1400" b="1" i="0" u="none" strike="noStrike" kern="1200" spc="0" baseline="0">
                <a:solidFill>
                  <a:schemeClr val="bg2">
                    <a:lumMod val="25000"/>
                  </a:schemeClr>
                </a:solidFill>
                <a:latin typeface="Amasis MT Pro Black" panose="02040A04050005020304" pitchFamily="18" charset="0"/>
              </a:rPr>
              <a:t> Equilíbrio de vida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'Gráfico de Barras e Colunas'!$B$27</c:f>
              <c:strCache>
                <c:ptCount val="1"/>
                <c:pt idx="0">
                  <c:v>Ruim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de Barras e Colunas'!$A$28:$A$30</c:f>
              <c:strCache>
                <c:ptCount val="3"/>
                <c:pt idx="0">
                  <c:v>Casado</c:v>
                </c:pt>
                <c:pt idx="1">
                  <c:v>Divorciado</c:v>
                </c:pt>
                <c:pt idx="2">
                  <c:v>Solteiro</c:v>
                </c:pt>
              </c:strCache>
            </c:strRef>
          </c:cat>
          <c:val>
            <c:numRef>
              <c:f>'Gráfico de Barras e Colunas'!$B$28:$B$30</c:f>
              <c:numCache>
                <c:formatCode>General</c:formatCode>
                <c:ptCount val="3"/>
                <c:pt idx="0">
                  <c:v>42</c:v>
                </c:pt>
                <c:pt idx="1">
                  <c:v>13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2D40-8CD1-3D026B83DFCB}"/>
            </c:ext>
          </c:extLst>
        </c:ser>
        <c:ser>
          <c:idx val="1"/>
          <c:order val="1"/>
          <c:tx>
            <c:strRef>
              <c:f>'Gráfico de Barras e Colunas'!$C$27</c:f>
              <c:strCache>
                <c:ptCount val="1"/>
                <c:pt idx="0">
                  <c:v>Bom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Barras e Colunas'!$A$28:$A$30</c:f>
              <c:strCache>
                <c:ptCount val="3"/>
                <c:pt idx="0">
                  <c:v>Casado</c:v>
                </c:pt>
                <c:pt idx="1">
                  <c:v>Divorciado</c:v>
                </c:pt>
                <c:pt idx="2">
                  <c:v>Solteiro</c:v>
                </c:pt>
              </c:strCache>
            </c:strRef>
          </c:cat>
          <c:val>
            <c:numRef>
              <c:f>'Gráfico de Barras e Colunas'!$C$28:$C$30</c:f>
              <c:numCache>
                <c:formatCode>General</c:formatCode>
                <c:ptCount val="3"/>
                <c:pt idx="0">
                  <c:v>153</c:v>
                </c:pt>
                <c:pt idx="1">
                  <c:v>88</c:v>
                </c:pt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F7-2D40-8CD1-3D026B83DFCB}"/>
            </c:ext>
          </c:extLst>
        </c:ser>
        <c:ser>
          <c:idx val="2"/>
          <c:order val="2"/>
          <c:tx>
            <c:strRef>
              <c:f>'Gráfico de Barras e Colunas'!$D$27</c:f>
              <c:strCache>
                <c:ptCount val="1"/>
                <c:pt idx="0">
                  <c:v>Muito bom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Barras e Colunas'!$A$28:$A$30</c:f>
              <c:strCache>
                <c:ptCount val="3"/>
                <c:pt idx="0">
                  <c:v>Casado</c:v>
                </c:pt>
                <c:pt idx="1">
                  <c:v>Divorciado</c:v>
                </c:pt>
                <c:pt idx="2">
                  <c:v>Solteiro</c:v>
                </c:pt>
              </c:strCache>
            </c:strRef>
          </c:cat>
          <c:val>
            <c:numRef>
              <c:f>'Gráfico de Barras e Colunas'!$D$28:$D$30</c:f>
              <c:numCache>
                <c:formatCode>General</c:formatCode>
                <c:ptCount val="3"/>
                <c:pt idx="0">
                  <c:v>405</c:v>
                </c:pt>
                <c:pt idx="1">
                  <c:v>194</c:v>
                </c:pt>
                <c:pt idx="2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F7-2D40-8CD1-3D026B83DFCB}"/>
            </c:ext>
          </c:extLst>
        </c:ser>
        <c:ser>
          <c:idx val="3"/>
          <c:order val="3"/>
          <c:tx>
            <c:strRef>
              <c:f>'Gráfico de Barras e Colunas'!$E$27</c:f>
              <c:strCache>
                <c:ptCount val="1"/>
                <c:pt idx="0">
                  <c:v>Excelente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Barras e Colunas'!$A$28:$A$30</c:f>
              <c:strCache>
                <c:ptCount val="3"/>
                <c:pt idx="0">
                  <c:v>Casado</c:v>
                </c:pt>
                <c:pt idx="1">
                  <c:v>Divorciado</c:v>
                </c:pt>
                <c:pt idx="2">
                  <c:v>Solteiro</c:v>
                </c:pt>
              </c:strCache>
            </c:strRef>
          </c:cat>
          <c:val>
            <c:numRef>
              <c:f>'Gráfico de Barras e Colunas'!$E$28:$E$30</c:f>
              <c:numCache>
                <c:formatCode>General</c:formatCode>
                <c:ptCount val="3"/>
                <c:pt idx="0">
                  <c:v>73</c:v>
                </c:pt>
                <c:pt idx="1">
                  <c:v>32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F7-2D40-8CD1-3D026B83D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224447"/>
        <c:axId val="1998226095"/>
      </c:barChart>
      <c:catAx>
        <c:axId val="1998224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226095"/>
        <c:crosses val="autoZero"/>
        <c:auto val="1"/>
        <c:lblAlgn val="ctr"/>
        <c:lblOffset val="100"/>
        <c:noMultiLvlLbl val="0"/>
      </c:catAx>
      <c:valAx>
        <c:axId val="19982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7F7F7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22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kern="1200" spc="0" baseline="0">
                <a:solidFill>
                  <a:schemeClr val="bg2">
                    <a:lumMod val="25000"/>
                  </a:schemeClr>
                </a:solidFill>
                <a:latin typeface="Amasis MT Pro Black" panose="02040A04050005020304" pitchFamily="18" charset="0"/>
              </a:rPr>
              <a:t>Estado civil </a:t>
            </a:r>
            <a:r>
              <a:rPr lang="pt-BR" sz="1400" b="1" i="1" u="none" strike="noStrike" kern="1200" spc="0" baseline="0">
                <a:solidFill>
                  <a:schemeClr val="bg2">
                    <a:lumMod val="25000"/>
                  </a:schemeClr>
                </a:solidFill>
                <a:latin typeface="Amasis MT Pro Black" panose="02040A04050005020304" pitchFamily="18" charset="0"/>
              </a:rPr>
              <a:t>versus</a:t>
            </a:r>
            <a:r>
              <a:rPr lang="pt-BR" sz="1400" b="1" i="0" u="none" strike="noStrike" kern="1200" spc="0" baseline="0">
                <a:solidFill>
                  <a:schemeClr val="bg2">
                    <a:lumMod val="25000"/>
                  </a:schemeClr>
                </a:solidFill>
                <a:latin typeface="Amasis MT Pro Black" panose="02040A04050005020304" pitchFamily="18" charset="0"/>
              </a:rPr>
              <a:t> Equilíbrio de vida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'Gráfico de Barras e Colunas'!$B$27</c:f>
              <c:strCache>
                <c:ptCount val="1"/>
                <c:pt idx="0">
                  <c:v>Ruim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 de Barras e Colunas'!$A$28:$A$30</c:f>
              <c:strCache>
                <c:ptCount val="3"/>
                <c:pt idx="0">
                  <c:v>Casado</c:v>
                </c:pt>
                <c:pt idx="1">
                  <c:v>Divorciado</c:v>
                </c:pt>
                <c:pt idx="2">
                  <c:v>Solteiro</c:v>
                </c:pt>
              </c:strCache>
            </c:strRef>
          </c:cat>
          <c:val>
            <c:numRef>
              <c:f>'Gráfico de Barras e Colunas'!$B$28:$B$30</c:f>
              <c:numCache>
                <c:formatCode>General</c:formatCode>
                <c:ptCount val="3"/>
                <c:pt idx="0">
                  <c:v>42</c:v>
                </c:pt>
                <c:pt idx="1">
                  <c:v>13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9-EE4F-8793-2308FB81B2BA}"/>
            </c:ext>
          </c:extLst>
        </c:ser>
        <c:ser>
          <c:idx val="1"/>
          <c:order val="1"/>
          <c:tx>
            <c:strRef>
              <c:f>'Gráfico de Barras e Colunas'!$C$27</c:f>
              <c:strCache>
                <c:ptCount val="1"/>
                <c:pt idx="0">
                  <c:v>Bom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Barras e Colunas'!$A$28:$A$30</c:f>
              <c:strCache>
                <c:ptCount val="3"/>
                <c:pt idx="0">
                  <c:v>Casado</c:v>
                </c:pt>
                <c:pt idx="1">
                  <c:v>Divorciado</c:v>
                </c:pt>
                <c:pt idx="2">
                  <c:v>Solteiro</c:v>
                </c:pt>
              </c:strCache>
            </c:strRef>
          </c:cat>
          <c:val>
            <c:numRef>
              <c:f>'Gráfico de Barras e Colunas'!$C$28:$C$30</c:f>
              <c:numCache>
                <c:formatCode>General</c:formatCode>
                <c:ptCount val="3"/>
                <c:pt idx="0">
                  <c:v>153</c:v>
                </c:pt>
                <c:pt idx="1">
                  <c:v>88</c:v>
                </c:pt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9-EE4F-8793-2308FB81B2BA}"/>
            </c:ext>
          </c:extLst>
        </c:ser>
        <c:ser>
          <c:idx val="2"/>
          <c:order val="2"/>
          <c:tx>
            <c:strRef>
              <c:f>'Gráfico de Barras e Colunas'!$D$27</c:f>
              <c:strCache>
                <c:ptCount val="1"/>
                <c:pt idx="0">
                  <c:v>Muito bom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Barras e Colunas'!$A$28:$A$30</c:f>
              <c:strCache>
                <c:ptCount val="3"/>
                <c:pt idx="0">
                  <c:v>Casado</c:v>
                </c:pt>
                <c:pt idx="1">
                  <c:v>Divorciado</c:v>
                </c:pt>
                <c:pt idx="2">
                  <c:v>Solteiro</c:v>
                </c:pt>
              </c:strCache>
            </c:strRef>
          </c:cat>
          <c:val>
            <c:numRef>
              <c:f>'Gráfico de Barras e Colunas'!$D$28:$D$30</c:f>
              <c:numCache>
                <c:formatCode>General</c:formatCode>
                <c:ptCount val="3"/>
                <c:pt idx="0">
                  <c:v>405</c:v>
                </c:pt>
                <c:pt idx="1">
                  <c:v>194</c:v>
                </c:pt>
                <c:pt idx="2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9-EE4F-8793-2308FB81B2BA}"/>
            </c:ext>
          </c:extLst>
        </c:ser>
        <c:ser>
          <c:idx val="3"/>
          <c:order val="3"/>
          <c:tx>
            <c:strRef>
              <c:f>'Gráfico de Barras e Colunas'!$E$27</c:f>
              <c:strCache>
                <c:ptCount val="1"/>
                <c:pt idx="0">
                  <c:v>Excelente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Barras e Colunas'!$A$28:$A$30</c:f>
              <c:strCache>
                <c:ptCount val="3"/>
                <c:pt idx="0">
                  <c:v>Casado</c:v>
                </c:pt>
                <c:pt idx="1">
                  <c:v>Divorciado</c:v>
                </c:pt>
                <c:pt idx="2">
                  <c:v>Solteiro</c:v>
                </c:pt>
              </c:strCache>
            </c:strRef>
          </c:cat>
          <c:val>
            <c:numRef>
              <c:f>'Gráfico de Barras e Colunas'!$E$28:$E$30</c:f>
              <c:numCache>
                <c:formatCode>General</c:formatCode>
                <c:ptCount val="3"/>
                <c:pt idx="0">
                  <c:v>73</c:v>
                </c:pt>
                <c:pt idx="1">
                  <c:v>32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49-EE4F-8793-2308FB81B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224447"/>
        <c:axId val="1998226095"/>
      </c:barChart>
      <c:catAx>
        <c:axId val="1998224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226095"/>
        <c:crosses val="autoZero"/>
        <c:auto val="1"/>
        <c:lblAlgn val="ctr"/>
        <c:lblOffset val="100"/>
        <c:noMultiLvlLbl val="0"/>
      </c:catAx>
      <c:valAx>
        <c:axId val="19982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7F7F7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22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pt-BR" sz="1200" b="1">
                <a:solidFill>
                  <a:schemeClr val="bg2">
                    <a:lumMod val="25000"/>
                  </a:schemeClr>
                </a:solidFill>
                <a:latin typeface="Amasis MT Pro Black" panose="02040A04050005020304" pitchFamily="18" charset="0"/>
              </a:rPr>
              <a:t>Estado cívil dos entrevistados</a:t>
            </a:r>
          </a:p>
        </c:rich>
      </c:tx>
      <c:layout>
        <c:manualLayout>
          <c:xMode val="edge"/>
          <c:yMode val="edge"/>
          <c:x val="0.18852509928405548"/>
          <c:y val="8.6956521739130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Barras e Colunas'!$A$4:$A$6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'Gráfico de Barras e Colunas'!$B$4:$B$6</c:f>
              <c:numCache>
                <c:formatCode>General</c:formatCode>
                <c:ptCount val="3"/>
                <c:pt idx="0">
                  <c:v>470</c:v>
                </c:pt>
                <c:pt idx="1">
                  <c:v>673</c:v>
                </c:pt>
                <c:pt idx="2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3-43F9-8024-F2A18E511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738815448"/>
        <c:axId val="738815088"/>
      </c:barChart>
      <c:catAx>
        <c:axId val="738815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8815088"/>
        <c:crosses val="autoZero"/>
        <c:auto val="1"/>
        <c:lblAlgn val="ctr"/>
        <c:lblOffset val="100"/>
        <c:noMultiLvlLbl val="0"/>
      </c:catAx>
      <c:valAx>
        <c:axId val="738815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881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Pareto</a:t>
            </a:r>
            <a:r>
              <a:rPr lang="pt-BR" baseline="0"/>
              <a:t> de Salários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de Pareto'!$F$1</c:f>
              <c:strCache>
                <c:ptCount val="1"/>
                <c:pt idx="0">
                  <c:v>Qte de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Pareto'!$E$2:$E$14</c:f>
              <c:strCache>
                <c:ptCount val="13"/>
                <c:pt idx="0">
                  <c:v>1009-2508</c:v>
                </c:pt>
                <c:pt idx="1">
                  <c:v>2509-4008</c:v>
                </c:pt>
                <c:pt idx="2">
                  <c:v>4009-5508</c:v>
                </c:pt>
                <c:pt idx="3">
                  <c:v>5509-7008</c:v>
                </c:pt>
                <c:pt idx="4">
                  <c:v>7009-8508</c:v>
                </c:pt>
                <c:pt idx="5">
                  <c:v>8509-10008</c:v>
                </c:pt>
                <c:pt idx="6">
                  <c:v>10009-11508</c:v>
                </c:pt>
                <c:pt idx="7">
                  <c:v>11509-13008</c:v>
                </c:pt>
                <c:pt idx="8">
                  <c:v>13009-14508</c:v>
                </c:pt>
                <c:pt idx="9">
                  <c:v>14509-16008</c:v>
                </c:pt>
                <c:pt idx="10">
                  <c:v>16009-17508</c:v>
                </c:pt>
                <c:pt idx="11">
                  <c:v>17509-19008</c:v>
                </c:pt>
                <c:pt idx="12">
                  <c:v>19009-20508</c:v>
                </c:pt>
              </c:strCache>
            </c:strRef>
          </c:cat>
          <c:val>
            <c:numRef>
              <c:f>'Gráfico de Pareto'!$F$2:$F$14</c:f>
              <c:numCache>
                <c:formatCode>General</c:formatCode>
                <c:ptCount val="13"/>
                <c:pt idx="0">
                  <c:v>228</c:v>
                </c:pt>
                <c:pt idx="1">
                  <c:v>316</c:v>
                </c:pt>
                <c:pt idx="2">
                  <c:v>311</c:v>
                </c:pt>
                <c:pt idx="3">
                  <c:v>181</c:v>
                </c:pt>
                <c:pt idx="4">
                  <c:v>75</c:v>
                </c:pt>
                <c:pt idx="5">
                  <c:v>79</c:v>
                </c:pt>
                <c:pt idx="6">
                  <c:v>71</c:v>
                </c:pt>
                <c:pt idx="7">
                  <c:v>24</c:v>
                </c:pt>
                <c:pt idx="8">
                  <c:v>48</c:v>
                </c:pt>
                <c:pt idx="9">
                  <c:v>11</c:v>
                </c:pt>
                <c:pt idx="10">
                  <c:v>45</c:v>
                </c:pt>
                <c:pt idx="11">
                  <c:v>31</c:v>
                </c:pt>
                <c:pt idx="1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C-B345-9B89-2E4A7F1A3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76002143"/>
        <c:axId val="2076003791"/>
      </c:barChart>
      <c:lineChart>
        <c:grouping val="standard"/>
        <c:varyColors val="0"/>
        <c:ser>
          <c:idx val="1"/>
          <c:order val="1"/>
          <c:tx>
            <c:strRef>
              <c:f>'Gráfico de Pareto'!$H$1</c:f>
              <c:strCache>
                <c:ptCount val="1"/>
                <c:pt idx="0">
                  <c:v>Freq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Pareto'!$E$2:$E$14</c:f>
              <c:strCache>
                <c:ptCount val="13"/>
                <c:pt idx="0">
                  <c:v>1009-2508</c:v>
                </c:pt>
                <c:pt idx="1">
                  <c:v>2509-4008</c:v>
                </c:pt>
                <c:pt idx="2">
                  <c:v>4009-5508</c:v>
                </c:pt>
                <c:pt idx="3">
                  <c:v>5509-7008</c:v>
                </c:pt>
                <c:pt idx="4">
                  <c:v>7009-8508</c:v>
                </c:pt>
                <c:pt idx="5">
                  <c:v>8509-10008</c:v>
                </c:pt>
                <c:pt idx="6">
                  <c:v>10009-11508</c:v>
                </c:pt>
                <c:pt idx="7">
                  <c:v>11509-13008</c:v>
                </c:pt>
                <c:pt idx="8">
                  <c:v>13009-14508</c:v>
                </c:pt>
                <c:pt idx="9">
                  <c:v>14509-16008</c:v>
                </c:pt>
                <c:pt idx="10">
                  <c:v>16009-17508</c:v>
                </c:pt>
                <c:pt idx="11">
                  <c:v>17509-19008</c:v>
                </c:pt>
                <c:pt idx="12">
                  <c:v>19009-20508</c:v>
                </c:pt>
              </c:strCache>
            </c:strRef>
          </c:cat>
          <c:val>
            <c:numRef>
              <c:f>'Gráfico de Pareto'!$H$2:$H$14</c:f>
              <c:numCache>
                <c:formatCode>0%</c:formatCode>
                <c:ptCount val="13"/>
                <c:pt idx="0">
                  <c:v>0.15510204081632653</c:v>
                </c:pt>
                <c:pt idx="1">
                  <c:v>0.37006802721088439</c:v>
                </c:pt>
                <c:pt idx="2">
                  <c:v>0.58163265306122458</c:v>
                </c:pt>
                <c:pt idx="3">
                  <c:v>0.70476190476190481</c:v>
                </c:pt>
                <c:pt idx="4">
                  <c:v>0.75578231292517017</c:v>
                </c:pt>
                <c:pt idx="5">
                  <c:v>0.80952380952380965</c:v>
                </c:pt>
                <c:pt idx="6">
                  <c:v>0.85782312925170079</c:v>
                </c:pt>
                <c:pt idx="7">
                  <c:v>0.87414965986394566</c:v>
                </c:pt>
                <c:pt idx="8">
                  <c:v>0.90680272108843551</c:v>
                </c:pt>
                <c:pt idx="9">
                  <c:v>0.91428571428571448</c:v>
                </c:pt>
                <c:pt idx="10">
                  <c:v>0.9448979591836737</c:v>
                </c:pt>
                <c:pt idx="11">
                  <c:v>0.96598639455782331</c:v>
                </c:pt>
                <c:pt idx="12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C-B345-9B89-2E4A7F1A3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444303"/>
        <c:axId val="1998441855"/>
      </c:lineChart>
      <c:catAx>
        <c:axId val="207600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6003791"/>
        <c:crosses val="autoZero"/>
        <c:auto val="1"/>
        <c:lblAlgn val="ctr"/>
        <c:lblOffset val="100"/>
        <c:noMultiLvlLbl val="0"/>
      </c:catAx>
      <c:valAx>
        <c:axId val="2076003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6002143"/>
        <c:crosses val="autoZero"/>
        <c:crossBetween val="between"/>
      </c:valAx>
      <c:valAx>
        <c:axId val="199844185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444303"/>
        <c:crosses val="max"/>
        <c:crossBetween val="between"/>
      </c:valAx>
      <c:catAx>
        <c:axId val="1998444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8441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bg2">
                    <a:lumMod val="10000"/>
                  </a:schemeClr>
                </a:solidFill>
              </a:rPr>
              <a:t>GRÁFICO</a:t>
            </a:r>
            <a:r>
              <a:rPr lang="pt-BR" b="1" baseline="0">
                <a:solidFill>
                  <a:schemeClr val="bg2">
                    <a:lumMod val="10000"/>
                  </a:schemeClr>
                </a:solidFill>
              </a:rPr>
              <a:t> DE PARETO</a:t>
            </a:r>
            <a:endParaRPr lang="pt-BR" b="1">
              <a:solidFill>
                <a:schemeClr val="bg2">
                  <a:lumMod val="10000"/>
                </a:schemeClr>
              </a:solidFill>
            </a:endParaRPr>
          </a:p>
        </c:rich>
      </c:tx>
      <c:layout>
        <c:manualLayout>
          <c:xMode val="edge"/>
          <c:yMode val="edge"/>
          <c:x val="5.8309890255979241E-2"/>
          <c:y val="3.5608297512154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Qtd Funcionários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6.5577894948876717E-17"/>
                  <c:y val="-5.915712698672876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18-4097-AD8F-2E8779F7520F}"/>
                </c:ext>
              </c:extLst>
            </c:dLbl>
            <c:dLbl>
              <c:idx val="9"/>
              <c:layout>
                <c:manualLayout>
                  <c:x val="0"/>
                  <c:y val="-1.83723861546964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818-4097-AD8F-2E8779F7520F}"/>
                </c:ext>
              </c:extLst>
            </c:dLbl>
            <c:dLbl>
              <c:idx val="11"/>
              <c:layout>
                <c:manualLayout>
                  <c:x val="0"/>
                  <c:y val="-6.81666804779930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818-4097-AD8F-2E8779F752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Pareto'!$E$2:$E$14</c:f>
              <c:strCache>
                <c:ptCount val="13"/>
                <c:pt idx="0">
                  <c:v>1009-2508</c:v>
                </c:pt>
                <c:pt idx="1">
                  <c:v>2509-4008</c:v>
                </c:pt>
                <c:pt idx="2">
                  <c:v>4009-5508</c:v>
                </c:pt>
                <c:pt idx="3">
                  <c:v>5509-7008</c:v>
                </c:pt>
                <c:pt idx="4">
                  <c:v>7009-8508</c:v>
                </c:pt>
                <c:pt idx="5">
                  <c:v>8509-10008</c:v>
                </c:pt>
                <c:pt idx="6">
                  <c:v>10009-11508</c:v>
                </c:pt>
                <c:pt idx="7">
                  <c:v>11509-13008</c:v>
                </c:pt>
                <c:pt idx="8">
                  <c:v>13009-14508</c:v>
                </c:pt>
                <c:pt idx="9">
                  <c:v>14509-16008</c:v>
                </c:pt>
                <c:pt idx="10">
                  <c:v>16009-17508</c:v>
                </c:pt>
                <c:pt idx="11">
                  <c:v>17509-19008</c:v>
                </c:pt>
                <c:pt idx="12">
                  <c:v>19009-20508</c:v>
                </c:pt>
              </c:strCache>
            </c:strRef>
          </c:cat>
          <c:val>
            <c:numRef>
              <c:f>'Gráfico de Pareto'!$F$2:$F$14</c:f>
              <c:numCache>
                <c:formatCode>General</c:formatCode>
                <c:ptCount val="13"/>
                <c:pt idx="0">
                  <c:v>228</c:v>
                </c:pt>
                <c:pt idx="1">
                  <c:v>316</c:v>
                </c:pt>
                <c:pt idx="2">
                  <c:v>311</c:v>
                </c:pt>
                <c:pt idx="3">
                  <c:v>181</c:v>
                </c:pt>
                <c:pt idx="4">
                  <c:v>75</c:v>
                </c:pt>
                <c:pt idx="5">
                  <c:v>79</c:v>
                </c:pt>
                <c:pt idx="6">
                  <c:v>71</c:v>
                </c:pt>
                <c:pt idx="7">
                  <c:v>24</c:v>
                </c:pt>
                <c:pt idx="8">
                  <c:v>48</c:v>
                </c:pt>
                <c:pt idx="9">
                  <c:v>11</c:v>
                </c:pt>
                <c:pt idx="10">
                  <c:v>45</c:v>
                </c:pt>
                <c:pt idx="11">
                  <c:v>31</c:v>
                </c:pt>
                <c:pt idx="1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8-4097-AD8F-2E8779F7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764068584"/>
        <c:axId val="764071104"/>
      </c:barChart>
      <c:lineChart>
        <c:grouping val="standard"/>
        <c:varyColors val="0"/>
        <c:ser>
          <c:idx val="1"/>
          <c:order val="1"/>
          <c:tx>
            <c:v>Freq. Acum.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9112415235953596E-2"/>
                  <c:y val="-7.3165238077139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18-4097-AD8F-2E8779F7520F}"/>
                </c:ext>
              </c:extLst>
            </c:dLbl>
            <c:dLbl>
              <c:idx val="1"/>
              <c:layout>
                <c:manualLayout>
                  <c:x val="-2.9112415235953603E-2"/>
                  <c:y val="-8.10781930798404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18-4097-AD8F-2E8779F7520F}"/>
                </c:ext>
              </c:extLst>
            </c:dLbl>
            <c:dLbl>
              <c:idx val="2"/>
              <c:layout>
                <c:manualLayout>
                  <c:x val="-2.9112415235953589E-2"/>
                  <c:y val="-8.5034670581191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18-4097-AD8F-2E8779F7520F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'Gráfico de Pareto'!$H$2:$H$14</c:f>
              <c:numCache>
                <c:formatCode>0%</c:formatCode>
                <c:ptCount val="13"/>
                <c:pt idx="0">
                  <c:v>0.15510204081632653</c:v>
                </c:pt>
                <c:pt idx="1">
                  <c:v>0.37006802721088439</c:v>
                </c:pt>
                <c:pt idx="2">
                  <c:v>0.58163265306122458</c:v>
                </c:pt>
                <c:pt idx="3">
                  <c:v>0.70476190476190481</c:v>
                </c:pt>
                <c:pt idx="4">
                  <c:v>0.75578231292517017</c:v>
                </c:pt>
                <c:pt idx="5">
                  <c:v>0.80952380952380965</c:v>
                </c:pt>
                <c:pt idx="6">
                  <c:v>0.85782312925170079</c:v>
                </c:pt>
                <c:pt idx="7">
                  <c:v>0.87414965986394566</c:v>
                </c:pt>
                <c:pt idx="8">
                  <c:v>0.90680272108843551</c:v>
                </c:pt>
                <c:pt idx="9">
                  <c:v>0.91428571428571448</c:v>
                </c:pt>
                <c:pt idx="10">
                  <c:v>0.9448979591836737</c:v>
                </c:pt>
                <c:pt idx="11">
                  <c:v>0.96598639455782331</c:v>
                </c:pt>
                <c:pt idx="12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8-4097-AD8F-2E8779F7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179024"/>
        <c:axId val="750988112"/>
      </c:lineChart>
      <c:catAx>
        <c:axId val="76406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4071104"/>
        <c:auto val="1"/>
        <c:lblAlgn val="ctr"/>
        <c:lblOffset val="100"/>
        <c:noMultiLvlLbl val="0"/>
      </c:catAx>
      <c:valAx>
        <c:axId val="76407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4068584"/>
        <c:crossBetween val="between"/>
      </c:valAx>
      <c:valAx>
        <c:axId val="750988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3179024"/>
        <c:crosses val="max"/>
        <c:crossBetween val="between"/>
      </c:valAx>
      <c:catAx>
        <c:axId val="76317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7509881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E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ysClr val="windowText" lastClr="000000"/>
                </a:solidFill>
              </a:rPr>
              <a:t>Dispersão</a:t>
            </a:r>
            <a:r>
              <a:rPr lang="pt-BR" b="1" baseline="0">
                <a:solidFill>
                  <a:sysClr val="windowText" lastClr="000000"/>
                </a:solidFill>
              </a:rPr>
              <a:t> de Nota por Frequência</a:t>
            </a:r>
            <a:endParaRPr lang="pt-BR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'Gráfico de Scatter Plot'!$C$3</c:f>
              <c:strCache>
                <c:ptCount val="1"/>
                <c:pt idx="0">
                  <c:v>Frequência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158597580527369"/>
                  <c:y val="-3.32221381895940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accent1"/>
                      </a:solidFill>
                      <a:latin typeface="Abadi Extra Light" panose="020B0204020104020204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 de Scatter Plot'!$B$4:$B$13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9</c:v>
                </c:pt>
                <c:pt idx="8">
                  <c:v>2</c:v>
                </c:pt>
                <c:pt idx="9">
                  <c:v>9</c:v>
                </c:pt>
              </c:numCache>
            </c:numRef>
          </c:xVal>
          <c:yVal>
            <c:numRef>
              <c:f>'Gráfico de Scatter Plot'!$C$4:$C$13</c:f>
              <c:numCache>
                <c:formatCode>0%</c:formatCode>
                <c:ptCount val="10"/>
                <c:pt idx="0">
                  <c:v>0.93</c:v>
                </c:pt>
                <c:pt idx="1">
                  <c:v>0.75</c:v>
                </c:pt>
                <c:pt idx="2">
                  <c:v>0.89</c:v>
                </c:pt>
                <c:pt idx="3">
                  <c:v>0.64</c:v>
                </c:pt>
                <c:pt idx="4">
                  <c:v>0.74</c:v>
                </c:pt>
                <c:pt idx="5">
                  <c:v>0.8</c:v>
                </c:pt>
                <c:pt idx="6">
                  <c:v>0.56999999999999995</c:v>
                </c:pt>
                <c:pt idx="7">
                  <c:v>0.99</c:v>
                </c:pt>
                <c:pt idx="8">
                  <c:v>0.61</c:v>
                </c:pt>
                <c:pt idx="9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B-244A-84DE-09C752DF3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04464"/>
        <c:axId val="462743424"/>
      </c:scatterChart>
      <c:valAx>
        <c:axId val="46260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743424"/>
        <c:crosses val="autoZero"/>
        <c:crossBetween val="midCat"/>
      </c:valAx>
      <c:valAx>
        <c:axId val="462743424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604464"/>
        <c:crosses val="autoZero"/>
        <c:crossBetween val="midCat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[exemplos - graficos.xlsx]Gráf Dinâmicos e Segmentações!Tabela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Contagem de</a:t>
            </a:r>
            <a:r>
              <a:rPr lang="en-US" baseline="0"/>
              <a:t> Estado Civil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 Dinâmicos e Segmentações'!$B$3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Dinâmicos e Segmentações'!$A$4:$A$7</c:f>
              <c:strCache>
                <c:ptCount val="3"/>
                <c:pt idx="0">
                  <c:v>Casado</c:v>
                </c:pt>
                <c:pt idx="1">
                  <c:v>Divorciado</c:v>
                </c:pt>
                <c:pt idx="2">
                  <c:v>Solteiro</c:v>
                </c:pt>
              </c:strCache>
            </c:strRef>
          </c:cat>
          <c:val>
            <c:numRef>
              <c:f>'Gráf Dinâmicos e Segmentações'!$B$4:$B$7</c:f>
              <c:numCache>
                <c:formatCode>General</c:formatCode>
                <c:ptCount val="3"/>
                <c:pt idx="0">
                  <c:v>12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2-7E4B-81E9-F7C156225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92895"/>
        <c:axId val="554094543"/>
      </c:barChart>
      <c:catAx>
        <c:axId val="55409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094543"/>
        <c:crosses val="autoZero"/>
        <c:auto val="1"/>
        <c:lblAlgn val="ctr"/>
        <c:lblOffset val="100"/>
        <c:noMultiLvlLbl val="0"/>
      </c:catAx>
      <c:valAx>
        <c:axId val="5540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09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[exemplos - graficos.xlsx]Gráf Dinâmicos e Segmentações!Tabela dinâmica5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'Gráf Dinâmicos e Segmentações'!$B$17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6F-E740-B7F0-F1188C8B75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6F-E740-B7F0-F1188C8B75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56F-E740-B7F0-F1188C8B75D7}"/>
              </c:ext>
            </c:extLst>
          </c:dPt>
          <c:cat>
            <c:strRef>
              <c:f>'Gráf Dinâmicos e Segmentações'!$A$18:$A$21</c:f>
              <c:strCache>
                <c:ptCount val="3"/>
                <c:pt idx="0">
                  <c:v>Doutorado</c:v>
                </c:pt>
                <c:pt idx="1">
                  <c:v>Ensino Superior</c:v>
                </c:pt>
                <c:pt idx="2">
                  <c:v>Ensino Técnico</c:v>
                </c:pt>
              </c:strCache>
            </c:strRef>
          </c:cat>
          <c:val>
            <c:numRef>
              <c:f>'Gráf Dinâmicos e Segmentações'!$B$18:$B$21</c:f>
              <c:numCache>
                <c:formatCode>General</c:formatCode>
                <c:ptCount val="3"/>
                <c:pt idx="0">
                  <c:v>48</c:v>
                </c:pt>
                <c:pt idx="1">
                  <c:v>572</c:v>
                </c:pt>
                <c:pt idx="2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4-8A48-95EC-58C59EB52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Contratações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16-C448-9156-99C0BF82B61B}"/>
                </c:ext>
              </c:extLst>
            </c:dLbl>
            <c:dLbl>
              <c:idx val="2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16-C448-9156-99C0BF82B61B}"/>
                </c:ext>
              </c:extLst>
            </c:dLbl>
            <c:dLbl>
              <c:idx val="9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16-C448-9156-99C0BF82B61B}"/>
                </c:ext>
              </c:extLst>
            </c:dLbl>
            <c:dLbl>
              <c:idx val="10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16-C448-9156-99C0BF82B6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'Gráfico de Linhas'!$A$4:$B$104</c:f>
              <c:multiLvlStrCache>
                <c:ptCount val="101"/>
                <c:lvl>
                  <c:pt idx="0">
                    <c:v>04</c:v>
                  </c:pt>
                  <c:pt idx="1">
                    <c:v>05</c:v>
                  </c:pt>
                  <c:pt idx="2">
                    <c:v>06</c:v>
                  </c:pt>
                  <c:pt idx="3">
                    <c:v>07</c:v>
                  </c:pt>
                  <c:pt idx="4">
                    <c:v>08</c:v>
                  </c:pt>
                  <c:pt idx="5">
                    <c:v>09</c:v>
                  </c:pt>
                  <c:pt idx="6">
                    <c:v>10</c:v>
                  </c:pt>
                  <c:pt idx="7">
                    <c:v>11</c:v>
                  </c:pt>
                  <c:pt idx="8">
                    <c:v>12</c:v>
                  </c:pt>
                  <c:pt idx="9">
                    <c:v>13</c:v>
                  </c:pt>
                  <c:pt idx="10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3">
                    <c:v>17</c:v>
                  </c:pt>
                  <c:pt idx="14">
                    <c:v>18</c:v>
                  </c:pt>
                  <c:pt idx="15">
                    <c:v>19</c:v>
                  </c:pt>
                  <c:pt idx="16">
                    <c:v>20</c:v>
                  </c:pt>
                  <c:pt idx="17">
                    <c:v>21</c:v>
                  </c:pt>
                  <c:pt idx="18">
                    <c:v>22</c:v>
                  </c:pt>
                  <c:pt idx="19">
                    <c:v>23</c:v>
                  </c:pt>
                  <c:pt idx="20">
                    <c:v>24</c:v>
                  </c:pt>
                  <c:pt idx="21">
                    <c:v>25</c:v>
                  </c:pt>
                  <c:pt idx="22">
                    <c:v>26</c:v>
                  </c:pt>
                  <c:pt idx="23">
                    <c:v>27</c:v>
                  </c:pt>
                  <c:pt idx="24">
                    <c:v>28</c:v>
                  </c:pt>
                  <c:pt idx="25">
                    <c:v>29</c:v>
                  </c:pt>
                  <c:pt idx="26">
                    <c:v>30</c:v>
                  </c:pt>
                  <c:pt idx="27">
                    <c:v>31</c:v>
                  </c:pt>
                  <c:pt idx="28">
                    <c:v>01</c:v>
                  </c:pt>
                  <c:pt idx="29">
                    <c:v>02</c:v>
                  </c:pt>
                  <c:pt idx="30">
                    <c:v>03</c:v>
                  </c:pt>
                  <c:pt idx="31">
                    <c:v>04</c:v>
                  </c:pt>
                  <c:pt idx="32">
                    <c:v>05</c:v>
                  </c:pt>
                  <c:pt idx="33">
                    <c:v>06</c:v>
                  </c:pt>
                  <c:pt idx="34">
                    <c:v>07</c:v>
                  </c:pt>
                  <c:pt idx="35">
                    <c:v>08</c:v>
                  </c:pt>
                  <c:pt idx="36">
                    <c:v>09</c:v>
                  </c:pt>
                  <c:pt idx="37">
                    <c:v>10</c:v>
                  </c:pt>
                  <c:pt idx="38">
                    <c:v>11</c:v>
                  </c:pt>
                  <c:pt idx="39">
                    <c:v>12</c:v>
                  </c:pt>
                  <c:pt idx="40">
                    <c:v>13</c:v>
                  </c:pt>
                  <c:pt idx="41">
                    <c:v>14</c:v>
                  </c:pt>
                  <c:pt idx="42">
                    <c:v>15</c:v>
                  </c:pt>
                  <c:pt idx="43">
                    <c:v>16</c:v>
                  </c:pt>
                  <c:pt idx="44">
                    <c:v>17</c:v>
                  </c:pt>
                  <c:pt idx="45">
                    <c:v>18</c:v>
                  </c:pt>
                  <c:pt idx="46">
                    <c:v>19</c:v>
                  </c:pt>
                  <c:pt idx="47">
                    <c:v>20</c:v>
                  </c:pt>
                  <c:pt idx="48">
                    <c:v>21</c:v>
                  </c:pt>
                  <c:pt idx="49">
                    <c:v>22</c:v>
                  </c:pt>
                  <c:pt idx="50">
                    <c:v>23</c:v>
                  </c:pt>
                  <c:pt idx="51">
                    <c:v>24</c:v>
                  </c:pt>
                  <c:pt idx="52">
                    <c:v>25</c:v>
                  </c:pt>
                  <c:pt idx="53">
                    <c:v>26</c:v>
                  </c:pt>
                  <c:pt idx="54">
                    <c:v>27</c:v>
                  </c:pt>
                  <c:pt idx="55">
                    <c:v>28</c:v>
                  </c:pt>
                  <c:pt idx="56">
                    <c:v>01</c:v>
                  </c:pt>
                  <c:pt idx="57">
                    <c:v>02</c:v>
                  </c:pt>
                  <c:pt idx="58">
                    <c:v>03</c:v>
                  </c:pt>
                  <c:pt idx="59">
                    <c:v>04</c:v>
                  </c:pt>
                  <c:pt idx="60">
                    <c:v>05</c:v>
                  </c:pt>
                  <c:pt idx="61">
                    <c:v>06</c:v>
                  </c:pt>
                  <c:pt idx="62">
                    <c:v>07</c:v>
                  </c:pt>
                  <c:pt idx="63">
                    <c:v>08</c:v>
                  </c:pt>
                  <c:pt idx="64">
                    <c:v>09</c:v>
                  </c:pt>
                  <c:pt idx="65">
                    <c:v>10</c:v>
                  </c:pt>
                  <c:pt idx="66">
                    <c:v>11</c:v>
                  </c:pt>
                  <c:pt idx="67">
                    <c:v>12</c:v>
                  </c:pt>
                  <c:pt idx="68">
                    <c:v>13</c:v>
                  </c:pt>
                  <c:pt idx="69">
                    <c:v>14</c:v>
                  </c:pt>
                  <c:pt idx="70">
                    <c:v>15</c:v>
                  </c:pt>
                  <c:pt idx="71">
                    <c:v>16</c:v>
                  </c:pt>
                  <c:pt idx="72">
                    <c:v>17</c:v>
                  </c:pt>
                  <c:pt idx="73">
                    <c:v>18</c:v>
                  </c:pt>
                  <c:pt idx="74">
                    <c:v>19</c:v>
                  </c:pt>
                  <c:pt idx="75">
                    <c:v>20</c:v>
                  </c:pt>
                  <c:pt idx="76">
                    <c:v>21</c:v>
                  </c:pt>
                  <c:pt idx="77">
                    <c:v>22</c:v>
                  </c:pt>
                  <c:pt idx="78">
                    <c:v>23</c:v>
                  </c:pt>
                  <c:pt idx="79">
                    <c:v>24</c:v>
                  </c:pt>
                  <c:pt idx="80">
                    <c:v>25</c:v>
                  </c:pt>
                  <c:pt idx="81">
                    <c:v>26</c:v>
                  </c:pt>
                  <c:pt idx="82">
                    <c:v>27</c:v>
                  </c:pt>
                  <c:pt idx="83">
                    <c:v>28</c:v>
                  </c:pt>
                  <c:pt idx="84">
                    <c:v>29</c:v>
                  </c:pt>
                  <c:pt idx="85">
                    <c:v>30</c:v>
                  </c:pt>
                  <c:pt idx="86">
                    <c:v>31</c:v>
                  </c:pt>
                  <c:pt idx="87">
                    <c:v>01</c:v>
                  </c:pt>
                  <c:pt idx="88">
                    <c:v>02</c:v>
                  </c:pt>
                  <c:pt idx="89">
                    <c:v>03</c:v>
                  </c:pt>
                  <c:pt idx="90">
                    <c:v>04</c:v>
                  </c:pt>
                  <c:pt idx="91">
                    <c:v>05</c:v>
                  </c:pt>
                  <c:pt idx="92">
                    <c:v>06</c:v>
                  </c:pt>
                  <c:pt idx="93">
                    <c:v>07</c:v>
                  </c:pt>
                  <c:pt idx="94">
                    <c:v>08</c:v>
                  </c:pt>
                  <c:pt idx="95">
                    <c:v>09</c:v>
                  </c:pt>
                  <c:pt idx="96">
                    <c:v>10</c:v>
                  </c:pt>
                  <c:pt idx="97">
                    <c:v>11</c:v>
                  </c:pt>
                  <c:pt idx="98">
                    <c:v>12</c:v>
                  </c:pt>
                  <c:pt idx="99">
                    <c:v>13</c:v>
                  </c:pt>
                  <c:pt idx="100">
                    <c:v>14</c:v>
                  </c:pt>
                </c:lvl>
                <c:lvl>
                  <c:pt idx="0">
                    <c:v>jan</c:v>
                  </c:pt>
                  <c:pt idx="28">
                    <c:v>fev</c:v>
                  </c:pt>
                  <c:pt idx="56">
                    <c:v>mar</c:v>
                  </c:pt>
                  <c:pt idx="87">
                    <c:v>abr</c:v>
                  </c:pt>
                </c:lvl>
              </c:multiLvlStrCache>
            </c:multiLvlStrRef>
          </c:cat>
          <c:val>
            <c:numRef>
              <c:f>'Gráfico de Linhas'!$C$4:$C$104</c:f>
              <c:numCache>
                <c:formatCode>General</c:formatCode>
                <c:ptCount val="101"/>
                <c:pt idx="0">
                  <c:v>9</c:v>
                </c:pt>
                <c:pt idx="1">
                  <c:v>27</c:v>
                </c:pt>
                <c:pt idx="2">
                  <c:v>11</c:v>
                </c:pt>
                <c:pt idx="3">
                  <c:v>13</c:v>
                </c:pt>
                <c:pt idx="4">
                  <c:v>8</c:v>
                </c:pt>
                <c:pt idx="5">
                  <c:v>9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16</c:v>
                </c:pt>
                <c:pt idx="10">
                  <c:v>12</c:v>
                </c:pt>
                <c:pt idx="11">
                  <c:v>8</c:v>
                </c:pt>
                <c:pt idx="12">
                  <c:v>18</c:v>
                </c:pt>
                <c:pt idx="13">
                  <c:v>11</c:v>
                </c:pt>
                <c:pt idx="14">
                  <c:v>16</c:v>
                </c:pt>
                <c:pt idx="15">
                  <c:v>12</c:v>
                </c:pt>
                <c:pt idx="16">
                  <c:v>14</c:v>
                </c:pt>
                <c:pt idx="17">
                  <c:v>21</c:v>
                </c:pt>
                <c:pt idx="18">
                  <c:v>14</c:v>
                </c:pt>
                <c:pt idx="19">
                  <c:v>19</c:v>
                </c:pt>
                <c:pt idx="20">
                  <c:v>13</c:v>
                </c:pt>
                <c:pt idx="21">
                  <c:v>10</c:v>
                </c:pt>
                <c:pt idx="22">
                  <c:v>13</c:v>
                </c:pt>
                <c:pt idx="23">
                  <c:v>14</c:v>
                </c:pt>
                <c:pt idx="24">
                  <c:v>12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5</c:v>
                </c:pt>
                <c:pt idx="30">
                  <c:v>17</c:v>
                </c:pt>
                <c:pt idx="31">
                  <c:v>13</c:v>
                </c:pt>
                <c:pt idx="32">
                  <c:v>12</c:v>
                </c:pt>
                <c:pt idx="33">
                  <c:v>17</c:v>
                </c:pt>
                <c:pt idx="34">
                  <c:v>14</c:v>
                </c:pt>
                <c:pt idx="35">
                  <c:v>12</c:v>
                </c:pt>
                <c:pt idx="36">
                  <c:v>13</c:v>
                </c:pt>
                <c:pt idx="37">
                  <c:v>19</c:v>
                </c:pt>
                <c:pt idx="38">
                  <c:v>11</c:v>
                </c:pt>
                <c:pt idx="39">
                  <c:v>21</c:v>
                </c:pt>
                <c:pt idx="40">
                  <c:v>17</c:v>
                </c:pt>
                <c:pt idx="41">
                  <c:v>20</c:v>
                </c:pt>
                <c:pt idx="42">
                  <c:v>17</c:v>
                </c:pt>
                <c:pt idx="43">
                  <c:v>23</c:v>
                </c:pt>
                <c:pt idx="44">
                  <c:v>23</c:v>
                </c:pt>
                <c:pt idx="45">
                  <c:v>17</c:v>
                </c:pt>
                <c:pt idx="46">
                  <c:v>11</c:v>
                </c:pt>
                <c:pt idx="47">
                  <c:v>7</c:v>
                </c:pt>
                <c:pt idx="48">
                  <c:v>9</c:v>
                </c:pt>
                <c:pt idx="49">
                  <c:v>19</c:v>
                </c:pt>
                <c:pt idx="50">
                  <c:v>16</c:v>
                </c:pt>
                <c:pt idx="51">
                  <c:v>13</c:v>
                </c:pt>
                <c:pt idx="52">
                  <c:v>10</c:v>
                </c:pt>
                <c:pt idx="53">
                  <c:v>9</c:v>
                </c:pt>
                <c:pt idx="54">
                  <c:v>12</c:v>
                </c:pt>
                <c:pt idx="55">
                  <c:v>10</c:v>
                </c:pt>
                <c:pt idx="56">
                  <c:v>13</c:v>
                </c:pt>
                <c:pt idx="57">
                  <c:v>15</c:v>
                </c:pt>
                <c:pt idx="58">
                  <c:v>9</c:v>
                </c:pt>
                <c:pt idx="59">
                  <c:v>14</c:v>
                </c:pt>
                <c:pt idx="60">
                  <c:v>11</c:v>
                </c:pt>
                <c:pt idx="61">
                  <c:v>23</c:v>
                </c:pt>
                <c:pt idx="62">
                  <c:v>20</c:v>
                </c:pt>
                <c:pt idx="63">
                  <c:v>17</c:v>
                </c:pt>
                <c:pt idx="64">
                  <c:v>11</c:v>
                </c:pt>
                <c:pt idx="65">
                  <c:v>20</c:v>
                </c:pt>
                <c:pt idx="66">
                  <c:v>11</c:v>
                </c:pt>
                <c:pt idx="67">
                  <c:v>10</c:v>
                </c:pt>
                <c:pt idx="68">
                  <c:v>21</c:v>
                </c:pt>
                <c:pt idx="69">
                  <c:v>15</c:v>
                </c:pt>
                <c:pt idx="70">
                  <c:v>14</c:v>
                </c:pt>
                <c:pt idx="71">
                  <c:v>9</c:v>
                </c:pt>
                <c:pt idx="72">
                  <c:v>13</c:v>
                </c:pt>
                <c:pt idx="73">
                  <c:v>18</c:v>
                </c:pt>
                <c:pt idx="74">
                  <c:v>18</c:v>
                </c:pt>
                <c:pt idx="75">
                  <c:v>15</c:v>
                </c:pt>
                <c:pt idx="76">
                  <c:v>13</c:v>
                </c:pt>
                <c:pt idx="77">
                  <c:v>19</c:v>
                </c:pt>
                <c:pt idx="78">
                  <c:v>17</c:v>
                </c:pt>
                <c:pt idx="79">
                  <c:v>11</c:v>
                </c:pt>
                <c:pt idx="80">
                  <c:v>12</c:v>
                </c:pt>
                <c:pt idx="81">
                  <c:v>12</c:v>
                </c:pt>
                <c:pt idx="82">
                  <c:v>18</c:v>
                </c:pt>
                <c:pt idx="83">
                  <c:v>18</c:v>
                </c:pt>
                <c:pt idx="84">
                  <c:v>22</c:v>
                </c:pt>
                <c:pt idx="85">
                  <c:v>22</c:v>
                </c:pt>
                <c:pt idx="86">
                  <c:v>15</c:v>
                </c:pt>
                <c:pt idx="87">
                  <c:v>14</c:v>
                </c:pt>
                <c:pt idx="88">
                  <c:v>12</c:v>
                </c:pt>
                <c:pt idx="89">
                  <c:v>13</c:v>
                </c:pt>
                <c:pt idx="90">
                  <c:v>14</c:v>
                </c:pt>
                <c:pt idx="91">
                  <c:v>13</c:v>
                </c:pt>
                <c:pt idx="92">
                  <c:v>17</c:v>
                </c:pt>
                <c:pt idx="93">
                  <c:v>20</c:v>
                </c:pt>
                <c:pt idx="94">
                  <c:v>19</c:v>
                </c:pt>
                <c:pt idx="95">
                  <c:v>15</c:v>
                </c:pt>
                <c:pt idx="96">
                  <c:v>10</c:v>
                </c:pt>
                <c:pt idx="97">
                  <c:v>10</c:v>
                </c:pt>
                <c:pt idx="98">
                  <c:v>19</c:v>
                </c:pt>
                <c:pt idx="99">
                  <c:v>11</c:v>
                </c:pt>
                <c:pt idx="10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6-C448-9156-99C0BF82B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793983"/>
        <c:axId val="2075795631"/>
      </c:lineChart>
      <c:catAx>
        <c:axId val="207579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5795631"/>
        <c:crosses val="autoZero"/>
        <c:auto val="1"/>
        <c:lblAlgn val="ctr"/>
        <c:lblOffset val="100"/>
        <c:noMultiLvlLbl val="0"/>
      </c:catAx>
      <c:valAx>
        <c:axId val="20757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579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bg1"/>
                </a:solidFill>
              </a:rPr>
              <a:t>CHATGPT</a:t>
            </a:r>
            <a:r>
              <a:rPr lang="pt-BR" b="1" baseline="0">
                <a:solidFill>
                  <a:schemeClr val="bg1"/>
                </a:solidFill>
              </a:rPr>
              <a:t> </a:t>
            </a:r>
            <a:r>
              <a:rPr lang="pt-BR" b="1" i="1" baseline="0">
                <a:solidFill>
                  <a:schemeClr val="bg1"/>
                </a:solidFill>
              </a:rPr>
              <a:t>VERSUS</a:t>
            </a:r>
            <a:r>
              <a:rPr lang="pt-BR" b="1" baseline="0">
                <a:solidFill>
                  <a:schemeClr val="bg1"/>
                </a:solidFill>
              </a:rPr>
              <a:t> BARD: </a:t>
            </a:r>
            <a:r>
              <a:rPr lang="pt-BR" b="1">
                <a:solidFill>
                  <a:schemeClr val="bg1"/>
                </a:solidFill>
              </a:rPr>
              <a:t>DAILY SESSIONS</a:t>
            </a:r>
          </a:p>
        </c:rich>
      </c:tx>
      <c:layout>
        <c:manualLayout>
          <c:xMode val="edge"/>
          <c:yMode val="edge"/>
          <c:x val="7.5555715149084379E-2"/>
          <c:y val="3.5294095850488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 de Linhas'!$I$3</c:f>
              <c:strCache>
                <c:ptCount val="1"/>
                <c:pt idx="0">
                  <c:v>Sessions (ChatGPT)</c:v>
                </c:pt>
              </c:strCache>
            </c:strRef>
          </c:tx>
          <c:spPr>
            <a:ln w="22225" cap="rnd" cmpd="sng" algn="ctr">
              <a:solidFill>
                <a:srgbClr val="4ABDF0"/>
              </a:solidFill>
              <a:round/>
            </a:ln>
            <a:effectLst/>
          </c:spPr>
          <c:marker>
            <c:symbol val="none"/>
          </c:marker>
          <c:cat>
            <c:numRef>
              <c:f>'Gráfico de Linhas'!$H$4:$H$66</c:f>
              <c:numCache>
                <c:formatCode>m/d/yyyy</c:formatCode>
                <c:ptCount val="63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  <c:pt idx="31">
                  <c:v>45139</c:v>
                </c:pt>
                <c:pt idx="32">
                  <c:v>45140</c:v>
                </c:pt>
                <c:pt idx="33">
                  <c:v>45141</c:v>
                </c:pt>
                <c:pt idx="34">
                  <c:v>45142</c:v>
                </c:pt>
                <c:pt idx="35">
                  <c:v>45143</c:v>
                </c:pt>
                <c:pt idx="36">
                  <c:v>45144</c:v>
                </c:pt>
                <c:pt idx="37">
                  <c:v>45145</c:v>
                </c:pt>
                <c:pt idx="38">
                  <c:v>45146</c:v>
                </c:pt>
                <c:pt idx="39">
                  <c:v>45147</c:v>
                </c:pt>
                <c:pt idx="40">
                  <c:v>45148</c:v>
                </c:pt>
                <c:pt idx="41">
                  <c:v>45149</c:v>
                </c:pt>
                <c:pt idx="42">
                  <c:v>45150</c:v>
                </c:pt>
                <c:pt idx="43">
                  <c:v>45151</c:v>
                </c:pt>
                <c:pt idx="44">
                  <c:v>45152</c:v>
                </c:pt>
                <c:pt idx="45">
                  <c:v>45153</c:v>
                </c:pt>
                <c:pt idx="46">
                  <c:v>45154</c:v>
                </c:pt>
                <c:pt idx="47">
                  <c:v>45155</c:v>
                </c:pt>
                <c:pt idx="48">
                  <c:v>45156</c:v>
                </c:pt>
                <c:pt idx="49">
                  <c:v>45157</c:v>
                </c:pt>
                <c:pt idx="50">
                  <c:v>45158</c:v>
                </c:pt>
                <c:pt idx="51">
                  <c:v>45159</c:v>
                </c:pt>
                <c:pt idx="52">
                  <c:v>45160</c:v>
                </c:pt>
                <c:pt idx="53">
                  <c:v>45161</c:v>
                </c:pt>
                <c:pt idx="54">
                  <c:v>45162</c:v>
                </c:pt>
                <c:pt idx="55">
                  <c:v>45163</c:v>
                </c:pt>
                <c:pt idx="56">
                  <c:v>45164</c:v>
                </c:pt>
                <c:pt idx="57">
                  <c:v>45165</c:v>
                </c:pt>
                <c:pt idx="58">
                  <c:v>45166</c:v>
                </c:pt>
                <c:pt idx="59">
                  <c:v>45167</c:v>
                </c:pt>
                <c:pt idx="60">
                  <c:v>45168</c:v>
                </c:pt>
                <c:pt idx="61">
                  <c:v>45169</c:v>
                </c:pt>
                <c:pt idx="62">
                  <c:v>45170</c:v>
                </c:pt>
              </c:numCache>
            </c:numRef>
          </c:cat>
          <c:val>
            <c:numRef>
              <c:f>'Gráfico de Linhas'!$I$4:$I$66</c:f>
              <c:numCache>
                <c:formatCode>General</c:formatCode>
                <c:ptCount val="63"/>
                <c:pt idx="0">
                  <c:v>2950068</c:v>
                </c:pt>
                <c:pt idx="1">
                  <c:v>2414240</c:v>
                </c:pt>
                <c:pt idx="2">
                  <c:v>2488645</c:v>
                </c:pt>
                <c:pt idx="3">
                  <c:v>1757815</c:v>
                </c:pt>
                <c:pt idx="4">
                  <c:v>1144574</c:v>
                </c:pt>
                <c:pt idx="5">
                  <c:v>1434529</c:v>
                </c:pt>
                <c:pt idx="6">
                  <c:v>1733386</c:v>
                </c:pt>
                <c:pt idx="7">
                  <c:v>2527654</c:v>
                </c:pt>
                <c:pt idx="8">
                  <c:v>2805221</c:v>
                </c:pt>
                <c:pt idx="9">
                  <c:v>1518646</c:v>
                </c:pt>
                <c:pt idx="10">
                  <c:v>2228255</c:v>
                </c:pt>
                <c:pt idx="11">
                  <c:v>1029691</c:v>
                </c:pt>
                <c:pt idx="12">
                  <c:v>2771376</c:v>
                </c:pt>
                <c:pt idx="13">
                  <c:v>1314383</c:v>
                </c:pt>
                <c:pt idx="14">
                  <c:v>1965001</c:v>
                </c:pt>
                <c:pt idx="15">
                  <c:v>2966944</c:v>
                </c:pt>
                <c:pt idx="16">
                  <c:v>1289198</c:v>
                </c:pt>
                <c:pt idx="17">
                  <c:v>2826876</c:v>
                </c:pt>
                <c:pt idx="18">
                  <c:v>1349900</c:v>
                </c:pt>
                <c:pt idx="19">
                  <c:v>2888044</c:v>
                </c:pt>
                <c:pt idx="20">
                  <c:v>2867857</c:v>
                </c:pt>
                <c:pt idx="21">
                  <c:v>2467486</c:v>
                </c:pt>
                <c:pt idx="22">
                  <c:v>1621650</c:v>
                </c:pt>
                <c:pt idx="23">
                  <c:v>1845634</c:v>
                </c:pt>
                <c:pt idx="24">
                  <c:v>1936557</c:v>
                </c:pt>
                <c:pt idx="25">
                  <c:v>2737234</c:v>
                </c:pt>
                <c:pt idx="26">
                  <c:v>1136809</c:v>
                </c:pt>
                <c:pt idx="27">
                  <c:v>2885611</c:v>
                </c:pt>
                <c:pt idx="28">
                  <c:v>2645107</c:v>
                </c:pt>
                <c:pt idx="29">
                  <c:v>1899699</c:v>
                </c:pt>
                <c:pt idx="30">
                  <c:v>2829994</c:v>
                </c:pt>
                <c:pt idx="31">
                  <c:v>2976935</c:v>
                </c:pt>
                <c:pt idx="32">
                  <c:v>2886713</c:v>
                </c:pt>
                <c:pt idx="33">
                  <c:v>1853827</c:v>
                </c:pt>
                <c:pt idx="34">
                  <c:v>2880998</c:v>
                </c:pt>
                <c:pt idx="35">
                  <c:v>2697538</c:v>
                </c:pt>
                <c:pt idx="36">
                  <c:v>2929386</c:v>
                </c:pt>
                <c:pt idx="37">
                  <c:v>2461815</c:v>
                </c:pt>
                <c:pt idx="38">
                  <c:v>2174734</c:v>
                </c:pt>
                <c:pt idx="39">
                  <c:v>2576549</c:v>
                </c:pt>
                <c:pt idx="40">
                  <c:v>2995204</c:v>
                </c:pt>
                <c:pt idx="41">
                  <c:v>1061316</c:v>
                </c:pt>
                <c:pt idx="42">
                  <c:v>1638607</c:v>
                </c:pt>
                <c:pt idx="43">
                  <c:v>1445210</c:v>
                </c:pt>
                <c:pt idx="44">
                  <c:v>2796879</c:v>
                </c:pt>
                <c:pt idx="45">
                  <c:v>2891409</c:v>
                </c:pt>
                <c:pt idx="46">
                  <c:v>1876629</c:v>
                </c:pt>
                <c:pt idx="47">
                  <c:v>2274071</c:v>
                </c:pt>
                <c:pt idx="48">
                  <c:v>1643724</c:v>
                </c:pt>
                <c:pt idx="49">
                  <c:v>2263418</c:v>
                </c:pt>
                <c:pt idx="50">
                  <c:v>1890998</c:v>
                </c:pt>
                <c:pt idx="51">
                  <c:v>1808845</c:v>
                </c:pt>
                <c:pt idx="52">
                  <c:v>1823511</c:v>
                </c:pt>
                <c:pt idx="53">
                  <c:v>2909772</c:v>
                </c:pt>
                <c:pt idx="54">
                  <c:v>2389968</c:v>
                </c:pt>
                <c:pt idx="55">
                  <c:v>2969088</c:v>
                </c:pt>
                <c:pt idx="56">
                  <c:v>1251023</c:v>
                </c:pt>
                <c:pt idx="57">
                  <c:v>2362446</c:v>
                </c:pt>
                <c:pt idx="58">
                  <c:v>2130695</c:v>
                </c:pt>
                <c:pt idx="59">
                  <c:v>2581934</c:v>
                </c:pt>
                <c:pt idx="60">
                  <c:v>2211845</c:v>
                </c:pt>
                <c:pt idx="61">
                  <c:v>2898557</c:v>
                </c:pt>
                <c:pt idx="62">
                  <c:v>2743180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D-4778-B9FE-F1E295E5727D}"/>
            </c:ext>
          </c:extLst>
        </c:ser>
        <c:ser>
          <c:idx val="1"/>
          <c:order val="1"/>
          <c:tx>
            <c:strRef>
              <c:f>'Gráfico de Linhas'!$J$3</c:f>
              <c:strCache>
                <c:ptCount val="1"/>
                <c:pt idx="0">
                  <c:v>Sessions (Bard)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'Gráfico de Linhas'!$H$4:$H$66</c:f>
              <c:numCache>
                <c:formatCode>m/d/yyyy</c:formatCode>
                <c:ptCount val="63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  <c:pt idx="31">
                  <c:v>45139</c:v>
                </c:pt>
                <c:pt idx="32">
                  <c:v>45140</c:v>
                </c:pt>
                <c:pt idx="33">
                  <c:v>45141</c:v>
                </c:pt>
                <c:pt idx="34">
                  <c:v>45142</c:v>
                </c:pt>
                <c:pt idx="35">
                  <c:v>45143</c:v>
                </c:pt>
                <c:pt idx="36">
                  <c:v>45144</c:v>
                </c:pt>
                <c:pt idx="37">
                  <c:v>45145</c:v>
                </c:pt>
                <c:pt idx="38">
                  <c:v>45146</c:v>
                </c:pt>
                <c:pt idx="39">
                  <c:v>45147</c:v>
                </c:pt>
                <c:pt idx="40">
                  <c:v>45148</c:v>
                </c:pt>
                <c:pt idx="41">
                  <c:v>45149</c:v>
                </c:pt>
                <c:pt idx="42">
                  <c:v>45150</c:v>
                </c:pt>
                <c:pt idx="43">
                  <c:v>45151</c:v>
                </c:pt>
                <c:pt idx="44">
                  <c:v>45152</c:v>
                </c:pt>
                <c:pt idx="45">
                  <c:v>45153</c:v>
                </c:pt>
                <c:pt idx="46">
                  <c:v>45154</c:v>
                </c:pt>
                <c:pt idx="47">
                  <c:v>45155</c:v>
                </c:pt>
                <c:pt idx="48">
                  <c:v>45156</c:v>
                </c:pt>
                <c:pt idx="49">
                  <c:v>45157</c:v>
                </c:pt>
                <c:pt idx="50">
                  <c:v>45158</c:v>
                </c:pt>
                <c:pt idx="51">
                  <c:v>45159</c:v>
                </c:pt>
                <c:pt idx="52">
                  <c:v>45160</c:v>
                </c:pt>
                <c:pt idx="53">
                  <c:v>45161</c:v>
                </c:pt>
                <c:pt idx="54">
                  <c:v>45162</c:v>
                </c:pt>
                <c:pt idx="55">
                  <c:v>45163</c:v>
                </c:pt>
                <c:pt idx="56">
                  <c:v>45164</c:v>
                </c:pt>
                <c:pt idx="57">
                  <c:v>45165</c:v>
                </c:pt>
                <c:pt idx="58">
                  <c:v>45166</c:v>
                </c:pt>
                <c:pt idx="59">
                  <c:v>45167</c:v>
                </c:pt>
                <c:pt idx="60">
                  <c:v>45168</c:v>
                </c:pt>
                <c:pt idx="61">
                  <c:v>45169</c:v>
                </c:pt>
                <c:pt idx="62">
                  <c:v>45170</c:v>
                </c:pt>
              </c:numCache>
            </c:numRef>
          </c:cat>
          <c:val>
            <c:numRef>
              <c:f>'Gráfico de Linhas'!$J$4:$J$66</c:f>
              <c:numCache>
                <c:formatCode>General</c:formatCode>
                <c:ptCount val="63"/>
                <c:pt idx="0">
                  <c:v>908456</c:v>
                </c:pt>
                <c:pt idx="1">
                  <c:v>1388822</c:v>
                </c:pt>
                <c:pt idx="2">
                  <c:v>1401805</c:v>
                </c:pt>
                <c:pt idx="3">
                  <c:v>1493790</c:v>
                </c:pt>
                <c:pt idx="4">
                  <c:v>1194948</c:v>
                </c:pt>
                <c:pt idx="5">
                  <c:v>1356268</c:v>
                </c:pt>
                <c:pt idx="6">
                  <c:v>1449540</c:v>
                </c:pt>
                <c:pt idx="7">
                  <c:v>924538</c:v>
                </c:pt>
                <c:pt idx="8">
                  <c:v>1361092</c:v>
                </c:pt>
                <c:pt idx="9">
                  <c:v>1468689</c:v>
                </c:pt>
                <c:pt idx="10">
                  <c:v>1268511</c:v>
                </c:pt>
                <c:pt idx="11">
                  <c:v>1128475</c:v>
                </c:pt>
                <c:pt idx="12">
                  <c:v>1008015</c:v>
                </c:pt>
                <c:pt idx="13">
                  <c:v>1183783</c:v>
                </c:pt>
                <c:pt idx="14">
                  <c:v>1344256</c:v>
                </c:pt>
                <c:pt idx="15">
                  <c:v>1144855</c:v>
                </c:pt>
                <c:pt idx="16">
                  <c:v>1494842</c:v>
                </c:pt>
                <c:pt idx="17">
                  <c:v>1369392</c:v>
                </c:pt>
                <c:pt idx="18">
                  <c:v>1076939</c:v>
                </c:pt>
                <c:pt idx="19">
                  <c:v>1429260</c:v>
                </c:pt>
                <c:pt idx="20">
                  <c:v>1421317</c:v>
                </c:pt>
                <c:pt idx="21">
                  <c:v>1354605</c:v>
                </c:pt>
                <c:pt idx="22">
                  <c:v>1000384</c:v>
                </c:pt>
                <c:pt idx="23">
                  <c:v>1370517</c:v>
                </c:pt>
                <c:pt idx="24">
                  <c:v>980402</c:v>
                </c:pt>
                <c:pt idx="25">
                  <c:v>1124998</c:v>
                </c:pt>
                <c:pt idx="26">
                  <c:v>1252371</c:v>
                </c:pt>
                <c:pt idx="27">
                  <c:v>1249661</c:v>
                </c:pt>
                <c:pt idx="28">
                  <c:v>1245884</c:v>
                </c:pt>
                <c:pt idx="29">
                  <c:v>1010554</c:v>
                </c:pt>
                <c:pt idx="30">
                  <c:v>1434508</c:v>
                </c:pt>
                <c:pt idx="31">
                  <c:v>1420141</c:v>
                </c:pt>
                <c:pt idx="32">
                  <c:v>1098357</c:v>
                </c:pt>
                <c:pt idx="33">
                  <c:v>1299782</c:v>
                </c:pt>
                <c:pt idx="34">
                  <c:v>1288047</c:v>
                </c:pt>
                <c:pt idx="35">
                  <c:v>922087</c:v>
                </c:pt>
                <c:pt idx="36">
                  <c:v>1165443</c:v>
                </c:pt>
                <c:pt idx="37">
                  <c:v>1090655</c:v>
                </c:pt>
                <c:pt idx="38">
                  <c:v>1119903</c:v>
                </c:pt>
                <c:pt idx="39">
                  <c:v>1314034</c:v>
                </c:pt>
                <c:pt idx="40">
                  <c:v>1237662</c:v>
                </c:pt>
                <c:pt idx="41">
                  <c:v>1079073</c:v>
                </c:pt>
                <c:pt idx="42">
                  <c:v>1490536</c:v>
                </c:pt>
                <c:pt idx="43">
                  <c:v>902541</c:v>
                </c:pt>
                <c:pt idx="44">
                  <c:v>1391501</c:v>
                </c:pt>
                <c:pt idx="45">
                  <c:v>1363173</c:v>
                </c:pt>
                <c:pt idx="46">
                  <c:v>1421114</c:v>
                </c:pt>
                <c:pt idx="47">
                  <c:v>1445889</c:v>
                </c:pt>
                <c:pt idx="48">
                  <c:v>1343766</c:v>
                </c:pt>
                <c:pt idx="49">
                  <c:v>1399050</c:v>
                </c:pt>
                <c:pt idx="50">
                  <c:v>1138722</c:v>
                </c:pt>
                <c:pt idx="51">
                  <c:v>1089476</c:v>
                </c:pt>
                <c:pt idx="52">
                  <c:v>1286278</c:v>
                </c:pt>
                <c:pt idx="53">
                  <c:v>1174263</c:v>
                </c:pt>
                <c:pt idx="54">
                  <c:v>1191756</c:v>
                </c:pt>
                <c:pt idx="55">
                  <c:v>1288975</c:v>
                </c:pt>
                <c:pt idx="56">
                  <c:v>1365405</c:v>
                </c:pt>
                <c:pt idx="57">
                  <c:v>969740</c:v>
                </c:pt>
                <c:pt idx="58">
                  <c:v>1323167</c:v>
                </c:pt>
                <c:pt idx="59">
                  <c:v>1039606</c:v>
                </c:pt>
                <c:pt idx="60">
                  <c:v>1291803</c:v>
                </c:pt>
                <c:pt idx="61">
                  <c:v>1282520</c:v>
                </c:pt>
                <c:pt idx="62">
                  <c:v>1412362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D-4778-B9FE-F1E295E57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822616"/>
        <c:axId val="672840616"/>
      </c:lineChart>
      <c:dateAx>
        <c:axId val="6728226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840616"/>
        <c:crosses val="autoZero"/>
        <c:auto val="1"/>
        <c:lblOffset val="100"/>
        <c:baseTimeUnit val="days"/>
      </c:dateAx>
      <c:valAx>
        <c:axId val="672840616"/>
        <c:scaling>
          <c:orientation val="minMax"/>
          <c:max val="30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822616"/>
        <c:crosses val="autoZero"/>
        <c:crossBetween val="between"/>
        <c:minorUnit val="1000000"/>
      </c:valAx>
      <c:spPr>
        <a:gradFill>
          <a:gsLst>
            <a:gs pos="0">
              <a:schemeClr val="tx2">
                <a:lumMod val="50000"/>
              </a:schemeClr>
            </a:gs>
            <a:gs pos="100000">
              <a:schemeClr val="tx2">
                <a:lumMod val="5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Nota por Aluno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Introdução!$B$1</c:f>
              <c:strCache>
                <c:ptCount val="1"/>
                <c:pt idx="0">
                  <c:v>Nota do Aluno</c:v>
                </c:pt>
              </c:strCache>
            </c:strRef>
          </c:tx>
          <c:spPr>
            <a:solidFill>
              <a:srgbClr val="FFFFFF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70AD47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Introdução!$A$2:$A$6</c:f>
              <c:strCache>
                <c:ptCount val="5"/>
                <c:pt idx="0">
                  <c:v>João</c:v>
                </c:pt>
                <c:pt idx="1">
                  <c:v>Silvia</c:v>
                </c:pt>
                <c:pt idx="2">
                  <c:v>Luana</c:v>
                </c:pt>
                <c:pt idx="3">
                  <c:v>Marcos</c:v>
                </c:pt>
                <c:pt idx="4">
                  <c:v>Maria</c:v>
                </c:pt>
              </c:strCache>
            </c:strRef>
          </c:cat>
          <c:val>
            <c:numRef>
              <c:f>Introdução!$B$2:$B$6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3-4AE6-827E-D06ECCFDED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20"/>
        <c:axId val="1361504479"/>
        <c:axId val="1361506127"/>
      </c:barChart>
      <c:catAx>
        <c:axId val="136150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1506127"/>
        <c:crosses val="autoZero"/>
        <c:auto val="1"/>
        <c:lblAlgn val="ctr"/>
        <c:lblOffset val="100"/>
        <c:noMultiLvlLbl val="0"/>
      </c:catAx>
      <c:valAx>
        <c:axId val="13615061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50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Frequência de Viagens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6902961179398321"/>
          <c:y val="0.3571441225548051"/>
          <c:w val="0.28294745005381466"/>
          <c:h val="0.52338074296097503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14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57-6340-8A0B-5AAC395B5E7C}"/>
              </c:ext>
            </c:extLst>
          </c:dPt>
          <c:dPt>
            <c:idx val="1"/>
            <c:bubble3D val="0"/>
            <c:explosion val="7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957-6340-8A0B-5AAC395B5E7C}"/>
              </c:ext>
            </c:extLst>
          </c:dPt>
          <c:dPt>
            <c:idx val="2"/>
            <c:bubble3D val="0"/>
            <c:explosion val="4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957-6340-8A0B-5AAC395B5E7C}"/>
              </c:ext>
            </c:extLst>
          </c:dPt>
          <c:dLbls>
            <c:dLbl>
              <c:idx val="0"/>
              <c:layout>
                <c:manualLayout>
                  <c:x val="6.9961545410635276E-2"/>
                  <c:y val="-3.5680512895402759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57-6340-8A0B-5AAC395B5E7C}"/>
                </c:ext>
              </c:extLst>
            </c:dLbl>
            <c:dLbl>
              <c:idx val="2"/>
              <c:layout>
                <c:manualLayout>
                  <c:x val="-5.4332897259256337E-2"/>
                  <c:y val="2.4395569142963876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57-6340-8A0B-5AAC395B5E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de Pizza e Rosca'!$A$4:$A$6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'Gráfico de Pizza e Rosca'!$B$4:$B$6</c:f>
              <c:numCache>
                <c:formatCode>General</c:formatCode>
                <c:ptCount val="3"/>
                <c:pt idx="0">
                  <c:v>150</c:v>
                </c:pt>
                <c:pt idx="1">
                  <c:v>1043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7-6340-8A0B-5AAC395B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6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484548533905834"/>
          <c:y val="0.35854271056027309"/>
          <c:w val="0.38462199521750812"/>
          <c:h val="0.54416421079847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Escolaridade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44-AB48-974F-045EB0177C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44-AB48-974F-045EB0177C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44-AB48-974F-045EB0177C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44-AB48-974F-045EB0177C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44-AB48-974F-045EB0177C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de Pizza e Rosca'!$A$13:$A$17</c:f>
              <c:strCache>
                <c:ptCount val="5"/>
                <c:pt idx="0">
                  <c:v>Ensino Superior</c:v>
                </c:pt>
                <c:pt idx="1">
                  <c:v>Mestrado</c:v>
                </c:pt>
                <c:pt idx="2">
                  <c:v>Ensino Técnico</c:v>
                </c:pt>
                <c:pt idx="3">
                  <c:v>Ensino Médio</c:v>
                </c:pt>
                <c:pt idx="4">
                  <c:v>Doutorado</c:v>
                </c:pt>
              </c:strCache>
            </c:strRef>
          </c:cat>
          <c:val>
            <c:numRef>
              <c:f>'Gráfico de Pizza e Rosca'!$B$13:$B$17</c:f>
              <c:numCache>
                <c:formatCode>General</c:formatCode>
                <c:ptCount val="5"/>
                <c:pt idx="0">
                  <c:v>572</c:v>
                </c:pt>
                <c:pt idx="1">
                  <c:v>398</c:v>
                </c:pt>
                <c:pt idx="2">
                  <c:v>282</c:v>
                </c:pt>
                <c:pt idx="3">
                  <c:v>170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F-A046-935E-E2FE303ED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33"/>
        <c:holeSize val="48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pt-BR" sz="1800">
                <a:latin typeface="Abadi Extra Light" panose="020B0204020104020204" pitchFamily="34" charset="0"/>
              </a:rPr>
              <a:t>Clientes</a:t>
            </a:r>
            <a:r>
              <a:rPr lang="pt-BR" sz="1800" baseline="0">
                <a:latin typeface="Abadi Extra Light" panose="020B0204020104020204" pitchFamily="34" charset="0"/>
              </a:rPr>
              <a:t> por país</a:t>
            </a:r>
            <a:endParaRPr lang="pt-BR" sz="1800">
              <a:latin typeface="Abadi Extra Light" panose="020B0204020104020204" pitchFamily="34" charset="0"/>
            </a:endParaRPr>
          </a:p>
        </c:rich>
      </c:tx>
      <c:layout>
        <c:manualLayout>
          <c:xMode val="edge"/>
          <c:yMode val="edge"/>
          <c:x val="0.12810411198600175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907939632545931"/>
          <c:y val="0.27041375036453774"/>
          <c:w val="0.34986461067366581"/>
          <c:h val="0.5831076844561096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B8-456C-AD8B-67ED67A24AB4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6B8-456C-AD8B-67ED67A24AB4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6B8-456C-AD8B-67ED67A24AB4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B8-456C-AD8B-67ED67A24AB4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B8-456C-AD8B-67ED67A24AB4}"/>
                </c:ext>
              </c:extLst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B8-456C-AD8B-67ED67A24A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de Pizza e Rosca'!$I$4:$I$6</c:f>
              <c:strCache>
                <c:ptCount val="3"/>
                <c:pt idx="0">
                  <c:v>EUA</c:v>
                </c:pt>
                <c:pt idx="1">
                  <c:v>Holanda</c:v>
                </c:pt>
                <c:pt idx="2">
                  <c:v>Alemanha</c:v>
                </c:pt>
              </c:strCache>
            </c:strRef>
          </c:cat>
          <c:val>
            <c:numRef>
              <c:f>'Gráfico de Pizza e Rosca'!$J$4:$J$6</c:f>
              <c:numCache>
                <c:formatCode>General</c:formatCode>
                <c:ptCount val="3"/>
                <c:pt idx="0">
                  <c:v>15</c:v>
                </c:pt>
                <c:pt idx="1">
                  <c:v>8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8-456C-AD8B-67ED67A24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69006999125111"/>
          <c:y val="0.43320501603966161"/>
          <c:w val="0.1469765966754155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pt-BR" sz="1800">
                <a:latin typeface="Abadi Extra Light" panose="020B0204020104020204" pitchFamily="34" charset="0"/>
              </a:rPr>
              <a:t>Clientes</a:t>
            </a:r>
            <a:r>
              <a:rPr lang="pt-BR" sz="1800" baseline="0">
                <a:latin typeface="Abadi Extra Light" panose="020B0204020104020204" pitchFamily="34" charset="0"/>
              </a:rPr>
              <a:t> por país</a:t>
            </a:r>
            <a:endParaRPr lang="pt-BR" sz="1800">
              <a:latin typeface="Abadi Extra Light" panose="020B0204020104020204" pitchFamily="34" charset="0"/>
            </a:endParaRPr>
          </a:p>
        </c:rich>
      </c:tx>
      <c:layout>
        <c:manualLayout>
          <c:xMode val="edge"/>
          <c:yMode val="edge"/>
          <c:x val="0.12810411198600175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907939632545931"/>
          <c:y val="0.27041375036453774"/>
          <c:w val="0.34986461067366581"/>
          <c:h val="0.5831076844561096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6B-4E3A-B3BB-AA5F927EDDF5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6B-4E3A-B3BB-AA5F927EDDF5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6B-4E3A-B3BB-AA5F927EDDF5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6B-4E3A-B3BB-AA5F927EDDF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6B-4E3A-B3BB-AA5F927EDDF5}"/>
                </c:ext>
              </c:extLst>
            </c:dLbl>
            <c:dLbl>
              <c:idx val="2"/>
              <c:showLegendKey val="0"/>
              <c:showVal val="0"/>
              <c:showCatName val="0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6B-4E3A-B3BB-AA5F927EDD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de Pizza e Rosca'!$I$4:$I$6</c:f>
              <c:strCache>
                <c:ptCount val="3"/>
                <c:pt idx="0">
                  <c:v>EUA</c:v>
                </c:pt>
                <c:pt idx="1">
                  <c:v>Holanda</c:v>
                </c:pt>
                <c:pt idx="2">
                  <c:v>Alemanha</c:v>
                </c:pt>
              </c:strCache>
            </c:strRef>
          </c:cat>
          <c:val>
            <c:numRef>
              <c:f>'Gráfico de Pizza e Rosca'!$J$4:$J$6</c:f>
              <c:numCache>
                <c:formatCode>General</c:formatCode>
                <c:ptCount val="3"/>
                <c:pt idx="0">
                  <c:v>15</c:v>
                </c:pt>
                <c:pt idx="1">
                  <c:v>8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6B-4E3A-B3BB-AA5F927ED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69006999125111"/>
          <c:y val="0.43320501603966161"/>
          <c:w val="0.1469765966754155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Estado Civil</a:t>
            </a:r>
            <a:r>
              <a:rPr lang="pt-BR" baseline="0"/>
              <a:t> (Colunas)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Barras e Colunas'!$A$4:$A$6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'Gráfico de Barras e Colunas'!$B$4:$B$6</c:f>
              <c:numCache>
                <c:formatCode>General</c:formatCode>
                <c:ptCount val="3"/>
                <c:pt idx="0">
                  <c:v>470</c:v>
                </c:pt>
                <c:pt idx="1">
                  <c:v>673</c:v>
                </c:pt>
                <c:pt idx="2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0-0E47-8A36-2D0BBE08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27"/>
        <c:axId val="2075025935"/>
        <c:axId val="2075027583"/>
      </c:barChart>
      <c:catAx>
        <c:axId val="20750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5027583"/>
        <c:crosses val="autoZero"/>
        <c:auto val="1"/>
        <c:lblAlgn val="ctr"/>
        <c:lblOffset val="100"/>
        <c:noMultiLvlLbl val="0"/>
      </c:catAx>
      <c:valAx>
        <c:axId val="207502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502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Estado Civil</a:t>
            </a:r>
            <a:r>
              <a:rPr lang="pt-BR" baseline="0"/>
              <a:t> (Barras)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Barras e Colunas'!$A$4:$A$6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'Gráfico de Barras e Colunas'!$B$4:$B$6</c:f>
              <c:numCache>
                <c:formatCode>General</c:formatCode>
                <c:ptCount val="3"/>
                <c:pt idx="0">
                  <c:v>470</c:v>
                </c:pt>
                <c:pt idx="1">
                  <c:v>673</c:v>
                </c:pt>
                <c:pt idx="2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A-F041-8B48-6F1369866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2075025935"/>
        <c:axId val="2075027583"/>
      </c:barChart>
      <c:catAx>
        <c:axId val="207502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5027583"/>
        <c:crosses val="autoZero"/>
        <c:auto val="1"/>
        <c:lblAlgn val="ctr"/>
        <c:lblOffset val="100"/>
        <c:noMultiLvlLbl val="0"/>
      </c:catAx>
      <c:valAx>
        <c:axId val="207502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502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2">
                    <a:lumMod val="2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pt-BR" b="1">
                <a:solidFill>
                  <a:schemeClr val="bg2">
                    <a:lumMod val="25000"/>
                  </a:schemeClr>
                </a:solidFill>
                <a:latin typeface="Amasis MT Pro Black" panose="02040A04050005020304" pitchFamily="18" charset="0"/>
              </a:rPr>
              <a:t>Estado civil</a:t>
            </a:r>
            <a:r>
              <a:rPr lang="pt-BR" b="1" baseline="0">
                <a:solidFill>
                  <a:schemeClr val="bg2">
                    <a:lumMod val="25000"/>
                  </a:schemeClr>
                </a:solidFill>
                <a:latin typeface="Amasis MT Pro Black" panose="02040A04050005020304" pitchFamily="18" charset="0"/>
              </a:rPr>
              <a:t> </a:t>
            </a:r>
            <a:r>
              <a:rPr lang="pt-BR" b="1" i="1" baseline="0">
                <a:solidFill>
                  <a:schemeClr val="bg2">
                    <a:lumMod val="25000"/>
                  </a:schemeClr>
                </a:solidFill>
                <a:latin typeface="Amasis MT Pro Black" panose="02040A04050005020304" pitchFamily="18" charset="0"/>
              </a:rPr>
              <a:t>versus</a:t>
            </a:r>
            <a:r>
              <a:rPr lang="pt-BR" b="1" i="0" baseline="0">
                <a:solidFill>
                  <a:schemeClr val="bg2">
                    <a:lumMod val="25000"/>
                  </a:schemeClr>
                </a:solidFill>
                <a:latin typeface="Amasis MT Pro Black" panose="02040A04050005020304" pitchFamily="18" charset="0"/>
              </a:rPr>
              <a:t> Equilíbrio de vida</a:t>
            </a:r>
            <a:endParaRPr lang="pt-BR" b="1">
              <a:solidFill>
                <a:schemeClr val="bg2">
                  <a:lumMod val="25000"/>
                </a:schemeClr>
              </a:solidFill>
              <a:latin typeface="Amasis MT Pro Black" panose="02040A040500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2">
                  <a:lumMod val="2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'Gráfico de Barras e Colunas'!$B$27</c:f>
              <c:strCache>
                <c:ptCount val="1"/>
                <c:pt idx="0">
                  <c:v>Ruim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de Barras e Colunas'!$A$28:$A$30</c:f>
              <c:strCache>
                <c:ptCount val="3"/>
                <c:pt idx="0">
                  <c:v>Casado</c:v>
                </c:pt>
                <c:pt idx="1">
                  <c:v>Divorciado</c:v>
                </c:pt>
                <c:pt idx="2">
                  <c:v>Solteiro</c:v>
                </c:pt>
              </c:strCache>
            </c:strRef>
          </c:cat>
          <c:val>
            <c:numRef>
              <c:f>'Gráfico de Barras e Colunas'!$B$28:$B$30</c:f>
              <c:numCache>
                <c:formatCode>General</c:formatCode>
                <c:ptCount val="3"/>
                <c:pt idx="0">
                  <c:v>42</c:v>
                </c:pt>
                <c:pt idx="1">
                  <c:v>13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A-DD4A-A8D5-937662B0EB50}"/>
            </c:ext>
          </c:extLst>
        </c:ser>
        <c:ser>
          <c:idx val="1"/>
          <c:order val="1"/>
          <c:tx>
            <c:strRef>
              <c:f>'Gráfico de Barras e Colunas'!$C$27</c:f>
              <c:strCache>
                <c:ptCount val="1"/>
                <c:pt idx="0">
                  <c:v>Bom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Barras e Colunas'!$A$28:$A$30</c:f>
              <c:strCache>
                <c:ptCount val="3"/>
                <c:pt idx="0">
                  <c:v>Casado</c:v>
                </c:pt>
                <c:pt idx="1">
                  <c:v>Divorciado</c:v>
                </c:pt>
                <c:pt idx="2">
                  <c:v>Solteiro</c:v>
                </c:pt>
              </c:strCache>
            </c:strRef>
          </c:cat>
          <c:val>
            <c:numRef>
              <c:f>'Gráfico de Barras e Colunas'!$C$28:$C$30</c:f>
              <c:numCache>
                <c:formatCode>General</c:formatCode>
                <c:ptCount val="3"/>
                <c:pt idx="0">
                  <c:v>153</c:v>
                </c:pt>
                <c:pt idx="1">
                  <c:v>88</c:v>
                </c:pt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A-DD4A-A8D5-937662B0EB50}"/>
            </c:ext>
          </c:extLst>
        </c:ser>
        <c:ser>
          <c:idx val="2"/>
          <c:order val="2"/>
          <c:tx>
            <c:strRef>
              <c:f>'Gráfico de Barras e Colunas'!$D$27</c:f>
              <c:strCache>
                <c:ptCount val="1"/>
                <c:pt idx="0">
                  <c:v>Muito bom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Barras e Colunas'!$A$28:$A$30</c:f>
              <c:strCache>
                <c:ptCount val="3"/>
                <c:pt idx="0">
                  <c:v>Casado</c:v>
                </c:pt>
                <c:pt idx="1">
                  <c:v>Divorciado</c:v>
                </c:pt>
                <c:pt idx="2">
                  <c:v>Solteiro</c:v>
                </c:pt>
              </c:strCache>
            </c:strRef>
          </c:cat>
          <c:val>
            <c:numRef>
              <c:f>'Gráfico de Barras e Colunas'!$D$28:$D$30</c:f>
              <c:numCache>
                <c:formatCode>General</c:formatCode>
                <c:ptCount val="3"/>
                <c:pt idx="0">
                  <c:v>405</c:v>
                </c:pt>
                <c:pt idx="1">
                  <c:v>194</c:v>
                </c:pt>
                <c:pt idx="2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3A-DD4A-A8D5-937662B0EB50}"/>
            </c:ext>
          </c:extLst>
        </c:ser>
        <c:ser>
          <c:idx val="3"/>
          <c:order val="3"/>
          <c:tx>
            <c:strRef>
              <c:f>'Gráfico de Barras e Colunas'!$E$27</c:f>
              <c:strCache>
                <c:ptCount val="1"/>
                <c:pt idx="0">
                  <c:v>Excelente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Barras e Colunas'!$A$28:$A$30</c:f>
              <c:strCache>
                <c:ptCount val="3"/>
                <c:pt idx="0">
                  <c:v>Casado</c:v>
                </c:pt>
                <c:pt idx="1">
                  <c:v>Divorciado</c:v>
                </c:pt>
                <c:pt idx="2">
                  <c:v>Solteiro</c:v>
                </c:pt>
              </c:strCache>
            </c:strRef>
          </c:cat>
          <c:val>
            <c:numRef>
              <c:f>'Gráfico de Barras e Colunas'!$E$28:$E$30</c:f>
              <c:numCache>
                <c:formatCode>General</c:formatCode>
                <c:ptCount val="3"/>
                <c:pt idx="0">
                  <c:v>73</c:v>
                </c:pt>
                <c:pt idx="1">
                  <c:v>32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3A-DD4A-A8D5-937662B0E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224447"/>
        <c:axId val="1998226095"/>
      </c:barChart>
      <c:catAx>
        <c:axId val="199822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226095"/>
        <c:crosses val="autoZero"/>
        <c:auto val="1"/>
        <c:lblAlgn val="ctr"/>
        <c:lblOffset val="100"/>
        <c:noMultiLvlLbl val="0"/>
      </c:catAx>
      <c:valAx>
        <c:axId val="199822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22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 de Salários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Salários</a:t>
          </a:r>
        </a:p>
      </cx:txPr>
    </cx:title>
    <cx:plotArea>
      <cx:plotAreaRegion>
        <cx:series layoutId="clusteredColumn" uniqueId="{0842718A-86AB-2445-8CED-C2C3EC55F031}">
          <cx:dataLabels/>
          <cx:dataId val="0"/>
          <cx:layoutPr>
            <cx:binning intervalClosed="r" underflow="1100" overflow="15000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Visitors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Visitors</a:t>
          </a:r>
        </a:p>
      </cx:txPr>
    </cx:title>
    <cx:plotArea>
      <cx:plotAreaRegion>
        <cx:series layoutId="clusteredColumn" uniqueId="{953E8DD4-4CD3-4B90-8A82-3FBA6DB719BB}">
          <cx:tx>
            <cx:txData>
              <cx:f>_xlchart.v1.1</cx:f>
              <cx:v>Visitors (web)</cx:v>
            </cx:txData>
          </cx:tx>
          <cx:spPr>
            <a:solidFill>
              <a:schemeClr val="accent1">
                <a:lumMod val="75000"/>
              </a:schemeClr>
            </a:solidFill>
          </cx:spPr>
          <cx:dataLabels pos="inEnd">
            <cx:visibility seriesName="0" categoryName="0" value="1"/>
            <cx:separator>, </cx:separator>
          </cx:dataLabels>
          <cx:dataId val="0"/>
          <cx:layoutPr>
            <cx:binning intervalClosed="r">
              <cx:binSize val="20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Box Plot de Salário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ysClr val="windowText" lastClr="000000"/>
              </a:solidFill>
            </a:defRPr>
          </a:pPr>
          <a:r>
            <a:rPr lang="pt-BR" sz="14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Box Plot de Salário</a:t>
          </a:r>
        </a:p>
      </cx:txPr>
    </cx:title>
    <cx:plotArea>
      <cx:plotAreaRegion>
        <cx:plotSurface>
          <cx:spPr>
            <a:noFill/>
          </cx:spPr>
        </cx:plotSurface>
        <cx:series layoutId="boxWhisker" uniqueId="{C18DBB20-552C-9E4E-A52E-C5A42F27C063}">
          <cx:tx>
            <cx:txData>
              <cx:f>_xlchart.v1.4</cx:f>
              <cx:v>Salário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20000"/>
        <cx:tickLabels/>
        <cx:spPr>
          <a:ln>
            <a:noFill/>
          </a:ln>
        </cx:spPr>
      </cx:axis>
    </cx:plotArea>
  </cx:chart>
  <cx:spPr>
    <a:noFill/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Boxplot para salário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r>
            <a:rPr lang="pt-BR" sz="14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Boxplot para salário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C14BDE7D-7695-594A-AC36-713C772C1E46}">
          <cx:tx>
            <cx:txData>
              <cx:f>_xlchart.v1.7</cx:f>
              <cx:v>Salário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2">
                  <a:lumMod val="25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="1">
                <a:solidFill>
                  <a:sysClr val="windowText" lastClr="000000"/>
                </a:solidFill>
              </a:defRPr>
            </a:pPr>
            <a:endParaRPr lang="pt-BR" sz="1400" b="1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0">
                <a:solidFill>
                  <a:sysClr val="windowText" lastClr="000000"/>
                </a:solidFill>
              </a:defRPr>
            </a:pPr>
            <a:endParaRPr lang="pt-BR" sz="9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  <cx:spPr>
    <a:noFill/>
    <a:ln>
      <a:noFill/>
    </a:ln>
    <a:effectLst>
      <a:outerShdw blurRad="50800" dist="38100" dir="5400000" algn="t" rotWithShape="0">
        <a:prstClr val="black">
          <a:alpha val="40000"/>
        </a:prstClr>
      </a:outerShdw>
    </a:effectLst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plotArea>
      <cx:plotAreaRegion>
        <cx:series layoutId="waterfall" uniqueId="{E3E961E6-4E37-5447-ABE2-122FECC4EAEE}">
          <cx:tx>
            <cx:txData>
              <cx:f>_xlchart.v1.10</cx:f>
              <cx:v>Valor</cx:v>
            </cx:txData>
          </cx:tx>
          <cx:dataPt idx="9">
            <cx:spPr>
              <a:solidFill>
                <a:srgbClr val="70AD47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2"/>
              <cx:idx val="7"/>
              <cx:idx val="9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spPr>
    <a:ln>
      <a:noFill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_xlchart.v5.14</cx:f>
      </cx:strDim>
      <cx:numDim type="val">
        <cx:f>_xlchart.v5.15</cx:f>
      </cx:numDim>
    </cx:data>
  </cx:chartData>
  <cx:chart>
    <cx:title pos="t" align="ctr" overlay="0">
      <cx:tx>
        <cx:txData>
          <cx:v>Waterfall - Receitas e custos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600" b="1" i="0" u="none" strike="noStrike" baseline="0">
              <a:solidFill>
                <a:schemeClr val="tx1"/>
              </a:solidFill>
              <a:latin typeface="Calibri" panose="020F0502020204030204"/>
            </a:rPr>
            <a:t>Waterfall - Receitas e custos</a:t>
          </a:r>
        </a:p>
      </cx:txPr>
    </cx:title>
    <cx:plotArea>
      <cx:plotAreaRegion>
        <cx:series layoutId="waterfall" uniqueId="{5B549E21-7AB4-45D9-8B4A-79DBFA51ED52}">
          <cx:spPr>
            <a:ln>
              <a:noFill/>
            </a:ln>
          </cx:spPr>
          <cx:dataPt idx="0">
            <cx:spPr>
              <a:solidFill>
                <a:srgbClr val="E7E6E6">
                  <a:lumMod val="10000"/>
                </a:srgbClr>
              </a:solidFill>
            </cx:spPr>
          </cx:dataPt>
          <cx:dataPt idx="1">
            <cx:spPr>
              <a:solidFill>
                <a:srgbClr val="ED7D31"/>
              </a:solidFill>
            </cx:spPr>
          </cx:dataPt>
          <cx:dataPt idx="2">
            <cx:spPr>
              <a:solidFill>
                <a:srgbClr val="4472C4">
                  <a:lumMod val="75000"/>
                </a:srgbClr>
              </a:solidFill>
            </cx:spPr>
          </cx:dataPt>
          <cx:dataPt idx="7">
            <cx:spPr>
              <a:solidFill>
                <a:srgbClr val="4472C4">
                  <a:lumMod val="75000"/>
                </a:srgbClr>
              </a:solidFill>
            </cx:spPr>
          </cx:dataPt>
          <cx:dataPt idx="9">
            <cx:spPr>
              <a:solidFill>
                <a:srgbClr val="E7E6E6">
                  <a:lumMod val="10000"/>
                </a:srgbClr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pt-BR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0"/>
              <cx:idx val="9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>
                <a:solidFill>
                  <a:sysClr val="windowText" lastClr="000000"/>
                </a:solidFill>
              </a:defRPr>
            </a:pPr>
            <a:endParaRPr lang="pt-BR" sz="1050" b="1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 hidden="1">
        <cx:valScaling/>
        <cx:majorGridlines>
          <cx:spPr>
            <a:ln>
              <a:solidFill>
                <a:schemeClr val="bg1">
                  <a:lumMod val="95000"/>
                </a:schemeClr>
              </a:solidFill>
            </a:ln>
          </cx:spPr>
        </cx:majorGridlines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solidFill>
      <a:schemeClr val="bg1"/>
    </a:solidFill>
    <a:ln>
      <a:solidFill>
        <a:sysClr val="windowText" lastClr="000000"/>
      </a:solidFill>
    </a:ln>
  </cx:spPr>
  <cx:fmtOvrs>
    <cx:fmtOvr idx="0">
      <cx:spPr>
        <a:solidFill>
          <a:schemeClr val="accent2">
            <a:lumMod val="60000"/>
            <a:lumOff val="40000"/>
          </a:schemeClr>
        </a:solidFill>
      </cx:spPr>
    </cx:fmtOvr>
    <cx:fmtOvr idx="1">
      <cx:spPr>
        <a:solidFill>
          <a:schemeClr val="accent2"/>
        </a:solidFill>
      </cx:spPr>
    </cx:fmtOvr>
    <cx:fmtOvr idx="2">
      <cx:spPr>
        <a:solidFill>
          <a:schemeClr val="bg2">
            <a:lumMod val="10000"/>
          </a:schemeClr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63500</xdr:rowOff>
    </xdr:from>
    <xdr:to>
      <xdr:col>5</xdr:col>
      <xdr:colOff>235610</xdr:colOff>
      <xdr:row>8</xdr:row>
      <xdr:rowOff>38803</xdr:rowOff>
    </xdr:to>
    <xdr:pic>
      <xdr:nvPicPr>
        <xdr:cNvPr id="2" name="Picture 10">
          <a:extLst>
            <a:ext uri="{FF2B5EF4-FFF2-40B4-BE49-F238E27FC236}">
              <a16:creationId xmlns:a16="http://schemas.microsoft.com/office/drawing/2014/main" id="{0564DDB1-E67B-784E-B662-1D260815E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63500"/>
          <a:ext cx="4271567" cy="158435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chemeClr val="tx1"/>
              </a:solidFill>
              <a:prstDash val="dash"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91947</xdr:colOff>
      <xdr:row>9</xdr:row>
      <xdr:rowOff>201130</xdr:rowOff>
    </xdr:from>
    <xdr:to>
      <xdr:col>5</xdr:col>
      <xdr:colOff>258597</xdr:colOff>
      <xdr:row>17</xdr:row>
      <xdr:rowOff>83378</xdr:rowOff>
    </xdr:to>
    <xdr:pic>
      <xdr:nvPicPr>
        <xdr:cNvPr id="3" name="Picture 15">
          <a:extLst>
            <a:ext uri="{FF2B5EF4-FFF2-40B4-BE49-F238E27FC236}">
              <a16:creationId xmlns:a16="http://schemas.microsoft.com/office/drawing/2014/main" id="{6E03DF40-A60F-5442-ADF0-A1519A106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47" y="2011311"/>
          <a:ext cx="4304207" cy="149129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chemeClr val="tx1"/>
              </a:solidFill>
              <a:prstDash val="dash"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501650</xdr:colOff>
      <xdr:row>0</xdr:row>
      <xdr:rowOff>120650</xdr:rowOff>
    </xdr:from>
    <xdr:to>
      <xdr:col>8</xdr:col>
      <xdr:colOff>120650</xdr:colOff>
      <xdr:row>14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EBF30C-28E9-9445-A121-05F887AF1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494242</xdr:colOff>
      <xdr:row>15</xdr:row>
      <xdr:rowOff>53975</xdr:rowOff>
    </xdr:from>
    <xdr:to>
      <xdr:col>8</xdr:col>
      <xdr:colOff>109008</xdr:colOff>
      <xdr:row>28</xdr:row>
      <xdr:rowOff>155575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6AA2A4-C12E-EC4B-9FA3-A668B6B2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452967</xdr:colOff>
      <xdr:row>0</xdr:row>
      <xdr:rowOff>194734</xdr:rowOff>
    </xdr:from>
    <xdr:to>
      <xdr:col>10</xdr:col>
      <xdr:colOff>622300</xdr:colOff>
      <xdr:row>13</xdr:row>
      <xdr:rowOff>172506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Frequência de Viagens">
              <a:extLst>
                <a:ext uri="{FF2B5EF4-FFF2-40B4-BE49-F238E27FC236}">
                  <a16:creationId xmlns:a16="http://schemas.microsoft.com/office/drawing/2014/main" id="{CDF06DFD-52D9-4F47-A15C-58F1A3CE0F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requência de Viagen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1700" y="194734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673100</xdr:colOff>
      <xdr:row>0</xdr:row>
      <xdr:rowOff>186267</xdr:rowOff>
    </xdr:from>
    <xdr:to>
      <xdr:col>13</xdr:col>
      <xdr:colOff>12700</xdr:colOff>
      <xdr:row>13</xdr:row>
      <xdr:rowOff>164039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Equilibrio_de_Vida">
              <a:extLst>
                <a:ext uri="{FF2B5EF4-FFF2-40B4-BE49-F238E27FC236}">
                  <a16:creationId xmlns:a16="http://schemas.microsoft.com/office/drawing/2014/main" id="{2D50EC10-B40F-D34C-9237-DFE1BBE51C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quilibrio_de_Vi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01300" y="186267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423334</xdr:colOff>
      <xdr:row>15</xdr:row>
      <xdr:rowOff>46567</xdr:rowOff>
    </xdr:from>
    <xdr:to>
      <xdr:col>10</xdr:col>
      <xdr:colOff>592667</xdr:colOff>
      <xdr:row>28</xdr:row>
      <xdr:rowOff>24339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Formação">
              <a:extLst>
                <a:ext uri="{FF2B5EF4-FFF2-40B4-BE49-F238E27FC236}">
                  <a16:creationId xmlns:a16="http://schemas.microsoft.com/office/drawing/2014/main" id="{ED54F4E4-DF54-4C4D-A5C1-D256C3C744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92067" y="3094567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148166</xdr:colOff>
      <xdr:row>0</xdr:row>
      <xdr:rowOff>182033</xdr:rowOff>
    </xdr:from>
    <xdr:to>
      <xdr:col>17</xdr:col>
      <xdr:colOff>169333</xdr:colOff>
      <xdr:row>7</xdr:row>
      <xdr:rowOff>80433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" name="Data de Admissão">
              <a:extLst>
                <a:ext uri="{FF2B5EF4-FFF2-40B4-BE49-F238E27FC236}">
                  <a16:creationId xmlns:a16="http://schemas.microsoft.com/office/drawing/2014/main" id="{019E3896-6619-F041-B980-C9E6206E10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de Admiss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5566" y="182033"/>
              <a:ext cx="3340100" cy="13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217277</xdr:colOff>
      <xdr:row>74</xdr:row>
      <xdr:rowOff>157093</xdr:rowOff>
    </xdr:from>
    <xdr:to>
      <xdr:col>13</xdr:col>
      <xdr:colOff>381001</xdr:colOff>
      <xdr:row>96</xdr:row>
      <xdr:rowOff>150533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95A052-F805-4148-9721-C02C283B8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395285</xdr:colOff>
      <xdr:row>0</xdr:row>
      <xdr:rowOff>190497</xdr:rowOff>
    </xdr:from>
    <xdr:to>
      <xdr:col>20</xdr:col>
      <xdr:colOff>228600</xdr:colOff>
      <xdr:row>17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E68017-C47D-D0C7-4BF0-03D02B4F9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64174</xdr:colOff>
      <xdr:row>1</xdr:row>
      <xdr:rowOff>577</xdr:rowOff>
    </xdr:from>
    <xdr:to>
      <xdr:col>7</xdr:col>
      <xdr:colOff>566402</xdr:colOff>
      <xdr:row>14</xdr:row>
      <xdr:rowOff>115166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59F4538-2F09-694A-9D04-23D2B50E6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13</xdr:col>
      <xdr:colOff>426028</xdr:colOff>
      <xdr:row>14</xdr:row>
      <xdr:rowOff>114589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27FB08-B276-4CAA-89F8-C94F4CE42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485175</xdr:colOff>
      <xdr:row>0</xdr:row>
      <xdr:rowOff>106165</xdr:rowOff>
    </xdr:from>
    <xdr:to>
      <xdr:col>7</xdr:col>
      <xdr:colOff>222396</xdr:colOff>
      <xdr:row>10</xdr:row>
      <xdr:rowOff>146313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F3CC8B-0D5D-5842-AB33-99F37B5E3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473470</xdr:colOff>
      <xdr:row>11</xdr:row>
      <xdr:rowOff>41788</xdr:rowOff>
    </xdr:from>
    <xdr:to>
      <xdr:col>7</xdr:col>
      <xdr:colOff>228249</xdr:colOff>
      <xdr:row>23</xdr:row>
      <xdr:rowOff>140461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86D5514-2B4E-E14B-817E-AFA368EF0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366712</xdr:colOff>
      <xdr:row>1</xdr:row>
      <xdr:rowOff>180975</xdr:rowOff>
    </xdr:from>
    <xdr:to>
      <xdr:col>15</xdr:col>
      <xdr:colOff>747712</xdr:colOff>
      <xdr:row>15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7677B4-3C0B-6E5D-8947-3D1005ECD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381000</xdr:colOff>
      <xdr:row>16</xdr:row>
      <xdr:rowOff>9525</xdr:rowOff>
    </xdr:from>
    <xdr:to>
      <xdr:col>15</xdr:col>
      <xdr:colOff>762000</xdr:colOff>
      <xdr:row>29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9F6A657-16AC-4D09-AB21-C5683511E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263525</xdr:colOff>
      <xdr:row>0</xdr:row>
      <xdr:rowOff>174625</xdr:rowOff>
    </xdr:from>
    <xdr:to>
      <xdr:col>6</xdr:col>
      <xdr:colOff>622300</xdr:colOff>
      <xdr:row>11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A85140-1238-964F-8AED-9AEDDB51D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0</xdr:row>
      <xdr:rowOff>177800</xdr:rowOff>
    </xdr:from>
    <xdr:to>
      <xdr:col>11</xdr:col>
      <xdr:colOff>314325</xdr:colOff>
      <xdr:row>11</xdr:row>
      <xdr:rowOff>155575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109D05-91A0-7F44-A3B0-B3B0F64F1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206375</xdr:colOff>
      <xdr:row>21</xdr:row>
      <xdr:rowOff>174625</xdr:rowOff>
    </xdr:from>
    <xdr:to>
      <xdr:col>11</xdr:col>
      <xdr:colOff>241300</xdr:colOff>
      <xdr:row>35</xdr:row>
      <xdr:rowOff>73025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D1BDE39-F5E5-894A-88A8-7340678E0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425450</xdr:colOff>
      <xdr:row>21</xdr:row>
      <xdr:rowOff>171450</xdr:rowOff>
    </xdr:from>
    <xdr:to>
      <xdr:col>16</xdr:col>
      <xdr:colOff>460375</xdr:colOff>
      <xdr:row>35</xdr:row>
      <xdr:rowOff>69850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E3C4E2-3E0D-5547-A9A8-DFF6BAB05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419100</xdr:colOff>
      <xdr:row>35</xdr:row>
      <xdr:rowOff>165100</xdr:rowOff>
    </xdr:from>
    <xdr:to>
      <xdr:col>16</xdr:col>
      <xdr:colOff>454025</xdr:colOff>
      <xdr:row>49</xdr:row>
      <xdr:rowOff>63500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FF122A6-ECA3-E84C-AD8E-0B7115592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266700</xdr:colOff>
      <xdr:row>12</xdr:row>
      <xdr:rowOff>57150</xdr:rowOff>
    </xdr:from>
    <xdr:to>
      <xdr:col>6</xdr:col>
      <xdr:colOff>638175</xdr:colOff>
      <xdr:row>21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26C760-7EFF-7995-3B2A-AA1E0CF99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184727</xdr:colOff>
      <xdr:row>0</xdr:row>
      <xdr:rowOff>202045</xdr:rowOff>
    </xdr:from>
    <xdr:to>
      <xdr:col>10</xdr:col>
      <xdr:colOff>405596</xdr:colOff>
      <xdr:row>16</xdr:row>
      <xdr:rowOff>154056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7BBECB6-3029-D64D-B14A-42C134D459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1952" y="202045"/>
              <a:ext cx="5250069" cy="31524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</xdr:col>
      <xdr:colOff>161586</xdr:colOff>
      <xdr:row>17</xdr:row>
      <xdr:rowOff>25514</xdr:rowOff>
    </xdr:from>
    <xdr:to>
      <xdr:col>8</xdr:col>
      <xdr:colOff>450738</xdr:colOff>
      <xdr:row>29</xdr:row>
      <xdr:rowOff>51027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842B037-47B1-2B24-1102-288DFD44F6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4934" y="3495335"/>
              <a:ext cx="3656920" cy="2474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369185</xdr:colOff>
      <xdr:row>0</xdr:row>
      <xdr:rowOff>116959</xdr:rowOff>
    </xdr:from>
    <xdr:to>
      <xdr:col>16</xdr:col>
      <xdr:colOff>756092</xdr:colOff>
      <xdr:row>20</xdr:row>
      <xdr:rowOff>141768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10F977-08A0-0D42-BCBC-7FF55262C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357187</xdr:colOff>
      <xdr:row>20</xdr:row>
      <xdr:rowOff>190499</xdr:rowOff>
    </xdr:from>
    <xdr:to>
      <xdr:col>16</xdr:col>
      <xdr:colOff>752475</xdr:colOff>
      <xdr:row>37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B08F36-44B9-A175-D36B-0CFBD5EBC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358270</xdr:colOff>
      <xdr:row>1</xdr:row>
      <xdr:rowOff>68189</xdr:rowOff>
    </xdr:from>
    <xdr:to>
      <xdr:col>16</xdr:col>
      <xdr:colOff>332292</xdr:colOff>
      <xdr:row>16</xdr:row>
      <xdr:rowOff>24895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7FFF29B8-2E49-5544-81E3-9C5F6791DE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35958" y="270595"/>
              <a:ext cx="1640897" cy="299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</xdr:col>
      <xdr:colOff>279399</xdr:colOff>
      <xdr:row>1</xdr:row>
      <xdr:rowOff>33867</xdr:rowOff>
    </xdr:from>
    <xdr:to>
      <xdr:col>11</xdr:col>
      <xdr:colOff>119062</xdr:colOff>
      <xdr:row>23</xdr:row>
      <xdr:rowOff>142875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7B071C1C-D876-0AE6-A690-31D2462F425A}"/>
            </a:ext>
          </a:extLst>
        </xdr:cNvPr>
        <xdr:cNvGrpSpPr/>
      </xdr:nvGrpSpPr>
      <xdr:grpSpPr>
        <a:xfrm>
          <a:off x="2269066" y="234950"/>
          <a:ext cx="7364413" cy="4532842"/>
          <a:chOff x="2269066" y="234950"/>
          <a:chExt cx="7364413" cy="4532842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7" name="Gráfico 6">
                <a:extLst>
                  <a:ext uri="{FF2B5EF4-FFF2-40B4-BE49-F238E27FC236}">
                    <a16:creationId xmlns:a16="http://schemas.microsoft.com/office/drawing/2014/main" id="{6E5F6EC0-5D8A-4A40-BA55-6C1D567BEA82}"/>
                  </a:ext>
                </a:extLst>
              </xdr:cNvPr>
              <xdr:cNvGraphicFramePr/>
            </xdr:nvGraphicFramePr>
            <xdr:xfrm>
              <a:off x="2269066" y="234950"/>
              <a:ext cx="7364413" cy="4532842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269066" y="234950"/>
                <a:ext cx="7364413" cy="453284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Este gráfico não está disponível na sua versão de Excel.
Editar esta forma ou salvar esta pasta de trabalho em um formato de arquivo diferente quebrará o gráfico permanentemente.</a:t>
                </a:r>
              </a:p>
            </xdr:txBody>
          </xdr:sp>
        </mc:Fallback>
      </mc:AlternateContent>
      <xdr:cxnSp macro="">
        <xdr:nvCxnSpPr>
          <xdr:cNvPr id="3" name="Conector reto 2">
            <a:extLst>
              <a:ext uri="{FF2B5EF4-FFF2-40B4-BE49-F238E27FC236}">
                <a16:creationId xmlns:a16="http://schemas.microsoft.com/office/drawing/2014/main" id="{9608425E-307F-2EF3-8631-BDC813B560D9}"/>
              </a:ext>
            </a:extLst>
          </xdr:cNvPr>
          <xdr:cNvCxnSpPr/>
        </xdr:nvCxnSpPr>
        <xdr:spPr>
          <a:xfrm>
            <a:off x="2691053" y="2910417"/>
            <a:ext cx="6775258" cy="17318"/>
          </a:xfrm>
          <a:prstGeom prst="line">
            <a:avLst/>
          </a:prstGeom>
          <a:ln w="19050">
            <a:solidFill>
              <a:schemeClr val="tx1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CAD5C8FB-94FF-BDA8-CEE0-3BA9DFD73F2F}"/>
              </a:ext>
            </a:extLst>
          </xdr:cNvPr>
          <xdr:cNvSpPr/>
        </xdr:nvSpPr>
        <xdr:spPr>
          <a:xfrm>
            <a:off x="2682395" y="566689"/>
            <a:ext cx="6792576" cy="2352386"/>
          </a:xfrm>
          <a:prstGeom prst="rect">
            <a:avLst/>
          </a:prstGeom>
          <a:solidFill>
            <a:schemeClr val="accent1">
              <a:alpha val="12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342950</xdr:colOff>
      <xdr:row>0</xdr:row>
      <xdr:rowOff>132118</xdr:rowOff>
    </xdr:from>
    <xdr:to>
      <xdr:col>9</xdr:col>
      <xdr:colOff>780066</xdr:colOff>
      <xdr:row>14</xdr:row>
      <xdr:rowOff>51611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F3160B-0AF2-E147-A97D-563359992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110226</xdr:colOff>
      <xdr:row>0</xdr:row>
      <xdr:rowOff>90097</xdr:rowOff>
    </xdr:from>
    <xdr:to>
      <xdr:col>11</xdr:col>
      <xdr:colOff>371415</xdr:colOff>
      <xdr:row>16</xdr:row>
      <xdr:rowOff>179716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6A35218B-3BC3-5A4B-95DD-CEEEF83638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8701" y="90097"/>
              <a:ext cx="6966789" cy="32900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638175</xdr:colOff>
      <xdr:row>17</xdr:row>
      <xdr:rowOff>38098</xdr:rowOff>
    </xdr:from>
    <xdr:to>
      <xdr:col>16</xdr:col>
      <xdr:colOff>714374</xdr:colOff>
      <xdr:row>32</xdr:row>
      <xdr:rowOff>66674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CAFA036-D69E-74C5-7B69-98041BC47D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6375" y="3438523"/>
              <a:ext cx="13354049" cy="30289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13.654834259258" createdVersion="6" refreshedVersion="6" minRefreshableVersion="3" recordCount="1470" xr:uid="{098AEACF-7990-7548-A993-61CC34B688E5}">
  <cacheSource type="worksheet">
    <worksheetSource ref="A1:A1471" sheet="Gráfico de Histograma"/>
  </cacheSource>
  <cacheFields count="1">
    <cacheField name="Salário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  <fieldGroup base="0">
        <rangePr startNum="1009" endNum="19999" groupInterval="1400"/>
        <groupItems count="16">
          <s v="&lt;1009"/>
          <s v="1009-2408"/>
          <s v="2409-3808"/>
          <s v="3809-5208"/>
          <s v="5209-6608"/>
          <s v="6609-8008"/>
          <s v="8009-9408"/>
          <s v="9409-10808"/>
          <s v="10809-12208"/>
          <s v="12209-13608"/>
          <s v="13609-15008"/>
          <s v="15009-16408"/>
          <s v="16409-17808"/>
          <s v="17809-19208"/>
          <s v="19209-20608"/>
          <s v="&gt;2060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28.547392476852" createdVersion="7" refreshedVersion="7" minRefreshableVersion="3" recordCount="1470" xr:uid="{59DD380F-5415-9941-AB85-F52EDE79C303}">
  <cacheSource type="worksheet">
    <worksheetSource ref="A1:K1471" sheet="Base"/>
  </cacheSource>
  <cacheFields count="11">
    <cacheField name="ID" numFmtId="0">
      <sharedItems containsSemiMixedTypes="0" containsString="0" containsNumber="1" containsInteger="1" minValue="1" maxValue="1470"/>
    </cacheField>
    <cacheField name="Data de Admissão" numFmtId="14">
      <sharedItems containsSemiMixedTypes="0" containsNonDate="0" containsDate="1" containsString="0" minDate="2021-01-04T00:00:00" maxDate="2021-04-15T00:00:00" count="101">
        <d v="2021-04-09T00:00:00"/>
        <d v="2021-02-03T00:00:00"/>
        <d v="2021-01-29T00:00:00"/>
        <d v="2021-02-25T00:00:00"/>
        <d v="2021-01-19T00:00:00"/>
        <d v="2021-02-26T00:00:00"/>
        <d v="2021-03-26T00:00:00"/>
        <d v="2021-01-12T00:00:00"/>
        <d v="2021-03-31T00:00:00"/>
        <d v="2021-02-14T00:00:00"/>
        <d v="2021-02-16T00:00:00"/>
        <d v="2021-02-05T00:00:00"/>
        <d v="2021-03-09T00:00:00"/>
        <d v="2021-01-28T00:00:00"/>
        <d v="2021-01-25T00:00:00"/>
        <d v="2021-02-01T00:00:00"/>
        <d v="2021-03-04T00:00:00"/>
        <d v="2021-03-13T00:00:00"/>
        <d v="2021-02-02T00:00:00"/>
        <d v="2021-01-11T00:00:00"/>
        <d v="2021-01-24T00:00:00"/>
        <d v="2021-02-10T00:00:00"/>
        <d v="2021-03-21T00:00:00"/>
        <d v="2021-03-20T00:00:00"/>
        <d v="2021-01-22T00:00:00"/>
        <d v="2021-01-15T00:00:00"/>
        <d v="2021-03-27T00:00:00"/>
        <d v="2021-01-20T00:00:00"/>
        <d v="2021-03-01T00:00:00"/>
        <d v="2021-01-09T00:00:00"/>
        <d v="2021-03-24T00:00:00"/>
        <d v="2021-03-03T00:00:00"/>
        <d v="2021-01-07T00:00:00"/>
        <d v="2021-02-11T00:00:00"/>
        <d v="2021-02-20T00:00:00"/>
        <d v="2021-01-17T00:00:00"/>
        <d v="2021-03-10T00:00:00"/>
        <d v="2021-01-30T00:00:00"/>
        <d v="2021-04-13T00:00:00"/>
        <d v="2021-01-31T00:00:00"/>
        <d v="2021-02-15T00:00:00"/>
        <d v="2021-01-08T00:00:00"/>
        <d v="2021-02-04T00:00:00"/>
        <d v="2021-02-09T00:00:00"/>
        <d v="2021-02-12T00:00:00"/>
        <d v="2021-02-24T00:00:00"/>
        <d v="2021-04-10T00:00:00"/>
        <d v="2021-03-05T00:00:00"/>
        <d v="2021-04-05T00:00:00"/>
        <d v="2021-04-01T00:00:00"/>
        <d v="2021-01-06T00:00:00"/>
        <d v="2021-04-04T00:00:00"/>
        <d v="2021-01-27T00:00:00"/>
        <d v="2021-03-12T00:00:00"/>
        <d v="2021-04-11T00:00:00"/>
        <d v="2021-04-14T00:00:00"/>
        <d v="2021-03-11T00:00:00"/>
        <d v="2021-03-17T00:00:00"/>
        <d v="2021-04-02T00:00:00"/>
        <d v="2021-01-14T00:00:00"/>
        <d v="2021-02-13T00:00:00"/>
        <d v="2021-03-08T00:00:00"/>
        <d v="2021-03-16T00:00:00"/>
        <d v="2021-02-08T00:00:00"/>
        <d v="2021-03-30T00:00:00"/>
        <d v="2021-03-23T00:00:00"/>
        <d v="2021-03-02T00:00:00"/>
        <d v="2021-01-13T00:00:00"/>
        <d v="2021-01-05T00:00:00"/>
        <d v="2021-03-22T00:00:00"/>
        <d v="2021-03-25T00:00:00"/>
        <d v="2021-04-08T00:00:00"/>
        <d v="2021-02-19T00:00:00"/>
        <d v="2021-01-23T00:00:00"/>
        <d v="2021-01-10T00:00:00"/>
        <d v="2021-02-06T00:00:00"/>
        <d v="2021-02-22T00:00:00"/>
        <d v="2021-04-06T00:00:00"/>
        <d v="2021-03-28T00:00:00"/>
        <d v="2021-02-18T00:00:00"/>
        <d v="2021-02-28T00:00:00"/>
        <d v="2021-04-12T00:00:00"/>
        <d v="2021-04-07T00:00:00"/>
        <d v="2021-01-04T00:00:00"/>
        <d v="2021-01-26T00:00:00"/>
        <d v="2021-01-16T00:00:00"/>
        <d v="2021-03-15T00:00:00"/>
        <d v="2021-02-23T00:00:00"/>
        <d v="2021-01-21T00:00:00"/>
        <d v="2021-01-18T00:00:00"/>
        <d v="2021-03-19T00:00:00"/>
        <d v="2021-02-17T00:00:00"/>
        <d v="2021-03-29T00:00:00"/>
        <d v="2021-03-18T00:00:00"/>
        <d v="2021-03-14T00:00:00"/>
        <d v="2021-04-03T00:00:00"/>
        <d v="2021-02-27T00:00:00"/>
        <d v="2021-03-06T00:00:00"/>
        <d v="2021-02-21T00:00:00"/>
        <d v="2021-02-07T00:00:00"/>
        <d v="2021-03-07T00:00:00"/>
      </sharedItems>
    </cacheField>
    <cacheField name="Idade" numFmtId="0">
      <sharedItems containsSemiMixedTypes="0" containsString="0" containsNumber="1" containsInteger="1" minValue="18" maxValue="60"/>
    </cacheField>
    <cacheField name="Frequência de Viagens" numFmtId="0">
      <sharedItems count="3">
        <s v="Viaja raramente"/>
        <s v="Viaja frequentemente"/>
        <s v="Não viaja"/>
      </sharedItems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stado_Civil" numFmtId="0">
      <sharedItems count="3">
        <s v="Solteiro"/>
        <s v="Casado"/>
        <s v="Divorciado"/>
      </sharedItems>
    </cacheField>
    <cacheField name="Salário" numFmtId="0">
      <sharedItems containsSemiMixedTypes="0" containsString="0" containsNumber="1" containsInteger="1" minValue="1009" maxValue="19999"/>
    </cacheField>
    <cacheField name="Qte_Empresas_Trabalhadas" numFmtId="0">
      <sharedItems containsSemiMixedTypes="0" containsString="0" containsNumber="1" containsInteger="1" minValue="0" maxValue="9"/>
    </cacheField>
    <cacheField name="Tempo_de_carreira" numFmtId="0">
      <sharedItems containsSemiMixedTypes="0" containsString="0" containsNumber="1" containsInteger="1" minValue="0" maxValue="40"/>
    </cacheField>
    <cacheField name="Horas_de_treinamento" numFmtId="0">
      <sharedItems containsSemiMixedTypes="0" containsString="0" containsNumber="1" containsInteger="1" minValue="0" maxValue="6"/>
    </cacheField>
    <cacheField name="Equilibrio_de_Vida" numFmtId="0">
      <sharedItems count="4">
        <s v="Ruim"/>
        <s v="Muito bom"/>
        <s v="Bom"/>
        <s v="Excelente"/>
      </sharedItems>
    </cacheField>
  </cacheFields>
  <extLst>
    <ext xmlns:x14="http://schemas.microsoft.com/office/spreadsheetml/2009/9/main" uri="{725AE2AE-9491-48be-B2B4-4EB974FC3084}">
      <x14:pivotCacheDefinition pivotCacheId="4225344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34"/>
  </r>
  <r>
    <x v="42"/>
  </r>
  <r>
    <x v="20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0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71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169"/>
  </r>
  <r>
    <x v="238"/>
  </r>
  <r>
    <x v="239"/>
  </r>
  <r>
    <x v="240"/>
  </r>
  <r>
    <x v="12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147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132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136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138"/>
  </r>
  <r>
    <x v="355"/>
  </r>
  <r>
    <x v="356"/>
  </r>
  <r>
    <x v="357"/>
  </r>
  <r>
    <x v="358"/>
  </r>
  <r>
    <x v="210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1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15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199"/>
  </r>
  <r>
    <x v="440"/>
  </r>
  <r>
    <x v="441"/>
  </r>
  <r>
    <x v="442"/>
  </r>
  <r>
    <x v="443"/>
  </r>
  <r>
    <x v="444"/>
  </r>
  <r>
    <x v="445"/>
  </r>
  <r>
    <x v="383"/>
  </r>
  <r>
    <x v="446"/>
  </r>
  <r>
    <x v="447"/>
  </r>
  <r>
    <x v="246"/>
  </r>
  <r>
    <x v="448"/>
  </r>
  <r>
    <x v="449"/>
  </r>
  <r>
    <x v="450"/>
  </r>
  <r>
    <x v="451"/>
  </r>
  <r>
    <x v="452"/>
  </r>
  <r>
    <x v="453"/>
  </r>
  <r>
    <x v="454"/>
  </r>
  <r>
    <x v="427"/>
  </r>
  <r>
    <x v="455"/>
  </r>
  <r>
    <x v="456"/>
  </r>
  <r>
    <x v="457"/>
  </r>
  <r>
    <x v="458"/>
  </r>
  <r>
    <x v="459"/>
  </r>
  <r>
    <x v="460"/>
  </r>
  <r>
    <x v="461"/>
  </r>
  <r>
    <x v="407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143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367"/>
  </r>
  <r>
    <x v="526"/>
  </r>
  <r>
    <x v="527"/>
  </r>
  <r>
    <x v="197"/>
  </r>
  <r>
    <x v="528"/>
  </r>
  <r>
    <x v="172"/>
  </r>
  <r>
    <x v="529"/>
  </r>
  <r>
    <x v="530"/>
  </r>
  <r>
    <x v="531"/>
  </r>
  <r>
    <x v="445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271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311"/>
  </r>
  <r>
    <x v="569"/>
  </r>
  <r>
    <x v="570"/>
  </r>
  <r>
    <x v="571"/>
  </r>
  <r>
    <x v="572"/>
  </r>
  <r>
    <x v="573"/>
  </r>
  <r>
    <x v="574"/>
  </r>
  <r>
    <x v="57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365"/>
  </r>
  <r>
    <x v="603"/>
  </r>
  <r>
    <x v="604"/>
  </r>
  <r>
    <x v="605"/>
  </r>
  <r>
    <x v="531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594"/>
  </r>
  <r>
    <x v="630"/>
  </r>
  <r>
    <x v="631"/>
  </r>
  <r>
    <x v="632"/>
  </r>
  <r>
    <x v="633"/>
  </r>
  <r>
    <x v="7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5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20"/>
  </r>
  <r>
    <x v="658"/>
  </r>
  <r>
    <x v="659"/>
  </r>
  <r>
    <x v="660"/>
  </r>
  <r>
    <x v="661"/>
  </r>
  <r>
    <x v="662"/>
  </r>
  <r>
    <x v="219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39"/>
  </r>
  <r>
    <x v="138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163"/>
  </r>
  <r>
    <x v="699"/>
  </r>
  <r>
    <x v="700"/>
  </r>
  <r>
    <x v="701"/>
  </r>
  <r>
    <x v="702"/>
  </r>
  <r>
    <x v="703"/>
  </r>
  <r>
    <x v="704"/>
  </r>
  <r>
    <x v="705"/>
  </r>
  <r>
    <x v="631"/>
  </r>
  <r>
    <x v="706"/>
  </r>
  <r>
    <x v="707"/>
  </r>
  <r>
    <x v="708"/>
  </r>
  <r>
    <x v="709"/>
  </r>
  <r>
    <x v="710"/>
  </r>
  <r>
    <x v="711"/>
  </r>
  <r>
    <x v="712"/>
  </r>
  <r>
    <x v="713"/>
  </r>
  <r>
    <x v="136"/>
  </r>
  <r>
    <x v="714"/>
  </r>
  <r>
    <x v="715"/>
  </r>
  <r>
    <x v="531"/>
  </r>
  <r>
    <x v="716"/>
  </r>
  <r>
    <x v="717"/>
  </r>
  <r>
    <x v="718"/>
  </r>
  <r>
    <x v="719"/>
  </r>
  <r>
    <x v="221"/>
  </r>
  <r>
    <x v="720"/>
  </r>
  <r>
    <x v="721"/>
  </r>
  <r>
    <x v="96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131"/>
  </r>
  <r>
    <x v="731"/>
  </r>
  <r>
    <x v="732"/>
  </r>
  <r>
    <x v="733"/>
  </r>
  <r>
    <x v="157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638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266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68"/>
  </r>
  <r>
    <x v="782"/>
  </r>
  <r>
    <x v="783"/>
  </r>
  <r>
    <x v="784"/>
  </r>
  <r>
    <x v="353"/>
  </r>
  <r>
    <x v="785"/>
  </r>
  <r>
    <x v="786"/>
  </r>
  <r>
    <x v="787"/>
  </r>
  <r>
    <x v="788"/>
  </r>
  <r>
    <x v="789"/>
  </r>
  <r>
    <x v="790"/>
  </r>
  <r>
    <x v="791"/>
  </r>
  <r>
    <x v="792"/>
  </r>
  <r>
    <x v="384"/>
  </r>
  <r>
    <x v="793"/>
  </r>
  <r>
    <x v="605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199"/>
  </r>
  <r>
    <x v="824"/>
  </r>
  <r>
    <x v="825"/>
  </r>
  <r>
    <x v="826"/>
  </r>
  <r>
    <x v="827"/>
  </r>
  <r>
    <x v="458"/>
  </r>
  <r>
    <x v="828"/>
  </r>
  <r>
    <x v="714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594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461"/>
  </r>
  <r>
    <x v="881"/>
  </r>
  <r>
    <x v="882"/>
  </r>
  <r>
    <x v="883"/>
  </r>
  <r>
    <x v="872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417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353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885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109"/>
  </r>
  <r>
    <x v="950"/>
  </r>
  <r>
    <x v="951"/>
  </r>
  <r>
    <x v="952"/>
  </r>
  <r>
    <x v="953"/>
  </r>
  <r>
    <x v="586"/>
  </r>
  <r>
    <x v="954"/>
  </r>
  <r>
    <x v="932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635"/>
  </r>
  <r>
    <x v="459"/>
  </r>
  <r>
    <x v="966"/>
  </r>
  <r>
    <x v="967"/>
  </r>
  <r>
    <x v="61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612"/>
  </r>
  <r>
    <x v="978"/>
  </r>
  <r>
    <x v="979"/>
  </r>
  <r>
    <x v="980"/>
  </r>
  <r>
    <x v="959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3"/>
  </r>
  <r>
    <x v="990"/>
  </r>
  <r>
    <x v="991"/>
  </r>
  <r>
    <x v="639"/>
  </r>
  <r>
    <x v="992"/>
  </r>
  <r>
    <x v="462"/>
  </r>
  <r>
    <x v="993"/>
  </r>
  <r>
    <x v="994"/>
  </r>
  <r>
    <x v="995"/>
  </r>
  <r>
    <x v="996"/>
  </r>
  <r>
    <x v="997"/>
  </r>
  <r>
    <x v="998"/>
  </r>
  <r>
    <x v="999"/>
  </r>
  <r>
    <x v="1000"/>
  </r>
  <r>
    <x v="249"/>
  </r>
  <r>
    <x v="1001"/>
  </r>
  <r>
    <x v="1002"/>
  </r>
  <r>
    <x v="1003"/>
  </r>
  <r>
    <x v="1004"/>
  </r>
  <r>
    <x v="1005"/>
  </r>
  <r>
    <x v="1006"/>
  </r>
  <r>
    <x v="898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685"/>
  </r>
  <r>
    <x v="1021"/>
  </r>
  <r>
    <x v="67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63"/>
  </r>
  <r>
    <x v="1031"/>
  </r>
  <r>
    <x v="1032"/>
  </r>
  <r>
    <x v="1033"/>
  </r>
  <r>
    <x v="533"/>
  </r>
  <r>
    <x v="1034"/>
  </r>
  <r>
    <x v="1035"/>
  </r>
  <r>
    <x v="1036"/>
  </r>
  <r>
    <x v="1037"/>
  </r>
  <r>
    <x v="1038"/>
  </r>
  <r>
    <x v="1039"/>
  </r>
  <r>
    <x v="1040"/>
  </r>
  <r>
    <x v="1041"/>
  </r>
  <r>
    <x v="299"/>
  </r>
  <r>
    <x v="1042"/>
  </r>
  <r>
    <x v="1043"/>
  </r>
  <r>
    <x v="1044"/>
  </r>
  <r>
    <x v="1045"/>
  </r>
  <r>
    <x v="1046"/>
  </r>
  <r>
    <x v="528"/>
  </r>
  <r>
    <x v="1047"/>
  </r>
  <r>
    <x v="1048"/>
  </r>
  <r>
    <x v="1049"/>
  </r>
  <r>
    <x v="97"/>
  </r>
  <r>
    <x v="622"/>
  </r>
  <r>
    <x v="1050"/>
  </r>
  <r>
    <x v="21"/>
  </r>
  <r>
    <x v="1051"/>
  </r>
  <r>
    <x v="912"/>
  </r>
  <r>
    <x v="204"/>
  </r>
  <r>
    <x v="1052"/>
  </r>
  <r>
    <x v="1053"/>
  </r>
  <r>
    <x v="1054"/>
  </r>
  <r>
    <x v="1055"/>
  </r>
  <r>
    <x v="1056"/>
  </r>
  <r>
    <x v="1057"/>
  </r>
  <r>
    <x v="1058"/>
  </r>
  <r>
    <x v="1059"/>
  </r>
  <r>
    <x v="939"/>
  </r>
  <r>
    <x v="1060"/>
  </r>
  <r>
    <x v="1061"/>
  </r>
  <r>
    <x v="1062"/>
  </r>
  <r>
    <x v="927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691"/>
  </r>
  <r>
    <x v="1073"/>
  </r>
  <r>
    <x v="1074"/>
  </r>
  <r>
    <x v="1075"/>
  </r>
  <r>
    <x v="751"/>
  </r>
  <r>
    <x v="1076"/>
  </r>
  <r>
    <x v="1077"/>
  </r>
  <r>
    <x v="1078"/>
  </r>
  <r>
    <x v="1079"/>
  </r>
  <r>
    <x v="1080"/>
  </r>
  <r>
    <x v="1081"/>
  </r>
  <r>
    <x v="84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4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622"/>
  </r>
  <r>
    <x v="1143"/>
  </r>
  <r>
    <x v="1144"/>
  </r>
  <r>
    <x v="1145"/>
  </r>
  <r>
    <x v="1146"/>
  </r>
  <r>
    <x v="1147"/>
  </r>
  <r>
    <x v="1148"/>
  </r>
  <r>
    <x v="1149"/>
  </r>
  <r>
    <x v="319"/>
  </r>
  <r>
    <x v="1150"/>
  </r>
  <r>
    <x v="1151"/>
  </r>
  <r>
    <x v="1152"/>
  </r>
  <r>
    <x v="1153"/>
  </r>
  <r>
    <x v="775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971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531"/>
  </r>
  <r>
    <x v="1187"/>
  </r>
  <r>
    <x v="1188"/>
  </r>
  <r>
    <x v="1189"/>
  </r>
  <r>
    <x v="633"/>
  </r>
  <r>
    <x v="1190"/>
  </r>
  <r>
    <x v="1191"/>
  </r>
  <r>
    <x v="1192"/>
  </r>
  <r>
    <x v="1193"/>
  </r>
  <r>
    <x v="1194"/>
  </r>
  <r>
    <x v="1195"/>
  </r>
  <r>
    <x v="800"/>
  </r>
  <r>
    <x v="1196"/>
  </r>
  <r>
    <x v="11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211"/>
  </r>
  <r>
    <x v="1212"/>
  </r>
  <r>
    <x v="517"/>
  </r>
  <r>
    <x v="1213"/>
  </r>
  <r>
    <x v="1214"/>
  </r>
  <r>
    <x v="1215"/>
  </r>
  <r>
    <x v="98"/>
  </r>
  <r>
    <x v="1216"/>
  </r>
  <r>
    <x v="1217"/>
  </r>
  <r>
    <x v="1218"/>
  </r>
  <r>
    <x v="1219"/>
  </r>
  <r>
    <x v="1220"/>
  </r>
  <r>
    <x v="1221"/>
  </r>
  <r>
    <x v="1222"/>
  </r>
  <r>
    <x v="808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242"/>
  </r>
  <r>
    <x v="378"/>
  </r>
  <r>
    <x v="1243"/>
  </r>
  <r>
    <x v="1244"/>
  </r>
  <r>
    <x v="948"/>
  </r>
  <r>
    <x v="1245"/>
  </r>
  <r>
    <x v="1246"/>
  </r>
  <r>
    <x v="1247"/>
  </r>
  <r>
    <x v="1248"/>
  </r>
  <r>
    <x v="1249"/>
  </r>
  <r>
    <x v="559"/>
  </r>
  <r>
    <x v="1250"/>
  </r>
  <r>
    <x v="1251"/>
  </r>
  <r>
    <x v="1252"/>
  </r>
  <r>
    <x v="1105"/>
  </r>
  <r>
    <x v="1253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6"/>
  </r>
  <r>
    <x v="1267"/>
  </r>
  <r>
    <x v="931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489"/>
  </r>
  <r>
    <x v="1277"/>
  </r>
  <r>
    <x v="1278"/>
  </r>
  <r>
    <x v="1279"/>
  </r>
  <r>
    <x v="1280"/>
  </r>
  <r>
    <x v="1281"/>
  </r>
  <r>
    <x v="1282"/>
  </r>
  <r>
    <x v="1283"/>
  </r>
  <r>
    <x v="1284"/>
  </r>
  <r>
    <x v="701"/>
  </r>
  <r>
    <x v="1039"/>
  </r>
  <r>
    <x v="1285"/>
  </r>
  <r>
    <x v="626"/>
  </r>
  <r>
    <x v="1286"/>
  </r>
  <r>
    <x v="1287"/>
  </r>
  <r>
    <x v="1288"/>
  </r>
  <r>
    <x v="1289"/>
  </r>
  <r>
    <x v="1290"/>
  </r>
  <r>
    <x v="1291"/>
  </r>
  <r>
    <x v="1292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467"/>
  </r>
  <r>
    <x v="1304"/>
  </r>
  <r>
    <x v="1305"/>
  </r>
  <r>
    <x v="1306"/>
  </r>
  <r>
    <x v="641"/>
  </r>
  <r>
    <x v="1299"/>
  </r>
  <r>
    <x v="1307"/>
  </r>
  <r>
    <x v="1308"/>
  </r>
  <r>
    <x v="874"/>
  </r>
  <r>
    <x v="553"/>
  </r>
  <r>
    <x v="1309"/>
  </r>
  <r>
    <x v="1310"/>
  </r>
  <r>
    <x v="1311"/>
  </r>
  <r>
    <x v="1312"/>
  </r>
  <r>
    <x v="1313"/>
  </r>
  <r>
    <x v="1314"/>
  </r>
  <r>
    <x v="58"/>
  </r>
  <r>
    <x v="47"/>
  </r>
  <r>
    <x v="1315"/>
  </r>
  <r>
    <x v="1316"/>
  </r>
  <r>
    <x v="1317"/>
  </r>
  <r>
    <x v="1318"/>
  </r>
  <r>
    <x v="274"/>
  </r>
  <r>
    <x v="1319"/>
  </r>
  <r>
    <x v="230"/>
  </r>
  <r>
    <x v="631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234"/>
  </r>
  <r>
    <x v="1332"/>
  </r>
  <r>
    <x v="798"/>
  </r>
  <r>
    <x v="1333"/>
  </r>
  <r>
    <x v="1334"/>
  </r>
  <r>
    <x v="1335"/>
  </r>
  <r>
    <x v="1336"/>
  </r>
  <r>
    <x v="1337"/>
  </r>
  <r>
    <x v="1338"/>
  </r>
  <r>
    <x v="1339"/>
  </r>
  <r>
    <x v="717"/>
  </r>
  <r>
    <x v="1340"/>
  </r>
  <r>
    <x v="1341"/>
  </r>
  <r>
    <x v="1342"/>
  </r>
  <r>
    <x v="1343"/>
  </r>
  <r>
    <x v="1344"/>
  </r>
  <r>
    <x v="1345"/>
  </r>
  <r>
    <x v="1346"/>
  </r>
  <r>
    <x v="528"/>
  </r>
  <r>
    <x v="1347"/>
  </r>
  <r>
    <x v="13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n v="41"/>
    <x v="0"/>
    <x v="0"/>
    <x v="0"/>
    <n v="5993"/>
    <n v="8"/>
    <n v="8"/>
    <n v="0"/>
    <x v="0"/>
  </r>
  <r>
    <n v="2"/>
    <x v="1"/>
    <n v="49"/>
    <x v="1"/>
    <x v="1"/>
    <x v="1"/>
    <n v="5130"/>
    <n v="1"/>
    <n v="10"/>
    <n v="3"/>
    <x v="1"/>
  </r>
  <r>
    <n v="3"/>
    <x v="2"/>
    <n v="37"/>
    <x v="0"/>
    <x v="0"/>
    <x v="0"/>
    <n v="2090"/>
    <n v="6"/>
    <n v="7"/>
    <n v="3"/>
    <x v="1"/>
  </r>
  <r>
    <n v="4"/>
    <x v="3"/>
    <n v="33"/>
    <x v="1"/>
    <x v="2"/>
    <x v="1"/>
    <n v="2909"/>
    <n v="1"/>
    <n v="8"/>
    <n v="3"/>
    <x v="1"/>
  </r>
  <r>
    <n v="5"/>
    <x v="4"/>
    <n v="27"/>
    <x v="0"/>
    <x v="1"/>
    <x v="1"/>
    <n v="3468"/>
    <n v="9"/>
    <n v="6"/>
    <n v="3"/>
    <x v="1"/>
  </r>
  <r>
    <n v="6"/>
    <x v="5"/>
    <n v="32"/>
    <x v="1"/>
    <x v="0"/>
    <x v="0"/>
    <n v="3068"/>
    <n v="0"/>
    <n v="8"/>
    <n v="2"/>
    <x v="2"/>
  </r>
  <r>
    <n v="7"/>
    <x v="6"/>
    <n v="59"/>
    <x v="0"/>
    <x v="3"/>
    <x v="1"/>
    <n v="2670"/>
    <n v="4"/>
    <n v="12"/>
    <n v="3"/>
    <x v="2"/>
  </r>
  <r>
    <n v="8"/>
    <x v="2"/>
    <n v="30"/>
    <x v="0"/>
    <x v="1"/>
    <x v="2"/>
    <n v="2693"/>
    <n v="1"/>
    <n v="1"/>
    <n v="2"/>
    <x v="1"/>
  </r>
  <r>
    <n v="9"/>
    <x v="7"/>
    <n v="38"/>
    <x v="1"/>
    <x v="3"/>
    <x v="0"/>
    <n v="9526"/>
    <n v="0"/>
    <n v="10"/>
    <n v="2"/>
    <x v="1"/>
  </r>
  <r>
    <n v="10"/>
    <x v="8"/>
    <n v="36"/>
    <x v="0"/>
    <x v="3"/>
    <x v="1"/>
    <n v="5237"/>
    <n v="6"/>
    <n v="17"/>
    <n v="3"/>
    <x v="2"/>
  </r>
  <r>
    <n v="11"/>
    <x v="9"/>
    <n v="35"/>
    <x v="0"/>
    <x v="3"/>
    <x v="1"/>
    <n v="2426"/>
    <n v="0"/>
    <n v="6"/>
    <n v="5"/>
    <x v="1"/>
  </r>
  <r>
    <n v="12"/>
    <x v="10"/>
    <n v="29"/>
    <x v="0"/>
    <x v="0"/>
    <x v="0"/>
    <n v="4193"/>
    <n v="0"/>
    <n v="10"/>
    <n v="3"/>
    <x v="1"/>
  </r>
  <r>
    <n v="13"/>
    <x v="11"/>
    <n v="31"/>
    <x v="0"/>
    <x v="1"/>
    <x v="2"/>
    <n v="2911"/>
    <n v="1"/>
    <n v="5"/>
    <n v="1"/>
    <x v="2"/>
  </r>
  <r>
    <n v="14"/>
    <x v="12"/>
    <n v="34"/>
    <x v="0"/>
    <x v="0"/>
    <x v="2"/>
    <n v="2661"/>
    <n v="0"/>
    <n v="3"/>
    <n v="2"/>
    <x v="1"/>
  </r>
  <r>
    <n v="15"/>
    <x v="13"/>
    <n v="28"/>
    <x v="0"/>
    <x v="3"/>
    <x v="0"/>
    <n v="2028"/>
    <n v="5"/>
    <n v="6"/>
    <n v="4"/>
    <x v="1"/>
  </r>
  <r>
    <n v="16"/>
    <x v="14"/>
    <n v="29"/>
    <x v="0"/>
    <x v="2"/>
    <x v="2"/>
    <n v="9980"/>
    <n v="1"/>
    <n v="10"/>
    <n v="1"/>
    <x v="1"/>
  </r>
  <r>
    <n v="17"/>
    <x v="15"/>
    <n v="32"/>
    <x v="0"/>
    <x v="0"/>
    <x v="2"/>
    <n v="3298"/>
    <n v="0"/>
    <n v="7"/>
    <n v="5"/>
    <x v="2"/>
  </r>
  <r>
    <n v="18"/>
    <x v="16"/>
    <n v="22"/>
    <x v="2"/>
    <x v="0"/>
    <x v="2"/>
    <n v="2935"/>
    <n v="1"/>
    <n v="1"/>
    <n v="2"/>
    <x v="2"/>
  </r>
  <r>
    <n v="19"/>
    <x v="17"/>
    <n v="53"/>
    <x v="0"/>
    <x v="2"/>
    <x v="1"/>
    <n v="15427"/>
    <n v="2"/>
    <n v="31"/>
    <n v="3"/>
    <x v="1"/>
  </r>
  <r>
    <n v="20"/>
    <x v="18"/>
    <n v="38"/>
    <x v="0"/>
    <x v="3"/>
    <x v="0"/>
    <n v="3944"/>
    <n v="5"/>
    <n v="6"/>
    <n v="3"/>
    <x v="1"/>
  </r>
  <r>
    <n v="21"/>
    <x v="19"/>
    <n v="24"/>
    <x v="2"/>
    <x v="0"/>
    <x v="2"/>
    <n v="4011"/>
    <n v="0"/>
    <n v="5"/>
    <n v="5"/>
    <x v="2"/>
  </r>
  <r>
    <n v="22"/>
    <x v="18"/>
    <n v="36"/>
    <x v="0"/>
    <x v="2"/>
    <x v="0"/>
    <n v="3407"/>
    <n v="7"/>
    <n v="10"/>
    <n v="4"/>
    <x v="1"/>
  </r>
  <r>
    <n v="23"/>
    <x v="10"/>
    <n v="34"/>
    <x v="0"/>
    <x v="2"/>
    <x v="0"/>
    <n v="11994"/>
    <n v="0"/>
    <n v="13"/>
    <n v="4"/>
    <x v="1"/>
  </r>
  <r>
    <n v="24"/>
    <x v="20"/>
    <n v="21"/>
    <x v="0"/>
    <x v="0"/>
    <x v="0"/>
    <n v="1232"/>
    <n v="1"/>
    <n v="0"/>
    <n v="6"/>
    <x v="1"/>
  </r>
  <r>
    <n v="25"/>
    <x v="21"/>
    <n v="34"/>
    <x v="0"/>
    <x v="1"/>
    <x v="0"/>
    <n v="2960"/>
    <n v="2"/>
    <n v="8"/>
    <n v="2"/>
    <x v="1"/>
  </r>
  <r>
    <n v="26"/>
    <x v="22"/>
    <n v="53"/>
    <x v="0"/>
    <x v="3"/>
    <x v="2"/>
    <n v="19094"/>
    <n v="4"/>
    <n v="26"/>
    <n v="3"/>
    <x v="2"/>
  </r>
  <r>
    <n v="27"/>
    <x v="23"/>
    <n v="32"/>
    <x v="1"/>
    <x v="1"/>
    <x v="0"/>
    <n v="3919"/>
    <n v="1"/>
    <n v="10"/>
    <n v="5"/>
    <x v="1"/>
  </r>
  <r>
    <n v="28"/>
    <x v="1"/>
    <n v="42"/>
    <x v="0"/>
    <x v="2"/>
    <x v="1"/>
    <n v="6825"/>
    <n v="0"/>
    <n v="10"/>
    <n v="2"/>
    <x v="1"/>
  </r>
  <r>
    <n v="29"/>
    <x v="3"/>
    <n v="44"/>
    <x v="0"/>
    <x v="2"/>
    <x v="1"/>
    <n v="10248"/>
    <n v="3"/>
    <n v="24"/>
    <n v="4"/>
    <x v="1"/>
  </r>
  <r>
    <n v="30"/>
    <x v="24"/>
    <n v="46"/>
    <x v="0"/>
    <x v="2"/>
    <x v="0"/>
    <n v="18947"/>
    <n v="3"/>
    <n v="22"/>
    <n v="2"/>
    <x v="2"/>
  </r>
  <r>
    <n v="31"/>
    <x v="25"/>
    <n v="33"/>
    <x v="0"/>
    <x v="3"/>
    <x v="0"/>
    <n v="2496"/>
    <n v="4"/>
    <n v="7"/>
    <n v="3"/>
    <x v="1"/>
  </r>
  <r>
    <n v="32"/>
    <x v="12"/>
    <n v="44"/>
    <x v="0"/>
    <x v="2"/>
    <x v="1"/>
    <n v="6465"/>
    <n v="2"/>
    <n v="9"/>
    <n v="5"/>
    <x v="3"/>
  </r>
  <r>
    <n v="33"/>
    <x v="26"/>
    <n v="30"/>
    <x v="0"/>
    <x v="0"/>
    <x v="0"/>
    <n v="2206"/>
    <n v="1"/>
    <n v="10"/>
    <n v="5"/>
    <x v="1"/>
  </r>
  <r>
    <n v="34"/>
    <x v="27"/>
    <n v="39"/>
    <x v="0"/>
    <x v="3"/>
    <x v="1"/>
    <n v="2086"/>
    <n v="3"/>
    <n v="19"/>
    <n v="6"/>
    <x v="3"/>
  </r>
  <r>
    <n v="35"/>
    <x v="28"/>
    <n v="24"/>
    <x v="0"/>
    <x v="3"/>
    <x v="1"/>
    <n v="2293"/>
    <n v="2"/>
    <n v="6"/>
    <n v="2"/>
    <x v="2"/>
  </r>
  <r>
    <n v="36"/>
    <x v="29"/>
    <n v="43"/>
    <x v="0"/>
    <x v="0"/>
    <x v="2"/>
    <n v="2645"/>
    <n v="1"/>
    <n v="6"/>
    <n v="3"/>
    <x v="2"/>
  </r>
  <r>
    <n v="37"/>
    <x v="30"/>
    <n v="50"/>
    <x v="0"/>
    <x v="0"/>
    <x v="1"/>
    <n v="2683"/>
    <n v="1"/>
    <n v="3"/>
    <n v="2"/>
    <x v="1"/>
  </r>
  <r>
    <n v="38"/>
    <x v="31"/>
    <n v="35"/>
    <x v="0"/>
    <x v="3"/>
    <x v="1"/>
    <n v="2014"/>
    <n v="1"/>
    <n v="2"/>
    <n v="3"/>
    <x v="1"/>
  </r>
  <r>
    <n v="39"/>
    <x v="32"/>
    <n v="36"/>
    <x v="0"/>
    <x v="2"/>
    <x v="1"/>
    <n v="3419"/>
    <n v="9"/>
    <n v="6"/>
    <n v="3"/>
    <x v="3"/>
  </r>
  <r>
    <n v="40"/>
    <x v="25"/>
    <n v="33"/>
    <x v="1"/>
    <x v="3"/>
    <x v="1"/>
    <n v="5376"/>
    <n v="2"/>
    <n v="10"/>
    <n v="3"/>
    <x v="1"/>
  </r>
  <r>
    <n v="41"/>
    <x v="27"/>
    <n v="35"/>
    <x v="0"/>
    <x v="0"/>
    <x v="2"/>
    <n v="1951"/>
    <n v="1"/>
    <n v="1"/>
    <n v="3"/>
    <x v="1"/>
  </r>
  <r>
    <n v="42"/>
    <x v="33"/>
    <n v="27"/>
    <x v="0"/>
    <x v="2"/>
    <x v="2"/>
    <n v="2341"/>
    <n v="1"/>
    <n v="1"/>
    <n v="6"/>
    <x v="1"/>
  </r>
  <r>
    <n v="43"/>
    <x v="34"/>
    <n v="26"/>
    <x v="0"/>
    <x v="3"/>
    <x v="0"/>
    <n v="2293"/>
    <n v="1"/>
    <n v="1"/>
    <n v="2"/>
    <x v="2"/>
  </r>
  <r>
    <n v="44"/>
    <x v="35"/>
    <n v="27"/>
    <x v="1"/>
    <x v="3"/>
    <x v="0"/>
    <n v="8726"/>
    <n v="1"/>
    <n v="9"/>
    <n v="0"/>
    <x v="1"/>
  </r>
  <r>
    <n v="45"/>
    <x v="36"/>
    <n v="30"/>
    <x v="1"/>
    <x v="0"/>
    <x v="0"/>
    <n v="4011"/>
    <n v="1"/>
    <n v="12"/>
    <n v="2"/>
    <x v="1"/>
  </r>
  <r>
    <n v="46"/>
    <x v="19"/>
    <n v="41"/>
    <x v="0"/>
    <x v="3"/>
    <x v="1"/>
    <n v="19545"/>
    <n v="1"/>
    <n v="23"/>
    <n v="0"/>
    <x v="1"/>
  </r>
  <r>
    <n v="47"/>
    <x v="37"/>
    <n v="34"/>
    <x v="2"/>
    <x v="2"/>
    <x v="0"/>
    <n v="4568"/>
    <n v="0"/>
    <n v="10"/>
    <n v="2"/>
    <x v="1"/>
  </r>
  <r>
    <n v="48"/>
    <x v="38"/>
    <n v="37"/>
    <x v="0"/>
    <x v="0"/>
    <x v="1"/>
    <n v="3022"/>
    <n v="4"/>
    <n v="8"/>
    <n v="1"/>
    <x v="1"/>
  </r>
  <r>
    <n v="49"/>
    <x v="39"/>
    <n v="46"/>
    <x v="1"/>
    <x v="2"/>
    <x v="0"/>
    <n v="5772"/>
    <n v="4"/>
    <n v="14"/>
    <n v="4"/>
    <x v="1"/>
  </r>
  <r>
    <n v="50"/>
    <x v="40"/>
    <n v="35"/>
    <x v="0"/>
    <x v="1"/>
    <x v="1"/>
    <n v="2269"/>
    <n v="1"/>
    <n v="1"/>
    <n v="2"/>
    <x v="1"/>
  </r>
  <r>
    <n v="51"/>
    <x v="41"/>
    <n v="48"/>
    <x v="0"/>
    <x v="0"/>
    <x v="0"/>
    <n v="5381"/>
    <n v="9"/>
    <n v="23"/>
    <n v="2"/>
    <x v="1"/>
  </r>
  <r>
    <n v="52"/>
    <x v="42"/>
    <n v="28"/>
    <x v="0"/>
    <x v="2"/>
    <x v="0"/>
    <n v="3441"/>
    <n v="1"/>
    <n v="2"/>
    <n v="3"/>
    <x v="2"/>
  </r>
  <r>
    <n v="53"/>
    <x v="43"/>
    <n v="44"/>
    <x v="0"/>
    <x v="4"/>
    <x v="2"/>
    <n v="5454"/>
    <n v="5"/>
    <n v="9"/>
    <n v="2"/>
    <x v="2"/>
  </r>
  <r>
    <n v="54"/>
    <x v="5"/>
    <n v="35"/>
    <x v="2"/>
    <x v="0"/>
    <x v="1"/>
    <n v="9884"/>
    <n v="2"/>
    <n v="10"/>
    <n v="3"/>
    <x v="1"/>
  </r>
  <r>
    <n v="55"/>
    <x v="28"/>
    <n v="26"/>
    <x v="0"/>
    <x v="3"/>
    <x v="1"/>
    <n v="4157"/>
    <n v="7"/>
    <n v="5"/>
    <n v="2"/>
    <x v="2"/>
  </r>
  <r>
    <n v="56"/>
    <x v="33"/>
    <n v="33"/>
    <x v="1"/>
    <x v="0"/>
    <x v="0"/>
    <n v="13458"/>
    <n v="1"/>
    <n v="15"/>
    <n v="1"/>
    <x v="1"/>
  </r>
  <r>
    <n v="57"/>
    <x v="5"/>
    <n v="35"/>
    <x v="1"/>
    <x v="4"/>
    <x v="1"/>
    <n v="9069"/>
    <n v="1"/>
    <n v="9"/>
    <n v="3"/>
    <x v="2"/>
  </r>
  <r>
    <n v="58"/>
    <x v="36"/>
    <n v="35"/>
    <x v="0"/>
    <x v="2"/>
    <x v="1"/>
    <n v="4014"/>
    <n v="3"/>
    <n v="4"/>
    <n v="3"/>
    <x v="1"/>
  </r>
  <r>
    <n v="59"/>
    <x v="30"/>
    <n v="31"/>
    <x v="0"/>
    <x v="2"/>
    <x v="2"/>
    <n v="5915"/>
    <n v="3"/>
    <n v="10"/>
    <n v="3"/>
    <x v="2"/>
  </r>
  <r>
    <n v="60"/>
    <x v="44"/>
    <n v="37"/>
    <x v="0"/>
    <x v="2"/>
    <x v="2"/>
    <n v="5993"/>
    <n v="1"/>
    <n v="7"/>
    <n v="2"/>
    <x v="3"/>
  </r>
  <r>
    <n v="61"/>
    <x v="45"/>
    <n v="32"/>
    <x v="0"/>
    <x v="3"/>
    <x v="1"/>
    <n v="6162"/>
    <n v="1"/>
    <n v="9"/>
    <n v="3"/>
    <x v="1"/>
  </r>
  <r>
    <n v="62"/>
    <x v="21"/>
    <n v="38"/>
    <x v="1"/>
    <x v="4"/>
    <x v="0"/>
    <n v="2406"/>
    <n v="1"/>
    <n v="10"/>
    <n v="2"/>
    <x v="1"/>
  </r>
  <r>
    <n v="63"/>
    <x v="43"/>
    <n v="50"/>
    <x v="0"/>
    <x v="0"/>
    <x v="2"/>
    <n v="18740"/>
    <n v="5"/>
    <n v="29"/>
    <n v="2"/>
    <x v="2"/>
  </r>
  <r>
    <n v="64"/>
    <x v="46"/>
    <n v="59"/>
    <x v="0"/>
    <x v="3"/>
    <x v="0"/>
    <n v="7637"/>
    <n v="7"/>
    <n v="28"/>
    <n v="3"/>
    <x v="2"/>
  </r>
  <r>
    <n v="65"/>
    <x v="47"/>
    <n v="36"/>
    <x v="0"/>
    <x v="3"/>
    <x v="2"/>
    <n v="10096"/>
    <n v="1"/>
    <n v="17"/>
    <n v="2"/>
    <x v="1"/>
  </r>
  <r>
    <n v="66"/>
    <x v="48"/>
    <n v="55"/>
    <x v="0"/>
    <x v="3"/>
    <x v="2"/>
    <n v="14756"/>
    <n v="2"/>
    <n v="21"/>
    <n v="2"/>
    <x v="1"/>
  </r>
  <r>
    <n v="67"/>
    <x v="41"/>
    <n v="36"/>
    <x v="1"/>
    <x v="3"/>
    <x v="0"/>
    <n v="6499"/>
    <n v="1"/>
    <n v="6"/>
    <n v="3"/>
    <x v="1"/>
  </r>
  <r>
    <n v="68"/>
    <x v="15"/>
    <n v="45"/>
    <x v="0"/>
    <x v="3"/>
    <x v="2"/>
    <n v="9724"/>
    <n v="2"/>
    <n v="25"/>
    <n v="2"/>
    <x v="1"/>
  </r>
  <r>
    <n v="69"/>
    <x v="49"/>
    <n v="35"/>
    <x v="1"/>
    <x v="3"/>
    <x v="1"/>
    <n v="2194"/>
    <n v="4"/>
    <n v="5"/>
    <n v="2"/>
    <x v="2"/>
  </r>
  <r>
    <n v="70"/>
    <x v="34"/>
    <n v="36"/>
    <x v="0"/>
    <x v="3"/>
    <x v="1"/>
    <n v="3388"/>
    <n v="0"/>
    <n v="2"/>
    <n v="0"/>
    <x v="2"/>
  </r>
  <r>
    <n v="71"/>
    <x v="4"/>
    <n v="59"/>
    <x v="1"/>
    <x v="1"/>
    <x v="0"/>
    <n v="5473"/>
    <n v="7"/>
    <n v="20"/>
    <n v="2"/>
    <x v="2"/>
  </r>
  <r>
    <n v="72"/>
    <x v="21"/>
    <n v="29"/>
    <x v="0"/>
    <x v="3"/>
    <x v="1"/>
    <n v="2703"/>
    <n v="0"/>
    <n v="6"/>
    <n v="3"/>
    <x v="1"/>
  </r>
  <r>
    <n v="73"/>
    <x v="50"/>
    <n v="31"/>
    <x v="0"/>
    <x v="2"/>
    <x v="0"/>
    <n v="2501"/>
    <n v="1"/>
    <n v="1"/>
    <n v="4"/>
    <x v="1"/>
  </r>
  <r>
    <n v="74"/>
    <x v="51"/>
    <n v="32"/>
    <x v="0"/>
    <x v="3"/>
    <x v="1"/>
    <n v="6220"/>
    <n v="1"/>
    <n v="10"/>
    <n v="3"/>
    <x v="1"/>
  </r>
  <r>
    <n v="75"/>
    <x v="19"/>
    <n v="36"/>
    <x v="0"/>
    <x v="3"/>
    <x v="1"/>
    <n v="3038"/>
    <n v="3"/>
    <n v="5"/>
    <n v="3"/>
    <x v="1"/>
  </r>
  <r>
    <n v="76"/>
    <x v="18"/>
    <n v="31"/>
    <x v="0"/>
    <x v="2"/>
    <x v="0"/>
    <n v="4424"/>
    <n v="1"/>
    <n v="11"/>
    <n v="2"/>
    <x v="1"/>
  </r>
  <r>
    <n v="77"/>
    <x v="52"/>
    <n v="35"/>
    <x v="0"/>
    <x v="2"/>
    <x v="0"/>
    <n v="4312"/>
    <n v="0"/>
    <n v="16"/>
    <n v="2"/>
    <x v="1"/>
  </r>
  <r>
    <n v="78"/>
    <x v="50"/>
    <n v="45"/>
    <x v="0"/>
    <x v="2"/>
    <x v="1"/>
    <n v="13245"/>
    <n v="4"/>
    <n v="17"/>
    <n v="3"/>
    <x v="3"/>
  </r>
  <r>
    <n v="79"/>
    <x v="53"/>
    <n v="37"/>
    <x v="0"/>
    <x v="2"/>
    <x v="0"/>
    <n v="13664"/>
    <n v="4"/>
    <n v="16"/>
    <n v="3"/>
    <x v="3"/>
  </r>
  <r>
    <n v="80"/>
    <x v="27"/>
    <n v="46"/>
    <x v="0"/>
    <x v="0"/>
    <x v="2"/>
    <n v="5021"/>
    <n v="8"/>
    <n v="16"/>
    <n v="2"/>
    <x v="1"/>
  </r>
  <r>
    <n v="81"/>
    <x v="54"/>
    <n v="30"/>
    <x v="0"/>
    <x v="1"/>
    <x v="1"/>
    <n v="5126"/>
    <n v="1"/>
    <n v="10"/>
    <n v="1"/>
    <x v="2"/>
  </r>
  <r>
    <n v="82"/>
    <x v="25"/>
    <n v="35"/>
    <x v="0"/>
    <x v="3"/>
    <x v="0"/>
    <n v="2859"/>
    <n v="1"/>
    <n v="6"/>
    <n v="3"/>
    <x v="1"/>
  </r>
  <r>
    <n v="83"/>
    <x v="33"/>
    <n v="55"/>
    <x v="0"/>
    <x v="0"/>
    <x v="1"/>
    <n v="10239"/>
    <n v="3"/>
    <n v="24"/>
    <n v="4"/>
    <x v="1"/>
  </r>
  <r>
    <n v="84"/>
    <x v="27"/>
    <n v="38"/>
    <x v="2"/>
    <x v="3"/>
    <x v="2"/>
    <n v="5329"/>
    <n v="7"/>
    <n v="17"/>
    <n v="3"/>
    <x v="1"/>
  </r>
  <r>
    <n v="85"/>
    <x v="55"/>
    <n v="34"/>
    <x v="0"/>
    <x v="0"/>
    <x v="1"/>
    <n v="4325"/>
    <n v="1"/>
    <n v="5"/>
    <n v="2"/>
    <x v="1"/>
  </r>
  <r>
    <n v="86"/>
    <x v="14"/>
    <n v="56"/>
    <x v="0"/>
    <x v="3"/>
    <x v="0"/>
    <n v="7260"/>
    <n v="4"/>
    <n v="37"/>
    <n v="3"/>
    <x v="2"/>
  </r>
  <r>
    <n v="87"/>
    <x v="56"/>
    <n v="23"/>
    <x v="0"/>
    <x v="1"/>
    <x v="2"/>
    <n v="2322"/>
    <n v="3"/>
    <n v="3"/>
    <n v="3"/>
    <x v="1"/>
  </r>
  <r>
    <n v="88"/>
    <x v="34"/>
    <n v="51"/>
    <x v="0"/>
    <x v="2"/>
    <x v="1"/>
    <n v="2075"/>
    <n v="3"/>
    <n v="10"/>
    <n v="4"/>
    <x v="1"/>
  </r>
  <r>
    <n v="89"/>
    <x v="57"/>
    <n v="30"/>
    <x v="0"/>
    <x v="3"/>
    <x v="1"/>
    <n v="4152"/>
    <n v="1"/>
    <n v="11"/>
    <n v="3"/>
    <x v="1"/>
  </r>
  <r>
    <n v="90"/>
    <x v="12"/>
    <n v="46"/>
    <x v="0"/>
    <x v="0"/>
    <x v="0"/>
    <n v="9619"/>
    <n v="1"/>
    <n v="9"/>
    <n v="3"/>
    <x v="1"/>
  </r>
  <r>
    <n v="91"/>
    <x v="53"/>
    <n v="40"/>
    <x v="1"/>
    <x v="2"/>
    <x v="1"/>
    <n v="13503"/>
    <n v="1"/>
    <n v="22"/>
    <n v="3"/>
    <x v="2"/>
  </r>
  <r>
    <n v="92"/>
    <x v="58"/>
    <n v="51"/>
    <x v="0"/>
    <x v="2"/>
    <x v="0"/>
    <n v="5441"/>
    <n v="0"/>
    <n v="11"/>
    <n v="2"/>
    <x v="0"/>
  </r>
  <r>
    <n v="93"/>
    <x v="50"/>
    <n v="30"/>
    <x v="0"/>
    <x v="0"/>
    <x v="2"/>
    <n v="5209"/>
    <n v="1"/>
    <n v="11"/>
    <n v="4"/>
    <x v="2"/>
  </r>
  <r>
    <n v="94"/>
    <x v="21"/>
    <n v="46"/>
    <x v="1"/>
    <x v="3"/>
    <x v="1"/>
    <n v="10673"/>
    <n v="2"/>
    <n v="21"/>
    <n v="5"/>
    <x v="2"/>
  </r>
  <r>
    <n v="95"/>
    <x v="23"/>
    <n v="32"/>
    <x v="0"/>
    <x v="2"/>
    <x v="0"/>
    <n v="5010"/>
    <n v="1"/>
    <n v="12"/>
    <n v="0"/>
    <x v="1"/>
  </r>
  <r>
    <n v="96"/>
    <x v="2"/>
    <n v="54"/>
    <x v="0"/>
    <x v="2"/>
    <x v="1"/>
    <n v="13549"/>
    <n v="9"/>
    <n v="16"/>
    <n v="5"/>
    <x v="0"/>
  </r>
  <r>
    <n v="97"/>
    <x v="59"/>
    <n v="24"/>
    <x v="0"/>
    <x v="0"/>
    <x v="1"/>
    <n v="4999"/>
    <n v="0"/>
    <n v="4"/>
    <n v="2"/>
    <x v="2"/>
  </r>
  <r>
    <n v="98"/>
    <x v="8"/>
    <n v="28"/>
    <x v="2"/>
    <x v="3"/>
    <x v="1"/>
    <n v="4221"/>
    <n v="1"/>
    <n v="5"/>
    <n v="3"/>
    <x v="3"/>
  </r>
  <r>
    <n v="99"/>
    <x v="56"/>
    <n v="58"/>
    <x v="0"/>
    <x v="2"/>
    <x v="0"/>
    <n v="13872"/>
    <n v="0"/>
    <n v="38"/>
    <n v="1"/>
    <x v="2"/>
  </r>
  <r>
    <n v="100"/>
    <x v="60"/>
    <n v="44"/>
    <x v="2"/>
    <x v="3"/>
    <x v="1"/>
    <n v="2042"/>
    <n v="4"/>
    <n v="17"/>
    <n v="3"/>
    <x v="3"/>
  </r>
  <r>
    <n v="101"/>
    <x v="11"/>
    <n v="37"/>
    <x v="0"/>
    <x v="2"/>
    <x v="2"/>
    <n v="2073"/>
    <n v="4"/>
    <n v="7"/>
    <n v="3"/>
    <x v="1"/>
  </r>
  <r>
    <n v="102"/>
    <x v="2"/>
    <n v="32"/>
    <x v="0"/>
    <x v="1"/>
    <x v="0"/>
    <n v="2956"/>
    <n v="1"/>
    <n v="1"/>
    <n v="2"/>
    <x v="1"/>
  </r>
  <r>
    <n v="103"/>
    <x v="44"/>
    <n v="20"/>
    <x v="1"/>
    <x v="3"/>
    <x v="0"/>
    <n v="2926"/>
    <n v="1"/>
    <n v="1"/>
    <n v="5"/>
    <x v="1"/>
  </r>
  <r>
    <n v="104"/>
    <x v="37"/>
    <n v="34"/>
    <x v="0"/>
    <x v="2"/>
    <x v="0"/>
    <n v="4809"/>
    <n v="1"/>
    <n v="16"/>
    <n v="3"/>
    <x v="1"/>
  </r>
  <r>
    <n v="105"/>
    <x v="11"/>
    <n v="37"/>
    <x v="2"/>
    <x v="0"/>
    <x v="2"/>
    <n v="5163"/>
    <n v="5"/>
    <n v="17"/>
    <n v="2"/>
    <x v="3"/>
  </r>
  <r>
    <n v="106"/>
    <x v="61"/>
    <n v="59"/>
    <x v="2"/>
    <x v="2"/>
    <x v="1"/>
    <n v="18844"/>
    <n v="9"/>
    <n v="30"/>
    <n v="3"/>
    <x v="1"/>
  </r>
  <r>
    <n v="107"/>
    <x v="6"/>
    <n v="50"/>
    <x v="1"/>
    <x v="3"/>
    <x v="1"/>
    <n v="18172"/>
    <n v="3"/>
    <n v="28"/>
    <n v="1"/>
    <x v="2"/>
  </r>
  <r>
    <n v="108"/>
    <x v="62"/>
    <n v="25"/>
    <x v="0"/>
    <x v="3"/>
    <x v="0"/>
    <n v="5744"/>
    <n v="1"/>
    <n v="6"/>
    <n v="1"/>
    <x v="1"/>
  </r>
  <r>
    <n v="109"/>
    <x v="2"/>
    <n v="25"/>
    <x v="0"/>
    <x v="1"/>
    <x v="1"/>
    <n v="2889"/>
    <n v="1"/>
    <n v="2"/>
    <n v="2"/>
    <x v="1"/>
  </r>
  <r>
    <n v="110"/>
    <x v="20"/>
    <n v="22"/>
    <x v="0"/>
    <x v="3"/>
    <x v="0"/>
    <n v="2871"/>
    <n v="1"/>
    <n v="1"/>
    <n v="5"/>
    <x v="1"/>
  </r>
  <r>
    <n v="111"/>
    <x v="3"/>
    <n v="51"/>
    <x v="1"/>
    <x v="2"/>
    <x v="0"/>
    <n v="7484"/>
    <n v="3"/>
    <n v="23"/>
    <n v="1"/>
    <x v="2"/>
  </r>
  <r>
    <n v="112"/>
    <x v="39"/>
    <n v="34"/>
    <x v="1"/>
    <x v="3"/>
    <x v="0"/>
    <n v="6074"/>
    <n v="1"/>
    <n v="9"/>
    <n v="3"/>
    <x v="1"/>
  </r>
  <r>
    <n v="113"/>
    <x v="19"/>
    <n v="54"/>
    <x v="2"/>
    <x v="3"/>
    <x v="0"/>
    <n v="17328"/>
    <n v="2"/>
    <n v="23"/>
    <n v="3"/>
    <x v="1"/>
  </r>
  <r>
    <n v="114"/>
    <x v="36"/>
    <n v="24"/>
    <x v="0"/>
    <x v="1"/>
    <x v="1"/>
    <n v="2774"/>
    <n v="0"/>
    <n v="6"/>
    <n v="2"/>
    <x v="1"/>
  </r>
  <r>
    <n v="115"/>
    <x v="31"/>
    <n v="34"/>
    <x v="0"/>
    <x v="2"/>
    <x v="2"/>
    <n v="4505"/>
    <n v="6"/>
    <n v="12"/>
    <n v="3"/>
    <x v="1"/>
  </r>
  <r>
    <n v="116"/>
    <x v="63"/>
    <n v="37"/>
    <x v="0"/>
    <x v="3"/>
    <x v="0"/>
    <n v="7428"/>
    <n v="2"/>
    <n v="12"/>
    <n v="3"/>
    <x v="1"/>
  </r>
  <r>
    <n v="117"/>
    <x v="17"/>
    <n v="34"/>
    <x v="0"/>
    <x v="3"/>
    <x v="0"/>
    <n v="11631"/>
    <n v="2"/>
    <n v="14"/>
    <n v="6"/>
    <x v="1"/>
  </r>
  <r>
    <n v="118"/>
    <x v="17"/>
    <n v="36"/>
    <x v="1"/>
    <x v="0"/>
    <x v="1"/>
    <n v="9738"/>
    <n v="0"/>
    <n v="10"/>
    <n v="6"/>
    <x v="1"/>
  </r>
  <r>
    <n v="119"/>
    <x v="64"/>
    <n v="36"/>
    <x v="0"/>
    <x v="0"/>
    <x v="2"/>
    <n v="2835"/>
    <n v="5"/>
    <n v="7"/>
    <n v="2"/>
    <x v="1"/>
  </r>
  <r>
    <n v="120"/>
    <x v="65"/>
    <n v="43"/>
    <x v="1"/>
    <x v="0"/>
    <x v="1"/>
    <n v="16959"/>
    <n v="1"/>
    <n v="25"/>
    <n v="3"/>
    <x v="3"/>
  </r>
  <r>
    <n v="121"/>
    <x v="27"/>
    <n v="30"/>
    <x v="1"/>
    <x v="3"/>
    <x v="2"/>
    <n v="2613"/>
    <n v="1"/>
    <n v="10"/>
    <n v="2"/>
    <x v="2"/>
  </r>
  <r>
    <n v="122"/>
    <x v="66"/>
    <n v="33"/>
    <x v="2"/>
    <x v="0"/>
    <x v="1"/>
    <n v="6146"/>
    <n v="0"/>
    <n v="8"/>
    <n v="2"/>
    <x v="3"/>
  </r>
  <r>
    <n v="123"/>
    <x v="67"/>
    <n v="56"/>
    <x v="0"/>
    <x v="2"/>
    <x v="1"/>
    <n v="4963"/>
    <n v="9"/>
    <n v="7"/>
    <n v="2"/>
    <x v="1"/>
  </r>
  <r>
    <n v="124"/>
    <x v="2"/>
    <n v="51"/>
    <x v="0"/>
    <x v="3"/>
    <x v="0"/>
    <n v="19537"/>
    <n v="7"/>
    <n v="23"/>
    <n v="5"/>
    <x v="1"/>
  </r>
  <r>
    <n v="125"/>
    <x v="10"/>
    <n v="31"/>
    <x v="0"/>
    <x v="2"/>
    <x v="1"/>
    <n v="6172"/>
    <n v="4"/>
    <n v="12"/>
    <n v="3"/>
    <x v="2"/>
  </r>
  <r>
    <n v="126"/>
    <x v="68"/>
    <n v="26"/>
    <x v="0"/>
    <x v="3"/>
    <x v="1"/>
    <n v="2368"/>
    <n v="1"/>
    <n v="5"/>
    <n v="3"/>
    <x v="2"/>
  </r>
  <r>
    <n v="127"/>
    <x v="47"/>
    <n v="58"/>
    <x v="0"/>
    <x v="2"/>
    <x v="1"/>
    <n v="10312"/>
    <n v="1"/>
    <n v="40"/>
    <n v="3"/>
    <x v="2"/>
  </r>
  <r>
    <n v="128"/>
    <x v="69"/>
    <n v="19"/>
    <x v="0"/>
    <x v="1"/>
    <x v="0"/>
    <n v="1675"/>
    <n v="1"/>
    <n v="0"/>
    <n v="2"/>
    <x v="2"/>
  </r>
  <r>
    <n v="129"/>
    <x v="43"/>
    <n v="22"/>
    <x v="0"/>
    <x v="1"/>
    <x v="1"/>
    <n v="2523"/>
    <n v="0"/>
    <n v="3"/>
    <n v="2"/>
    <x v="1"/>
  </r>
  <r>
    <n v="130"/>
    <x v="0"/>
    <n v="49"/>
    <x v="0"/>
    <x v="2"/>
    <x v="1"/>
    <n v="6567"/>
    <n v="1"/>
    <n v="16"/>
    <n v="2"/>
    <x v="2"/>
  </r>
  <r>
    <n v="131"/>
    <x v="17"/>
    <n v="43"/>
    <x v="1"/>
    <x v="3"/>
    <x v="0"/>
    <n v="4739"/>
    <n v="4"/>
    <n v="18"/>
    <n v="2"/>
    <x v="1"/>
  </r>
  <r>
    <n v="132"/>
    <x v="17"/>
    <n v="50"/>
    <x v="1"/>
    <x v="3"/>
    <x v="0"/>
    <n v="9208"/>
    <n v="4"/>
    <n v="16"/>
    <n v="3"/>
    <x v="1"/>
  </r>
  <r>
    <n v="133"/>
    <x v="2"/>
    <n v="31"/>
    <x v="0"/>
    <x v="3"/>
    <x v="1"/>
    <n v="4559"/>
    <n v="3"/>
    <n v="4"/>
    <n v="2"/>
    <x v="1"/>
  </r>
  <r>
    <n v="134"/>
    <x v="70"/>
    <n v="41"/>
    <x v="0"/>
    <x v="1"/>
    <x v="2"/>
    <n v="8189"/>
    <n v="3"/>
    <n v="12"/>
    <n v="2"/>
    <x v="1"/>
  </r>
  <r>
    <n v="135"/>
    <x v="34"/>
    <n v="26"/>
    <x v="0"/>
    <x v="1"/>
    <x v="1"/>
    <n v="2942"/>
    <n v="1"/>
    <n v="8"/>
    <n v="3"/>
    <x v="1"/>
  </r>
  <r>
    <n v="136"/>
    <x v="11"/>
    <n v="36"/>
    <x v="0"/>
    <x v="0"/>
    <x v="2"/>
    <n v="4941"/>
    <n v="6"/>
    <n v="7"/>
    <n v="0"/>
    <x v="1"/>
  </r>
  <r>
    <n v="137"/>
    <x v="71"/>
    <n v="51"/>
    <x v="1"/>
    <x v="2"/>
    <x v="0"/>
    <n v="10650"/>
    <n v="2"/>
    <n v="18"/>
    <n v="2"/>
    <x v="1"/>
  </r>
  <r>
    <n v="138"/>
    <x v="72"/>
    <n v="39"/>
    <x v="0"/>
    <x v="2"/>
    <x v="1"/>
    <n v="5902"/>
    <n v="4"/>
    <n v="17"/>
    <n v="1"/>
    <x v="3"/>
  </r>
  <r>
    <n v="139"/>
    <x v="14"/>
    <n v="25"/>
    <x v="0"/>
    <x v="3"/>
    <x v="1"/>
    <n v="8639"/>
    <n v="2"/>
    <n v="6"/>
    <n v="3"/>
    <x v="1"/>
  </r>
  <r>
    <n v="140"/>
    <x v="72"/>
    <n v="30"/>
    <x v="0"/>
    <x v="3"/>
    <x v="1"/>
    <n v="6347"/>
    <n v="0"/>
    <n v="12"/>
    <n v="2"/>
    <x v="0"/>
  </r>
  <r>
    <n v="141"/>
    <x v="73"/>
    <n v="32"/>
    <x v="0"/>
    <x v="3"/>
    <x v="0"/>
    <n v="4200"/>
    <n v="7"/>
    <n v="10"/>
    <n v="2"/>
    <x v="3"/>
  </r>
  <r>
    <n v="142"/>
    <x v="74"/>
    <n v="45"/>
    <x v="0"/>
    <x v="3"/>
    <x v="0"/>
    <n v="3452"/>
    <n v="5"/>
    <n v="9"/>
    <n v="2"/>
    <x v="2"/>
  </r>
  <r>
    <n v="143"/>
    <x v="75"/>
    <n v="38"/>
    <x v="0"/>
    <x v="4"/>
    <x v="0"/>
    <n v="4317"/>
    <n v="3"/>
    <n v="19"/>
    <n v="2"/>
    <x v="1"/>
  </r>
  <r>
    <n v="144"/>
    <x v="7"/>
    <n v="30"/>
    <x v="0"/>
    <x v="3"/>
    <x v="0"/>
    <n v="2632"/>
    <n v="1"/>
    <n v="5"/>
    <n v="4"/>
    <x v="2"/>
  </r>
  <r>
    <n v="145"/>
    <x v="17"/>
    <n v="32"/>
    <x v="1"/>
    <x v="0"/>
    <x v="2"/>
    <n v="4668"/>
    <n v="0"/>
    <n v="9"/>
    <n v="2"/>
    <x v="3"/>
  </r>
  <r>
    <n v="146"/>
    <x v="44"/>
    <n v="30"/>
    <x v="0"/>
    <x v="3"/>
    <x v="2"/>
    <n v="3204"/>
    <n v="5"/>
    <n v="8"/>
    <n v="3"/>
    <x v="1"/>
  </r>
  <r>
    <n v="147"/>
    <x v="50"/>
    <n v="30"/>
    <x v="0"/>
    <x v="1"/>
    <x v="0"/>
    <n v="2720"/>
    <n v="0"/>
    <n v="6"/>
    <n v="3"/>
    <x v="1"/>
  </r>
  <r>
    <n v="148"/>
    <x v="27"/>
    <n v="41"/>
    <x v="1"/>
    <x v="3"/>
    <x v="2"/>
    <n v="17181"/>
    <n v="4"/>
    <n v="21"/>
    <n v="2"/>
    <x v="2"/>
  </r>
  <r>
    <n v="149"/>
    <x v="71"/>
    <n v="41"/>
    <x v="0"/>
    <x v="2"/>
    <x v="1"/>
    <n v="2238"/>
    <n v="2"/>
    <n v="7"/>
    <n v="2"/>
    <x v="1"/>
  </r>
  <r>
    <n v="150"/>
    <x v="76"/>
    <n v="19"/>
    <x v="0"/>
    <x v="1"/>
    <x v="0"/>
    <n v="1483"/>
    <n v="1"/>
    <n v="1"/>
    <n v="3"/>
    <x v="1"/>
  </r>
  <r>
    <n v="151"/>
    <x v="43"/>
    <n v="40"/>
    <x v="1"/>
    <x v="3"/>
    <x v="2"/>
    <n v="5605"/>
    <n v="1"/>
    <n v="20"/>
    <n v="2"/>
    <x v="1"/>
  </r>
  <r>
    <n v="152"/>
    <x v="51"/>
    <n v="35"/>
    <x v="0"/>
    <x v="4"/>
    <x v="1"/>
    <n v="7295"/>
    <n v="1"/>
    <n v="10"/>
    <n v="3"/>
    <x v="1"/>
  </r>
  <r>
    <n v="153"/>
    <x v="4"/>
    <n v="53"/>
    <x v="0"/>
    <x v="0"/>
    <x v="1"/>
    <n v="2306"/>
    <n v="2"/>
    <n v="13"/>
    <n v="3"/>
    <x v="0"/>
  </r>
  <r>
    <n v="154"/>
    <x v="16"/>
    <n v="45"/>
    <x v="0"/>
    <x v="3"/>
    <x v="2"/>
    <n v="2348"/>
    <n v="8"/>
    <n v="20"/>
    <n v="2"/>
    <x v="0"/>
  </r>
  <r>
    <n v="155"/>
    <x v="5"/>
    <n v="32"/>
    <x v="1"/>
    <x v="3"/>
    <x v="0"/>
    <n v="8998"/>
    <n v="1"/>
    <n v="9"/>
    <n v="2"/>
    <x v="1"/>
  </r>
  <r>
    <n v="156"/>
    <x v="74"/>
    <n v="29"/>
    <x v="2"/>
    <x v="1"/>
    <x v="1"/>
    <n v="4319"/>
    <n v="1"/>
    <n v="10"/>
    <n v="1"/>
    <x v="1"/>
  </r>
  <r>
    <n v="157"/>
    <x v="44"/>
    <n v="51"/>
    <x v="0"/>
    <x v="2"/>
    <x v="1"/>
    <n v="6132"/>
    <n v="2"/>
    <n v="10"/>
    <n v="2"/>
    <x v="1"/>
  </r>
  <r>
    <n v="158"/>
    <x v="77"/>
    <n v="58"/>
    <x v="0"/>
    <x v="3"/>
    <x v="1"/>
    <n v="3346"/>
    <n v="4"/>
    <n v="9"/>
    <n v="3"/>
    <x v="2"/>
  </r>
  <r>
    <n v="159"/>
    <x v="44"/>
    <n v="40"/>
    <x v="0"/>
    <x v="2"/>
    <x v="1"/>
    <n v="10855"/>
    <n v="7"/>
    <n v="15"/>
    <n v="2"/>
    <x v="2"/>
  </r>
  <r>
    <n v="160"/>
    <x v="64"/>
    <n v="34"/>
    <x v="1"/>
    <x v="2"/>
    <x v="1"/>
    <n v="2231"/>
    <n v="6"/>
    <n v="6"/>
    <n v="3"/>
    <x v="1"/>
  </r>
  <r>
    <n v="161"/>
    <x v="55"/>
    <n v="22"/>
    <x v="0"/>
    <x v="1"/>
    <x v="1"/>
    <n v="2323"/>
    <n v="1"/>
    <n v="2"/>
    <n v="6"/>
    <x v="1"/>
  </r>
  <r>
    <n v="162"/>
    <x v="78"/>
    <n v="27"/>
    <x v="2"/>
    <x v="3"/>
    <x v="2"/>
    <n v="2024"/>
    <n v="6"/>
    <n v="6"/>
    <n v="1"/>
    <x v="0"/>
  </r>
  <r>
    <n v="163"/>
    <x v="34"/>
    <n v="28"/>
    <x v="0"/>
    <x v="3"/>
    <x v="1"/>
    <n v="2713"/>
    <n v="1"/>
    <n v="5"/>
    <n v="2"/>
    <x v="0"/>
  </r>
  <r>
    <n v="164"/>
    <x v="22"/>
    <n v="57"/>
    <x v="0"/>
    <x v="0"/>
    <x v="2"/>
    <n v="9439"/>
    <n v="3"/>
    <n v="12"/>
    <n v="2"/>
    <x v="0"/>
  </r>
  <r>
    <n v="165"/>
    <x v="65"/>
    <n v="27"/>
    <x v="2"/>
    <x v="3"/>
    <x v="2"/>
    <n v="2566"/>
    <n v="1"/>
    <n v="1"/>
    <n v="2"/>
    <x v="2"/>
  </r>
  <r>
    <n v="166"/>
    <x v="68"/>
    <n v="50"/>
    <x v="0"/>
    <x v="3"/>
    <x v="0"/>
    <n v="19926"/>
    <n v="3"/>
    <n v="21"/>
    <n v="5"/>
    <x v="1"/>
  </r>
  <r>
    <n v="167"/>
    <x v="29"/>
    <n v="41"/>
    <x v="0"/>
    <x v="3"/>
    <x v="2"/>
    <n v="2451"/>
    <n v="4"/>
    <n v="13"/>
    <n v="2"/>
    <x v="1"/>
  </r>
  <r>
    <n v="168"/>
    <x v="39"/>
    <n v="30"/>
    <x v="0"/>
    <x v="3"/>
    <x v="1"/>
    <n v="9419"/>
    <n v="2"/>
    <n v="12"/>
    <n v="2"/>
    <x v="1"/>
  </r>
  <r>
    <n v="169"/>
    <x v="40"/>
    <n v="38"/>
    <x v="0"/>
    <x v="2"/>
    <x v="0"/>
    <n v="8686"/>
    <n v="4"/>
    <n v="12"/>
    <n v="2"/>
    <x v="3"/>
  </r>
  <r>
    <n v="170"/>
    <x v="79"/>
    <n v="32"/>
    <x v="0"/>
    <x v="4"/>
    <x v="0"/>
    <n v="3038"/>
    <n v="3"/>
    <n v="8"/>
    <n v="2"/>
    <x v="1"/>
  </r>
  <r>
    <n v="171"/>
    <x v="56"/>
    <n v="27"/>
    <x v="0"/>
    <x v="3"/>
    <x v="1"/>
    <n v="3058"/>
    <n v="0"/>
    <n v="6"/>
    <n v="3"/>
    <x v="2"/>
  </r>
  <r>
    <n v="172"/>
    <x v="7"/>
    <n v="19"/>
    <x v="1"/>
    <x v="1"/>
    <x v="0"/>
    <n v="2325"/>
    <n v="0"/>
    <n v="1"/>
    <n v="5"/>
    <x v="3"/>
  </r>
  <r>
    <n v="173"/>
    <x v="9"/>
    <n v="36"/>
    <x v="1"/>
    <x v="0"/>
    <x v="0"/>
    <n v="2088"/>
    <n v="4"/>
    <n v="13"/>
    <n v="3"/>
    <x v="2"/>
  </r>
  <r>
    <n v="174"/>
    <x v="41"/>
    <n v="30"/>
    <x v="2"/>
    <x v="3"/>
    <x v="2"/>
    <n v="3072"/>
    <n v="1"/>
    <n v="12"/>
    <n v="4"/>
    <x v="1"/>
  </r>
  <r>
    <n v="175"/>
    <x v="73"/>
    <n v="45"/>
    <x v="0"/>
    <x v="0"/>
    <x v="2"/>
    <n v="5006"/>
    <n v="4"/>
    <n v="9"/>
    <n v="3"/>
    <x v="3"/>
  </r>
  <r>
    <n v="176"/>
    <x v="80"/>
    <n v="56"/>
    <x v="0"/>
    <x v="3"/>
    <x v="2"/>
    <n v="4257"/>
    <n v="4"/>
    <n v="19"/>
    <n v="3"/>
    <x v="1"/>
  </r>
  <r>
    <n v="177"/>
    <x v="36"/>
    <n v="33"/>
    <x v="0"/>
    <x v="3"/>
    <x v="0"/>
    <n v="2500"/>
    <n v="0"/>
    <n v="4"/>
    <n v="2"/>
    <x v="3"/>
  </r>
  <r>
    <n v="178"/>
    <x v="46"/>
    <n v="19"/>
    <x v="0"/>
    <x v="3"/>
    <x v="0"/>
    <n v="1102"/>
    <n v="1"/>
    <n v="1"/>
    <n v="3"/>
    <x v="2"/>
  </r>
  <r>
    <n v="179"/>
    <x v="8"/>
    <n v="46"/>
    <x v="0"/>
    <x v="0"/>
    <x v="2"/>
    <n v="10453"/>
    <n v="1"/>
    <n v="24"/>
    <n v="2"/>
    <x v="1"/>
  </r>
  <r>
    <n v="180"/>
    <x v="9"/>
    <n v="38"/>
    <x v="0"/>
    <x v="0"/>
    <x v="0"/>
    <n v="2288"/>
    <n v="1"/>
    <n v="2"/>
    <n v="3"/>
    <x v="1"/>
  </r>
  <r>
    <n v="181"/>
    <x v="4"/>
    <n v="31"/>
    <x v="0"/>
    <x v="1"/>
    <x v="1"/>
    <n v="3929"/>
    <n v="8"/>
    <n v="7"/>
    <n v="0"/>
    <x v="1"/>
  </r>
  <r>
    <n v="182"/>
    <x v="58"/>
    <n v="34"/>
    <x v="0"/>
    <x v="0"/>
    <x v="0"/>
    <n v="2311"/>
    <n v="2"/>
    <n v="9"/>
    <n v="3"/>
    <x v="1"/>
  </r>
  <r>
    <n v="183"/>
    <x v="81"/>
    <n v="41"/>
    <x v="0"/>
    <x v="0"/>
    <x v="0"/>
    <n v="3140"/>
    <n v="1"/>
    <n v="4"/>
    <n v="5"/>
    <x v="2"/>
  </r>
  <r>
    <n v="184"/>
    <x v="82"/>
    <n v="50"/>
    <x v="0"/>
    <x v="3"/>
    <x v="1"/>
    <n v="3690"/>
    <n v="2"/>
    <n v="5"/>
    <n v="2"/>
    <x v="2"/>
  </r>
  <r>
    <n v="185"/>
    <x v="83"/>
    <n v="53"/>
    <x v="0"/>
    <x v="0"/>
    <x v="2"/>
    <n v="4450"/>
    <n v="1"/>
    <n v="5"/>
    <n v="3"/>
    <x v="1"/>
  </r>
  <r>
    <n v="186"/>
    <x v="84"/>
    <n v="33"/>
    <x v="0"/>
    <x v="3"/>
    <x v="1"/>
    <n v="2756"/>
    <n v="1"/>
    <n v="8"/>
    <n v="5"/>
    <x v="1"/>
  </r>
  <r>
    <n v="187"/>
    <x v="41"/>
    <n v="40"/>
    <x v="0"/>
    <x v="1"/>
    <x v="1"/>
    <n v="19033"/>
    <n v="1"/>
    <n v="21"/>
    <n v="2"/>
    <x v="1"/>
  </r>
  <r>
    <n v="188"/>
    <x v="4"/>
    <n v="55"/>
    <x v="0"/>
    <x v="2"/>
    <x v="0"/>
    <n v="18722"/>
    <n v="8"/>
    <n v="36"/>
    <n v="3"/>
    <x v="1"/>
  </r>
  <r>
    <n v="189"/>
    <x v="45"/>
    <n v="34"/>
    <x v="1"/>
    <x v="1"/>
    <x v="1"/>
    <n v="9547"/>
    <n v="1"/>
    <n v="10"/>
    <n v="2"/>
    <x v="2"/>
  </r>
  <r>
    <n v="190"/>
    <x v="64"/>
    <n v="51"/>
    <x v="0"/>
    <x v="3"/>
    <x v="0"/>
    <n v="13734"/>
    <n v="3"/>
    <n v="21"/>
    <n v="6"/>
    <x v="1"/>
  </r>
  <r>
    <n v="191"/>
    <x v="44"/>
    <n v="52"/>
    <x v="0"/>
    <x v="2"/>
    <x v="1"/>
    <n v="19999"/>
    <n v="0"/>
    <n v="34"/>
    <n v="5"/>
    <x v="1"/>
  </r>
  <r>
    <n v="192"/>
    <x v="75"/>
    <n v="27"/>
    <x v="0"/>
    <x v="3"/>
    <x v="0"/>
    <n v="2279"/>
    <n v="1"/>
    <n v="7"/>
    <n v="2"/>
    <x v="2"/>
  </r>
  <r>
    <n v="193"/>
    <x v="22"/>
    <n v="35"/>
    <x v="0"/>
    <x v="0"/>
    <x v="1"/>
    <n v="5916"/>
    <n v="3"/>
    <n v="8"/>
    <n v="1"/>
    <x v="1"/>
  </r>
  <r>
    <n v="194"/>
    <x v="28"/>
    <n v="43"/>
    <x v="2"/>
    <x v="3"/>
    <x v="2"/>
    <n v="2089"/>
    <n v="4"/>
    <n v="7"/>
    <n v="3"/>
    <x v="3"/>
  </r>
  <r>
    <n v="195"/>
    <x v="85"/>
    <n v="45"/>
    <x v="2"/>
    <x v="0"/>
    <x v="1"/>
    <n v="16792"/>
    <n v="9"/>
    <n v="22"/>
    <n v="1"/>
    <x v="1"/>
  </r>
  <r>
    <n v="196"/>
    <x v="13"/>
    <n v="37"/>
    <x v="0"/>
    <x v="3"/>
    <x v="1"/>
    <n v="3564"/>
    <n v="1"/>
    <n v="8"/>
    <n v="3"/>
    <x v="2"/>
  </r>
  <r>
    <n v="197"/>
    <x v="68"/>
    <n v="35"/>
    <x v="1"/>
    <x v="3"/>
    <x v="0"/>
    <n v="4425"/>
    <n v="5"/>
    <n v="10"/>
    <n v="5"/>
    <x v="1"/>
  </r>
  <r>
    <n v="198"/>
    <x v="39"/>
    <n v="42"/>
    <x v="2"/>
    <x v="0"/>
    <x v="2"/>
    <n v="5265"/>
    <n v="2"/>
    <n v="11"/>
    <n v="5"/>
    <x v="1"/>
  </r>
  <r>
    <n v="199"/>
    <x v="1"/>
    <n v="38"/>
    <x v="0"/>
    <x v="2"/>
    <x v="1"/>
    <n v="6553"/>
    <n v="9"/>
    <n v="14"/>
    <n v="3"/>
    <x v="1"/>
  </r>
  <r>
    <n v="200"/>
    <x v="4"/>
    <n v="38"/>
    <x v="0"/>
    <x v="3"/>
    <x v="1"/>
    <n v="6261"/>
    <n v="3"/>
    <n v="9"/>
    <n v="3"/>
    <x v="0"/>
  </r>
  <r>
    <n v="201"/>
    <x v="68"/>
    <n v="27"/>
    <x v="1"/>
    <x v="1"/>
    <x v="1"/>
    <n v="4298"/>
    <n v="5"/>
    <n v="6"/>
    <n v="1"/>
    <x v="1"/>
  </r>
  <r>
    <n v="202"/>
    <x v="44"/>
    <n v="49"/>
    <x v="2"/>
    <x v="2"/>
    <x v="2"/>
    <n v="6804"/>
    <n v="1"/>
    <n v="7"/>
    <n v="0"/>
    <x v="1"/>
  </r>
  <r>
    <n v="203"/>
    <x v="3"/>
    <n v="34"/>
    <x v="1"/>
    <x v="2"/>
    <x v="2"/>
    <n v="3815"/>
    <n v="1"/>
    <n v="5"/>
    <n v="4"/>
    <x v="3"/>
  </r>
  <r>
    <n v="204"/>
    <x v="86"/>
    <n v="40"/>
    <x v="0"/>
    <x v="0"/>
    <x v="1"/>
    <n v="2741"/>
    <n v="8"/>
    <n v="15"/>
    <n v="2"/>
    <x v="3"/>
  </r>
  <r>
    <n v="205"/>
    <x v="87"/>
    <n v="38"/>
    <x v="0"/>
    <x v="1"/>
    <x v="1"/>
    <n v="6673"/>
    <n v="7"/>
    <n v="17"/>
    <n v="2"/>
    <x v="1"/>
  </r>
  <r>
    <n v="206"/>
    <x v="17"/>
    <n v="29"/>
    <x v="0"/>
    <x v="3"/>
    <x v="1"/>
    <n v="7639"/>
    <n v="1"/>
    <n v="10"/>
    <n v="3"/>
    <x v="2"/>
  </r>
  <r>
    <n v="207"/>
    <x v="37"/>
    <n v="22"/>
    <x v="0"/>
    <x v="3"/>
    <x v="2"/>
    <n v="2328"/>
    <n v="1"/>
    <n v="4"/>
    <n v="2"/>
    <x v="2"/>
  </r>
  <r>
    <n v="208"/>
    <x v="12"/>
    <n v="36"/>
    <x v="1"/>
    <x v="1"/>
    <x v="0"/>
    <n v="2153"/>
    <n v="1"/>
    <n v="8"/>
    <n v="2"/>
    <x v="1"/>
  </r>
  <r>
    <n v="209"/>
    <x v="47"/>
    <n v="40"/>
    <x v="2"/>
    <x v="4"/>
    <x v="1"/>
    <n v="4876"/>
    <n v="9"/>
    <n v="5"/>
    <n v="5"/>
    <x v="0"/>
  </r>
  <r>
    <n v="210"/>
    <x v="81"/>
    <n v="46"/>
    <x v="0"/>
    <x v="2"/>
    <x v="2"/>
    <n v="9396"/>
    <n v="7"/>
    <n v="17"/>
    <n v="3"/>
    <x v="1"/>
  </r>
  <r>
    <n v="211"/>
    <x v="0"/>
    <n v="32"/>
    <x v="0"/>
    <x v="2"/>
    <x v="1"/>
    <n v="10400"/>
    <n v="1"/>
    <n v="14"/>
    <n v="2"/>
    <x v="2"/>
  </r>
  <r>
    <n v="212"/>
    <x v="25"/>
    <n v="30"/>
    <x v="2"/>
    <x v="1"/>
    <x v="0"/>
    <n v="8474"/>
    <n v="1"/>
    <n v="12"/>
    <n v="2"/>
    <x v="1"/>
  </r>
  <r>
    <n v="213"/>
    <x v="29"/>
    <n v="27"/>
    <x v="1"/>
    <x v="3"/>
    <x v="0"/>
    <n v="9981"/>
    <n v="1"/>
    <n v="7"/>
    <n v="2"/>
    <x v="1"/>
  </r>
  <r>
    <n v="214"/>
    <x v="29"/>
    <n v="51"/>
    <x v="0"/>
    <x v="2"/>
    <x v="1"/>
    <n v="12490"/>
    <n v="5"/>
    <n v="16"/>
    <n v="5"/>
    <x v="0"/>
  </r>
  <r>
    <n v="215"/>
    <x v="32"/>
    <n v="30"/>
    <x v="0"/>
    <x v="3"/>
    <x v="0"/>
    <n v="2657"/>
    <n v="5"/>
    <n v="8"/>
    <n v="5"/>
    <x v="1"/>
  </r>
  <r>
    <n v="216"/>
    <x v="8"/>
    <n v="41"/>
    <x v="0"/>
    <x v="3"/>
    <x v="0"/>
    <n v="13591"/>
    <n v="3"/>
    <n v="16"/>
    <n v="3"/>
    <x v="1"/>
  </r>
  <r>
    <n v="217"/>
    <x v="80"/>
    <n v="30"/>
    <x v="1"/>
    <x v="2"/>
    <x v="0"/>
    <n v="6696"/>
    <n v="5"/>
    <n v="9"/>
    <n v="5"/>
    <x v="2"/>
  </r>
  <r>
    <n v="218"/>
    <x v="63"/>
    <n v="29"/>
    <x v="0"/>
    <x v="3"/>
    <x v="0"/>
    <n v="2058"/>
    <n v="0"/>
    <n v="7"/>
    <n v="1"/>
    <x v="2"/>
  </r>
  <r>
    <n v="219"/>
    <x v="88"/>
    <n v="45"/>
    <x v="2"/>
    <x v="3"/>
    <x v="0"/>
    <n v="8865"/>
    <n v="6"/>
    <n v="23"/>
    <n v="2"/>
    <x v="1"/>
  </r>
  <r>
    <n v="220"/>
    <x v="0"/>
    <n v="54"/>
    <x v="0"/>
    <x v="3"/>
    <x v="1"/>
    <n v="5940"/>
    <n v="2"/>
    <n v="16"/>
    <n v="4"/>
    <x v="1"/>
  </r>
  <r>
    <n v="221"/>
    <x v="43"/>
    <n v="36"/>
    <x v="0"/>
    <x v="0"/>
    <x v="0"/>
    <n v="5914"/>
    <n v="8"/>
    <n v="16"/>
    <n v="3"/>
    <x v="3"/>
  </r>
  <r>
    <n v="222"/>
    <x v="89"/>
    <n v="33"/>
    <x v="0"/>
    <x v="2"/>
    <x v="1"/>
    <n v="2622"/>
    <n v="6"/>
    <n v="7"/>
    <n v="3"/>
    <x v="1"/>
  </r>
  <r>
    <n v="223"/>
    <x v="90"/>
    <n v="37"/>
    <x v="1"/>
    <x v="3"/>
    <x v="2"/>
    <n v="12185"/>
    <n v="1"/>
    <n v="10"/>
    <n v="1"/>
    <x v="1"/>
  </r>
  <r>
    <n v="224"/>
    <x v="44"/>
    <n v="38"/>
    <x v="0"/>
    <x v="3"/>
    <x v="2"/>
    <n v="10609"/>
    <n v="0"/>
    <n v="17"/>
    <n v="6"/>
    <x v="2"/>
  </r>
  <r>
    <n v="225"/>
    <x v="29"/>
    <n v="31"/>
    <x v="2"/>
    <x v="2"/>
    <x v="1"/>
    <n v="4345"/>
    <n v="0"/>
    <n v="6"/>
    <n v="2"/>
    <x v="1"/>
  </r>
  <r>
    <n v="226"/>
    <x v="74"/>
    <n v="59"/>
    <x v="0"/>
    <x v="3"/>
    <x v="1"/>
    <n v="2177"/>
    <n v="3"/>
    <n v="7"/>
    <n v="6"/>
    <x v="1"/>
  </r>
  <r>
    <n v="227"/>
    <x v="28"/>
    <n v="37"/>
    <x v="1"/>
    <x v="2"/>
    <x v="2"/>
    <n v="2793"/>
    <n v="4"/>
    <n v="13"/>
    <n v="2"/>
    <x v="1"/>
  </r>
  <r>
    <n v="228"/>
    <x v="67"/>
    <n v="29"/>
    <x v="1"/>
    <x v="1"/>
    <x v="1"/>
    <n v="7918"/>
    <n v="1"/>
    <n v="11"/>
    <n v="5"/>
    <x v="1"/>
  </r>
  <r>
    <n v="229"/>
    <x v="39"/>
    <n v="35"/>
    <x v="1"/>
    <x v="3"/>
    <x v="0"/>
    <n v="8789"/>
    <n v="1"/>
    <n v="10"/>
    <n v="3"/>
    <x v="3"/>
  </r>
  <r>
    <n v="230"/>
    <x v="69"/>
    <n v="29"/>
    <x v="0"/>
    <x v="1"/>
    <x v="0"/>
    <n v="2389"/>
    <n v="1"/>
    <n v="4"/>
    <n v="3"/>
    <x v="2"/>
  </r>
  <r>
    <n v="231"/>
    <x v="45"/>
    <n v="52"/>
    <x v="0"/>
    <x v="3"/>
    <x v="0"/>
    <n v="3212"/>
    <n v="7"/>
    <n v="6"/>
    <n v="3"/>
    <x v="2"/>
  </r>
  <r>
    <n v="232"/>
    <x v="37"/>
    <n v="42"/>
    <x v="0"/>
    <x v="0"/>
    <x v="1"/>
    <n v="19232"/>
    <n v="1"/>
    <n v="22"/>
    <n v="3"/>
    <x v="1"/>
  </r>
  <r>
    <n v="233"/>
    <x v="31"/>
    <n v="59"/>
    <x v="0"/>
    <x v="0"/>
    <x v="1"/>
    <n v="2267"/>
    <n v="8"/>
    <n v="7"/>
    <n v="2"/>
    <x v="2"/>
  </r>
  <r>
    <n v="234"/>
    <x v="72"/>
    <n v="50"/>
    <x v="0"/>
    <x v="2"/>
    <x v="2"/>
    <n v="19517"/>
    <n v="3"/>
    <n v="32"/>
    <n v="3"/>
    <x v="2"/>
  </r>
  <r>
    <n v="235"/>
    <x v="30"/>
    <n v="33"/>
    <x v="0"/>
    <x v="3"/>
    <x v="1"/>
    <n v="2436"/>
    <n v="5"/>
    <n v="8"/>
    <n v="2"/>
    <x v="0"/>
  </r>
  <r>
    <n v="236"/>
    <x v="76"/>
    <n v="43"/>
    <x v="0"/>
    <x v="3"/>
    <x v="1"/>
    <n v="16064"/>
    <n v="5"/>
    <n v="22"/>
    <n v="3"/>
    <x v="1"/>
  </r>
  <r>
    <n v="237"/>
    <x v="3"/>
    <n v="33"/>
    <x v="0"/>
    <x v="0"/>
    <x v="1"/>
    <n v="2707"/>
    <n v="7"/>
    <n v="13"/>
    <n v="3"/>
    <x v="3"/>
  </r>
  <r>
    <n v="238"/>
    <x v="6"/>
    <n v="52"/>
    <x v="2"/>
    <x v="2"/>
    <x v="0"/>
    <n v="19068"/>
    <n v="1"/>
    <n v="33"/>
    <n v="2"/>
    <x v="3"/>
  </r>
  <r>
    <n v="239"/>
    <x v="91"/>
    <n v="32"/>
    <x v="0"/>
    <x v="0"/>
    <x v="1"/>
    <n v="3931"/>
    <n v="2"/>
    <n v="6"/>
    <n v="5"/>
    <x v="1"/>
  </r>
  <r>
    <n v="240"/>
    <x v="28"/>
    <n v="32"/>
    <x v="0"/>
    <x v="3"/>
    <x v="0"/>
    <n v="3730"/>
    <n v="0"/>
    <n v="4"/>
    <n v="2"/>
    <x v="0"/>
  </r>
  <r>
    <n v="241"/>
    <x v="86"/>
    <n v="39"/>
    <x v="0"/>
    <x v="2"/>
    <x v="2"/>
    <n v="2232"/>
    <n v="7"/>
    <n v="7"/>
    <n v="1"/>
    <x v="1"/>
  </r>
  <r>
    <n v="242"/>
    <x v="29"/>
    <n v="32"/>
    <x v="2"/>
    <x v="2"/>
    <x v="1"/>
    <n v="4465"/>
    <n v="0"/>
    <n v="4"/>
    <n v="2"/>
    <x v="1"/>
  </r>
  <r>
    <n v="243"/>
    <x v="54"/>
    <n v="41"/>
    <x v="0"/>
    <x v="0"/>
    <x v="2"/>
    <n v="3072"/>
    <n v="2"/>
    <n v="17"/>
    <n v="2"/>
    <x v="2"/>
  </r>
  <r>
    <n v="244"/>
    <x v="75"/>
    <n v="40"/>
    <x v="0"/>
    <x v="0"/>
    <x v="2"/>
    <n v="3319"/>
    <n v="1"/>
    <n v="9"/>
    <n v="3"/>
    <x v="1"/>
  </r>
  <r>
    <n v="245"/>
    <x v="0"/>
    <n v="45"/>
    <x v="0"/>
    <x v="3"/>
    <x v="1"/>
    <n v="19202"/>
    <n v="0"/>
    <n v="25"/>
    <n v="2"/>
    <x v="1"/>
  </r>
  <r>
    <n v="246"/>
    <x v="83"/>
    <n v="31"/>
    <x v="1"/>
    <x v="2"/>
    <x v="2"/>
    <n v="13675"/>
    <n v="9"/>
    <n v="9"/>
    <n v="3"/>
    <x v="1"/>
  </r>
  <r>
    <n v="247"/>
    <x v="92"/>
    <n v="33"/>
    <x v="0"/>
    <x v="2"/>
    <x v="1"/>
    <n v="2911"/>
    <n v="1"/>
    <n v="2"/>
    <n v="2"/>
    <x v="2"/>
  </r>
  <r>
    <n v="248"/>
    <x v="93"/>
    <n v="34"/>
    <x v="0"/>
    <x v="2"/>
    <x v="1"/>
    <n v="5957"/>
    <n v="6"/>
    <n v="13"/>
    <n v="3"/>
    <x v="1"/>
  </r>
  <r>
    <n v="249"/>
    <x v="23"/>
    <n v="37"/>
    <x v="0"/>
    <x v="0"/>
    <x v="1"/>
    <n v="3920"/>
    <n v="2"/>
    <n v="17"/>
    <n v="2"/>
    <x v="2"/>
  </r>
  <r>
    <n v="250"/>
    <x v="57"/>
    <n v="45"/>
    <x v="1"/>
    <x v="2"/>
    <x v="1"/>
    <n v="6434"/>
    <n v="4"/>
    <n v="9"/>
    <n v="1"/>
    <x v="1"/>
  </r>
  <r>
    <n v="251"/>
    <x v="3"/>
    <n v="37"/>
    <x v="1"/>
    <x v="3"/>
    <x v="2"/>
    <n v="10048"/>
    <n v="6"/>
    <n v="17"/>
    <n v="5"/>
    <x v="1"/>
  </r>
  <r>
    <n v="252"/>
    <x v="84"/>
    <n v="39"/>
    <x v="1"/>
    <x v="2"/>
    <x v="0"/>
    <n v="10938"/>
    <n v="0"/>
    <n v="20"/>
    <n v="1"/>
    <x v="1"/>
  </r>
  <r>
    <n v="253"/>
    <x v="94"/>
    <n v="29"/>
    <x v="0"/>
    <x v="3"/>
    <x v="0"/>
    <n v="2340"/>
    <n v="1"/>
    <n v="6"/>
    <n v="1"/>
    <x v="1"/>
  </r>
  <r>
    <n v="254"/>
    <x v="9"/>
    <n v="42"/>
    <x v="0"/>
    <x v="0"/>
    <x v="0"/>
    <n v="6545"/>
    <n v="3"/>
    <n v="10"/>
    <n v="1"/>
    <x v="1"/>
  </r>
  <r>
    <n v="255"/>
    <x v="25"/>
    <n v="29"/>
    <x v="0"/>
    <x v="0"/>
    <x v="2"/>
    <n v="6931"/>
    <n v="2"/>
    <n v="10"/>
    <n v="2"/>
    <x v="1"/>
  </r>
  <r>
    <n v="256"/>
    <x v="86"/>
    <n v="25"/>
    <x v="0"/>
    <x v="3"/>
    <x v="1"/>
    <n v="4898"/>
    <n v="0"/>
    <n v="5"/>
    <n v="3"/>
    <x v="1"/>
  </r>
  <r>
    <n v="257"/>
    <x v="25"/>
    <n v="42"/>
    <x v="0"/>
    <x v="3"/>
    <x v="2"/>
    <n v="2593"/>
    <n v="0"/>
    <n v="10"/>
    <n v="4"/>
    <x v="1"/>
  </r>
  <r>
    <n v="258"/>
    <x v="80"/>
    <n v="40"/>
    <x v="0"/>
    <x v="0"/>
    <x v="2"/>
    <n v="19436"/>
    <n v="0"/>
    <n v="22"/>
    <n v="5"/>
    <x v="1"/>
  </r>
  <r>
    <n v="259"/>
    <x v="8"/>
    <n v="51"/>
    <x v="0"/>
    <x v="3"/>
    <x v="1"/>
    <n v="2723"/>
    <n v="1"/>
    <n v="1"/>
    <n v="0"/>
    <x v="2"/>
  </r>
  <r>
    <n v="260"/>
    <x v="21"/>
    <n v="31"/>
    <x v="1"/>
    <x v="0"/>
    <x v="0"/>
    <n v="3479"/>
    <n v="0"/>
    <n v="6"/>
    <n v="2"/>
    <x v="3"/>
  </r>
  <r>
    <n v="261"/>
    <x v="95"/>
    <n v="32"/>
    <x v="1"/>
    <x v="3"/>
    <x v="1"/>
    <n v="2794"/>
    <n v="1"/>
    <n v="5"/>
    <n v="3"/>
    <x v="0"/>
  </r>
  <r>
    <n v="262"/>
    <x v="8"/>
    <n v="38"/>
    <x v="2"/>
    <x v="0"/>
    <x v="1"/>
    <n v="5249"/>
    <n v="3"/>
    <n v="13"/>
    <n v="0"/>
    <x v="1"/>
  </r>
  <r>
    <n v="263"/>
    <x v="20"/>
    <n v="32"/>
    <x v="0"/>
    <x v="1"/>
    <x v="0"/>
    <n v="2176"/>
    <n v="4"/>
    <n v="9"/>
    <n v="5"/>
    <x v="1"/>
  </r>
  <r>
    <n v="264"/>
    <x v="20"/>
    <n v="46"/>
    <x v="0"/>
    <x v="3"/>
    <x v="1"/>
    <n v="16872"/>
    <n v="3"/>
    <n v="28"/>
    <n v="2"/>
    <x v="2"/>
  </r>
  <r>
    <n v="265"/>
    <x v="63"/>
    <n v="28"/>
    <x v="0"/>
    <x v="2"/>
    <x v="0"/>
    <n v="3485"/>
    <n v="2"/>
    <n v="5"/>
    <n v="5"/>
    <x v="0"/>
  </r>
  <r>
    <n v="266"/>
    <x v="41"/>
    <n v="29"/>
    <x v="0"/>
    <x v="3"/>
    <x v="1"/>
    <n v="6644"/>
    <n v="2"/>
    <n v="10"/>
    <n v="2"/>
    <x v="1"/>
  </r>
  <r>
    <n v="267"/>
    <x v="45"/>
    <n v="31"/>
    <x v="0"/>
    <x v="3"/>
    <x v="1"/>
    <n v="5582"/>
    <n v="0"/>
    <n v="10"/>
    <n v="2"/>
    <x v="1"/>
  </r>
  <r>
    <n v="268"/>
    <x v="11"/>
    <n v="25"/>
    <x v="2"/>
    <x v="0"/>
    <x v="2"/>
    <n v="4000"/>
    <n v="1"/>
    <n v="6"/>
    <n v="2"/>
    <x v="1"/>
  </r>
  <r>
    <n v="269"/>
    <x v="16"/>
    <n v="45"/>
    <x v="0"/>
    <x v="0"/>
    <x v="1"/>
    <n v="13496"/>
    <n v="0"/>
    <n v="21"/>
    <n v="2"/>
    <x v="1"/>
  </r>
  <r>
    <n v="270"/>
    <x v="75"/>
    <n v="36"/>
    <x v="0"/>
    <x v="3"/>
    <x v="1"/>
    <n v="3210"/>
    <n v="0"/>
    <n v="16"/>
    <n v="4"/>
    <x v="1"/>
  </r>
  <r>
    <n v="271"/>
    <x v="53"/>
    <n v="55"/>
    <x v="0"/>
    <x v="3"/>
    <x v="0"/>
    <n v="19045"/>
    <n v="0"/>
    <n v="37"/>
    <n v="2"/>
    <x v="1"/>
  </r>
  <r>
    <n v="272"/>
    <x v="29"/>
    <n v="47"/>
    <x v="2"/>
    <x v="2"/>
    <x v="1"/>
    <n v="11849"/>
    <n v="1"/>
    <n v="10"/>
    <n v="2"/>
    <x v="2"/>
  </r>
  <r>
    <n v="273"/>
    <x v="96"/>
    <n v="28"/>
    <x v="0"/>
    <x v="3"/>
    <x v="1"/>
    <n v="2070"/>
    <n v="1"/>
    <n v="5"/>
    <n v="3"/>
    <x v="2"/>
  </r>
  <r>
    <n v="274"/>
    <x v="40"/>
    <n v="37"/>
    <x v="0"/>
    <x v="2"/>
    <x v="1"/>
    <n v="6502"/>
    <n v="4"/>
    <n v="7"/>
    <n v="5"/>
    <x v="3"/>
  </r>
  <r>
    <n v="275"/>
    <x v="19"/>
    <n v="21"/>
    <x v="0"/>
    <x v="0"/>
    <x v="0"/>
    <n v="3230"/>
    <n v="1"/>
    <n v="3"/>
    <n v="4"/>
    <x v="3"/>
  </r>
  <r>
    <n v="276"/>
    <x v="80"/>
    <n v="37"/>
    <x v="2"/>
    <x v="2"/>
    <x v="2"/>
    <n v="13603"/>
    <n v="2"/>
    <n v="15"/>
    <n v="2"/>
    <x v="1"/>
  </r>
  <r>
    <n v="277"/>
    <x v="42"/>
    <n v="35"/>
    <x v="0"/>
    <x v="3"/>
    <x v="2"/>
    <n v="11996"/>
    <n v="7"/>
    <n v="10"/>
    <n v="6"/>
    <x v="2"/>
  </r>
  <r>
    <n v="278"/>
    <x v="40"/>
    <n v="38"/>
    <x v="0"/>
    <x v="0"/>
    <x v="2"/>
    <n v="5605"/>
    <n v="1"/>
    <n v="8"/>
    <n v="3"/>
    <x v="1"/>
  </r>
  <r>
    <n v="279"/>
    <x v="72"/>
    <n v="26"/>
    <x v="1"/>
    <x v="3"/>
    <x v="2"/>
    <n v="6397"/>
    <n v="1"/>
    <n v="6"/>
    <n v="6"/>
    <x v="0"/>
  </r>
  <r>
    <n v="280"/>
    <x v="79"/>
    <n v="50"/>
    <x v="0"/>
    <x v="1"/>
    <x v="2"/>
    <n v="19144"/>
    <n v="3"/>
    <n v="28"/>
    <n v="4"/>
    <x v="2"/>
  </r>
  <r>
    <n v="281"/>
    <x v="5"/>
    <n v="53"/>
    <x v="0"/>
    <x v="2"/>
    <x v="1"/>
    <n v="17584"/>
    <n v="3"/>
    <n v="21"/>
    <n v="5"/>
    <x v="2"/>
  </r>
  <r>
    <n v="282"/>
    <x v="37"/>
    <n v="42"/>
    <x v="0"/>
    <x v="1"/>
    <x v="1"/>
    <n v="4907"/>
    <n v="1"/>
    <n v="20"/>
    <n v="3"/>
    <x v="1"/>
  </r>
  <r>
    <n v="283"/>
    <x v="42"/>
    <n v="29"/>
    <x v="1"/>
    <x v="0"/>
    <x v="0"/>
    <n v="4554"/>
    <n v="1"/>
    <n v="10"/>
    <n v="3"/>
    <x v="2"/>
  </r>
  <r>
    <n v="284"/>
    <x v="29"/>
    <n v="55"/>
    <x v="0"/>
    <x v="0"/>
    <x v="1"/>
    <n v="5415"/>
    <n v="3"/>
    <n v="12"/>
    <n v="4"/>
    <x v="1"/>
  </r>
  <r>
    <n v="285"/>
    <x v="62"/>
    <n v="26"/>
    <x v="1"/>
    <x v="0"/>
    <x v="1"/>
    <n v="4741"/>
    <n v="1"/>
    <n v="5"/>
    <n v="3"/>
    <x v="1"/>
  </r>
  <r>
    <n v="286"/>
    <x v="97"/>
    <n v="37"/>
    <x v="0"/>
    <x v="3"/>
    <x v="0"/>
    <n v="2115"/>
    <n v="1"/>
    <n v="17"/>
    <n v="3"/>
    <x v="1"/>
  </r>
  <r>
    <n v="287"/>
    <x v="35"/>
    <n v="44"/>
    <x v="1"/>
    <x v="3"/>
    <x v="2"/>
    <n v="3161"/>
    <n v="3"/>
    <n v="19"/>
    <n v="0"/>
    <x v="0"/>
  </r>
  <r>
    <n v="288"/>
    <x v="55"/>
    <n v="38"/>
    <x v="0"/>
    <x v="2"/>
    <x v="2"/>
    <n v="5745"/>
    <n v="9"/>
    <n v="10"/>
    <n v="2"/>
    <x v="1"/>
  </r>
  <r>
    <n v="289"/>
    <x v="91"/>
    <n v="26"/>
    <x v="0"/>
    <x v="2"/>
    <x v="2"/>
    <n v="2373"/>
    <n v="2"/>
    <n v="5"/>
    <n v="2"/>
    <x v="1"/>
  </r>
  <r>
    <n v="290"/>
    <x v="16"/>
    <n v="28"/>
    <x v="0"/>
    <x v="0"/>
    <x v="0"/>
    <n v="3310"/>
    <n v="1"/>
    <n v="5"/>
    <n v="3"/>
    <x v="1"/>
  </r>
  <r>
    <n v="291"/>
    <x v="73"/>
    <n v="49"/>
    <x v="1"/>
    <x v="2"/>
    <x v="0"/>
    <n v="18665"/>
    <n v="9"/>
    <n v="22"/>
    <n v="4"/>
    <x v="1"/>
  </r>
  <r>
    <n v="292"/>
    <x v="98"/>
    <n v="36"/>
    <x v="0"/>
    <x v="3"/>
    <x v="0"/>
    <n v="4485"/>
    <n v="4"/>
    <n v="10"/>
    <n v="2"/>
    <x v="1"/>
  </r>
  <r>
    <n v="293"/>
    <x v="19"/>
    <n v="31"/>
    <x v="1"/>
    <x v="3"/>
    <x v="2"/>
    <n v="2789"/>
    <n v="1"/>
    <n v="2"/>
    <n v="5"/>
    <x v="2"/>
  </r>
  <r>
    <n v="294"/>
    <x v="54"/>
    <n v="26"/>
    <x v="0"/>
    <x v="2"/>
    <x v="0"/>
    <n v="5828"/>
    <n v="1"/>
    <n v="8"/>
    <n v="0"/>
    <x v="1"/>
  </r>
  <r>
    <n v="295"/>
    <x v="83"/>
    <n v="37"/>
    <x v="1"/>
    <x v="3"/>
    <x v="1"/>
    <n v="2326"/>
    <n v="1"/>
    <n v="4"/>
    <n v="3"/>
    <x v="2"/>
  </r>
  <r>
    <n v="296"/>
    <x v="77"/>
    <n v="42"/>
    <x v="1"/>
    <x v="3"/>
    <x v="1"/>
    <n v="13525"/>
    <n v="5"/>
    <n v="23"/>
    <n v="2"/>
    <x v="3"/>
  </r>
  <r>
    <n v="297"/>
    <x v="9"/>
    <n v="18"/>
    <x v="0"/>
    <x v="3"/>
    <x v="0"/>
    <n v="1420"/>
    <n v="1"/>
    <n v="0"/>
    <n v="2"/>
    <x v="1"/>
  </r>
  <r>
    <n v="298"/>
    <x v="81"/>
    <n v="35"/>
    <x v="0"/>
    <x v="3"/>
    <x v="1"/>
    <n v="8020"/>
    <n v="0"/>
    <n v="12"/>
    <n v="3"/>
    <x v="2"/>
  </r>
  <r>
    <n v="299"/>
    <x v="65"/>
    <n v="36"/>
    <x v="1"/>
    <x v="2"/>
    <x v="1"/>
    <n v="3688"/>
    <n v="4"/>
    <n v="4"/>
    <n v="2"/>
    <x v="1"/>
  </r>
  <r>
    <n v="300"/>
    <x v="44"/>
    <n v="51"/>
    <x v="0"/>
    <x v="3"/>
    <x v="2"/>
    <n v="5482"/>
    <n v="5"/>
    <n v="13"/>
    <n v="3"/>
    <x v="1"/>
  </r>
  <r>
    <n v="301"/>
    <x v="21"/>
    <n v="41"/>
    <x v="0"/>
    <x v="2"/>
    <x v="0"/>
    <n v="16015"/>
    <n v="1"/>
    <n v="22"/>
    <n v="2"/>
    <x v="1"/>
  </r>
  <r>
    <n v="302"/>
    <x v="38"/>
    <n v="18"/>
    <x v="0"/>
    <x v="3"/>
    <x v="0"/>
    <n v="1200"/>
    <n v="1"/>
    <n v="0"/>
    <n v="2"/>
    <x v="1"/>
  </r>
  <r>
    <n v="303"/>
    <x v="93"/>
    <n v="28"/>
    <x v="0"/>
    <x v="0"/>
    <x v="0"/>
    <n v="5661"/>
    <n v="0"/>
    <n v="9"/>
    <n v="2"/>
    <x v="1"/>
  </r>
  <r>
    <n v="304"/>
    <x v="8"/>
    <n v="31"/>
    <x v="0"/>
    <x v="3"/>
    <x v="1"/>
    <n v="6929"/>
    <n v="4"/>
    <n v="10"/>
    <n v="3"/>
    <x v="2"/>
  </r>
  <r>
    <n v="305"/>
    <x v="0"/>
    <n v="39"/>
    <x v="0"/>
    <x v="3"/>
    <x v="2"/>
    <n v="9613"/>
    <n v="0"/>
    <n v="19"/>
    <n v="5"/>
    <x v="2"/>
  </r>
  <r>
    <n v="306"/>
    <x v="64"/>
    <n v="36"/>
    <x v="2"/>
    <x v="2"/>
    <x v="1"/>
    <n v="5674"/>
    <n v="7"/>
    <n v="11"/>
    <n v="3"/>
    <x v="1"/>
  </r>
  <r>
    <n v="307"/>
    <x v="6"/>
    <n v="32"/>
    <x v="0"/>
    <x v="3"/>
    <x v="1"/>
    <n v="5484"/>
    <n v="1"/>
    <n v="13"/>
    <n v="3"/>
    <x v="2"/>
  </r>
  <r>
    <n v="308"/>
    <x v="91"/>
    <n v="38"/>
    <x v="0"/>
    <x v="0"/>
    <x v="1"/>
    <n v="12061"/>
    <n v="3"/>
    <n v="19"/>
    <n v="2"/>
    <x v="1"/>
  </r>
  <r>
    <n v="309"/>
    <x v="38"/>
    <n v="58"/>
    <x v="2"/>
    <x v="2"/>
    <x v="2"/>
    <n v="5660"/>
    <n v="2"/>
    <n v="12"/>
    <n v="2"/>
    <x v="1"/>
  </r>
  <r>
    <n v="310"/>
    <x v="51"/>
    <n v="31"/>
    <x v="0"/>
    <x v="2"/>
    <x v="1"/>
    <n v="4821"/>
    <n v="0"/>
    <n v="6"/>
    <n v="4"/>
    <x v="1"/>
  </r>
  <r>
    <n v="311"/>
    <x v="91"/>
    <n v="31"/>
    <x v="0"/>
    <x v="3"/>
    <x v="1"/>
    <n v="6410"/>
    <n v="3"/>
    <n v="9"/>
    <n v="1"/>
    <x v="1"/>
  </r>
  <r>
    <n v="312"/>
    <x v="31"/>
    <n v="45"/>
    <x v="1"/>
    <x v="3"/>
    <x v="2"/>
    <n v="5210"/>
    <n v="1"/>
    <n v="24"/>
    <n v="2"/>
    <x v="1"/>
  </r>
  <r>
    <n v="313"/>
    <x v="31"/>
    <n v="31"/>
    <x v="0"/>
    <x v="2"/>
    <x v="2"/>
    <n v="2695"/>
    <n v="0"/>
    <n v="3"/>
    <n v="2"/>
    <x v="0"/>
  </r>
  <r>
    <n v="314"/>
    <x v="52"/>
    <n v="33"/>
    <x v="1"/>
    <x v="2"/>
    <x v="1"/>
    <n v="11878"/>
    <n v="6"/>
    <n v="12"/>
    <n v="2"/>
    <x v="1"/>
  </r>
  <r>
    <n v="315"/>
    <x v="65"/>
    <n v="39"/>
    <x v="0"/>
    <x v="1"/>
    <x v="1"/>
    <n v="17068"/>
    <n v="1"/>
    <n v="21"/>
    <n v="3"/>
    <x v="1"/>
  </r>
  <r>
    <n v="316"/>
    <x v="50"/>
    <n v="43"/>
    <x v="1"/>
    <x v="2"/>
    <x v="0"/>
    <n v="2455"/>
    <n v="0"/>
    <n v="9"/>
    <n v="5"/>
    <x v="1"/>
  </r>
  <r>
    <n v="317"/>
    <x v="44"/>
    <n v="49"/>
    <x v="0"/>
    <x v="0"/>
    <x v="0"/>
    <n v="13964"/>
    <n v="7"/>
    <n v="25"/>
    <n v="2"/>
    <x v="1"/>
  </r>
  <r>
    <n v="318"/>
    <x v="64"/>
    <n v="52"/>
    <x v="0"/>
    <x v="2"/>
    <x v="1"/>
    <n v="4941"/>
    <n v="2"/>
    <n v="11"/>
    <n v="3"/>
    <x v="2"/>
  </r>
  <r>
    <n v="319"/>
    <x v="34"/>
    <n v="27"/>
    <x v="0"/>
    <x v="3"/>
    <x v="0"/>
    <n v="2478"/>
    <n v="1"/>
    <n v="4"/>
    <n v="2"/>
    <x v="2"/>
  </r>
  <r>
    <n v="320"/>
    <x v="33"/>
    <n v="32"/>
    <x v="0"/>
    <x v="0"/>
    <x v="1"/>
    <n v="5228"/>
    <n v="1"/>
    <n v="13"/>
    <n v="2"/>
    <x v="1"/>
  </r>
  <r>
    <n v="321"/>
    <x v="27"/>
    <n v="27"/>
    <x v="0"/>
    <x v="3"/>
    <x v="0"/>
    <n v="4478"/>
    <n v="1"/>
    <n v="5"/>
    <n v="3"/>
    <x v="1"/>
  </r>
  <r>
    <n v="322"/>
    <x v="55"/>
    <n v="31"/>
    <x v="0"/>
    <x v="3"/>
    <x v="2"/>
    <n v="7547"/>
    <n v="4"/>
    <n v="13"/>
    <n v="3"/>
    <x v="1"/>
  </r>
  <r>
    <n v="323"/>
    <x v="86"/>
    <n v="32"/>
    <x v="0"/>
    <x v="2"/>
    <x v="0"/>
    <n v="5055"/>
    <n v="7"/>
    <n v="10"/>
    <n v="0"/>
    <x v="2"/>
  </r>
  <r>
    <n v="324"/>
    <x v="28"/>
    <n v="28"/>
    <x v="0"/>
    <x v="2"/>
    <x v="1"/>
    <n v="3464"/>
    <n v="5"/>
    <n v="5"/>
    <n v="4"/>
    <x v="2"/>
  </r>
  <r>
    <n v="325"/>
    <x v="79"/>
    <n v="30"/>
    <x v="0"/>
    <x v="0"/>
    <x v="1"/>
    <n v="5775"/>
    <n v="1"/>
    <n v="11"/>
    <n v="2"/>
    <x v="1"/>
  </r>
  <r>
    <n v="326"/>
    <x v="79"/>
    <n v="31"/>
    <x v="1"/>
    <x v="0"/>
    <x v="1"/>
    <n v="8943"/>
    <n v="1"/>
    <n v="10"/>
    <n v="2"/>
    <x v="1"/>
  </r>
  <r>
    <n v="327"/>
    <x v="89"/>
    <n v="39"/>
    <x v="1"/>
    <x v="0"/>
    <x v="1"/>
    <n v="19272"/>
    <n v="1"/>
    <n v="21"/>
    <n v="2"/>
    <x v="1"/>
  </r>
  <r>
    <n v="328"/>
    <x v="72"/>
    <n v="39"/>
    <x v="0"/>
    <x v="0"/>
    <x v="1"/>
    <n v="5238"/>
    <n v="4"/>
    <n v="12"/>
    <n v="3"/>
    <x v="2"/>
  </r>
  <r>
    <n v="329"/>
    <x v="73"/>
    <n v="33"/>
    <x v="1"/>
    <x v="3"/>
    <x v="0"/>
    <n v="4682"/>
    <n v="3"/>
    <n v="9"/>
    <n v="6"/>
    <x v="2"/>
  </r>
  <r>
    <n v="330"/>
    <x v="55"/>
    <n v="47"/>
    <x v="0"/>
    <x v="4"/>
    <x v="1"/>
    <n v="18300"/>
    <n v="4"/>
    <n v="21"/>
    <n v="2"/>
    <x v="1"/>
  </r>
  <r>
    <n v="331"/>
    <x v="32"/>
    <n v="43"/>
    <x v="1"/>
    <x v="2"/>
    <x v="2"/>
    <n v="5257"/>
    <n v="1"/>
    <n v="9"/>
    <n v="3"/>
    <x v="3"/>
  </r>
  <r>
    <n v="332"/>
    <x v="17"/>
    <n v="27"/>
    <x v="2"/>
    <x v="1"/>
    <x v="1"/>
    <n v="6349"/>
    <n v="0"/>
    <n v="6"/>
    <n v="0"/>
    <x v="1"/>
  </r>
  <r>
    <n v="333"/>
    <x v="54"/>
    <n v="54"/>
    <x v="1"/>
    <x v="2"/>
    <x v="0"/>
    <n v="4869"/>
    <n v="3"/>
    <n v="20"/>
    <n v="4"/>
    <x v="2"/>
  </r>
  <r>
    <n v="334"/>
    <x v="36"/>
    <n v="43"/>
    <x v="0"/>
    <x v="3"/>
    <x v="1"/>
    <n v="9985"/>
    <n v="8"/>
    <n v="10"/>
    <n v="1"/>
    <x v="2"/>
  </r>
  <r>
    <n v="335"/>
    <x v="20"/>
    <n v="45"/>
    <x v="0"/>
    <x v="2"/>
    <x v="1"/>
    <n v="3697"/>
    <n v="9"/>
    <n v="12"/>
    <n v="3"/>
    <x v="1"/>
  </r>
  <r>
    <n v="336"/>
    <x v="0"/>
    <n v="40"/>
    <x v="0"/>
    <x v="0"/>
    <x v="1"/>
    <n v="7457"/>
    <n v="2"/>
    <n v="6"/>
    <n v="2"/>
    <x v="2"/>
  </r>
  <r>
    <n v="337"/>
    <x v="65"/>
    <n v="29"/>
    <x v="0"/>
    <x v="2"/>
    <x v="1"/>
    <n v="2119"/>
    <n v="1"/>
    <n v="7"/>
    <n v="4"/>
    <x v="2"/>
  </r>
  <r>
    <n v="338"/>
    <x v="16"/>
    <n v="29"/>
    <x v="0"/>
    <x v="4"/>
    <x v="0"/>
    <n v="3983"/>
    <n v="0"/>
    <n v="4"/>
    <n v="2"/>
    <x v="1"/>
  </r>
  <r>
    <n v="339"/>
    <x v="27"/>
    <n v="30"/>
    <x v="0"/>
    <x v="3"/>
    <x v="2"/>
    <n v="6118"/>
    <n v="1"/>
    <n v="10"/>
    <n v="2"/>
    <x v="1"/>
  </r>
  <r>
    <n v="340"/>
    <x v="24"/>
    <n v="27"/>
    <x v="0"/>
    <x v="2"/>
    <x v="1"/>
    <n v="6214"/>
    <n v="1"/>
    <n v="8"/>
    <n v="3"/>
    <x v="1"/>
  </r>
  <r>
    <n v="341"/>
    <x v="8"/>
    <n v="37"/>
    <x v="0"/>
    <x v="0"/>
    <x v="2"/>
    <n v="6347"/>
    <n v="7"/>
    <n v="8"/>
    <n v="2"/>
    <x v="2"/>
  </r>
  <r>
    <n v="342"/>
    <x v="83"/>
    <n v="38"/>
    <x v="0"/>
    <x v="0"/>
    <x v="2"/>
    <n v="11510"/>
    <n v="0"/>
    <n v="12"/>
    <n v="3"/>
    <x v="1"/>
  </r>
  <r>
    <n v="343"/>
    <x v="39"/>
    <n v="31"/>
    <x v="0"/>
    <x v="2"/>
    <x v="0"/>
    <n v="7143"/>
    <n v="1"/>
    <n v="11"/>
    <n v="2"/>
    <x v="2"/>
  </r>
  <r>
    <n v="344"/>
    <x v="99"/>
    <n v="29"/>
    <x v="0"/>
    <x v="1"/>
    <x v="2"/>
    <n v="8268"/>
    <n v="1"/>
    <n v="7"/>
    <n v="2"/>
    <x v="1"/>
  </r>
  <r>
    <n v="345"/>
    <x v="69"/>
    <n v="35"/>
    <x v="0"/>
    <x v="2"/>
    <x v="0"/>
    <n v="8095"/>
    <n v="0"/>
    <n v="17"/>
    <n v="5"/>
    <x v="1"/>
  </r>
  <r>
    <n v="346"/>
    <x v="0"/>
    <n v="23"/>
    <x v="0"/>
    <x v="1"/>
    <x v="2"/>
    <n v="2904"/>
    <n v="1"/>
    <n v="4"/>
    <n v="2"/>
    <x v="2"/>
  </r>
  <r>
    <n v="347"/>
    <x v="83"/>
    <n v="41"/>
    <x v="0"/>
    <x v="3"/>
    <x v="0"/>
    <n v="6032"/>
    <n v="6"/>
    <n v="8"/>
    <n v="3"/>
    <x v="1"/>
  </r>
  <r>
    <n v="348"/>
    <x v="7"/>
    <n v="47"/>
    <x v="1"/>
    <x v="1"/>
    <x v="0"/>
    <n v="2976"/>
    <n v="3"/>
    <n v="5"/>
    <n v="3"/>
    <x v="1"/>
  </r>
  <r>
    <n v="349"/>
    <x v="11"/>
    <n v="42"/>
    <x v="0"/>
    <x v="4"/>
    <x v="0"/>
    <n v="15992"/>
    <n v="2"/>
    <n v="16"/>
    <n v="2"/>
    <x v="1"/>
  </r>
  <r>
    <n v="350"/>
    <x v="48"/>
    <n v="29"/>
    <x v="2"/>
    <x v="3"/>
    <x v="1"/>
    <n v="4649"/>
    <n v="1"/>
    <n v="4"/>
    <n v="3"/>
    <x v="2"/>
  </r>
  <r>
    <n v="351"/>
    <x v="9"/>
    <n v="42"/>
    <x v="0"/>
    <x v="1"/>
    <x v="2"/>
    <n v="2696"/>
    <n v="0"/>
    <n v="4"/>
    <n v="5"/>
    <x v="1"/>
  </r>
  <r>
    <n v="352"/>
    <x v="86"/>
    <n v="32"/>
    <x v="0"/>
    <x v="3"/>
    <x v="1"/>
    <n v="2370"/>
    <n v="1"/>
    <n v="8"/>
    <n v="4"/>
    <x v="1"/>
  </r>
  <r>
    <n v="353"/>
    <x v="97"/>
    <n v="48"/>
    <x v="0"/>
    <x v="1"/>
    <x v="1"/>
    <n v="12504"/>
    <n v="3"/>
    <n v="15"/>
    <n v="3"/>
    <x v="0"/>
  </r>
  <r>
    <n v="354"/>
    <x v="25"/>
    <n v="37"/>
    <x v="0"/>
    <x v="3"/>
    <x v="2"/>
    <n v="5974"/>
    <n v="4"/>
    <n v="13"/>
    <n v="2"/>
    <x v="1"/>
  </r>
  <r>
    <n v="355"/>
    <x v="0"/>
    <n v="30"/>
    <x v="2"/>
    <x v="0"/>
    <x v="1"/>
    <n v="4736"/>
    <n v="7"/>
    <n v="4"/>
    <n v="2"/>
    <x v="3"/>
  </r>
  <r>
    <n v="356"/>
    <x v="86"/>
    <n v="26"/>
    <x v="0"/>
    <x v="3"/>
    <x v="1"/>
    <n v="5296"/>
    <n v="1"/>
    <n v="8"/>
    <n v="3"/>
    <x v="1"/>
  </r>
  <r>
    <n v="357"/>
    <x v="9"/>
    <n v="42"/>
    <x v="0"/>
    <x v="2"/>
    <x v="0"/>
    <n v="6781"/>
    <n v="3"/>
    <n v="14"/>
    <n v="6"/>
    <x v="1"/>
  </r>
  <r>
    <n v="358"/>
    <x v="13"/>
    <n v="21"/>
    <x v="1"/>
    <x v="1"/>
    <x v="0"/>
    <n v="2174"/>
    <n v="1"/>
    <n v="3"/>
    <n v="3"/>
    <x v="1"/>
  </r>
  <r>
    <n v="359"/>
    <x v="72"/>
    <n v="36"/>
    <x v="2"/>
    <x v="4"/>
    <x v="0"/>
    <n v="6653"/>
    <n v="4"/>
    <n v="7"/>
    <n v="6"/>
    <x v="1"/>
  </r>
  <r>
    <n v="360"/>
    <x v="69"/>
    <n v="36"/>
    <x v="1"/>
    <x v="2"/>
    <x v="1"/>
    <n v="9699"/>
    <n v="4"/>
    <n v="16"/>
    <n v="2"/>
    <x v="1"/>
  </r>
  <r>
    <n v="361"/>
    <x v="91"/>
    <n v="57"/>
    <x v="0"/>
    <x v="2"/>
    <x v="1"/>
    <n v="6755"/>
    <n v="2"/>
    <n v="15"/>
    <n v="2"/>
    <x v="1"/>
  </r>
  <r>
    <n v="362"/>
    <x v="79"/>
    <n v="40"/>
    <x v="0"/>
    <x v="2"/>
    <x v="1"/>
    <n v="2213"/>
    <n v="3"/>
    <n v="10"/>
    <n v="3"/>
    <x v="1"/>
  </r>
  <r>
    <n v="363"/>
    <x v="80"/>
    <n v="21"/>
    <x v="2"/>
    <x v="0"/>
    <x v="0"/>
    <n v="2610"/>
    <n v="1"/>
    <n v="3"/>
    <n v="3"/>
    <x v="2"/>
  </r>
  <r>
    <n v="364"/>
    <x v="30"/>
    <n v="33"/>
    <x v="0"/>
    <x v="3"/>
    <x v="0"/>
    <n v="2851"/>
    <n v="1"/>
    <n v="1"/>
    <n v="2"/>
    <x v="1"/>
  </r>
  <r>
    <n v="365"/>
    <x v="11"/>
    <n v="37"/>
    <x v="0"/>
    <x v="3"/>
    <x v="1"/>
    <n v="3452"/>
    <n v="6"/>
    <n v="17"/>
    <n v="3"/>
    <x v="1"/>
  </r>
  <r>
    <n v="366"/>
    <x v="57"/>
    <n v="46"/>
    <x v="2"/>
    <x v="2"/>
    <x v="1"/>
    <n v="5258"/>
    <n v="2"/>
    <n v="7"/>
    <n v="2"/>
    <x v="3"/>
  </r>
  <r>
    <n v="367"/>
    <x v="100"/>
    <n v="41"/>
    <x v="1"/>
    <x v="3"/>
    <x v="0"/>
    <n v="9355"/>
    <n v="1"/>
    <n v="8"/>
    <n v="5"/>
    <x v="1"/>
  </r>
  <r>
    <n v="368"/>
    <x v="45"/>
    <n v="50"/>
    <x v="0"/>
    <x v="3"/>
    <x v="0"/>
    <n v="10496"/>
    <n v="6"/>
    <n v="20"/>
    <n v="2"/>
    <x v="1"/>
  </r>
  <r>
    <n v="369"/>
    <x v="26"/>
    <n v="40"/>
    <x v="0"/>
    <x v="0"/>
    <x v="1"/>
    <n v="6380"/>
    <n v="2"/>
    <n v="8"/>
    <n v="6"/>
    <x v="1"/>
  </r>
  <r>
    <n v="370"/>
    <x v="94"/>
    <n v="31"/>
    <x v="0"/>
    <x v="2"/>
    <x v="0"/>
    <n v="2657"/>
    <n v="0"/>
    <n v="3"/>
    <n v="5"/>
    <x v="1"/>
  </r>
  <r>
    <n v="371"/>
    <x v="24"/>
    <n v="21"/>
    <x v="0"/>
    <x v="3"/>
    <x v="0"/>
    <n v="2716"/>
    <n v="1"/>
    <n v="1"/>
    <n v="0"/>
    <x v="1"/>
  </r>
  <r>
    <n v="372"/>
    <x v="33"/>
    <n v="29"/>
    <x v="0"/>
    <x v="3"/>
    <x v="0"/>
    <n v="2201"/>
    <n v="9"/>
    <n v="6"/>
    <n v="4"/>
    <x v="1"/>
  </r>
  <r>
    <n v="373"/>
    <x v="84"/>
    <n v="35"/>
    <x v="0"/>
    <x v="2"/>
    <x v="0"/>
    <n v="6540"/>
    <n v="9"/>
    <n v="10"/>
    <n v="5"/>
    <x v="1"/>
  </r>
  <r>
    <n v="374"/>
    <x v="40"/>
    <n v="27"/>
    <x v="0"/>
    <x v="0"/>
    <x v="2"/>
    <n v="3816"/>
    <n v="1"/>
    <n v="5"/>
    <n v="2"/>
    <x v="1"/>
  </r>
  <r>
    <n v="375"/>
    <x v="48"/>
    <n v="28"/>
    <x v="0"/>
    <x v="2"/>
    <x v="0"/>
    <n v="5253"/>
    <n v="1"/>
    <n v="7"/>
    <n v="1"/>
    <x v="1"/>
  </r>
  <r>
    <n v="376"/>
    <x v="80"/>
    <n v="49"/>
    <x v="0"/>
    <x v="3"/>
    <x v="0"/>
    <n v="10965"/>
    <n v="8"/>
    <n v="26"/>
    <n v="2"/>
    <x v="1"/>
  </r>
  <r>
    <n v="377"/>
    <x v="4"/>
    <n v="51"/>
    <x v="0"/>
    <x v="0"/>
    <x v="1"/>
    <n v="4936"/>
    <n v="4"/>
    <n v="18"/>
    <n v="2"/>
    <x v="2"/>
  </r>
  <r>
    <n v="378"/>
    <x v="92"/>
    <n v="36"/>
    <x v="0"/>
    <x v="3"/>
    <x v="1"/>
    <n v="2543"/>
    <n v="4"/>
    <n v="6"/>
    <n v="3"/>
    <x v="1"/>
  </r>
  <r>
    <n v="379"/>
    <x v="66"/>
    <n v="34"/>
    <x v="2"/>
    <x v="3"/>
    <x v="0"/>
    <n v="5304"/>
    <n v="8"/>
    <n v="9"/>
    <n v="3"/>
    <x v="2"/>
  </r>
  <r>
    <n v="380"/>
    <x v="48"/>
    <n v="55"/>
    <x v="0"/>
    <x v="3"/>
    <x v="0"/>
    <n v="16659"/>
    <n v="2"/>
    <n v="30"/>
    <n v="2"/>
    <x v="1"/>
  </r>
  <r>
    <n v="381"/>
    <x v="97"/>
    <n v="24"/>
    <x v="0"/>
    <x v="2"/>
    <x v="2"/>
    <n v="4260"/>
    <n v="1"/>
    <n v="5"/>
    <n v="2"/>
    <x v="3"/>
  </r>
  <r>
    <n v="382"/>
    <x v="70"/>
    <n v="30"/>
    <x v="0"/>
    <x v="1"/>
    <x v="1"/>
    <n v="2476"/>
    <n v="1"/>
    <n v="1"/>
    <n v="3"/>
    <x v="1"/>
  </r>
  <r>
    <n v="383"/>
    <x v="85"/>
    <n v="26"/>
    <x v="1"/>
    <x v="1"/>
    <x v="0"/>
    <n v="3102"/>
    <n v="0"/>
    <n v="7"/>
    <n v="2"/>
    <x v="1"/>
  </r>
  <r>
    <n v="384"/>
    <x v="91"/>
    <n v="22"/>
    <x v="0"/>
    <x v="3"/>
    <x v="1"/>
    <n v="2244"/>
    <n v="1"/>
    <n v="2"/>
    <n v="1"/>
    <x v="1"/>
  </r>
  <r>
    <n v="385"/>
    <x v="56"/>
    <n v="36"/>
    <x v="0"/>
    <x v="0"/>
    <x v="1"/>
    <n v="7596"/>
    <n v="1"/>
    <n v="10"/>
    <n v="2"/>
    <x v="1"/>
  </r>
  <r>
    <n v="386"/>
    <x v="38"/>
    <n v="30"/>
    <x v="1"/>
    <x v="3"/>
    <x v="0"/>
    <n v="2285"/>
    <n v="9"/>
    <n v="3"/>
    <n v="4"/>
    <x v="1"/>
  </r>
  <r>
    <n v="387"/>
    <x v="91"/>
    <n v="37"/>
    <x v="0"/>
    <x v="3"/>
    <x v="2"/>
    <n v="3034"/>
    <n v="1"/>
    <n v="18"/>
    <n v="2"/>
    <x v="2"/>
  </r>
  <r>
    <n v="388"/>
    <x v="2"/>
    <n v="40"/>
    <x v="0"/>
    <x v="0"/>
    <x v="2"/>
    <n v="5715"/>
    <n v="7"/>
    <n v="8"/>
    <n v="5"/>
    <x v="1"/>
  </r>
  <r>
    <n v="389"/>
    <x v="92"/>
    <n v="42"/>
    <x v="0"/>
    <x v="2"/>
    <x v="2"/>
    <n v="2576"/>
    <n v="3"/>
    <n v="8"/>
    <n v="5"/>
    <x v="1"/>
  </r>
  <r>
    <n v="390"/>
    <x v="12"/>
    <n v="37"/>
    <x v="0"/>
    <x v="2"/>
    <x v="0"/>
    <n v="4197"/>
    <n v="2"/>
    <n v="18"/>
    <n v="2"/>
    <x v="2"/>
  </r>
  <r>
    <n v="391"/>
    <x v="54"/>
    <n v="43"/>
    <x v="0"/>
    <x v="3"/>
    <x v="2"/>
    <n v="14336"/>
    <n v="1"/>
    <n v="25"/>
    <n v="3"/>
    <x v="1"/>
  </r>
  <r>
    <n v="392"/>
    <x v="9"/>
    <n v="40"/>
    <x v="0"/>
    <x v="3"/>
    <x v="1"/>
    <n v="3448"/>
    <n v="6"/>
    <n v="20"/>
    <n v="3"/>
    <x v="1"/>
  </r>
  <r>
    <n v="393"/>
    <x v="74"/>
    <n v="54"/>
    <x v="0"/>
    <x v="0"/>
    <x v="1"/>
    <n v="19406"/>
    <n v="4"/>
    <n v="24"/>
    <n v="4"/>
    <x v="2"/>
  </r>
  <r>
    <n v="394"/>
    <x v="23"/>
    <n v="34"/>
    <x v="2"/>
    <x v="2"/>
    <x v="1"/>
    <n v="6538"/>
    <n v="9"/>
    <n v="6"/>
    <n v="3"/>
    <x v="1"/>
  </r>
  <r>
    <n v="395"/>
    <x v="55"/>
    <n v="31"/>
    <x v="0"/>
    <x v="0"/>
    <x v="1"/>
    <n v="4306"/>
    <n v="1"/>
    <n v="13"/>
    <n v="5"/>
    <x v="0"/>
  </r>
  <r>
    <n v="396"/>
    <x v="41"/>
    <n v="43"/>
    <x v="1"/>
    <x v="3"/>
    <x v="1"/>
    <n v="2258"/>
    <n v="7"/>
    <n v="8"/>
    <n v="1"/>
    <x v="1"/>
  </r>
  <r>
    <n v="397"/>
    <x v="70"/>
    <n v="43"/>
    <x v="0"/>
    <x v="2"/>
    <x v="2"/>
    <n v="4522"/>
    <n v="4"/>
    <n v="8"/>
    <n v="3"/>
    <x v="1"/>
  </r>
  <r>
    <n v="398"/>
    <x v="44"/>
    <n v="25"/>
    <x v="0"/>
    <x v="0"/>
    <x v="0"/>
    <n v="4487"/>
    <n v="1"/>
    <n v="5"/>
    <n v="3"/>
    <x v="1"/>
  </r>
  <r>
    <n v="399"/>
    <x v="96"/>
    <n v="37"/>
    <x v="2"/>
    <x v="4"/>
    <x v="1"/>
    <n v="4449"/>
    <n v="3"/>
    <n v="15"/>
    <n v="2"/>
    <x v="1"/>
  </r>
  <r>
    <n v="400"/>
    <x v="33"/>
    <n v="31"/>
    <x v="0"/>
    <x v="0"/>
    <x v="1"/>
    <n v="2218"/>
    <n v="1"/>
    <n v="4"/>
    <n v="3"/>
    <x v="1"/>
  </r>
  <r>
    <n v="401"/>
    <x v="66"/>
    <n v="39"/>
    <x v="1"/>
    <x v="1"/>
    <x v="2"/>
    <n v="19197"/>
    <n v="1"/>
    <n v="21"/>
    <n v="3"/>
    <x v="1"/>
  </r>
  <r>
    <n v="402"/>
    <x v="1"/>
    <n v="56"/>
    <x v="1"/>
    <x v="3"/>
    <x v="1"/>
    <n v="13212"/>
    <n v="9"/>
    <n v="36"/>
    <n v="0"/>
    <x v="2"/>
  </r>
  <r>
    <n v="403"/>
    <x v="78"/>
    <n v="30"/>
    <x v="0"/>
    <x v="3"/>
    <x v="0"/>
    <n v="6577"/>
    <n v="0"/>
    <n v="6"/>
    <n v="6"/>
    <x v="1"/>
  </r>
  <r>
    <n v="404"/>
    <x v="19"/>
    <n v="41"/>
    <x v="0"/>
    <x v="3"/>
    <x v="1"/>
    <n v="8392"/>
    <n v="1"/>
    <n v="10"/>
    <n v="2"/>
    <x v="1"/>
  </r>
  <r>
    <n v="405"/>
    <x v="22"/>
    <n v="28"/>
    <x v="0"/>
    <x v="0"/>
    <x v="2"/>
    <n v="4558"/>
    <n v="1"/>
    <n v="10"/>
    <n v="2"/>
    <x v="1"/>
  </r>
  <r>
    <n v="406"/>
    <x v="10"/>
    <n v="25"/>
    <x v="0"/>
    <x v="3"/>
    <x v="1"/>
    <n v="4031"/>
    <n v="5"/>
    <n v="6"/>
    <n v="5"/>
    <x v="1"/>
  </r>
  <r>
    <n v="407"/>
    <x v="62"/>
    <n v="52"/>
    <x v="0"/>
    <x v="3"/>
    <x v="1"/>
    <n v="7969"/>
    <n v="2"/>
    <n v="28"/>
    <n v="4"/>
    <x v="1"/>
  </r>
  <r>
    <n v="408"/>
    <x v="23"/>
    <n v="45"/>
    <x v="0"/>
    <x v="0"/>
    <x v="1"/>
    <n v="2654"/>
    <n v="3"/>
    <n v="8"/>
    <n v="3"/>
    <x v="2"/>
  </r>
  <r>
    <n v="409"/>
    <x v="99"/>
    <n v="52"/>
    <x v="0"/>
    <x v="0"/>
    <x v="1"/>
    <n v="16555"/>
    <n v="2"/>
    <n v="31"/>
    <n v="2"/>
    <x v="0"/>
  </r>
  <r>
    <n v="410"/>
    <x v="61"/>
    <n v="42"/>
    <x v="1"/>
    <x v="0"/>
    <x v="2"/>
    <n v="4556"/>
    <n v="2"/>
    <n v="19"/>
    <n v="3"/>
    <x v="1"/>
  </r>
  <r>
    <n v="411"/>
    <x v="77"/>
    <n v="30"/>
    <x v="0"/>
    <x v="3"/>
    <x v="0"/>
    <n v="6091"/>
    <n v="2"/>
    <n v="11"/>
    <n v="2"/>
    <x v="1"/>
  </r>
  <r>
    <n v="412"/>
    <x v="47"/>
    <n v="60"/>
    <x v="0"/>
    <x v="3"/>
    <x v="1"/>
    <n v="19566"/>
    <n v="5"/>
    <n v="33"/>
    <n v="5"/>
    <x v="0"/>
  </r>
  <r>
    <n v="413"/>
    <x v="35"/>
    <n v="46"/>
    <x v="0"/>
    <x v="3"/>
    <x v="2"/>
    <n v="4810"/>
    <n v="2"/>
    <n v="19"/>
    <n v="5"/>
    <x v="2"/>
  </r>
  <r>
    <n v="414"/>
    <x v="59"/>
    <n v="42"/>
    <x v="1"/>
    <x v="2"/>
    <x v="1"/>
    <n v="4523"/>
    <n v="0"/>
    <n v="7"/>
    <n v="4"/>
    <x v="3"/>
  </r>
  <r>
    <n v="415"/>
    <x v="15"/>
    <n v="24"/>
    <x v="0"/>
    <x v="1"/>
    <x v="0"/>
    <n v="3202"/>
    <n v="1"/>
    <n v="6"/>
    <n v="4"/>
    <x v="1"/>
  </r>
  <r>
    <n v="416"/>
    <x v="78"/>
    <n v="34"/>
    <x v="1"/>
    <x v="0"/>
    <x v="2"/>
    <n v="2351"/>
    <n v="0"/>
    <n v="3"/>
    <n v="3"/>
    <x v="2"/>
  </r>
  <r>
    <n v="417"/>
    <x v="51"/>
    <n v="38"/>
    <x v="1"/>
    <x v="0"/>
    <x v="1"/>
    <n v="1702"/>
    <n v="1"/>
    <n v="1"/>
    <n v="3"/>
    <x v="1"/>
  </r>
  <r>
    <n v="418"/>
    <x v="12"/>
    <n v="40"/>
    <x v="0"/>
    <x v="2"/>
    <x v="1"/>
    <n v="18041"/>
    <n v="0"/>
    <n v="21"/>
    <n v="2"/>
    <x v="1"/>
  </r>
  <r>
    <n v="419"/>
    <x v="64"/>
    <n v="26"/>
    <x v="0"/>
    <x v="3"/>
    <x v="2"/>
    <n v="2886"/>
    <n v="1"/>
    <n v="3"/>
    <n v="3"/>
    <x v="0"/>
  </r>
  <r>
    <n v="420"/>
    <x v="1"/>
    <n v="30"/>
    <x v="2"/>
    <x v="3"/>
    <x v="1"/>
    <n v="2097"/>
    <n v="4"/>
    <n v="9"/>
    <n v="3"/>
    <x v="0"/>
  </r>
  <r>
    <n v="421"/>
    <x v="73"/>
    <n v="29"/>
    <x v="0"/>
    <x v="2"/>
    <x v="1"/>
    <n v="11935"/>
    <n v="1"/>
    <n v="10"/>
    <n v="2"/>
    <x v="1"/>
  </r>
  <r>
    <n v="422"/>
    <x v="66"/>
    <n v="29"/>
    <x v="0"/>
    <x v="4"/>
    <x v="1"/>
    <n v="2546"/>
    <n v="5"/>
    <n v="6"/>
    <n v="2"/>
    <x v="3"/>
  </r>
  <r>
    <n v="423"/>
    <x v="70"/>
    <n v="19"/>
    <x v="0"/>
    <x v="0"/>
    <x v="0"/>
    <n v="2564"/>
    <n v="1"/>
    <n v="1"/>
    <n v="3"/>
    <x v="3"/>
  </r>
  <r>
    <n v="424"/>
    <x v="56"/>
    <n v="30"/>
    <x v="2"/>
    <x v="2"/>
    <x v="1"/>
    <n v="8412"/>
    <n v="0"/>
    <n v="10"/>
    <n v="3"/>
    <x v="1"/>
  </r>
  <r>
    <n v="425"/>
    <x v="41"/>
    <n v="57"/>
    <x v="0"/>
    <x v="3"/>
    <x v="2"/>
    <n v="14118"/>
    <n v="3"/>
    <n v="32"/>
    <n v="3"/>
    <x v="2"/>
  </r>
  <r>
    <n v="426"/>
    <x v="32"/>
    <n v="50"/>
    <x v="0"/>
    <x v="2"/>
    <x v="1"/>
    <n v="17046"/>
    <n v="0"/>
    <n v="28"/>
    <n v="2"/>
    <x v="1"/>
  </r>
  <r>
    <n v="427"/>
    <x v="5"/>
    <n v="30"/>
    <x v="2"/>
    <x v="3"/>
    <x v="0"/>
    <n v="2564"/>
    <n v="0"/>
    <n v="12"/>
    <n v="2"/>
    <x v="2"/>
  </r>
  <r>
    <n v="428"/>
    <x v="8"/>
    <n v="60"/>
    <x v="1"/>
    <x v="3"/>
    <x v="1"/>
    <n v="10266"/>
    <n v="4"/>
    <n v="22"/>
    <n v="5"/>
    <x v="3"/>
  </r>
  <r>
    <n v="429"/>
    <x v="66"/>
    <n v="47"/>
    <x v="0"/>
    <x v="0"/>
    <x v="2"/>
    <n v="5070"/>
    <n v="5"/>
    <n v="20"/>
    <n v="2"/>
    <x v="1"/>
  </r>
  <r>
    <n v="430"/>
    <x v="28"/>
    <n v="46"/>
    <x v="0"/>
    <x v="3"/>
    <x v="1"/>
    <n v="17861"/>
    <n v="6"/>
    <n v="26"/>
    <n v="2"/>
    <x v="0"/>
  </r>
  <r>
    <n v="431"/>
    <x v="85"/>
    <n v="35"/>
    <x v="0"/>
    <x v="3"/>
    <x v="0"/>
    <n v="4230"/>
    <n v="0"/>
    <n v="6"/>
    <n v="2"/>
    <x v="1"/>
  </r>
  <r>
    <n v="432"/>
    <x v="44"/>
    <n v="54"/>
    <x v="0"/>
    <x v="2"/>
    <x v="0"/>
    <n v="3780"/>
    <n v="7"/>
    <n v="19"/>
    <n v="3"/>
    <x v="1"/>
  </r>
  <r>
    <n v="433"/>
    <x v="63"/>
    <n v="34"/>
    <x v="0"/>
    <x v="2"/>
    <x v="2"/>
    <n v="2768"/>
    <n v="3"/>
    <n v="14"/>
    <n v="3"/>
    <x v="1"/>
  </r>
  <r>
    <n v="434"/>
    <x v="8"/>
    <n v="46"/>
    <x v="0"/>
    <x v="3"/>
    <x v="1"/>
    <n v="9071"/>
    <n v="2"/>
    <n v="15"/>
    <n v="3"/>
    <x v="1"/>
  </r>
  <r>
    <n v="435"/>
    <x v="11"/>
    <n v="31"/>
    <x v="0"/>
    <x v="1"/>
    <x v="2"/>
    <n v="10648"/>
    <n v="1"/>
    <n v="13"/>
    <n v="6"/>
    <x v="3"/>
  </r>
  <r>
    <n v="436"/>
    <x v="98"/>
    <n v="33"/>
    <x v="0"/>
    <x v="1"/>
    <x v="1"/>
    <n v="13610"/>
    <n v="7"/>
    <n v="15"/>
    <n v="2"/>
    <x v="3"/>
  </r>
  <r>
    <n v="437"/>
    <x v="31"/>
    <n v="33"/>
    <x v="0"/>
    <x v="1"/>
    <x v="2"/>
    <n v="3408"/>
    <n v="7"/>
    <n v="8"/>
    <n v="2"/>
    <x v="1"/>
  </r>
  <r>
    <n v="438"/>
    <x v="87"/>
    <n v="30"/>
    <x v="0"/>
    <x v="1"/>
    <x v="0"/>
    <n v="2983"/>
    <n v="0"/>
    <n v="4"/>
    <n v="3"/>
    <x v="1"/>
  </r>
  <r>
    <n v="439"/>
    <x v="24"/>
    <n v="35"/>
    <x v="0"/>
    <x v="3"/>
    <x v="1"/>
    <n v="7632"/>
    <n v="4"/>
    <n v="10"/>
    <n v="2"/>
    <x v="1"/>
  </r>
  <r>
    <n v="440"/>
    <x v="55"/>
    <n v="31"/>
    <x v="1"/>
    <x v="3"/>
    <x v="1"/>
    <n v="9824"/>
    <n v="3"/>
    <n v="12"/>
    <n v="2"/>
    <x v="1"/>
  </r>
  <r>
    <n v="441"/>
    <x v="7"/>
    <n v="34"/>
    <x v="1"/>
    <x v="3"/>
    <x v="2"/>
    <n v="9950"/>
    <n v="9"/>
    <n v="11"/>
    <n v="2"/>
    <x v="1"/>
  </r>
  <r>
    <n v="442"/>
    <x v="83"/>
    <n v="42"/>
    <x v="1"/>
    <x v="0"/>
    <x v="1"/>
    <n v="2093"/>
    <n v="4"/>
    <n v="8"/>
    <n v="4"/>
    <x v="1"/>
  </r>
  <r>
    <n v="443"/>
    <x v="43"/>
    <n v="36"/>
    <x v="2"/>
    <x v="2"/>
    <x v="0"/>
    <n v="9980"/>
    <n v="1"/>
    <n v="10"/>
    <n v="3"/>
    <x v="2"/>
  </r>
  <r>
    <n v="444"/>
    <x v="45"/>
    <n v="22"/>
    <x v="1"/>
    <x v="1"/>
    <x v="0"/>
    <n v="3894"/>
    <n v="5"/>
    <n v="4"/>
    <n v="3"/>
    <x v="1"/>
  </r>
  <r>
    <n v="445"/>
    <x v="5"/>
    <n v="48"/>
    <x v="0"/>
    <x v="4"/>
    <x v="1"/>
    <n v="4051"/>
    <n v="2"/>
    <n v="14"/>
    <n v="2"/>
    <x v="1"/>
  </r>
  <r>
    <n v="446"/>
    <x v="55"/>
    <n v="55"/>
    <x v="0"/>
    <x v="4"/>
    <x v="0"/>
    <n v="16835"/>
    <n v="3"/>
    <n v="37"/>
    <n v="2"/>
    <x v="1"/>
  </r>
  <r>
    <n v="447"/>
    <x v="92"/>
    <n v="41"/>
    <x v="2"/>
    <x v="0"/>
    <x v="0"/>
    <n v="6230"/>
    <n v="7"/>
    <n v="16"/>
    <n v="3"/>
    <x v="1"/>
  </r>
  <r>
    <n v="448"/>
    <x v="51"/>
    <n v="35"/>
    <x v="0"/>
    <x v="3"/>
    <x v="1"/>
    <n v="4717"/>
    <n v="9"/>
    <n v="15"/>
    <n v="2"/>
    <x v="1"/>
  </r>
  <r>
    <n v="449"/>
    <x v="39"/>
    <n v="40"/>
    <x v="0"/>
    <x v="3"/>
    <x v="0"/>
    <n v="13237"/>
    <n v="7"/>
    <n v="22"/>
    <n v="3"/>
    <x v="1"/>
  </r>
  <r>
    <n v="450"/>
    <x v="79"/>
    <n v="39"/>
    <x v="1"/>
    <x v="1"/>
    <x v="1"/>
    <n v="3755"/>
    <n v="1"/>
    <n v="8"/>
    <n v="3"/>
    <x v="1"/>
  </r>
  <r>
    <n v="451"/>
    <x v="74"/>
    <n v="31"/>
    <x v="0"/>
    <x v="1"/>
    <x v="0"/>
    <n v="6582"/>
    <n v="4"/>
    <n v="10"/>
    <n v="2"/>
    <x v="3"/>
  </r>
  <r>
    <n v="452"/>
    <x v="22"/>
    <n v="42"/>
    <x v="0"/>
    <x v="3"/>
    <x v="1"/>
    <n v="7406"/>
    <n v="1"/>
    <n v="10"/>
    <n v="5"/>
    <x v="2"/>
  </r>
  <r>
    <n v="453"/>
    <x v="96"/>
    <n v="45"/>
    <x v="0"/>
    <x v="3"/>
    <x v="1"/>
    <n v="4805"/>
    <n v="0"/>
    <n v="9"/>
    <n v="3"/>
    <x v="3"/>
  </r>
  <r>
    <n v="454"/>
    <x v="1"/>
    <n v="26"/>
    <x v="1"/>
    <x v="2"/>
    <x v="2"/>
    <n v="2741"/>
    <n v="0"/>
    <n v="8"/>
    <n v="2"/>
    <x v="2"/>
  </r>
  <r>
    <n v="455"/>
    <x v="75"/>
    <n v="29"/>
    <x v="0"/>
    <x v="3"/>
    <x v="2"/>
    <n v="4262"/>
    <n v="4"/>
    <n v="8"/>
    <n v="2"/>
    <x v="3"/>
  </r>
  <r>
    <n v="456"/>
    <x v="36"/>
    <n v="33"/>
    <x v="0"/>
    <x v="4"/>
    <x v="2"/>
    <n v="16184"/>
    <n v="4"/>
    <n v="10"/>
    <n v="2"/>
    <x v="1"/>
  </r>
  <r>
    <n v="457"/>
    <x v="55"/>
    <n v="31"/>
    <x v="0"/>
    <x v="3"/>
    <x v="2"/>
    <n v="11557"/>
    <n v="9"/>
    <n v="10"/>
    <n v="3"/>
    <x v="2"/>
  </r>
  <r>
    <n v="458"/>
    <x v="75"/>
    <n v="18"/>
    <x v="1"/>
    <x v="3"/>
    <x v="0"/>
    <n v="1878"/>
    <n v="1"/>
    <n v="0"/>
    <n v="3"/>
    <x v="1"/>
  </r>
  <r>
    <n v="459"/>
    <x v="85"/>
    <n v="40"/>
    <x v="2"/>
    <x v="3"/>
    <x v="2"/>
    <n v="10932"/>
    <n v="3"/>
    <n v="20"/>
    <n v="2"/>
    <x v="1"/>
  </r>
  <r>
    <n v="460"/>
    <x v="68"/>
    <n v="41"/>
    <x v="2"/>
    <x v="2"/>
    <x v="0"/>
    <n v="6811"/>
    <n v="2"/>
    <n v="10"/>
    <n v="3"/>
    <x v="1"/>
  </r>
  <r>
    <n v="461"/>
    <x v="17"/>
    <n v="26"/>
    <x v="0"/>
    <x v="0"/>
    <x v="2"/>
    <n v="4306"/>
    <n v="5"/>
    <n v="8"/>
    <n v="5"/>
    <x v="1"/>
  </r>
  <r>
    <n v="462"/>
    <x v="37"/>
    <n v="35"/>
    <x v="0"/>
    <x v="3"/>
    <x v="0"/>
    <n v="4859"/>
    <n v="1"/>
    <n v="5"/>
    <n v="3"/>
    <x v="1"/>
  </r>
  <r>
    <n v="463"/>
    <x v="82"/>
    <n v="34"/>
    <x v="0"/>
    <x v="2"/>
    <x v="0"/>
    <n v="5337"/>
    <n v="1"/>
    <n v="10"/>
    <n v="3"/>
    <x v="1"/>
  </r>
  <r>
    <n v="464"/>
    <x v="0"/>
    <n v="26"/>
    <x v="0"/>
    <x v="3"/>
    <x v="0"/>
    <n v="2340"/>
    <n v="1"/>
    <n v="1"/>
    <n v="3"/>
    <x v="0"/>
  </r>
  <r>
    <n v="465"/>
    <x v="62"/>
    <n v="37"/>
    <x v="0"/>
    <x v="3"/>
    <x v="0"/>
    <n v="7491"/>
    <n v="4"/>
    <n v="12"/>
    <n v="3"/>
    <x v="3"/>
  </r>
  <r>
    <n v="466"/>
    <x v="97"/>
    <n v="46"/>
    <x v="1"/>
    <x v="1"/>
    <x v="1"/>
    <n v="10527"/>
    <n v="5"/>
    <n v="28"/>
    <n v="3"/>
    <x v="2"/>
  </r>
  <r>
    <n v="467"/>
    <x v="27"/>
    <n v="41"/>
    <x v="0"/>
    <x v="4"/>
    <x v="1"/>
    <n v="16595"/>
    <n v="7"/>
    <n v="22"/>
    <n v="2"/>
    <x v="1"/>
  </r>
  <r>
    <n v="468"/>
    <x v="98"/>
    <n v="37"/>
    <x v="2"/>
    <x v="2"/>
    <x v="2"/>
    <n v="8834"/>
    <n v="1"/>
    <n v="9"/>
    <n v="6"/>
    <x v="1"/>
  </r>
  <r>
    <n v="469"/>
    <x v="75"/>
    <n v="52"/>
    <x v="0"/>
    <x v="0"/>
    <x v="2"/>
    <n v="5577"/>
    <n v="3"/>
    <n v="18"/>
    <n v="3"/>
    <x v="1"/>
  </r>
  <r>
    <n v="470"/>
    <x v="34"/>
    <n v="32"/>
    <x v="2"/>
    <x v="2"/>
    <x v="1"/>
    <n v="4707"/>
    <n v="8"/>
    <n v="6"/>
    <n v="2"/>
    <x v="1"/>
  </r>
  <r>
    <n v="471"/>
    <x v="16"/>
    <n v="24"/>
    <x v="1"/>
    <x v="3"/>
    <x v="1"/>
    <n v="2400"/>
    <n v="0"/>
    <n v="3"/>
    <n v="3"/>
    <x v="1"/>
  </r>
  <r>
    <n v="472"/>
    <x v="5"/>
    <n v="38"/>
    <x v="0"/>
    <x v="3"/>
    <x v="1"/>
    <n v="9824"/>
    <n v="3"/>
    <n v="18"/>
    <n v="4"/>
    <x v="1"/>
  </r>
  <r>
    <n v="473"/>
    <x v="39"/>
    <n v="37"/>
    <x v="0"/>
    <x v="2"/>
    <x v="1"/>
    <n v="6447"/>
    <n v="6"/>
    <n v="8"/>
    <n v="2"/>
    <x v="2"/>
  </r>
  <r>
    <n v="474"/>
    <x v="30"/>
    <n v="49"/>
    <x v="0"/>
    <x v="2"/>
    <x v="2"/>
    <n v="19502"/>
    <n v="1"/>
    <n v="31"/>
    <n v="5"/>
    <x v="1"/>
  </r>
  <r>
    <n v="475"/>
    <x v="32"/>
    <n v="24"/>
    <x v="0"/>
    <x v="3"/>
    <x v="1"/>
    <n v="2725"/>
    <n v="1"/>
    <n v="6"/>
    <n v="3"/>
    <x v="1"/>
  </r>
  <r>
    <n v="476"/>
    <x v="31"/>
    <n v="26"/>
    <x v="0"/>
    <x v="0"/>
    <x v="1"/>
    <n v="6272"/>
    <n v="1"/>
    <n v="6"/>
    <n v="5"/>
    <x v="3"/>
  </r>
  <r>
    <n v="477"/>
    <x v="51"/>
    <n v="24"/>
    <x v="0"/>
    <x v="0"/>
    <x v="1"/>
    <n v="2127"/>
    <n v="1"/>
    <n v="1"/>
    <n v="2"/>
    <x v="1"/>
  </r>
  <r>
    <n v="478"/>
    <x v="38"/>
    <n v="50"/>
    <x v="1"/>
    <x v="3"/>
    <x v="1"/>
    <n v="18200"/>
    <n v="1"/>
    <n v="32"/>
    <n v="2"/>
    <x v="1"/>
  </r>
  <r>
    <n v="479"/>
    <x v="26"/>
    <n v="25"/>
    <x v="0"/>
    <x v="1"/>
    <x v="1"/>
    <n v="2096"/>
    <n v="1"/>
    <n v="7"/>
    <n v="1"/>
    <x v="1"/>
  </r>
  <r>
    <n v="480"/>
    <x v="20"/>
    <n v="24"/>
    <x v="1"/>
    <x v="3"/>
    <x v="1"/>
    <n v="2886"/>
    <n v="1"/>
    <n v="6"/>
    <n v="4"/>
    <x v="1"/>
  </r>
  <r>
    <n v="481"/>
    <x v="98"/>
    <n v="30"/>
    <x v="1"/>
    <x v="2"/>
    <x v="1"/>
    <n v="2033"/>
    <n v="1"/>
    <n v="1"/>
    <n v="2"/>
    <x v="3"/>
  </r>
  <r>
    <n v="482"/>
    <x v="1"/>
    <n v="34"/>
    <x v="0"/>
    <x v="0"/>
    <x v="1"/>
    <n v="3622"/>
    <n v="1"/>
    <n v="6"/>
    <n v="3"/>
    <x v="1"/>
  </r>
  <r>
    <n v="483"/>
    <x v="13"/>
    <n v="31"/>
    <x v="0"/>
    <x v="2"/>
    <x v="2"/>
    <n v="4233"/>
    <n v="2"/>
    <n v="9"/>
    <n v="2"/>
    <x v="0"/>
  </r>
  <r>
    <n v="484"/>
    <x v="27"/>
    <n v="35"/>
    <x v="0"/>
    <x v="0"/>
    <x v="0"/>
    <n v="3681"/>
    <n v="4"/>
    <n v="9"/>
    <n v="3"/>
    <x v="1"/>
  </r>
  <r>
    <n v="485"/>
    <x v="47"/>
    <n v="31"/>
    <x v="0"/>
    <x v="2"/>
    <x v="2"/>
    <n v="5460"/>
    <n v="4"/>
    <n v="13"/>
    <n v="4"/>
    <x v="3"/>
  </r>
  <r>
    <n v="486"/>
    <x v="12"/>
    <n v="27"/>
    <x v="0"/>
    <x v="2"/>
    <x v="2"/>
    <n v="2187"/>
    <n v="0"/>
    <n v="6"/>
    <n v="5"/>
    <x v="2"/>
  </r>
  <r>
    <n v="487"/>
    <x v="27"/>
    <n v="37"/>
    <x v="0"/>
    <x v="3"/>
    <x v="1"/>
    <n v="9602"/>
    <n v="4"/>
    <n v="17"/>
    <n v="3"/>
    <x v="2"/>
  </r>
  <r>
    <n v="488"/>
    <x v="77"/>
    <n v="20"/>
    <x v="0"/>
    <x v="3"/>
    <x v="0"/>
    <n v="2836"/>
    <n v="1"/>
    <n v="1"/>
    <n v="0"/>
    <x v="3"/>
  </r>
  <r>
    <n v="489"/>
    <x v="23"/>
    <n v="42"/>
    <x v="0"/>
    <x v="2"/>
    <x v="1"/>
    <n v="4089"/>
    <n v="1"/>
    <n v="10"/>
    <n v="4"/>
    <x v="1"/>
  </r>
  <r>
    <n v="490"/>
    <x v="20"/>
    <n v="43"/>
    <x v="0"/>
    <x v="2"/>
    <x v="2"/>
    <n v="16627"/>
    <n v="4"/>
    <n v="21"/>
    <n v="3"/>
    <x v="2"/>
  </r>
  <r>
    <n v="491"/>
    <x v="31"/>
    <n v="38"/>
    <x v="0"/>
    <x v="1"/>
    <x v="0"/>
    <n v="2619"/>
    <n v="3"/>
    <n v="8"/>
    <n v="3"/>
    <x v="2"/>
  </r>
  <r>
    <n v="492"/>
    <x v="36"/>
    <n v="43"/>
    <x v="1"/>
    <x v="4"/>
    <x v="2"/>
    <n v="5679"/>
    <n v="3"/>
    <n v="10"/>
    <n v="3"/>
    <x v="1"/>
  </r>
  <r>
    <n v="493"/>
    <x v="39"/>
    <n v="48"/>
    <x v="0"/>
    <x v="2"/>
    <x v="1"/>
    <n v="15402"/>
    <n v="7"/>
    <n v="21"/>
    <n v="3"/>
    <x v="0"/>
  </r>
  <r>
    <n v="494"/>
    <x v="12"/>
    <n v="44"/>
    <x v="0"/>
    <x v="2"/>
    <x v="0"/>
    <n v="5985"/>
    <n v="4"/>
    <n v="10"/>
    <n v="1"/>
    <x v="3"/>
  </r>
  <r>
    <n v="495"/>
    <x v="100"/>
    <n v="34"/>
    <x v="0"/>
    <x v="3"/>
    <x v="2"/>
    <n v="2579"/>
    <n v="1"/>
    <n v="8"/>
    <n v="3"/>
    <x v="1"/>
  </r>
  <r>
    <n v="496"/>
    <x v="90"/>
    <n v="27"/>
    <x v="0"/>
    <x v="1"/>
    <x v="2"/>
    <n v="3041"/>
    <n v="0"/>
    <n v="5"/>
    <n v="3"/>
    <x v="1"/>
  </r>
  <r>
    <n v="497"/>
    <x v="60"/>
    <n v="21"/>
    <x v="0"/>
    <x v="1"/>
    <x v="0"/>
    <n v="3447"/>
    <n v="1"/>
    <n v="3"/>
    <n v="2"/>
    <x v="1"/>
  </r>
  <r>
    <n v="498"/>
    <x v="22"/>
    <n v="44"/>
    <x v="0"/>
    <x v="2"/>
    <x v="1"/>
    <n v="19513"/>
    <n v="4"/>
    <n v="26"/>
    <n v="2"/>
    <x v="3"/>
  </r>
  <r>
    <n v="499"/>
    <x v="60"/>
    <n v="22"/>
    <x v="0"/>
    <x v="1"/>
    <x v="1"/>
    <n v="2773"/>
    <n v="0"/>
    <n v="3"/>
    <n v="3"/>
    <x v="1"/>
  </r>
  <r>
    <n v="500"/>
    <x v="92"/>
    <n v="33"/>
    <x v="0"/>
    <x v="2"/>
    <x v="2"/>
    <n v="7104"/>
    <n v="0"/>
    <n v="6"/>
    <n v="3"/>
    <x v="1"/>
  </r>
  <r>
    <n v="501"/>
    <x v="69"/>
    <n v="32"/>
    <x v="0"/>
    <x v="2"/>
    <x v="1"/>
    <n v="6322"/>
    <n v="1"/>
    <n v="6"/>
    <n v="2"/>
    <x v="2"/>
  </r>
  <r>
    <n v="502"/>
    <x v="21"/>
    <n v="30"/>
    <x v="1"/>
    <x v="3"/>
    <x v="2"/>
    <n v="2083"/>
    <n v="1"/>
    <n v="1"/>
    <n v="2"/>
    <x v="1"/>
  </r>
  <r>
    <n v="503"/>
    <x v="36"/>
    <n v="53"/>
    <x v="0"/>
    <x v="1"/>
    <x v="0"/>
    <n v="8381"/>
    <n v="7"/>
    <n v="18"/>
    <n v="2"/>
    <x v="3"/>
  </r>
  <r>
    <n v="504"/>
    <x v="49"/>
    <n v="34"/>
    <x v="0"/>
    <x v="4"/>
    <x v="1"/>
    <n v="2691"/>
    <n v="1"/>
    <n v="10"/>
    <n v="4"/>
    <x v="2"/>
  </r>
  <r>
    <n v="505"/>
    <x v="75"/>
    <n v="45"/>
    <x v="1"/>
    <x v="2"/>
    <x v="1"/>
    <n v="4286"/>
    <n v="2"/>
    <n v="5"/>
    <n v="4"/>
    <x v="1"/>
  </r>
  <r>
    <n v="506"/>
    <x v="38"/>
    <n v="26"/>
    <x v="0"/>
    <x v="3"/>
    <x v="1"/>
    <n v="2659"/>
    <n v="1"/>
    <n v="3"/>
    <n v="2"/>
    <x v="1"/>
  </r>
  <r>
    <n v="507"/>
    <x v="67"/>
    <n v="37"/>
    <x v="0"/>
    <x v="3"/>
    <x v="1"/>
    <n v="9434"/>
    <n v="1"/>
    <n v="10"/>
    <n v="2"/>
    <x v="1"/>
  </r>
  <r>
    <n v="508"/>
    <x v="54"/>
    <n v="29"/>
    <x v="0"/>
    <x v="0"/>
    <x v="1"/>
    <n v="5561"/>
    <n v="1"/>
    <n v="6"/>
    <n v="5"/>
    <x v="2"/>
  </r>
  <r>
    <n v="509"/>
    <x v="19"/>
    <n v="35"/>
    <x v="0"/>
    <x v="2"/>
    <x v="0"/>
    <n v="6646"/>
    <n v="1"/>
    <n v="17"/>
    <n v="3"/>
    <x v="1"/>
  </r>
  <r>
    <n v="510"/>
    <x v="91"/>
    <n v="33"/>
    <x v="1"/>
    <x v="3"/>
    <x v="2"/>
    <n v="7725"/>
    <n v="3"/>
    <n v="15"/>
    <n v="2"/>
    <x v="0"/>
  </r>
  <r>
    <n v="511"/>
    <x v="80"/>
    <n v="54"/>
    <x v="0"/>
    <x v="2"/>
    <x v="1"/>
    <n v="10725"/>
    <n v="2"/>
    <n v="16"/>
    <n v="1"/>
    <x v="3"/>
  </r>
  <r>
    <n v="512"/>
    <x v="79"/>
    <n v="36"/>
    <x v="0"/>
    <x v="0"/>
    <x v="2"/>
    <n v="8847"/>
    <n v="2"/>
    <n v="13"/>
    <n v="2"/>
    <x v="1"/>
  </r>
  <r>
    <n v="513"/>
    <x v="48"/>
    <n v="27"/>
    <x v="0"/>
    <x v="2"/>
    <x v="0"/>
    <n v="2045"/>
    <n v="0"/>
    <n v="5"/>
    <n v="0"/>
    <x v="1"/>
  </r>
  <r>
    <n v="514"/>
    <x v="62"/>
    <n v="20"/>
    <x v="0"/>
    <x v="1"/>
    <x v="0"/>
    <n v="1009"/>
    <n v="1"/>
    <n v="1"/>
    <n v="5"/>
    <x v="1"/>
  </r>
  <r>
    <n v="515"/>
    <x v="30"/>
    <n v="33"/>
    <x v="1"/>
    <x v="3"/>
    <x v="0"/>
    <n v="3348"/>
    <n v="1"/>
    <n v="10"/>
    <n v="3"/>
    <x v="1"/>
  </r>
  <r>
    <n v="516"/>
    <x v="56"/>
    <n v="35"/>
    <x v="2"/>
    <x v="3"/>
    <x v="1"/>
    <n v="1281"/>
    <n v="1"/>
    <n v="1"/>
    <n v="3"/>
    <x v="1"/>
  </r>
  <r>
    <n v="517"/>
    <x v="16"/>
    <n v="23"/>
    <x v="0"/>
    <x v="3"/>
    <x v="1"/>
    <n v="2819"/>
    <n v="2"/>
    <n v="5"/>
    <n v="3"/>
    <x v="3"/>
  </r>
  <r>
    <n v="518"/>
    <x v="37"/>
    <n v="25"/>
    <x v="0"/>
    <x v="3"/>
    <x v="1"/>
    <n v="4851"/>
    <n v="0"/>
    <n v="4"/>
    <n v="4"/>
    <x v="1"/>
  </r>
  <r>
    <n v="519"/>
    <x v="62"/>
    <n v="38"/>
    <x v="0"/>
    <x v="2"/>
    <x v="0"/>
    <n v="4028"/>
    <n v="0"/>
    <n v="8"/>
    <n v="2"/>
    <x v="1"/>
  </r>
  <r>
    <n v="520"/>
    <x v="43"/>
    <n v="29"/>
    <x v="1"/>
    <x v="2"/>
    <x v="2"/>
    <n v="2720"/>
    <n v="1"/>
    <n v="10"/>
    <n v="5"/>
    <x v="1"/>
  </r>
  <r>
    <n v="521"/>
    <x v="11"/>
    <n v="48"/>
    <x v="0"/>
    <x v="1"/>
    <x v="1"/>
    <n v="8120"/>
    <n v="3"/>
    <n v="12"/>
    <n v="3"/>
    <x v="1"/>
  </r>
  <r>
    <n v="522"/>
    <x v="78"/>
    <n v="27"/>
    <x v="1"/>
    <x v="1"/>
    <x v="2"/>
    <n v="4647"/>
    <n v="1"/>
    <n v="6"/>
    <n v="3"/>
    <x v="1"/>
  </r>
  <r>
    <n v="523"/>
    <x v="0"/>
    <n v="37"/>
    <x v="0"/>
    <x v="0"/>
    <x v="0"/>
    <n v="4680"/>
    <n v="3"/>
    <n v="4"/>
    <n v="2"/>
    <x v="1"/>
  </r>
  <r>
    <n v="524"/>
    <x v="59"/>
    <n v="50"/>
    <x v="0"/>
    <x v="1"/>
    <x v="1"/>
    <n v="3221"/>
    <n v="1"/>
    <n v="20"/>
    <n v="3"/>
    <x v="1"/>
  </r>
  <r>
    <n v="525"/>
    <x v="34"/>
    <n v="34"/>
    <x v="0"/>
    <x v="3"/>
    <x v="0"/>
    <n v="8621"/>
    <n v="1"/>
    <n v="9"/>
    <n v="3"/>
    <x v="3"/>
  </r>
  <r>
    <n v="526"/>
    <x v="16"/>
    <n v="24"/>
    <x v="0"/>
    <x v="0"/>
    <x v="0"/>
    <n v="4577"/>
    <n v="9"/>
    <n v="4"/>
    <n v="3"/>
    <x v="1"/>
  </r>
  <r>
    <n v="527"/>
    <x v="44"/>
    <n v="39"/>
    <x v="0"/>
    <x v="2"/>
    <x v="0"/>
    <n v="4553"/>
    <n v="1"/>
    <n v="20"/>
    <n v="4"/>
    <x v="1"/>
  </r>
  <r>
    <n v="528"/>
    <x v="66"/>
    <n v="32"/>
    <x v="0"/>
    <x v="3"/>
    <x v="0"/>
    <n v="5396"/>
    <n v="1"/>
    <n v="10"/>
    <n v="2"/>
    <x v="2"/>
  </r>
  <r>
    <n v="529"/>
    <x v="47"/>
    <n v="50"/>
    <x v="1"/>
    <x v="0"/>
    <x v="1"/>
    <n v="6796"/>
    <n v="3"/>
    <n v="18"/>
    <n v="4"/>
    <x v="1"/>
  </r>
  <r>
    <n v="530"/>
    <x v="67"/>
    <n v="38"/>
    <x v="0"/>
    <x v="2"/>
    <x v="0"/>
    <n v="7625"/>
    <n v="0"/>
    <n v="10"/>
    <n v="4"/>
    <x v="2"/>
  </r>
  <r>
    <n v="531"/>
    <x v="66"/>
    <n v="27"/>
    <x v="0"/>
    <x v="0"/>
    <x v="1"/>
    <n v="7412"/>
    <n v="1"/>
    <n v="9"/>
    <n v="3"/>
    <x v="1"/>
  </r>
  <r>
    <n v="532"/>
    <x v="100"/>
    <n v="32"/>
    <x v="0"/>
    <x v="0"/>
    <x v="0"/>
    <n v="11159"/>
    <n v="3"/>
    <n v="10"/>
    <n v="6"/>
    <x v="1"/>
  </r>
  <r>
    <n v="533"/>
    <x v="39"/>
    <n v="47"/>
    <x v="0"/>
    <x v="2"/>
    <x v="0"/>
    <n v="4960"/>
    <n v="2"/>
    <n v="20"/>
    <n v="2"/>
    <x v="1"/>
  </r>
  <r>
    <n v="534"/>
    <x v="23"/>
    <n v="40"/>
    <x v="1"/>
    <x v="2"/>
    <x v="1"/>
    <n v="10475"/>
    <n v="5"/>
    <n v="20"/>
    <n v="2"/>
    <x v="1"/>
  </r>
  <r>
    <n v="535"/>
    <x v="53"/>
    <n v="53"/>
    <x v="0"/>
    <x v="3"/>
    <x v="1"/>
    <n v="14814"/>
    <n v="3"/>
    <n v="32"/>
    <n v="3"/>
    <x v="1"/>
  </r>
  <r>
    <n v="536"/>
    <x v="24"/>
    <n v="41"/>
    <x v="0"/>
    <x v="2"/>
    <x v="2"/>
    <n v="19141"/>
    <n v="3"/>
    <n v="23"/>
    <n v="2"/>
    <x v="2"/>
  </r>
  <r>
    <n v="537"/>
    <x v="82"/>
    <n v="60"/>
    <x v="0"/>
    <x v="2"/>
    <x v="0"/>
    <n v="5405"/>
    <n v="8"/>
    <n v="10"/>
    <n v="1"/>
    <x v="1"/>
  </r>
  <r>
    <n v="538"/>
    <x v="62"/>
    <n v="27"/>
    <x v="1"/>
    <x v="0"/>
    <x v="2"/>
    <n v="8793"/>
    <n v="1"/>
    <n v="9"/>
    <n v="4"/>
    <x v="2"/>
  </r>
  <r>
    <n v="539"/>
    <x v="58"/>
    <n v="41"/>
    <x v="0"/>
    <x v="3"/>
    <x v="1"/>
    <n v="19189"/>
    <n v="1"/>
    <n v="22"/>
    <n v="3"/>
    <x v="1"/>
  </r>
  <r>
    <n v="540"/>
    <x v="56"/>
    <n v="50"/>
    <x v="0"/>
    <x v="2"/>
    <x v="1"/>
    <n v="3875"/>
    <n v="7"/>
    <n v="4"/>
    <n v="2"/>
    <x v="1"/>
  </r>
  <r>
    <n v="541"/>
    <x v="15"/>
    <n v="28"/>
    <x v="0"/>
    <x v="0"/>
    <x v="0"/>
    <n v="2216"/>
    <n v="7"/>
    <n v="10"/>
    <n v="4"/>
    <x v="1"/>
  </r>
  <r>
    <n v="542"/>
    <x v="64"/>
    <n v="36"/>
    <x v="2"/>
    <x v="3"/>
    <x v="1"/>
    <n v="11713"/>
    <n v="9"/>
    <n v="10"/>
    <n v="2"/>
    <x v="1"/>
  </r>
  <r>
    <n v="543"/>
    <x v="48"/>
    <n v="38"/>
    <x v="0"/>
    <x v="3"/>
    <x v="0"/>
    <n v="7861"/>
    <n v="4"/>
    <n v="10"/>
    <n v="4"/>
    <x v="3"/>
  </r>
  <r>
    <n v="544"/>
    <x v="44"/>
    <n v="44"/>
    <x v="2"/>
    <x v="3"/>
    <x v="0"/>
    <n v="3708"/>
    <n v="2"/>
    <n v="9"/>
    <n v="5"/>
    <x v="1"/>
  </r>
  <r>
    <n v="545"/>
    <x v="74"/>
    <n v="47"/>
    <x v="1"/>
    <x v="3"/>
    <x v="2"/>
    <n v="13770"/>
    <n v="9"/>
    <n v="28"/>
    <n v="2"/>
    <x v="2"/>
  </r>
  <r>
    <n v="546"/>
    <x v="13"/>
    <n v="30"/>
    <x v="0"/>
    <x v="4"/>
    <x v="2"/>
    <n v="5304"/>
    <n v="7"/>
    <n v="10"/>
    <n v="2"/>
    <x v="2"/>
  </r>
  <r>
    <n v="547"/>
    <x v="10"/>
    <n v="29"/>
    <x v="0"/>
    <x v="3"/>
    <x v="0"/>
    <n v="2642"/>
    <n v="1"/>
    <n v="1"/>
    <n v="6"/>
    <x v="1"/>
  </r>
  <r>
    <n v="548"/>
    <x v="60"/>
    <n v="42"/>
    <x v="1"/>
    <x v="3"/>
    <x v="2"/>
    <n v="2759"/>
    <n v="6"/>
    <n v="7"/>
    <n v="2"/>
    <x v="1"/>
  </r>
  <r>
    <n v="549"/>
    <x v="48"/>
    <n v="43"/>
    <x v="1"/>
    <x v="3"/>
    <x v="1"/>
    <n v="6804"/>
    <n v="3"/>
    <n v="7"/>
    <n v="5"/>
    <x v="1"/>
  </r>
  <r>
    <n v="550"/>
    <x v="64"/>
    <n v="34"/>
    <x v="0"/>
    <x v="0"/>
    <x v="0"/>
    <n v="6142"/>
    <n v="3"/>
    <n v="10"/>
    <n v="2"/>
    <x v="1"/>
  </r>
  <r>
    <n v="551"/>
    <x v="39"/>
    <n v="23"/>
    <x v="0"/>
    <x v="1"/>
    <x v="1"/>
    <n v="2500"/>
    <n v="1"/>
    <n v="5"/>
    <n v="2"/>
    <x v="3"/>
  </r>
  <r>
    <n v="552"/>
    <x v="24"/>
    <n v="39"/>
    <x v="0"/>
    <x v="3"/>
    <x v="1"/>
    <n v="6389"/>
    <n v="9"/>
    <n v="12"/>
    <n v="3"/>
    <x v="0"/>
  </r>
  <r>
    <n v="553"/>
    <x v="40"/>
    <n v="56"/>
    <x v="0"/>
    <x v="3"/>
    <x v="1"/>
    <n v="11103"/>
    <n v="7"/>
    <n v="30"/>
    <n v="1"/>
    <x v="2"/>
  </r>
  <r>
    <n v="554"/>
    <x v="73"/>
    <n v="40"/>
    <x v="0"/>
    <x v="1"/>
    <x v="0"/>
    <n v="2342"/>
    <n v="0"/>
    <n v="5"/>
    <n v="2"/>
    <x v="2"/>
  </r>
  <r>
    <n v="555"/>
    <x v="11"/>
    <n v="27"/>
    <x v="0"/>
    <x v="3"/>
    <x v="0"/>
    <n v="6811"/>
    <n v="8"/>
    <n v="9"/>
    <n v="2"/>
    <x v="0"/>
  </r>
  <r>
    <n v="556"/>
    <x v="63"/>
    <n v="29"/>
    <x v="0"/>
    <x v="3"/>
    <x v="2"/>
    <n v="2297"/>
    <n v="1"/>
    <n v="2"/>
    <n v="2"/>
    <x v="1"/>
  </r>
  <r>
    <n v="557"/>
    <x v="18"/>
    <n v="53"/>
    <x v="0"/>
    <x v="3"/>
    <x v="0"/>
    <n v="2450"/>
    <n v="2"/>
    <n v="19"/>
    <n v="4"/>
    <x v="1"/>
  </r>
  <r>
    <n v="558"/>
    <x v="41"/>
    <n v="35"/>
    <x v="2"/>
    <x v="2"/>
    <x v="2"/>
    <n v="5093"/>
    <n v="2"/>
    <n v="16"/>
    <n v="2"/>
    <x v="3"/>
  </r>
  <r>
    <n v="559"/>
    <x v="5"/>
    <n v="32"/>
    <x v="1"/>
    <x v="2"/>
    <x v="1"/>
    <n v="5309"/>
    <n v="1"/>
    <n v="10"/>
    <n v="2"/>
    <x v="1"/>
  </r>
  <r>
    <n v="560"/>
    <x v="32"/>
    <n v="38"/>
    <x v="0"/>
    <x v="4"/>
    <x v="1"/>
    <n v="3057"/>
    <n v="6"/>
    <n v="6"/>
    <n v="0"/>
    <x v="0"/>
  </r>
  <r>
    <n v="561"/>
    <x v="94"/>
    <n v="34"/>
    <x v="0"/>
    <x v="4"/>
    <x v="2"/>
    <n v="5121"/>
    <n v="3"/>
    <n v="7"/>
    <n v="3"/>
    <x v="1"/>
  </r>
  <r>
    <n v="562"/>
    <x v="39"/>
    <n v="52"/>
    <x v="0"/>
    <x v="2"/>
    <x v="1"/>
    <n v="16856"/>
    <n v="1"/>
    <n v="34"/>
    <n v="3"/>
    <x v="3"/>
  </r>
  <r>
    <n v="563"/>
    <x v="41"/>
    <n v="33"/>
    <x v="0"/>
    <x v="2"/>
    <x v="0"/>
    <n v="2686"/>
    <n v="1"/>
    <n v="10"/>
    <n v="2"/>
    <x v="2"/>
  </r>
  <r>
    <n v="564"/>
    <x v="98"/>
    <n v="25"/>
    <x v="0"/>
    <x v="1"/>
    <x v="0"/>
    <n v="6180"/>
    <n v="1"/>
    <n v="6"/>
    <n v="5"/>
    <x v="2"/>
  </r>
  <r>
    <n v="565"/>
    <x v="29"/>
    <n v="45"/>
    <x v="0"/>
    <x v="0"/>
    <x v="0"/>
    <n v="6632"/>
    <n v="0"/>
    <n v="9"/>
    <n v="3"/>
    <x v="1"/>
  </r>
  <r>
    <n v="566"/>
    <x v="72"/>
    <n v="23"/>
    <x v="0"/>
    <x v="1"/>
    <x v="0"/>
    <n v="3505"/>
    <n v="1"/>
    <n v="2"/>
    <n v="3"/>
    <x v="1"/>
  </r>
  <r>
    <n v="567"/>
    <x v="95"/>
    <n v="47"/>
    <x v="1"/>
    <x v="0"/>
    <x v="0"/>
    <n v="6397"/>
    <n v="4"/>
    <n v="8"/>
    <n v="2"/>
    <x v="1"/>
  </r>
  <r>
    <n v="568"/>
    <x v="7"/>
    <n v="34"/>
    <x v="0"/>
    <x v="3"/>
    <x v="0"/>
    <n v="6274"/>
    <n v="1"/>
    <n v="6"/>
    <n v="5"/>
    <x v="1"/>
  </r>
  <r>
    <n v="569"/>
    <x v="39"/>
    <n v="55"/>
    <x v="0"/>
    <x v="3"/>
    <x v="1"/>
    <n v="19859"/>
    <n v="5"/>
    <n v="24"/>
    <n v="2"/>
    <x v="1"/>
  </r>
  <r>
    <n v="570"/>
    <x v="58"/>
    <n v="36"/>
    <x v="2"/>
    <x v="2"/>
    <x v="0"/>
    <n v="7587"/>
    <n v="1"/>
    <n v="10"/>
    <n v="1"/>
    <x v="1"/>
  </r>
  <r>
    <n v="571"/>
    <x v="77"/>
    <n v="52"/>
    <x v="2"/>
    <x v="2"/>
    <x v="1"/>
    <n v="4258"/>
    <n v="0"/>
    <n v="5"/>
    <n v="3"/>
    <x v="1"/>
  </r>
  <r>
    <n v="572"/>
    <x v="72"/>
    <n v="26"/>
    <x v="1"/>
    <x v="0"/>
    <x v="2"/>
    <n v="4364"/>
    <n v="3"/>
    <n v="5"/>
    <n v="2"/>
    <x v="1"/>
  </r>
  <r>
    <n v="573"/>
    <x v="21"/>
    <n v="29"/>
    <x v="0"/>
    <x v="3"/>
    <x v="1"/>
    <n v="4335"/>
    <n v="4"/>
    <n v="11"/>
    <n v="3"/>
    <x v="2"/>
  </r>
  <r>
    <n v="574"/>
    <x v="38"/>
    <n v="26"/>
    <x v="0"/>
    <x v="3"/>
    <x v="0"/>
    <n v="5326"/>
    <n v="6"/>
    <n v="6"/>
    <n v="2"/>
    <x v="2"/>
  </r>
  <r>
    <n v="575"/>
    <x v="40"/>
    <n v="34"/>
    <x v="0"/>
    <x v="2"/>
    <x v="0"/>
    <n v="3280"/>
    <n v="2"/>
    <n v="10"/>
    <n v="2"/>
    <x v="1"/>
  </r>
  <r>
    <n v="576"/>
    <x v="39"/>
    <n v="54"/>
    <x v="0"/>
    <x v="2"/>
    <x v="2"/>
    <n v="5485"/>
    <n v="9"/>
    <n v="9"/>
    <n v="4"/>
    <x v="1"/>
  </r>
  <r>
    <n v="577"/>
    <x v="26"/>
    <n v="27"/>
    <x v="1"/>
    <x v="1"/>
    <x v="1"/>
    <n v="4342"/>
    <n v="0"/>
    <n v="5"/>
    <n v="3"/>
    <x v="1"/>
  </r>
  <r>
    <n v="578"/>
    <x v="99"/>
    <n v="37"/>
    <x v="0"/>
    <x v="1"/>
    <x v="2"/>
    <n v="2782"/>
    <n v="0"/>
    <n v="6"/>
    <n v="3"/>
    <x v="2"/>
  </r>
  <r>
    <n v="579"/>
    <x v="42"/>
    <n v="38"/>
    <x v="1"/>
    <x v="2"/>
    <x v="0"/>
    <n v="5980"/>
    <n v="6"/>
    <n v="17"/>
    <n v="2"/>
    <x v="1"/>
  </r>
  <r>
    <n v="580"/>
    <x v="51"/>
    <n v="34"/>
    <x v="0"/>
    <x v="2"/>
    <x v="0"/>
    <n v="4381"/>
    <n v="1"/>
    <n v="6"/>
    <n v="3"/>
    <x v="1"/>
  </r>
  <r>
    <n v="581"/>
    <x v="11"/>
    <n v="35"/>
    <x v="0"/>
    <x v="2"/>
    <x v="1"/>
    <n v="2572"/>
    <n v="1"/>
    <n v="3"/>
    <n v="1"/>
    <x v="2"/>
  </r>
  <r>
    <n v="582"/>
    <x v="94"/>
    <n v="30"/>
    <x v="0"/>
    <x v="3"/>
    <x v="1"/>
    <n v="3833"/>
    <n v="3"/>
    <n v="7"/>
    <n v="2"/>
    <x v="1"/>
  </r>
  <r>
    <n v="583"/>
    <x v="41"/>
    <n v="40"/>
    <x v="1"/>
    <x v="0"/>
    <x v="1"/>
    <n v="4244"/>
    <n v="1"/>
    <n v="8"/>
    <n v="2"/>
    <x v="1"/>
  </r>
  <r>
    <n v="584"/>
    <x v="57"/>
    <n v="34"/>
    <x v="0"/>
    <x v="0"/>
    <x v="1"/>
    <n v="6500"/>
    <n v="5"/>
    <n v="6"/>
    <n v="1"/>
    <x v="1"/>
  </r>
  <r>
    <n v="585"/>
    <x v="75"/>
    <n v="42"/>
    <x v="1"/>
    <x v="3"/>
    <x v="2"/>
    <n v="18430"/>
    <n v="1"/>
    <n v="24"/>
    <n v="4"/>
    <x v="2"/>
  </r>
  <r>
    <n v="586"/>
    <x v="70"/>
    <n v="23"/>
    <x v="0"/>
    <x v="3"/>
    <x v="1"/>
    <n v="1601"/>
    <n v="1"/>
    <n v="1"/>
    <n v="2"/>
    <x v="1"/>
  </r>
  <r>
    <n v="587"/>
    <x v="75"/>
    <n v="24"/>
    <x v="2"/>
    <x v="3"/>
    <x v="2"/>
    <n v="2694"/>
    <n v="1"/>
    <n v="1"/>
    <n v="4"/>
    <x v="1"/>
  </r>
  <r>
    <n v="588"/>
    <x v="65"/>
    <n v="52"/>
    <x v="0"/>
    <x v="2"/>
    <x v="1"/>
    <n v="3149"/>
    <n v="8"/>
    <n v="9"/>
    <n v="3"/>
    <x v="1"/>
  </r>
  <r>
    <n v="589"/>
    <x v="78"/>
    <n v="50"/>
    <x v="0"/>
    <x v="3"/>
    <x v="1"/>
    <n v="17639"/>
    <n v="5"/>
    <n v="30"/>
    <n v="3"/>
    <x v="1"/>
  </r>
  <r>
    <n v="590"/>
    <x v="80"/>
    <n v="29"/>
    <x v="0"/>
    <x v="0"/>
    <x v="1"/>
    <n v="2319"/>
    <n v="1"/>
    <n v="1"/>
    <n v="1"/>
    <x v="1"/>
  </r>
  <r>
    <n v="591"/>
    <x v="0"/>
    <n v="33"/>
    <x v="0"/>
    <x v="3"/>
    <x v="1"/>
    <n v="11691"/>
    <n v="0"/>
    <n v="14"/>
    <n v="3"/>
    <x v="3"/>
  </r>
  <r>
    <n v="592"/>
    <x v="85"/>
    <n v="33"/>
    <x v="0"/>
    <x v="3"/>
    <x v="0"/>
    <n v="5324"/>
    <n v="5"/>
    <n v="6"/>
    <n v="3"/>
    <x v="1"/>
  </r>
  <r>
    <n v="593"/>
    <x v="93"/>
    <n v="47"/>
    <x v="0"/>
    <x v="0"/>
    <x v="1"/>
    <n v="16752"/>
    <n v="1"/>
    <n v="26"/>
    <n v="3"/>
    <x v="2"/>
  </r>
  <r>
    <n v="594"/>
    <x v="14"/>
    <n v="36"/>
    <x v="0"/>
    <x v="3"/>
    <x v="1"/>
    <n v="5228"/>
    <n v="0"/>
    <n v="10"/>
    <n v="2"/>
    <x v="1"/>
  </r>
  <r>
    <n v="595"/>
    <x v="84"/>
    <n v="29"/>
    <x v="0"/>
    <x v="0"/>
    <x v="1"/>
    <n v="2700"/>
    <n v="1"/>
    <n v="10"/>
    <n v="3"/>
    <x v="1"/>
  </r>
  <r>
    <n v="596"/>
    <x v="51"/>
    <n v="58"/>
    <x v="0"/>
    <x v="2"/>
    <x v="0"/>
    <n v="19246"/>
    <n v="7"/>
    <n v="40"/>
    <n v="2"/>
    <x v="1"/>
  </r>
  <r>
    <n v="597"/>
    <x v="59"/>
    <n v="35"/>
    <x v="0"/>
    <x v="2"/>
    <x v="0"/>
    <n v="2506"/>
    <n v="3"/>
    <n v="7"/>
    <n v="0"/>
    <x v="1"/>
  </r>
  <r>
    <n v="598"/>
    <x v="55"/>
    <n v="42"/>
    <x v="0"/>
    <x v="0"/>
    <x v="1"/>
    <n v="6062"/>
    <n v="9"/>
    <n v="8"/>
    <n v="4"/>
    <x v="1"/>
  </r>
  <r>
    <n v="599"/>
    <x v="48"/>
    <n v="28"/>
    <x v="0"/>
    <x v="2"/>
    <x v="0"/>
    <n v="4382"/>
    <n v="6"/>
    <n v="5"/>
    <n v="3"/>
    <x v="2"/>
  </r>
  <r>
    <n v="600"/>
    <x v="15"/>
    <n v="36"/>
    <x v="0"/>
    <x v="3"/>
    <x v="1"/>
    <n v="2143"/>
    <n v="4"/>
    <n v="8"/>
    <n v="2"/>
    <x v="1"/>
  </r>
  <r>
    <n v="601"/>
    <x v="34"/>
    <n v="32"/>
    <x v="0"/>
    <x v="3"/>
    <x v="1"/>
    <n v="6162"/>
    <n v="1"/>
    <n v="14"/>
    <n v="3"/>
    <x v="1"/>
  </r>
  <r>
    <n v="602"/>
    <x v="58"/>
    <n v="40"/>
    <x v="1"/>
    <x v="2"/>
    <x v="0"/>
    <n v="5094"/>
    <n v="6"/>
    <n v="10"/>
    <n v="6"/>
    <x v="1"/>
  </r>
  <r>
    <n v="603"/>
    <x v="88"/>
    <n v="30"/>
    <x v="0"/>
    <x v="3"/>
    <x v="0"/>
    <n v="6877"/>
    <n v="5"/>
    <n v="12"/>
    <n v="4"/>
    <x v="2"/>
  </r>
  <r>
    <n v="604"/>
    <x v="25"/>
    <n v="45"/>
    <x v="0"/>
    <x v="3"/>
    <x v="0"/>
    <n v="2274"/>
    <n v="1"/>
    <n v="1"/>
    <n v="3"/>
    <x v="1"/>
  </r>
  <r>
    <n v="605"/>
    <x v="73"/>
    <n v="42"/>
    <x v="0"/>
    <x v="3"/>
    <x v="1"/>
    <n v="4434"/>
    <n v="1"/>
    <n v="10"/>
    <n v="3"/>
    <x v="2"/>
  </r>
  <r>
    <n v="606"/>
    <x v="61"/>
    <n v="38"/>
    <x v="1"/>
    <x v="3"/>
    <x v="2"/>
    <n v="6288"/>
    <n v="2"/>
    <n v="13"/>
    <n v="3"/>
    <x v="2"/>
  </r>
  <r>
    <n v="607"/>
    <x v="16"/>
    <n v="34"/>
    <x v="1"/>
    <x v="2"/>
    <x v="0"/>
    <n v="2553"/>
    <n v="1"/>
    <n v="6"/>
    <n v="3"/>
    <x v="1"/>
  </r>
  <r>
    <n v="608"/>
    <x v="39"/>
    <n v="49"/>
    <x v="0"/>
    <x v="3"/>
    <x v="1"/>
    <n v="7654"/>
    <n v="1"/>
    <n v="9"/>
    <n v="3"/>
    <x v="3"/>
  </r>
  <r>
    <n v="609"/>
    <x v="53"/>
    <n v="55"/>
    <x v="0"/>
    <x v="1"/>
    <x v="0"/>
    <n v="5160"/>
    <n v="4"/>
    <n v="12"/>
    <n v="3"/>
    <x v="2"/>
  </r>
  <r>
    <n v="610"/>
    <x v="98"/>
    <n v="43"/>
    <x v="0"/>
    <x v="0"/>
    <x v="1"/>
    <n v="17159"/>
    <n v="6"/>
    <n v="22"/>
    <n v="3"/>
    <x v="1"/>
  </r>
  <r>
    <n v="611"/>
    <x v="56"/>
    <n v="27"/>
    <x v="0"/>
    <x v="1"/>
    <x v="2"/>
    <n v="12808"/>
    <n v="1"/>
    <n v="9"/>
    <n v="3"/>
    <x v="1"/>
  </r>
  <r>
    <n v="612"/>
    <x v="14"/>
    <n v="35"/>
    <x v="0"/>
    <x v="3"/>
    <x v="0"/>
    <n v="10221"/>
    <n v="3"/>
    <n v="17"/>
    <n v="3"/>
    <x v="3"/>
  </r>
  <r>
    <n v="613"/>
    <x v="89"/>
    <n v="28"/>
    <x v="0"/>
    <x v="2"/>
    <x v="1"/>
    <n v="4779"/>
    <n v="1"/>
    <n v="8"/>
    <n v="2"/>
    <x v="1"/>
  </r>
  <r>
    <n v="614"/>
    <x v="84"/>
    <n v="34"/>
    <x v="0"/>
    <x v="0"/>
    <x v="1"/>
    <n v="3737"/>
    <n v="0"/>
    <n v="4"/>
    <n v="1"/>
    <x v="0"/>
  </r>
  <r>
    <n v="615"/>
    <x v="98"/>
    <n v="26"/>
    <x v="1"/>
    <x v="0"/>
    <x v="1"/>
    <n v="2366"/>
    <n v="1"/>
    <n v="8"/>
    <n v="2"/>
    <x v="1"/>
  </r>
  <r>
    <n v="616"/>
    <x v="72"/>
    <n v="27"/>
    <x v="2"/>
    <x v="3"/>
    <x v="1"/>
    <n v="1706"/>
    <n v="1"/>
    <n v="0"/>
    <n v="6"/>
    <x v="2"/>
  </r>
  <r>
    <n v="617"/>
    <x v="1"/>
    <n v="51"/>
    <x v="0"/>
    <x v="2"/>
    <x v="1"/>
    <n v="16307"/>
    <n v="2"/>
    <n v="29"/>
    <n v="2"/>
    <x v="2"/>
  </r>
  <r>
    <n v="618"/>
    <x v="41"/>
    <n v="44"/>
    <x v="0"/>
    <x v="3"/>
    <x v="0"/>
    <n v="5933"/>
    <n v="9"/>
    <n v="10"/>
    <n v="2"/>
    <x v="2"/>
  </r>
  <r>
    <n v="619"/>
    <x v="96"/>
    <n v="25"/>
    <x v="0"/>
    <x v="1"/>
    <x v="0"/>
    <n v="3424"/>
    <n v="7"/>
    <n v="6"/>
    <n v="3"/>
    <x v="2"/>
  </r>
  <r>
    <n v="620"/>
    <x v="42"/>
    <n v="33"/>
    <x v="0"/>
    <x v="3"/>
    <x v="2"/>
    <n v="4037"/>
    <n v="1"/>
    <n v="9"/>
    <n v="5"/>
    <x v="1"/>
  </r>
  <r>
    <n v="621"/>
    <x v="16"/>
    <n v="35"/>
    <x v="0"/>
    <x v="1"/>
    <x v="0"/>
    <n v="2559"/>
    <n v="1"/>
    <n v="6"/>
    <n v="3"/>
    <x v="2"/>
  </r>
  <r>
    <n v="622"/>
    <x v="43"/>
    <n v="36"/>
    <x v="0"/>
    <x v="0"/>
    <x v="1"/>
    <n v="6201"/>
    <n v="1"/>
    <n v="18"/>
    <n v="1"/>
    <x v="2"/>
  </r>
  <r>
    <n v="623"/>
    <x v="19"/>
    <n v="32"/>
    <x v="0"/>
    <x v="2"/>
    <x v="2"/>
    <n v="4403"/>
    <n v="2"/>
    <n v="8"/>
    <n v="3"/>
    <x v="2"/>
  </r>
  <r>
    <n v="624"/>
    <x v="51"/>
    <n v="30"/>
    <x v="1"/>
    <x v="2"/>
    <x v="2"/>
    <n v="3761"/>
    <n v="9"/>
    <n v="10"/>
    <n v="3"/>
    <x v="2"/>
  </r>
  <r>
    <n v="625"/>
    <x v="23"/>
    <n v="53"/>
    <x v="0"/>
    <x v="0"/>
    <x v="1"/>
    <n v="10934"/>
    <n v="7"/>
    <n v="35"/>
    <n v="3"/>
    <x v="1"/>
  </r>
  <r>
    <n v="626"/>
    <x v="56"/>
    <n v="45"/>
    <x v="0"/>
    <x v="3"/>
    <x v="2"/>
    <n v="10761"/>
    <n v="4"/>
    <n v="18"/>
    <n v="2"/>
    <x v="1"/>
  </r>
  <r>
    <n v="627"/>
    <x v="74"/>
    <n v="32"/>
    <x v="0"/>
    <x v="0"/>
    <x v="1"/>
    <n v="5175"/>
    <n v="5"/>
    <n v="9"/>
    <n v="3"/>
    <x v="2"/>
  </r>
  <r>
    <n v="628"/>
    <x v="14"/>
    <n v="52"/>
    <x v="1"/>
    <x v="2"/>
    <x v="1"/>
    <n v="13826"/>
    <n v="3"/>
    <n v="31"/>
    <n v="3"/>
    <x v="1"/>
  </r>
  <r>
    <n v="629"/>
    <x v="51"/>
    <n v="37"/>
    <x v="0"/>
    <x v="2"/>
    <x v="2"/>
    <n v="6334"/>
    <n v="4"/>
    <n v="9"/>
    <n v="2"/>
    <x v="1"/>
  </r>
  <r>
    <n v="630"/>
    <x v="31"/>
    <n v="28"/>
    <x v="0"/>
    <x v="0"/>
    <x v="2"/>
    <n v="4936"/>
    <n v="1"/>
    <n v="6"/>
    <n v="6"/>
    <x v="1"/>
  </r>
  <r>
    <n v="631"/>
    <x v="27"/>
    <n v="22"/>
    <x v="0"/>
    <x v="0"/>
    <x v="1"/>
    <n v="4775"/>
    <n v="6"/>
    <n v="4"/>
    <n v="2"/>
    <x v="0"/>
  </r>
  <r>
    <n v="632"/>
    <x v="20"/>
    <n v="44"/>
    <x v="0"/>
    <x v="2"/>
    <x v="1"/>
    <n v="2818"/>
    <n v="2"/>
    <n v="10"/>
    <n v="2"/>
    <x v="2"/>
  </r>
  <r>
    <n v="633"/>
    <x v="42"/>
    <n v="42"/>
    <x v="1"/>
    <x v="1"/>
    <x v="0"/>
    <n v="2515"/>
    <n v="5"/>
    <n v="8"/>
    <n v="2"/>
    <x v="1"/>
  </r>
  <r>
    <n v="634"/>
    <x v="70"/>
    <n v="36"/>
    <x v="0"/>
    <x v="3"/>
    <x v="1"/>
    <n v="2342"/>
    <n v="0"/>
    <n v="6"/>
    <n v="3"/>
    <x v="1"/>
  </r>
  <r>
    <n v="635"/>
    <x v="47"/>
    <n v="25"/>
    <x v="0"/>
    <x v="1"/>
    <x v="1"/>
    <n v="4194"/>
    <n v="1"/>
    <n v="5"/>
    <n v="3"/>
    <x v="1"/>
  </r>
  <r>
    <n v="636"/>
    <x v="48"/>
    <n v="35"/>
    <x v="0"/>
    <x v="3"/>
    <x v="1"/>
    <n v="10685"/>
    <n v="1"/>
    <n v="17"/>
    <n v="2"/>
    <x v="1"/>
  </r>
  <r>
    <n v="637"/>
    <x v="100"/>
    <n v="35"/>
    <x v="1"/>
    <x v="2"/>
    <x v="2"/>
    <n v="2022"/>
    <n v="1"/>
    <n v="10"/>
    <n v="3"/>
    <x v="2"/>
  </r>
  <r>
    <n v="638"/>
    <x v="29"/>
    <n v="32"/>
    <x v="2"/>
    <x v="3"/>
    <x v="2"/>
    <n v="2314"/>
    <n v="0"/>
    <n v="4"/>
    <n v="2"/>
    <x v="1"/>
  </r>
  <r>
    <n v="639"/>
    <x v="81"/>
    <n v="25"/>
    <x v="0"/>
    <x v="1"/>
    <x v="1"/>
    <n v="4256"/>
    <n v="1"/>
    <n v="5"/>
    <n v="1"/>
    <x v="3"/>
  </r>
  <r>
    <n v="640"/>
    <x v="92"/>
    <n v="49"/>
    <x v="0"/>
    <x v="3"/>
    <x v="1"/>
    <n v="3580"/>
    <n v="2"/>
    <n v="7"/>
    <n v="2"/>
    <x v="1"/>
  </r>
  <r>
    <n v="641"/>
    <x v="49"/>
    <n v="24"/>
    <x v="2"/>
    <x v="1"/>
    <x v="1"/>
    <n v="3162"/>
    <n v="0"/>
    <n v="6"/>
    <n v="2"/>
    <x v="2"/>
  </r>
  <r>
    <n v="642"/>
    <x v="74"/>
    <n v="32"/>
    <x v="1"/>
    <x v="0"/>
    <x v="1"/>
    <n v="6524"/>
    <n v="1"/>
    <n v="10"/>
    <n v="3"/>
    <x v="1"/>
  </r>
  <r>
    <n v="643"/>
    <x v="13"/>
    <n v="38"/>
    <x v="0"/>
    <x v="3"/>
    <x v="1"/>
    <n v="2899"/>
    <n v="0"/>
    <n v="3"/>
    <n v="3"/>
    <x v="1"/>
  </r>
  <r>
    <n v="644"/>
    <x v="12"/>
    <n v="42"/>
    <x v="0"/>
    <x v="3"/>
    <x v="1"/>
    <n v="5231"/>
    <n v="2"/>
    <n v="17"/>
    <n v="1"/>
    <x v="2"/>
  </r>
  <r>
    <n v="645"/>
    <x v="98"/>
    <n v="31"/>
    <x v="0"/>
    <x v="2"/>
    <x v="1"/>
    <n v="2356"/>
    <n v="3"/>
    <n v="8"/>
    <n v="2"/>
    <x v="1"/>
  </r>
  <r>
    <n v="646"/>
    <x v="24"/>
    <n v="29"/>
    <x v="0"/>
    <x v="3"/>
    <x v="2"/>
    <n v="2800"/>
    <n v="6"/>
    <n v="5"/>
    <n v="3"/>
    <x v="1"/>
  </r>
  <r>
    <n v="647"/>
    <x v="70"/>
    <n v="53"/>
    <x v="0"/>
    <x v="3"/>
    <x v="1"/>
    <n v="11836"/>
    <n v="5"/>
    <n v="28"/>
    <n v="3"/>
    <x v="1"/>
  </r>
  <r>
    <n v="648"/>
    <x v="89"/>
    <n v="35"/>
    <x v="0"/>
    <x v="3"/>
    <x v="1"/>
    <n v="10903"/>
    <n v="3"/>
    <n v="16"/>
    <n v="2"/>
    <x v="1"/>
  </r>
  <r>
    <n v="649"/>
    <x v="58"/>
    <n v="37"/>
    <x v="1"/>
    <x v="0"/>
    <x v="1"/>
    <n v="2973"/>
    <n v="5"/>
    <n v="10"/>
    <n v="3"/>
    <x v="1"/>
  </r>
  <r>
    <n v="650"/>
    <x v="5"/>
    <n v="53"/>
    <x v="0"/>
    <x v="2"/>
    <x v="0"/>
    <n v="14275"/>
    <n v="6"/>
    <n v="33"/>
    <n v="0"/>
    <x v="1"/>
  </r>
  <r>
    <n v="651"/>
    <x v="35"/>
    <n v="43"/>
    <x v="1"/>
    <x v="3"/>
    <x v="1"/>
    <n v="5562"/>
    <n v="4"/>
    <n v="12"/>
    <n v="2"/>
    <x v="2"/>
  </r>
  <r>
    <n v="652"/>
    <x v="87"/>
    <n v="47"/>
    <x v="0"/>
    <x v="0"/>
    <x v="1"/>
    <n v="4537"/>
    <n v="0"/>
    <n v="8"/>
    <n v="2"/>
    <x v="1"/>
  </r>
  <r>
    <n v="653"/>
    <x v="78"/>
    <n v="37"/>
    <x v="2"/>
    <x v="0"/>
    <x v="0"/>
    <n v="7642"/>
    <n v="1"/>
    <n v="10"/>
    <n v="2"/>
    <x v="1"/>
  </r>
  <r>
    <n v="654"/>
    <x v="30"/>
    <n v="50"/>
    <x v="2"/>
    <x v="2"/>
    <x v="2"/>
    <n v="17924"/>
    <n v="1"/>
    <n v="31"/>
    <n v="3"/>
    <x v="1"/>
  </r>
  <r>
    <n v="655"/>
    <x v="21"/>
    <n v="39"/>
    <x v="0"/>
    <x v="3"/>
    <x v="1"/>
    <n v="5204"/>
    <n v="8"/>
    <n v="13"/>
    <n v="2"/>
    <x v="1"/>
  </r>
  <r>
    <n v="656"/>
    <x v="2"/>
    <n v="33"/>
    <x v="0"/>
    <x v="0"/>
    <x v="2"/>
    <n v="2277"/>
    <n v="3"/>
    <n v="7"/>
    <n v="4"/>
    <x v="3"/>
  </r>
  <r>
    <n v="657"/>
    <x v="14"/>
    <n v="32"/>
    <x v="0"/>
    <x v="2"/>
    <x v="0"/>
    <n v="2795"/>
    <n v="1"/>
    <n v="1"/>
    <n v="2"/>
    <x v="0"/>
  </r>
  <r>
    <n v="658"/>
    <x v="84"/>
    <n v="29"/>
    <x v="0"/>
    <x v="1"/>
    <x v="2"/>
    <n v="2532"/>
    <n v="6"/>
    <n v="8"/>
    <n v="5"/>
    <x v="1"/>
  </r>
  <r>
    <n v="659"/>
    <x v="32"/>
    <n v="44"/>
    <x v="0"/>
    <x v="0"/>
    <x v="1"/>
    <n v="2559"/>
    <n v="1"/>
    <n v="8"/>
    <n v="0"/>
    <x v="1"/>
  </r>
  <r>
    <n v="660"/>
    <x v="32"/>
    <n v="28"/>
    <x v="0"/>
    <x v="2"/>
    <x v="0"/>
    <n v="4908"/>
    <n v="1"/>
    <n v="4"/>
    <n v="3"/>
    <x v="1"/>
  </r>
  <r>
    <n v="661"/>
    <x v="77"/>
    <n v="58"/>
    <x v="1"/>
    <x v="1"/>
    <x v="2"/>
    <n v="2380"/>
    <n v="9"/>
    <n v="3"/>
    <n v="3"/>
    <x v="2"/>
  </r>
  <r>
    <n v="662"/>
    <x v="52"/>
    <n v="43"/>
    <x v="0"/>
    <x v="3"/>
    <x v="2"/>
    <n v="4765"/>
    <n v="4"/>
    <n v="4"/>
    <n v="2"/>
    <x v="3"/>
  </r>
  <r>
    <n v="663"/>
    <x v="12"/>
    <n v="20"/>
    <x v="0"/>
    <x v="3"/>
    <x v="0"/>
    <n v="2044"/>
    <n v="1"/>
    <n v="2"/>
    <n v="3"/>
    <x v="2"/>
  </r>
  <r>
    <n v="664"/>
    <x v="73"/>
    <n v="21"/>
    <x v="0"/>
    <x v="1"/>
    <x v="0"/>
    <n v="2693"/>
    <n v="1"/>
    <n v="1"/>
    <n v="3"/>
    <x v="2"/>
  </r>
  <r>
    <n v="665"/>
    <x v="33"/>
    <n v="36"/>
    <x v="0"/>
    <x v="1"/>
    <x v="1"/>
    <n v="6586"/>
    <n v="0"/>
    <n v="17"/>
    <n v="2"/>
    <x v="2"/>
  </r>
  <r>
    <n v="666"/>
    <x v="91"/>
    <n v="47"/>
    <x v="0"/>
    <x v="2"/>
    <x v="0"/>
    <n v="3294"/>
    <n v="1"/>
    <n v="3"/>
    <n v="3"/>
    <x v="2"/>
  </r>
  <r>
    <n v="667"/>
    <x v="77"/>
    <n v="22"/>
    <x v="0"/>
    <x v="1"/>
    <x v="1"/>
    <n v="4171"/>
    <n v="0"/>
    <n v="4"/>
    <n v="3"/>
    <x v="3"/>
  </r>
  <r>
    <n v="668"/>
    <x v="43"/>
    <n v="41"/>
    <x v="0"/>
    <x v="2"/>
    <x v="2"/>
    <n v="2778"/>
    <n v="4"/>
    <n v="10"/>
    <n v="1"/>
    <x v="2"/>
  </r>
  <r>
    <n v="669"/>
    <x v="80"/>
    <n v="28"/>
    <x v="0"/>
    <x v="3"/>
    <x v="2"/>
    <n v="2377"/>
    <n v="5"/>
    <n v="6"/>
    <n v="2"/>
    <x v="1"/>
  </r>
  <r>
    <n v="670"/>
    <x v="44"/>
    <n v="39"/>
    <x v="0"/>
    <x v="3"/>
    <x v="1"/>
    <n v="2404"/>
    <n v="7"/>
    <n v="8"/>
    <n v="2"/>
    <x v="0"/>
  </r>
  <r>
    <n v="671"/>
    <x v="23"/>
    <n v="27"/>
    <x v="0"/>
    <x v="3"/>
    <x v="0"/>
    <n v="2318"/>
    <n v="1"/>
    <n v="1"/>
    <n v="2"/>
    <x v="1"/>
  </r>
  <r>
    <n v="672"/>
    <x v="77"/>
    <n v="34"/>
    <x v="0"/>
    <x v="3"/>
    <x v="2"/>
    <n v="2008"/>
    <n v="1"/>
    <n v="1"/>
    <n v="3"/>
    <x v="1"/>
  </r>
  <r>
    <n v="673"/>
    <x v="50"/>
    <n v="42"/>
    <x v="0"/>
    <x v="0"/>
    <x v="0"/>
    <n v="6244"/>
    <n v="7"/>
    <n v="10"/>
    <n v="6"/>
    <x v="1"/>
  </r>
  <r>
    <n v="674"/>
    <x v="53"/>
    <n v="33"/>
    <x v="0"/>
    <x v="2"/>
    <x v="0"/>
    <n v="2799"/>
    <n v="3"/>
    <n v="6"/>
    <n v="1"/>
    <x v="1"/>
  </r>
  <r>
    <n v="675"/>
    <x v="20"/>
    <n v="58"/>
    <x v="0"/>
    <x v="3"/>
    <x v="2"/>
    <n v="10552"/>
    <n v="2"/>
    <n v="24"/>
    <n v="3"/>
    <x v="1"/>
  </r>
  <r>
    <n v="676"/>
    <x v="54"/>
    <n v="31"/>
    <x v="0"/>
    <x v="2"/>
    <x v="1"/>
    <n v="2329"/>
    <n v="3"/>
    <n v="13"/>
    <n v="2"/>
    <x v="3"/>
  </r>
  <r>
    <n v="677"/>
    <x v="66"/>
    <n v="35"/>
    <x v="0"/>
    <x v="1"/>
    <x v="1"/>
    <n v="4014"/>
    <n v="1"/>
    <n v="10"/>
    <n v="2"/>
    <x v="0"/>
  </r>
  <r>
    <n v="678"/>
    <x v="6"/>
    <n v="49"/>
    <x v="0"/>
    <x v="0"/>
    <x v="1"/>
    <n v="7403"/>
    <n v="4"/>
    <n v="29"/>
    <n v="3"/>
    <x v="2"/>
  </r>
  <r>
    <n v="679"/>
    <x v="54"/>
    <n v="48"/>
    <x v="0"/>
    <x v="2"/>
    <x v="1"/>
    <n v="2259"/>
    <n v="4"/>
    <n v="13"/>
    <n v="2"/>
    <x v="2"/>
  </r>
  <r>
    <n v="680"/>
    <x v="45"/>
    <n v="31"/>
    <x v="2"/>
    <x v="0"/>
    <x v="1"/>
    <n v="6932"/>
    <n v="1"/>
    <n v="9"/>
    <n v="2"/>
    <x v="2"/>
  </r>
  <r>
    <n v="681"/>
    <x v="55"/>
    <n v="36"/>
    <x v="0"/>
    <x v="2"/>
    <x v="0"/>
    <n v="4678"/>
    <n v="2"/>
    <n v="8"/>
    <n v="6"/>
    <x v="1"/>
  </r>
  <r>
    <n v="682"/>
    <x v="79"/>
    <n v="38"/>
    <x v="0"/>
    <x v="3"/>
    <x v="1"/>
    <n v="13582"/>
    <n v="1"/>
    <n v="15"/>
    <n v="3"/>
    <x v="1"/>
  </r>
  <r>
    <n v="683"/>
    <x v="99"/>
    <n v="32"/>
    <x v="2"/>
    <x v="3"/>
    <x v="1"/>
    <n v="2332"/>
    <n v="6"/>
    <n v="5"/>
    <n v="3"/>
    <x v="1"/>
  </r>
  <r>
    <n v="684"/>
    <x v="60"/>
    <n v="25"/>
    <x v="0"/>
    <x v="0"/>
    <x v="1"/>
    <n v="2413"/>
    <n v="1"/>
    <n v="1"/>
    <n v="2"/>
    <x v="1"/>
  </r>
  <r>
    <n v="685"/>
    <x v="54"/>
    <n v="40"/>
    <x v="0"/>
    <x v="2"/>
    <x v="2"/>
    <n v="9705"/>
    <n v="2"/>
    <n v="11"/>
    <n v="2"/>
    <x v="2"/>
  </r>
  <r>
    <n v="686"/>
    <x v="32"/>
    <n v="26"/>
    <x v="1"/>
    <x v="3"/>
    <x v="0"/>
    <n v="4294"/>
    <n v="1"/>
    <n v="7"/>
    <n v="2"/>
    <x v="1"/>
  </r>
  <r>
    <n v="687"/>
    <x v="63"/>
    <n v="41"/>
    <x v="0"/>
    <x v="3"/>
    <x v="0"/>
    <n v="4721"/>
    <n v="2"/>
    <n v="20"/>
    <n v="3"/>
    <x v="1"/>
  </r>
  <r>
    <n v="688"/>
    <x v="1"/>
    <n v="36"/>
    <x v="0"/>
    <x v="2"/>
    <x v="0"/>
    <n v="2519"/>
    <n v="4"/>
    <n v="16"/>
    <n v="6"/>
    <x v="1"/>
  </r>
  <r>
    <n v="689"/>
    <x v="18"/>
    <n v="19"/>
    <x v="0"/>
    <x v="3"/>
    <x v="0"/>
    <n v="2121"/>
    <n v="1"/>
    <n v="1"/>
    <n v="3"/>
    <x v="3"/>
  </r>
  <r>
    <n v="690"/>
    <x v="6"/>
    <n v="20"/>
    <x v="0"/>
    <x v="3"/>
    <x v="0"/>
    <n v="2973"/>
    <n v="1"/>
    <n v="1"/>
    <n v="2"/>
    <x v="1"/>
  </r>
  <r>
    <n v="691"/>
    <x v="74"/>
    <n v="31"/>
    <x v="0"/>
    <x v="3"/>
    <x v="1"/>
    <n v="5855"/>
    <n v="0"/>
    <n v="10"/>
    <n v="2"/>
    <x v="0"/>
  </r>
  <r>
    <n v="692"/>
    <x v="15"/>
    <n v="40"/>
    <x v="1"/>
    <x v="2"/>
    <x v="2"/>
    <n v="3617"/>
    <n v="8"/>
    <n v="3"/>
    <n v="2"/>
    <x v="1"/>
  </r>
  <r>
    <n v="693"/>
    <x v="67"/>
    <n v="32"/>
    <x v="0"/>
    <x v="2"/>
    <x v="1"/>
    <n v="6725"/>
    <n v="1"/>
    <n v="8"/>
    <n v="2"/>
    <x v="3"/>
  </r>
  <r>
    <n v="694"/>
    <x v="95"/>
    <n v="36"/>
    <x v="0"/>
    <x v="1"/>
    <x v="1"/>
    <n v="10325"/>
    <n v="1"/>
    <n v="16"/>
    <n v="6"/>
    <x v="1"/>
  </r>
  <r>
    <n v="695"/>
    <x v="19"/>
    <n v="33"/>
    <x v="0"/>
    <x v="3"/>
    <x v="0"/>
    <n v="6949"/>
    <n v="0"/>
    <n v="6"/>
    <n v="3"/>
    <x v="1"/>
  </r>
  <r>
    <n v="696"/>
    <x v="56"/>
    <n v="37"/>
    <x v="0"/>
    <x v="2"/>
    <x v="1"/>
    <n v="10609"/>
    <n v="5"/>
    <n v="17"/>
    <n v="2"/>
    <x v="0"/>
  </r>
  <r>
    <n v="697"/>
    <x v="88"/>
    <n v="45"/>
    <x v="2"/>
    <x v="0"/>
    <x v="1"/>
    <n v="4447"/>
    <n v="1"/>
    <n v="9"/>
    <n v="5"/>
    <x v="2"/>
  </r>
  <r>
    <n v="698"/>
    <x v="97"/>
    <n v="29"/>
    <x v="1"/>
    <x v="3"/>
    <x v="1"/>
    <n v="2157"/>
    <n v="1"/>
    <n v="3"/>
    <n v="5"/>
    <x v="1"/>
  </r>
  <r>
    <n v="699"/>
    <x v="69"/>
    <n v="35"/>
    <x v="0"/>
    <x v="3"/>
    <x v="1"/>
    <n v="4601"/>
    <n v="1"/>
    <n v="5"/>
    <n v="3"/>
    <x v="1"/>
  </r>
  <r>
    <n v="700"/>
    <x v="22"/>
    <n v="52"/>
    <x v="0"/>
    <x v="0"/>
    <x v="1"/>
    <n v="17099"/>
    <n v="2"/>
    <n v="26"/>
    <n v="2"/>
    <x v="2"/>
  </r>
  <r>
    <n v="701"/>
    <x v="49"/>
    <n v="58"/>
    <x v="0"/>
    <x v="3"/>
    <x v="0"/>
    <n v="2479"/>
    <n v="4"/>
    <n v="7"/>
    <n v="4"/>
    <x v="1"/>
  </r>
  <r>
    <n v="702"/>
    <x v="19"/>
    <n v="53"/>
    <x v="0"/>
    <x v="0"/>
    <x v="2"/>
    <n v="14852"/>
    <n v="6"/>
    <n v="22"/>
    <n v="3"/>
    <x v="3"/>
  </r>
  <r>
    <n v="703"/>
    <x v="48"/>
    <n v="30"/>
    <x v="0"/>
    <x v="0"/>
    <x v="2"/>
    <n v="7264"/>
    <n v="5"/>
    <n v="10"/>
    <n v="2"/>
    <x v="3"/>
  </r>
  <r>
    <n v="704"/>
    <x v="73"/>
    <n v="38"/>
    <x v="2"/>
    <x v="3"/>
    <x v="0"/>
    <n v="5666"/>
    <n v="1"/>
    <n v="6"/>
    <n v="1"/>
    <x v="1"/>
  </r>
  <r>
    <n v="705"/>
    <x v="80"/>
    <n v="35"/>
    <x v="0"/>
    <x v="2"/>
    <x v="2"/>
    <n v="7823"/>
    <n v="6"/>
    <n v="12"/>
    <n v="2"/>
    <x v="1"/>
  </r>
  <r>
    <n v="706"/>
    <x v="97"/>
    <n v="39"/>
    <x v="0"/>
    <x v="4"/>
    <x v="0"/>
    <n v="7880"/>
    <n v="0"/>
    <n v="9"/>
    <n v="3"/>
    <x v="1"/>
  </r>
  <r>
    <n v="707"/>
    <x v="99"/>
    <n v="40"/>
    <x v="2"/>
    <x v="3"/>
    <x v="0"/>
    <n v="13194"/>
    <n v="4"/>
    <n v="22"/>
    <n v="2"/>
    <x v="2"/>
  </r>
  <r>
    <n v="708"/>
    <x v="39"/>
    <n v="47"/>
    <x v="1"/>
    <x v="2"/>
    <x v="2"/>
    <n v="5067"/>
    <n v="1"/>
    <n v="20"/>
    <n v="3"/>
    <x v="3"/>
  </r>
  <r>
    <n v="709"/>
    <x v="33"/>
    <n v="36"/>
    <x v="2"/>
    <x v="2"/>
    <x v="2"/>
    <n v="5079"/>
    <n v="4"/>
    <n v="12"/>
    <n v="3"/>
    <x v="1"/>
  </r>
  <r>
    <n v="710"/>
    <x v="100"/>
    <n v="31"/>
    <x v="2"/>
    <x v="0"/>
    <x v="0"/>
    <n v="2321"/>
    <n v="0"/>
    <n v="4"/>
    <n v="0"/>
    <x v="1"/>
  </r>
  <r>
    <n v="711"/>
    <x v="9"/>
    <n v="33"/>
    <x v="2"/>
    <x v="3"/>
    <x v="0"/>
    <n v="17444"/>
    <n v="1"/>
    <n v="10"/>
    <n v="2"/>
    <x v="1"/>
  </r>
  <r>
    <n v="712"/>
    <x v="16"/>
    <n v="29"/>
    <x v="0"/>
    <x v="3"/>
    <x v="0"/>
    <n v="2404"/>
    <n v="6"/>
    <n v="3"/>
    <n v="5"/>
    <x v="1"/>
  </r>
  <r>
    <n v="713"/>
    <x v="10"/>
    <n v="33"/>
    <x v="0"/>
    <x v="1"/>
    <x v="0"/>
    <n v="3452"/>
    <n v="3"/>
    <n v="5"/>
    <n v="4"/>
    <x v="1"/>
  </r>
  <r>
    <n v="714"/>
    <x v="5"/>
    <n v="45"/>
    <x v="0"/>
    <x v="2"/>
    <x v="2"/>
    <n v="2270"/>
    <n v="3"/>
    <n v="8"/>
    <n v="2"/>
    <x v="1"/>
  </r>
  <r>
    <n v="715"/>
    <x v="93"/>
    <n v="50"/>
    <x v="0"/>
    <x v="0"/>
    <x v="2"/>
    <n v="17399"/>
    <n v="9"/>
    <n v="32"/>
    <n v="1"/>
    <x v="2"/>
  </r>
  <r>
    <n v="716"/>
    <x v="29"/>
    <n v="33"/>
    <x v="1"/>
    <x v="2"/>
    <x v="1"/>
    <n v="5488"/>
    <n v="1"/>
    <n v="6"/>
    <n v="2"/>
    <x v="1"/>
  </r>
  <r>
    <n v="717"/>
    <x v="18"/>
    <n v="41"/>
    <x v="1"/>
    <x v="3"/>
    <x v="2"/>
    <n v="19419"/>
    <n v="2"/>
    <n v="21"/>
    <n v="2"/>
    <x v="3"/>
  </r>
  <r>
    <n v="718"/>
    <x v="8"/>
    <n v="27"/>
    <x v="0"/>
    <x v="2"/>
    <x v="1"/>
    <n v="2811"/>
    <n v="9"/>
    <n v="4"/>
    <n v="2"/>
    <x v="1"/>
  </r>
  <r>
    <n v="719"/>
    <x v="61"/>
    <n v="45"/>
    <x v="2"/>
    <x v="0"/>
    <x v="1"/>
    <n v="3633"/>
    <n v="1"/>
    <n v="9"/>
    <n v="2"/>
    <x v="1"/>
  </r>
  <r>
    <n v="720"/>
    <x v="27"/>
    <n v="47"/>
    <x v="0"/>
    <x v="0"/>
    <x v="0"/>
    <n v="4163"/>
    <n v="1"/>
    <n v="9"/>
    <n v="0"/>
    <x v="1"/>
  </r>
  <r>
    <n v="721"/>
    <x v="97"/>
    <n v="30"/>
    <x v="0"/>
    <x v="3"/>
    <x v="1"/>
    <n v="2132"/>
    <n v="4"/>
    <n v="7"/>
    <n v="2"/>
    <x v="1"/>
  </r>
  <r>
    <n v="722"/>
    <x v="54"/>
    <n v="50"/>
    <x v="0"/>
    <x v="3"/>
    <x v="1"/>
    <n v="13973"/>
    <n v="3"/>
    <n v="22"/>
    <n v="2"/>
    <x v="1"/>
  </r>
  <r>
    <n v="723"/>
    <x v="86"/>
    <n v="38"/>
    <x v="1"/>
    <x v="1"/>
    <x v="1"/>
    <n v="2684"/>
    <n v="0"/>
    <n v="3"/>
    <n v="0"/>
    <x v="2"/>
  </r>
  <r>
    <n v="724"/>
    <x v="39"/>
    <n v="46"/>
    <x v="0"/>
    <x v="0"/>
    <x v="2"/>
    <n v="10845"/>
    <n v="6"/>
    <n v="13"/>
    <n v="3"/>
    <x v="1"/>
  </r>
  <r>
    <n v="725"/>
    <x v="47"/>
    <n v="24"/>
    <x v="0"/>
    <x v="1"/>
    <x v="2"/>
    <n v="4377"/>
    <n v="1"/>
    <n v="5"/>
    <n v="6"/>
    <x v="1"/>
  </r>
  <r>
    <n v="726"/>
    <x v="51"/>
    <n v="35"/>
    <x v="0"/>
    <x v="2"/>
    <x v="2"/>
    <n v="3743"/>
    <n v="1"/>
    <n v="5"/>
    <n v="2"/>
    <x v="0"/>
  </r>
  <r>
    <n v="727"/>
    <x v="32"/>
    <n v="31"/>
    <x v="1"/>
    <x v="1"/>
    <x v="1"/>
    <n v="4148"/>
    <n v="1"/>
    <n v="4"/>
    <n v="1"/>
    <x v="1"/>
  </r>
  <r>
    <n v="728"/>
    <x v="84"/>
    <n v="18"/>
    <x v="2"/>
    <x v="0"/>
    <x v="0"/>
    <n v="1051"/>
    <n v="1"/>
    <n v="0"/>
    <n v="2"/>
    <x v="1"/>
  </r>
  <r>
    <n v="729"/>
    <x v="21"/>
    <n v="54"/>
    <x v="0"/>
    <x v="3"/>
    <x v="1"/>
    <n v="10739"/>
    <n v="8"/>
    <n v="22"/>
    <n v="2"/>
    <x v="1"/>
  </r>
  <r>
    <n v="730"/>
    <x v="85"/>
    <n v="35"/>
    <x v="0"/>
    <x v="2"/>
    <x v="2"/>
    <n v="10388"/>
    <n v="1"/>
    <n v="16"/>
    <n v="3"/>
    <x v="2"/>
  </r>
  <r>
    <n v="731"/>
    <x v="59"/>
    <n v="30"/>
    <x v="0"/>
    <x v="0"/>
    <x v="1"/>
    <n v="11416"/>
    <n v="0"/>
    <n v="9"/>
    <n v="4"/>
    <x v="2"/>
  </r>
  <r>
    <n v="732"/>
    <x v="21"/>
    <n v="20"/>
    <x v="0"/>
    <x v="3"/>
    <x v="0"/>
    <n v="2600"/>
    <n v="1"/>
    <n v="1"/>
    <n v="2"/>
    <x v="1"/>
  </r>
  <r>
    <n v="733"/>
    <x v="28"/>
    <n v="30"/>
    <x v="1"/>
    <x v="3"/>
    <x v="0"/>
    <n v="2422"/>
    <n v="0"/>
    <n v="4"/>
    <n v="3"/>
    <x v="1"/>
  </r>
  <r>
    <n v="734"/>
    <x v="65"/>
    <n v="26"/>
    <x v="0"/>
    <x v="0"/>
    <x v="1"/>
    <n v="5472"/>
    <n v="1"/>
    <n v="8"/>
    <n v="2"/>
    <x v="1"/>
  </r>
  <r>
    <n v="735"/>
    <x v="42"/>
    <n v="22"/>
    <x v="0"/>
    <x v="1"/>
    <x v="1"/>
    <n v="2451"/>
    <n v="1"/>
    <n v="4"/>
    <n v="3"/>
    <x v="2"/>
  </r>
  <r>
    <n v="736"/>
    <x v="18"/>
    <n v="48"/>
    <x v="0"/>
    <x v="3"/>
    <x v="0"/>
    <n v="4240"/>
    <n v="2"/>
    <n v="19"/>
    <n v="0"/>
    <x v="1"/>
  </r>
  <r>
    <n v="737"/>
    <x v="47"/>
    <n v="48"/>
    <x v="0"/>
    <x v="2"/>
    <x v="0"/>
    <n v="10999"/>
    <n v="7"/>
    <n v="27"/>
    <n v="3"/>
    <x v="1"/>
  </r>
  <r>
    <n v="738"/>
    <x v="97"/>
    <n v="41"/>
    <x v="0"/>
    <x v="0"/>
    <x v="0"/>
    <n v="5003"/>
    <n v="6"/>
    <n v="8"/>
    <n v="6"/>
    <x v="1"/>
  </r>
  <r>
    <n v="739"/>
    <x v="5"/>
    <n v="39"/>
    <x v="0"/>
    <x v="1"/>
    <x v="1"/>
    <n v="12742"/>
    <n v="1"/>
    <n v="21"/>
    <n v="3"/>
    <x v="1"/>
  </r>
  <r>
    <n v="740"/>
    <x v="45"/>
    <n v="27"/>
    <x v="0"/>
    <x v="2"/>
    <x v="1"/>
    <n v="4227"/>
    <n v="0"/>
    <n v="4"/>
    <n v="2"/>
    <x v="1"/>
  </r>
  <r>
    <n v="741"/>
    <x v="75"/>
    <n v="35"/>
    <x v="0"/>
    <x v="3"/>
    <x v="2"/>
    <n v="3917"/>
    <n v="1"/>
    <n v="3"/>
    <n v="4"/>
    <x v="2"/>
  </r>
  <r>
    <n v="742"/>
    <x v="59"/>
    <n v="42"/>
    <x v="0"/>
    <x v="0"/>
    <x v="1"/>
    <n v="18303"/>
    <n v="6"/>
    <n v="21"/>
    <n v="3"/>
    <x v="3"/>
  </r>
  <r>
    <n v="743"/>
    <x v="20"/>
    <n v="50"/>
    <x v="0"/>
    <x v="3"/>
    <x v="1"/>
    <n v="2380"/>
    <n v="4"/>
    <n v="8"/>
    <n v="5"/>
    <x v="1"/>
  </r>
  <r>
    <n v="744"/>
    <x v="77"/>
    <n v="59"/>
    <x v="0"/>
    <x v="3"/>
    <x v="0"/>
    <n v="13726"/>
    <n v="3"/>
    <n v="30"/>
    <n v="4"/>
    <x v="1"/>
  </r>
  <r>
    <n v="745"/>
    <x v="57"/>
    <n v="37"/>
    <x v="0"/>
    <x v="0"/>
    <x v="1"/>
    <n v="4777"/>
    <n v="5"/>
    <n v="15"/>
    <n v="2"/>
    <x v="0"/>
  </r>
  <r>
    <n v="746"/>
    <x v="32"/>
    <n v="55"/>
    <x v="1"/>
    <x v="2"/>
    <x v="1"/>
    <n v="6385"/>
    <n v="3"/>
    <n v="17"/>
    <n v="3"/>
    <x v="1"/>
  </r>
  <r>
    <n v="747"/>
    <x v="28"/>
    <n v="41"/>
    <x v="2"/>
    <x v="1"/>
    <x v="2"/>
    <n v="19973"/>
    <n v="1"/>
    <n v="21"/>
    <n v="3"/>
    <x v="1"/>
  </r>
  <r>
    <n v="748"/>
    <x v="70"/>
    <n v="38"/>
    <x v="0"/>
    <x v="2"/>
    <x v="0"/>
    <n v="6861"/>
    <n v="8"/>
    <n v="19"/>
    <n v="1"/>
    <x v="1"/>
  </r>
  <r>
    <n v="749"/>
    <x v="54"/>
    <n v="26"/>
    <x v="2"/>
    <x v="0"/>
    <x v="0"/>
    <n v="4969"/>
    <n v="8"/>
    <n v="7"/>
    <n v="6"/>
    <x v="1"/>
  </r>
  <r>
    <n v="750"/>
    <x v="83"/>
    <n v="52"/>
    <x v="0"/>
    <x v="1"/>
    <x v="1"/>
    <n v="19845"/>
    <n v="1"/>
    <n v="33"/>
    <n v="3"/>
    <x v="1"/>
  </r>
  <r>
    <n v="751"/>
    <x v="90"/>
    <n v="44"/>
    <x v="0"/>
    <x v="3"/>
    <x v="1"/>
    <n v="13320"/>
    <n v="3"/>
    <n v="23"/>
    <n v="2"/>
    <x v="1"/>
  </r>
  <r>
    <n v="752"/>
    <x v="58"/>
    <n v="50"/>
    <x v="2"/>
    <x v="3"/>
    <x v="1"/>
    <n v="6347"/>
    <n v="0"/>
    <n v="19"/>
    <n v="3"/>
    <x v="1"/>
  </r>
  <r>
    <n v="753"/>
    <x v="78"/>
    <n v="36"/>
    <x v="0"/>
    <x v="2"/>
    <x v="0"/>
    <n v="2743"/>
    <n v="1"/>
    <n v="18"/>
    <n v="1"/>
    <x v="1"/>
  </r>
  <r>
    <n v="754"/>
    <x v="54"/>
    <n v="39"/>
    <x v="1"/>
    <x v="3"/>
    <x v="0"/>
    <n v="10880"/>
    <n v="1"/>
    <n v="21"/>
    <n v="2"/>
    <x v="1"/>
  </r>
  <r>
    <n v="755"/>
    <x v="50"/>
    <n v="33"/>
    <x v="2"/>
    <x v="1"/>
    <x v="0"/>
    <n v="2342"/>
    <n v="0"/>
    <n v="3"/>
    <n v="2"/>
    <x v="2"/>
  </r>
  <r>
    <n v="756"/>
    <x v="65"/>
    <n v="45"/>
    <x v="0"/>
    <x v="0"/>
    <x v="1"/>
    <n v="17650"/>
    <n v="3"/>
    <n v="26"/>
    <n v="4"/>
    <x v="3"/>
  </r>
  <r>
    <n v="757"/>
    <x v="66"/>
    <n v="32"/>
    <x v="2"/>
    <x v="2"/>
    <x v="0"/>
    <n v="4025"/>
    <n v="9"/>
    <n v="10"/>
    <n v="2"/>
    <x v="1"/>
  </r>
  <r>
    <n v="758"/>
    <x v="54"/>
    <n v="34"/>
    <x v="0"/>
    <x v="2"/>
    <x v="2"/>
    <n v="9725"/>
    <n v="0"/>
    <n v="16"/>
    <n v="2"/>
    <x v="2"/>
  </r>
  <r>
    <n v="759"/>
    <x v="25"/>
    <n v="59"/>
    <x v="0"/>
    <x v="0"/>
    <x v="1"/>
    <n v="11904"/>
    <n v="3"/>
    <n v="14"/>
    <n v="1"/>
    <x v="0"/>
  </r>
  <r>
    <n v="760"/>
    <x v="23"/>
    <n v="45"/>
    <x v="0"/>
    <x v="2"/>
    <x v="0"/>
    <n v="2177"/>
    <n v="1"/>
    <n v="6"/>
    <n v="3"/>
    <x v="1"/>
  </r>
  <r>
    <n v="761"/>
    <x v="26"/>
    <n v="53"/>
    <x v="1"/>
    <x v="3"/>
    <x v="1"/>
    <n v="7525"/>
    <n v="2"/>
    <n v="30"/>
    <n v="2"/>
    <x v="1"/>
  </r>
  <r>
    <n v="762"/>
    <x v="95"/>
    <n v="36"/>
    <x v="0"/>
    <x v="3"/>
    <x v="2"/>
    <n v="4834"/>
    <n v="7"/>
    <n v="9"/>
    <n v="3"/>
    <x v="2"/>
  </r>
  <r>
    <n v="763"/>
    <x v="29"/>
    <n v="26"/>
    <x v="1"/>
    <x v="3"/>
    <x v="1"/>
    <n v="2042"/>
    <n v="6"/>
    <n v="6"/>
    <n v="2"/>
    <x v="1"/>
  </r>
  <r>
    <n v="764"/>
    <x v="41"/>
    <n v="34"/>
    <x v="0"/>
    <x v="2"/>
    <x v="1"/>
    <n v="2220"/>
    <n v="1"/>
    <n v="1"/>
    <n v="2"/>
    <x v="1"/>
  </r>
  <r>
    <n v="765"/>
    <x v="33"/>
    <n v="28"/>
    <x v="0"/>
    <x v="1"/>
    <x v="1"/>
    <n v="1052"/>
    <n v="1"/>
    <n v="1"/>
    <n v="5"/>
    <x v="1"/>
  </r>
  <r>
    <n v="766"/>
    <x v="62"/>
    <n v="38"/>
    <x v="1"/>
    <x v="2"/>
    <x v="1"/>
    <n v="2821"/>
    <n v="3"/>
    <n v="8"/>
    <n v="2"/>
    <x v="1"/>
  </r>
  <r>
    <n v="767"/>
    <x v="26"/>
    <n v="50"/>
    <x v="0"/>
    <x v="2"/>
    <x v="1"/>
    <n v="19237"/>
    <n v="2"/>
    <n v="29"/>
    <n v="2"/>
    <x v="2"/>
  </r>
  <r>
    <n v="768"/>
    <x v="70"/>
    <n v="37"/>
    <x v="0"/>
    <x v="3"/>
    <x v="0"/>
    <n v="4107"/>
    <n v="3"/>
    <n v="8"/>
    <n v="3"/>
    <x v="2"/>
  </r>
  <r>
    <n v="769"/>
    <x v="95"/>
    <n v="40"/>
    <x v="0"/>
    <x v="3"/>
    <x v="1"/>
    <n v="8396"/>
    <n v="1"/>
    <n v="8"/>
    <n v="3"/>
    <x v="2"/>
  </r>
  <r>
    <n v="770"/>
    <x v="15"/>
    <n v="26"/>
    <x v="1"/>
    <x v="1"/>
    <x v="2"/>
    <n v="2007"/>
    <n v="1"/>
    <n v="5"/>
    <n v="5"/>
    <x v="1"/>
  </r>
  <r>
    <n v="771"/>
    <x v="5"/>
    <n v="46"/>
    <x v="0"/>
    <x v="2"/>
    <x v="2"/>
    <n v="19627"/>
    <n v="9"/>
    <n v="23"/>
    <n v="0"/>
    <x v="1"/>
  </r>
  <r>
    <n v="772"/>
    <x v="23"/>
    <n v="54"/>
    <x v="0"/>
    <x v="2"/>
    <x v="1"/>
    <n v="10686"/>
    <n v="6"/>
    <n v="13"/>
    <n v="4"/>
    <x v="1"/>
  </r>
  <r>
    <n v="773"/>
    <x v="42"/>
    <n v="56"/>
    <x v="1"/>
    <x v="3"/>
    <x v="1"/>
    <n v="2942"/>
    <n v="2"/>
    <n v="18"/>
    <n v="4"/>
    <x v="1"/>
  </r>
  <r>
    <n v="774"/>
    <x v="40"/>
    <n v="36"/>
    <x v="0"/>
    <x v="4"/>
    <x v="0"/>
    <n v="8858"/>
    <n v="0"/>
    <n v="15"/>
    <n v="2"/>
    <x v="2"/>
  </r>
  <r>
    <n v="775"/>
    <x v="88"/>
    <n v="55"/>
    <x v="2"/>
    <x v="1"/>
    <x v="0"/>
    <n v="16756"/>
    <n v="7"/>
    <n v="31"/>
    <n v="3"/>
    <x v="3"/>
  </r>
  <r>
    <n v="776"/>
    <x v="50"/>
    <n v="43"/>
    <x v="0"/>
    <x v="3"/>
    <x v="2"/>
    <n v="10798"/>
    <n v="5"/>
    <n v="18"/>
    <n v="5"/>
    <x v="1"/>
  </r>
  <r>
    <n v="777"/>
    <x v="52"/>
    <n v="20"/>
    <x v="1"/>
    <x v="3"/>
    <x v="0"/>
    <n v="2323"/>
    <n v="1"/>
    <n v="2"/>
    <n v="3"/>
    <x v="1"/>
  </r>
  <r>
    <n v="778"/>
    <x v="35"/>
    <n v="21"/>
    <x v="0"/>
    <x v="3"/>
    <x v="0"/>
    <n v="1416"/>
    <n v="1"/>
    <n v="1"/>
    <n v="6"/>
    <x v="2"/>
  </r>
  <r>
    <n v="779"/>
    <x v="60"/>
    <n v="46"/>
    <x v="0"/>
    <x v="2"/>
    <x v="2"/>
    <n v="4615"/>
    <n v="8"/>
    <n v="19"/>
    <n v="2"/>
    <x v="1"/>
  </r>
  <r>
    <n v="780"/>
    <x v="0"/>
    <n v="51"/>
    <x v="0"/>
    <x v="2"/>
    <x v="1"/>
    <n v="2461"/>
    <n v="9"/>
    <n v="18"/>
    <n v="2"/>
    <x v="3"/>
  </r>
  <r>
    <n v="781"/>
    <x v="73"/>
    <n v="28"/>
    <x v="2"/>
    <x v="0"/>
    <x v="0"/>
    <n v="8722"/>
    <n v="1"/>
    <n v="10"/>
    <n v="2"/>
    <x v="2"/>
  </r>
  <r>
    <n v="782"/>
    <x v="95"/>
    <n v="26"/>
    <x v="0"/>
    <x v="0"/>
    <x v="1"/>
    <n v="3955"/>
    <n v="1"/>
    <n v="6"/>
    <n v="2"/>
    <x v="1"/>
  </r>
  <r>
    <n v="783"/>
    <x v="88"/>
    <n v="30"/>
    <x v="0"/>
    <x v="3"/>
    <x v="1"/>
    <n v="9957"/>
    <n v="0"/>
    <n v="7"/>
    <n v="1"/>
    <x v="2"/>
  </r>
  <r>
    <n v="784"/>
    <x v="27"/>
    <n v="41"/>
    <x v="0"/>
    <x v="0"/>
    <x v="1"/>
    <n v="3376"/>
    <n v="1"/>
    <n v="10"/>
    <n v="3"/>
    <x v="1"/>
  </r>
  <r>
    <n v="785"/>
    <x v="14"/>
    <n v="38"/>
    <x v="0"/>
    <x v="1"/>
    <x v="1"/>
    <n v="8823"/>
    <n v="0"/>
    <n v="20"/>
    <n v="4"/>
    <x v="2"/>
  </r>
  <r>
    <n v="786"/>
    <x v="86"/>
    <n v="40"/>
    <x v="0"/>
    <x v="2"/>
    <x v="1"/>
    <n v="10322"/>
    <n v="4"/>
    <n v="14"/>
    <n v="6"/>
    <x v="1"/>
  </r>
  <r>
    <n v="787"/>
    <x v="61"/>
    <n v="27"/>
    <x v="2"/>
    <x v="4"/>
    <x v="1"/>
    <n v="4621"/>
    <n v="1"/>
    <n v="3"/>
    <n v="4"/>
    <x v="1"/>
  </r>
  <r>
    <n v="788"/>
    <x v="82"/>
    <n v="55"/>
    <x v="1"/>
    <x v="1"/>
    <x v="1"/>
    <n v="10976"/>
    <n v="3"/>
    <n v="23"/>
    <n v="4"/>
    <x v="1"/>
  </r>
  <r>
    <n v="789"/>
    <x v="99"/>
    <n v="28"/>
    <x v="0"/>
    <x v="3"/>
    <x v="0"/>
    <n v="3660"/>
    <n v="3"/>
    <n v="10"/>
    <n v="4"/>
    <x v="3"/>
  </r>
  <r>
    <n v="790"/>
    <x v="73"/>
    <n v="44"/>
    <x v="0"/>
    <x v="0"/>
    <x v="1"/>
    <n v="10482"/>
    <n v="9"/>
    <n v="24"/>
    <n v="1"/>
    <x v="1"/>
  </r>
  <r>
    <n v="791"/>
    <x v="35"/>
    <n v="33"/>
    <x v="0"/>
    <x v="3"/>
    <x v="2"/>
    <n v="7119"/>
    <n v="4"/>
    <n v="9"/>
    <n v="2"/>
    <x v="1"/>
  </r>
  <r>
    <n v="792"/>
    <x v="60"/>
    <n v="35"/>
    <x v="0"/>
    <x v="3"/>
    <x v="0"/>
    <n v="9582"/>
    <n v="0"/>
    <n v="9"/>
    <n v="2"/>
    <x v="1"/>
  </r>
  <r>
    <n v="793"/>
    <x v="11"/>
    <n v="33"/>
    <x v="1"/>
    <x v="2"/>
    <x v="0"/>
    <n v="4508"/>
    <n v="1"/>
    <n v="14"/>
    <n v="4"/>
    <x v="1"/>
  </r>
  <r>
    <n v="794"/>
    <x v="37"/>
    <n v="28"/>
    <x v="0"/>
    <x v="0"/>
    <x v="2"/>
    <n v="2207"/>
    <n v="1"/>
    <n v="4"/>
    <n v="5"/>
    <x v="2"/>
  </r>
  <r>
    <n v="795"/>
    <x v="68"/>
    <n v="34"/>
    <x v="1"/>
    <x v="1"/>
    <x v="0"/>
    <n v="7756"/>
    <n v="0"/>
    <n v="7"/>
    <n v="1"/>
    <x v="2"/>
  </r>
  <r>
    <n v="796"/>
    <x v="81"/>
    <n v="37"/>
    <x v="0"/>
    <x v="2"/>
    <x v="2"/>
    <n v="6694"/>
    <n v="2"/>
    <n v="8"/>
    <n v="5"/>
    <x v="1"/>
  </r>
  <r>
    <n v="797"/>
    <x v="62"/>
    <n v="25"/>
    <x v="0"/>
    <x v="1"/>
    <x v="1"/>
    <n v="3691"/>
    <n v="1"/>
    <n v="7"/>
    <n v="3"/>
    <x v="3"/>
  </r>
  <r>
    <n v="798"/>
    <x v="32"/>
    <n v="26"/>
    <x v="0"/>
    <x v="3"/>
    <x v="2"/>
    <n v="2377"/>
    <n v="1"/>
    <n v="1"/>
    <n v="0"/>
    <x v="2"/>
  </r>
  <r>
    <n v="799"/>
    <x v="67"/>
    <n v="33"/>
    <x v="0"/>
    <x v="3"/>
    <x v="0"/>
    <n v="2313"/>
    <n v="4"/>
    <n v="5"/>
    <n v="0"/>
    <x v="1"/>
  </r>
  <r>
    <n v="800"/>
    <x v="1"/>
    <n v="42"/>
    <x v="0"/>
    <x v="0"/>
    <x v="1"/>
    <n v="17665"/>
    <n v="0"/>
    <n v="23"/>
    <n v="3"/>
    <x v="1"/>
  </r>
  <r>
    <n v="801"/>
    <x v="31"/>
    <n v="28"/>
    <x v="1"/>
    <x v="3"/>
    <x v="2"/>
    <n v="2596"/>
    <n v="1"/>
    <n v="1"/>
    <n v="2"/>
    <x v="1"/>
  </r>
  <r>
    <n v="802"/>
    <x v="23"/>
    <n v="50"/>
    <x v="1"/>
    <x v="2"/>
    <x v="0"/>
    <n v="4728"/>
    <n v="3"/>
    <n v="5"/>
    <n v="4"/>
    <x v="1"/>
  </r>
  <r>
    <n v="803"/>
    <x v="72"/>
    <n v="33"/>
    <x v="1"/>
    <x v="3"/>
    <x v="1"/>
    <n v="4302"/>
    <n v="0"/>
    <n v="4"/>
    <n v="3"/>
    <x v="1"/>
  </r>
  <r>
    <n v="804"/>
    <x v="78"/>
    <n v="34"/>
    <x v="2"/>
    <x v="2"/>
    <x v="1"/>
    <n v="2979"/>
    <n v="3"/>
    <n v="6"/>
    <n v="2"/>
    <x v="1"/>
  </r>
  <r>
    <n v="805"/>
    <x v="57"/>
    <n v="48"/>
    <x v="2"/>
    <x v="2"/>
    <x v="0"/>
    <n v="16885"/>
    <n v="2"/>
    <n v="27"/>
    <n v="3"/>
    <x v="2"/>
  </r>
  <r>
    <n v="806"/>
    <x v="29"/>
    <n v="45"/>
    <x v="2"/>
    <x v="2"/>
    <x v="1"/>
    <n v="5593"/>
    <n v="1"/>
    <n v="15"/>
    <n v="2"/>
    <x v="1"/>
  </r>
  <r>
    <n v="807"/>
    <x v="93"/>
    <n v="52"/>
    <x v="0"/>
    <x v="2"/>
    <x v="0"/>
    <n v="10445"/>
    <n v="7"/>
    <n v="18"/>
    <n v="4"/>
    <x v="1"/>
  </r>
  <r>
    <n v="808"/>
    <x v="71"/>
    <n v="38"/>
    <x v="0"/>
    <x v="2"/>
    <x v="2"/>
    <n v="8740"/>
    <n v="0"/>
    <n v="9"/>
    <n v="2"/>
    <x v="1"/>
  </r>
  <r>
    <n v="809"/>
    <x v="84"/>
    <n v="29"/>
    <x v="0"/>
    <x v="2"/>
    <x v="2"/>
    <n v="2514"/>
    <n v="4"/>
    <n v="11"/>
    <n v="1"/>
    <x v="1"/>
  </r>
  <r>
    <n v="810"/>
    <x v="49"/>
    <n v="28"/>
    <x v="0"/>
    <x v="3"/>
    <x v="2"/>
    <n v="7655"/>
    <n v="0"/>
    <n v="10"/>
    <n v="3"/>
    <x v="2"/>
  </r>
  <r>
    <n v="811"/>
    <x v="32"/>
    <n v="46"/>
    <x v="0"/>
    <x v="1"/>
    <x v="1"/>
    <n v="17465"/>
    <n v="3"/>
    <n v="23"/>
    <n v="3"/>
    <x v="1"/>
  </r>
  <r>
    <n v="812"/>
    <x v="13"/>
    <n v="38"/>
    <x v="0"/>
    <x v="0"/>
    <x v="0"/>
    <n v="7351"/>
    <n v="7"/>
    <n v="10"/>
    <n v="2"/>
    <x v="1"/>
  </r>
  <r>
    <n v="813"/>
    <x v="84"/>
    <n v="43"/>
    <x v="1"/>
    <x v="3"/>
    <x v="1"/>
    <n v="10820"/>
    <n v="8"/>
    <n v="18"/>
    <n v="1"/>
    <x v="1"/>
  </r>
  <r>
    <n v="814"/>
    <x v="62"/>
    <n v="39"/>
    <x v="1"/>
    <x v="3"/>
    <x v="2"/>
    <n v="12169"/>
    <n v="7"/>
    <n v="21"/>
    <n v="4"/>
    <x v="1"/>
  </r>
  <r>
    <n v="815"/>
    <x v="29"/>
    <n v="40"/>
    <x v="0"/>
    <x v="3"/>
    <x v="0"/>
    <n v="19626"/>
    <n v="1"/>
    <n v="21"/>
    <n v="2"/>
    <x v="3"/>
  </r>
  <r>
    <n v="816"/>
    <x v="95"/>
    <n v="21"/>
    <x v="0"/>
    <x v="1"/>
    <x v="0"/>
    <n v="2070"/>
    <n v="1"/>
    <n v="2"/>
    <n v="6"/>
    <x v="3"/>
  </r>
  <r>
    <n v="817"/>
    <x v="50"/>
    <n v="39"/>
    <x v="2"/>
    <x v="3"/>
    <x v="0"/>
    <n v="6782"/>
    <n v="9"/>
    <n v="9"/>
    <n v="2"/>
    <x v="2"/>
  </r>
  <r>
    <n v="818"/>
    <x v="76"/>
    <n v="36"/>
    <x v="2"/>
    <x v="2"/>
    <x v="0"/>
    <n v="7779"/>
    <n v="2"/>
    <n v="18"/>
    <n v="0"/>
    <x v="1"/>
  </r>
  <r>
    <n v="819"/>
    <x v="39"/>
    <n v="31"/>
    <x v="1"/>
    <x v="3"/>
    <x v="1"/>
    <n v="2791"/>
    <n v="0"/>
    <n v="3"/>
    <n v="4"/>
    <x v="1"/>
  </r>
  <r>
    <n v="820"/>
    <x v="87"/>
    <n v="28"/>
    <x v="0"/>
    <x v="1"/>
    <x v="1"/>
    <n v="3201"/>
    <n v="0"/>
    <n v="6"/>
    <n v="2"/>
    <x v="0"/>
  </r>
  <r>
    <n v="821"/>
    <x v="88"/>
    <n v="35"/>
    <x v="1"/>
    <x v="0"/>
    <x v="2"/>
    <n v="4968"/>
    <n v="1"/>
    <n v="5"/>
    <n v="3"/>
    <x v="1"/>
  </r>
  <r>
    <n v="822"/>
    <x v="88"/>
    <n v="49"/>
    <x v="0"/>
    <x v="2"/>
    <x v="1"/>
    <n v="13120"/>
    <n v="6"/>
    <n v="22"/>
    <n v="3"/>
    <x v="1"/>
  </r>
  <r>
    <n v="823"/>
    <x v="72"/>
    <n v="34"/>
    <x v="1"/>
    <x v="0"/>
    <x v="0"/>
    <n v="4033"/>
    <n v="2"/>
    <n v="5"/>
    <n v="3"/>
    <x v="2"/>
  </r>
  <r>
    <n v="824"/>
    <x v="45"/>
    <n v="29"/>
    <x v="1"/>
    <x v="3"/>
    <x v="2"/>
    <n v="3291"/>
    <n v="0"/>
    <n v="8"/>
    <n v="2"/>
    <x v="2"/>
  </r>
  <r>
    <n v="825"/>
    <x v="99"/>
    <n v="42"/>
    <x v="0"/>
    <x v="3"/>
    <x v="0"/>
    <n v="4272"/>
    <n v="4"/>
    <n v="16"/>
    <n v="3"/>
    <x v="1"/>
  </r>
  <r>
    <n v="826"/>
    <x v="19"/>
    <n v="29"/>
    <x v="0"/>
    <x v="1"/>
    <x v="1"/>
    <n v="5056"/>
    <n v="1"/>
    <n v="10"/>
    <n v="2"/>
    <x v="2"/>
  </r>
  <r>
    <n v="827"/>
    <x v="15"/>
    <n v="38"/>
    <x v="0"/>
    <x v="3"/>
    <x v="1"/>
    <n v="2844"/>
    <n v="1"/>
    <n v="7"/>
    <n v="2"/>
    <x v="3"/>
  </r>
  <r>
    <n v="828"/>
    <x v="26"/>
    <n v="28"/>
    <x v="1"/>
    <x v="3"/>
    <x v="2"/>
    <n v="2703"/>
    <n v="1"/>
    <n v="3"/>
    <n v="2"/>
    <x v="1"/>
  </r>
  <r>
    <n v="829"/>
    <x v="4"/>
    <n v="18"/>
    <x v="2"/>
    <x v="1"/>
    <x v="0"/>
    <n v="1904"/>
    <n v="1"/>
    <n v="0"/>
    <n v="0"/>
    <x v="1"/>
  </r>
  <r>
    <n v="830"/>
    <x v="5"/>
    <n v="33"/>
    <x v="0"/>
    <x v="2"/>
    <x v="0"/>
    <n v="8224"/>
    <n v="0"/>
    <n v="6"/>
    <n v="3"/>
    <x v="1"/>
  </r>
  <r>
    <n v="831"/>
    <x v="77"/>
    <n v="41"/>
    <x v="0"/>
    <x v="2"/>
    <x v="1"/>
    <n v="4766"/>
    <n v="3"/>
    <n v="6"/>
    <n v="4"/>
    <x v="1"/>
  </r>
  <r>
    <n v="832"/>
    <x v="44"/>
    <n v="31"/>
    <x v="1"/>
    <x v="3"/>
    <x v="1"/>
    <n v="2610"/>
    <n v="1"/>
    <n v="2"/>
    <n v="5"/>
    <x v="2"/>
  </r>
  <r>
    <n v="833"/>
    <x v="60"/>
    <n v="37"/>
    <x v="0"/>
    <x v="0"/>
    <x v="2"/>
    <n v="5731"/>
    <n v="7"/>
    <n v="9"/>
    <n v="2"/>
    <x v="1"/>
  </r>
  <r>
    <n v="834"/>
    <x v="89"/>
    <n v="27"/>
    <x v="0"/>
    <x v="3"/>
    <x v="1"/>
    <n v="2539"/>
    <n v="1"/>
    <n v="4"/>
    <n v="0"/>
    <x v="1"/>
  </r>
  <r>
    <n v="835"/>
    <x v="14"/>
    <n v="34"/>
    <x v="0"/>
    <x v="1"/>
    <x v="1"/>
    <n v="5714"/>
    <n v="1"/>
    <n v="6"/>
    <n v="3"/>
    <x v="2"/>
  </r>
  <r>
    <n v="836"/>
    <x v="75"/>
    <n v="35"/>
    <x v="0"/>
    <x v="2"/>
    <x v="0"/>
    <n v="4323"/>
    <n v="1"/>
    <n v="6"/>
    <n v="2"/>
    <x v="0"/>
  </r>
  <r>
    <n v="837"/>
    <x v="6"/>
    <n v="29"/>
    <x v="0"/>
    <x v="1"/>
    <x v="1"/>
    <n v="7336"/>
    <n v="1"/>
    <n v="11"/>
    <n v="3"/>
    <x v="0"/>
  </r>
  <r>
    <n v="838"/>
    <x v="57"/>
    <n v="40"/>
    <x v="1"/>
    <x v="2"/>
    <x v="0"/>
    <n v="13499"/>
    <n v="9"/>
    <n v="20"/>
    <n v="3"/>
    <x v="2"/>
  </r>
  <r>
    <n v="839"/>
    <x v="0"/>
    <n v="42"/>
    <x v="1"/>
    <x v="3"/>
    <x v="0"/>
    <n v="13758"/>
    <n v="0"/>
    <n v="22"/>
    <n v="2"/>
    <x v="2"/>
  </r>
  <r>
    <n v="840"/>
    <x v="52"/>
    <n v="42"/>
    <x v="0"/>
    <x v="2"/>
    <x v="0"/>
    <n v="5155"/>
    <n v="7"/>
    <n v="9"/>
    <n v="3"/>
    <x v="3"/>
  </r>
  <r>
    <n v="841"/>
    <x v="91"/>
    <n v="35"/>
    <x v="0"/>
    <x v="2"/>
    <x v="1"/>
    <n v="2258"/>
    <n v="6"/>
    <n v="10"/>
    <n v="2"/>
    <x v="1"/>
  </r>
  <r>
    <n v="842"/>
    <x v="35"/>
    <n v="24"/>
    <x v="0"/>
    <x v="3"/>
    <x v="0"/>
    <n v="3597"/>
    <n v="8"/>
    <n v="6"/>
    <n v="2"/>
    <x v="1"/>
  </r>
  <r>
    <n v="843"/>
    <x v="40"/>
    <n v="28"/>
    <x v="0"/>
    <x v="1"/>
    <x v="1"/>
    <n v="2515"/>
    <n v="1"/>
    <n v="1"/>
    <n v="4"/>
    <x v="2"/>
  </r>
  <r>
    <n v="844"/>
    <x v="22"/>
    <n v="26"/>
    <x v="0"/>
    <x v="2"/>
    <x v="1"/>
    <n v="4420"/>
    <n v="1"/>
    <n v="8"/>
    <n v="2"/>
    <x v="1"/>
  </r>
  <r>
    <n v="845"/>
    <x v="37"/>
    <n v="30"/>
    <x v="0"/>
    <x v="3"/>
    <x v="1"/>
    <n v="6578"/>
    <n v="1"/>
    <n v="10"/>
    <n v="3"/>
    <x v="1"/>
  </r>
  <r>
    <n v="846"/>
    <x v="57"/>
    <n v="40"/>
    <x v="1"/>
    <x v="0"/>
    <x v="1"/>
    <n v="4422"/>
    <n v="3"/>
    <n v="16"/>
    <n v="3"/>
    <x v="0"/>
  </r>
  <r>
    <n v="847"/>
    <x v="7"/>
    <n v="35"/>
    <x v="0"/>
    <x v="3"/>
    <x v="2"/>
    <n v="10274"/>
    <n v="2"/>
    <n v="15"/>
    <n v="2"/>
    <x v="3"/>
  </r>
  <r>
    <n v="848"/>
    <x v="72"/>
    <n v="34"/>
    <x v="1"/>
    <x v="3"/>
    <x v="0"/>
    <n v="5343"/>
    <n v="0"/>
    <n v="14"/>
    <n v="3"/>
    <x v="1"/>
  </r>
  <r>
    <n v="849"/>
    <x v="23"/>
    <n v="35"/>
    <x v="1"/>
    <x v="2"/>
    <x v="1"/>
    <n v="2376"/>
    <n v="1"/>
    <n v="2"/>
    <n v="2"/>
    <x v="3"/>
  </r>
  <r>
    <n v="850"/>
    <x v="62"/>
    <n v="43"/>
    <x v="0"/>
    <x v="3"/>
    <x v="0"/>
    <n v="5346"/>
    <n v="8"/>
    <n v="7"/>
    <n v="2"/>
    <x v="2"/>
  </r>
  <r>
    <n v="851"/>
    <x v="45"/>
    <n v="32"/>
    <x v="2"/>
    <x v="1"/>
    <x v="2"/>
    <n v="2827"/>
    <n v="1"/>
    <n v="1"/>
    <n v="3"/>
    <x v="1"/>
  </r>
  <r>
    <n v="852"/>
    <x v="61"/>
    <n v="56"/>
    <x v="0"/>
    <x v="2"/>
    <x v="2"/>
    <n v="19943"/>
    <n v="4"/>
    <n v="28"/>
    <n v="2"/>
    <x v="1"/>
  </r>
  <r>
    <n v="853"/>
    <x v="97"/>
    <n v="29"/>
    <x v="0"/>
    <x v="1"/>
    <x v="1"/>
    <n v="3131"/>
    <n v="1"/>
    <n v="10"/>
    <n v="5"/>
    <x v="1"/>
  </r>
  <r>
    <n v="854"/>
    <x v="71"/>
    <n v="19"/>
    <x v="0"/>
    <x v="0"/>
    <x v="0"/>
    <n v="2552"/>
    <n v="1"/>
    <n v="1"/>
    <n v="4"/>
    <x v="1"/>
  </r>
  <r>
    <n v="855"/>
    <x v="13"/>
    <n v="45"/>
    <x v="0"/>
    <x v="3"/>
    <x v="1"/>
    <n v="4477"/>
    <n v="4"/>
    <n v="7"/>
    <n v="2"/>
    <x v="2"/>
  </r>
  <r>
    <n v="856"/>
    <x v="69"/>
    <n v="37"/>
    <x v="0"/>
    <x v="3"/>
    <x v="1"/>
    <n v="6474"/>
    <n v="1"/>
    <n v="14"/>
    <n v="2"/>
    <x v="2"/>
  </r>
  <r>
    <n v="857"/>
    <x v="20"/>
    <n v="20"/>
    <x v="0"/>
    <x v="3"/>
    <x v="0"/>
    <n v="3033"/>
    <n v="1"/>
    <n v="2"/>
    <n v="2"/>
    <x v="2"/>
  </r>
  <r>
    <n v="858"/>
    <x v="70"/>
    <n v="44"/>
    <x v="0"/>
    <x v="2"/>
    <x v="0"/>
    <n v="2936"/>
    <n v="1"/>
    <n v="6"/>
    <n v="4"/>
    <x v="1"/>
  </r>
  <r>
    <n v="859"/>
    <x v="94"/>
    <n v="53"/>
    <x v="0"/>
    <x v="0"/>
    <x v="2"/>
    <n v="18606"/>
    <n v="3"/>
    <n v="26"/>
    <n v="6"/>
    <x v="1"/>
  </r>
  <r>
    <n v="860"/>
    <x v="29"/>
    <n v="29"/>
    <x v="0"/>
    <x v="1"/>
    <x v="1"/>
    <n v="2168"/>
    <n v="0"/>
    <n v="6"/>
    <n v="2"/>
    <x v="2"/>
  </r>
  <r>
    <n v="861"/>
    <x v="44"/>
    <n v="22"/>
    <x v="1"/>
    <x v="2"/>
    <x v="1"/>
    <n v="2853"/>
    <n v="0"/>
    <n v="1"/>
    <n v="5"/>
    <x v="1"/>
  </r>
  <r>
    <n v="862"/>
    <x v="43"/>
    <n v="46"/>
    <x v="0"/>
    <x v="3"/>
    <x v="1"/>
    <n v="17048"/>
    <n v="8"/>
    <n v="28"/>
    <n v="2"/>
    <x v="1"/>
  </r>
  <r>
    <n v="863"/>
    <x v="94"/>
    <n v="44"/>
    <x v="2"/>
    <x v="3"/>
    <x v="0"/>
    <n v="2290"/>
    <n v="2"/>
    <n v="6"/>
    <n v="3"/>
    <x v="1"/>
  </r>
  <r>
    <n v="864"/>
    <x v="92"/>
    <n v="33"/>
    <x v="0"/>
    <x v="3"/>
    <x v="1"/>
    <n v="3600"/>
    <n v="1"/>
    <n v="5"/>
    <n v="2"/>
    <x v="1"/>
  </r>
  <r>
    <n v="865"/>
    <x v="6"/>
    <n v="41"/>
    <x v="2"/>
    <x v="0"/>
    <x v="2"/>
    <n v="2107"/>
    <n v="6"/>
    <n v="5"/>
    <n v="2"/>
    <x v="0"/>
  </r>
  <r>
    <n v="866"/>
    <x v="0"/>
    <n v="30"/>
    <x v="0"/>
    <x v="2"/>
    <x v="2"/>
    <n v="4115"/>
    <n v="8"/>
    <n v="8"/>
    <n v="3"/>
    <x v="1"/>
  </r>
  <r>
    <n v="867"/>
    <x v="49"/>
    <n v="40"/>
    <x v="1"/>
    <x v="2"/>
    <x v="1"/>
    <n v="4327"/>
    <n v="5"/>
    <n v="5"/>
    <n v="2"/>
    <x v="1"/>
  </r>
  <r>
    <n v="868"/>
    <x v="87"/>
    <n v="50"/>
    <x v="1"/>
    <x v="3"/>
    <x v="1"/>
    <n v="17856"/>
    <n v="2"/>
    <n v="32"/>
    <n v="3"/>
    <x v="1"/>
  </r>
  <r>
    <n v="869"/>
    <x v="96"/>
    <n v="28"/>
    <x v="0"/>
    <x v="2"/>
    <x v="1"/>
    <n v="3196"/>
    <n v="1"/>
    <n v="6"/>
    <n v="2"/>
    <x v="1"/>
  </r>
  <r>
    <n v="870"/>
    <x v="77"/>
    <n v="46"/>
    <x v="0"/>
    <x v="0"/>
    <x v="1"/>
    <n v="19081"/>
    <n v="5"/>
    <n v="25"/>
    <n v="2"/>
    <x v="1"/>
  </r>
  <r>
    <n v="871"/>
    <x v="100"/>
    <n v="35"/>
    <x v="0"/>
    <x v="2"/>
    <x v="1"/>
    <n v="8966"/>
    <n v="3"/>
    <n v="15"/>
    <n v="2"/>
    <x v="1"/>
  </r>
  <r>
    <n v="872"/>
    <x v="77"/>
    <n v="24"/>
    <x v="0"/>
    <x v="0"/>
    <x v="1"/>
    <n v="2210"/>
    <n v="1"/>
    <n v="1"/>
    <n v="3"/>
    <x v="0"/>
  </r>
  <r>
    <n v="873"/>
    <x v="60"/>
    <n v="33"/>
    <x v="1"/>
    <x v="3"/>
    <x v="1"/>
    <n v="4539"/>
    <n v="1"/>
    <n v="10"/>
    <n v="3"/>
    <x v="2"/>
  </r>
  <r>
    <n v="874"/>
    <x v="25"/>
    <n v="36"/>
    <x v="0"/>
    <x v="2"/>
    <x v="2"/>
    <n v="2741"/>
    <n v="1"/>
    <n v="7"/>
    <n v="4"/>
    <x v="1"/>
  </r>
  <r>
    <n v="875"/>
    <x v="75"/>
    <n v="30"/>
    <x v="0"/>
    <x v="2"/>
    <x v="2"/>
    <n v="3491"/>
    <n v="1"/>
    <n v="10"/>
    <n v="4"/>
    <x v="2"/>
  </r>
  <r>
    <n v="876"/>
    <x v="20"/>
    <n v="44"/>
    <x v="0"/>
    <x v="2"/>
    <x v="0"/>
    <n v="4541"/>
    <n v="1"/>
    <n v="20"/>
    <n v="3"/>
    <x v="1"/>
  </r>
  <r>
    <n v="877"/>
    <x v="58"/>
    <n v="20"/>
    <x v="0"/>
    <x v="3"/>
    <x v="0"/>
    <n v="2678"/>
    <n v="1"/>
    <n v="2"/>
    <n v="2"/>
    <x v="1"/>
  </r>
  <r>
    <n v="878"/>
    <x v="62"/>
    <n v="46"/>
    <x v="0"/>
    <x v="2"/>
    <x v="2"/>
    <n v="7379"/>
    <n v="2"/>
    <n v="12"/>
    <n v="3"/>
    <x v="2"/>
  </r>
  <r>
    <n v="879"/>
    <x v="47"/>
    <n v="42"/>
    <x v="2"/>
    <x v="4"/>
    <x v="1"/>
    <n v="6272"/>
    <n v="7"/>
    <n v="10"/>
    <n v="3"/>
    <x v="3"/>
  </r>
  <r>
    <n v="880"/>
    <x v="98"/>
    <n v="60"/>
    <x v="0"/>
    <x v="2"/>
    <x v="2"/>
    <n v="5220"/>
    <n v="0"/>
    <n v="12"/>
    <n v="3"/>
    <x v="1"/>
  </r>
  <r>
    <n v="881"/>
    <x v="35"/>
    <n v="32"/>
    <x v="1"/>
    <x v="3"/>
    <x v="1"/>
    <n v="2743"/>
    <n v="1"/>
    <n v="2"/>
    <n v="2"/>
    <x v="1"/>
  </r>
  <r>
    <n v="882"/>
    <x v="70"/>
    <n v="32"/>
    <x v="1"/>
    <x v="0"/>
    <x v="0"/>
    <n v="4998"/>
    <n v="4"/>
    <n v="10"/>
    <n v="2"/>
    <x v="1"/>
  </r>
  <r>
    <n v="883"/>
    <x v="39"/>
    <n v="36"/>
    <x v="0"/>
    <x v="3"/>
    <x v="2"/>
    <n v="10252"/>
    <n v="2"/>
    <n v="17"/>
    <n v="2"/>
    <x v="1"/>
  </r>
  <r>
    <n v="884"/>
    <x v="60"/>
    <n v="33"/>
    <x v="0"/>
    <x v="3"/>
    <x v="1"/>
    <n v="2781"/>
    <n v="0"/>
    <n v="15"/>
    <n v="5"/>
    <x v="1"/>
  </r>
  <r>
    <n v="885"/>
    <x v="89"/>
    <n v="40"/>
    <x v="0"/>
    <x v="3"/>
    <x v="2"/>
    <n v="6852"/>
    <n v="7"/>
    <n v="7"/>
    <n v="2"/>
    <x v="3"/>
  </r>
  <r>
    <n v="886"/>
    <x v="58"/>
    <n v="25"/>
    <x v="0"/>
    <x v="2"/>
    <x v="0"/>
    <n v="4950"/>
    <n v="0"/>
    <n v="5"/>
    <n v="4"/>
    <x v="1"/>
  </r>
  <r>
    <n v="887"/>
    <x v="2"/>
    <n v="30"/>
    <x v="0"/>
    <x v="3"/>
    <x v="1"/>
    <n v="3579"/>
    <n v="0"/>
    <n v="12"/>
    <n v="2"/>
    <x v="1"/>
  </r>
  <r>
    <n v="888"/>
    <x v="0"/>
    <n v="42"/>
    <x v="1"/>
    <x v="4"/>
    <x v="1"/>
    <n v="13191"/>
    <n v="3"/>
    <n v="20"/>
    <n v="6"/>
    <x v="1"/>
  </r>
  <r>
    <n v="889"/>
    <x v="74"/>
    <n v="35"/>
    <x v="2"/>
    <x v="0"/>
    <x v="1"/>
    <n v="10377"/>
    <n v="4"/>
    <n v="16"/>
    <n v="6"/>
    <x v="2"/>
  </r>
  <r>
    <n v="890"/>
    <x v="87"/>
    <n v="27"/>
    <x v="0"/>
    <x v="3"/>
    <x v="1"/>
    <n v="2235"/>
    <n v="1"/>
    <n v="9"/>
    <n v="3"/>
    <x v="2"/>
  </r>
  <r>
    <n v="891"/>
    <x v="7"/>
    <n v="54"/>
    <x v="1"/>
    <x v="2"/>
    <x v="2"/>
    <n v="10502"/>
    <n v="7"/>
    <n v="33"/>
    <n v="2"/>
    <x v="0"/>
  </r>
  <r>
    <n v="892"/>
    <x v="85"/>
    <n v="44"/>
    <x v="0"/>
    <x v="1"/>
    <x v="1"/>
    <n v="2011"/>
    <n v="1"/>
    <n v="10"/>
    <n v="5"/>
    <x v="1"/>
  </r>
  <r>
    <n v="893"/>
    <x v="11"/>
    <n v="19"/>
    <x v="2"/>
    <x v="3"/>
    <x v="0"/>
    <n v="1859"/>
    <n v="1"/>
    <n v="1"/>
    <n v="2"/>
    <x v="3"/>
  </r>
  <r>
    <n v="894"/>
    <x v="71"/>
    <n v="29"/>
    <x v="0"/>
    <x v="3"/>
    <x v="2"/>
    <n v="3760"/>
    <n v="1"/>
    <n v="3"/>
    <n v="5"/>
    <x v="1"/>
  </r>
  <r>
    <n v="895"/>
    <x v="16"/>
    <n v="54"/>
    <x v="0"/>
    <x v="3"/>
    <x v="1"/>
    <n v="17779"/>
    <n v="3"/>
    <n v="36"/>
    <n v="2"/>
    <x v="1"/>
  </r>
  <r>
    <n v="896"/>
    <x v="40"/>
    <n v="31"/>
    <x v="0"/>
    <x v="0"/>
    <x v="1"/>
    <n v="6833"/>
    <n v="1"/>
    <n v="6"/>
    <n v="2"/>
    <x v="2"/>
  </r>
  <r>
    <n v="897"/>
    <x v="40"/>
    <n v="31"/>
    <x v="0"/>
    <x v="3"/>
    <x v="0"/>
    <n v="6812"/>
    <n v="1"/>
    <n v="10"/>
    <n v="2"/>
    <x v="1"/>
  </r>
  <r>
    <n v="898"/>
    <x v="16"/>
    <n v="59"/>
    <x v="0"/>
    <x v="3"/>
    <x v="0"/>
    <n v="5171"/>
    <n v="5"/>
    <n v="13"/>
    <n v="2"/>
    <x v="1"/>
  </r>
  <r>
    <n v="899"/>
    <x v="57"/>
    <n v="43"/>
    <x v="0"/>
    <x v="3"/>
    <x v="1"/>
    <n v="19740"/>
    <n v="3"/>
    <n v="25"/>
    <n v="2"/>
    <x v="1"/>
  </r>
  <r>
    <n v="900"/>
    <x v="4"/>
    <n v="49"/>
    <x v="0"/>
    <x v="0"/>
    <x v="1"/>
    <n v="18711"/>
    <n v="2"/>
    <n v="23"/>
    <n v="2"/>
    <x v="3"/>
  </r>
  <r>
    <n v="901"/>
    <x v="43"/>
    <n v="36"/>
    <x v="1"/>
    <x v="3"/>
    <x v="1"/>
    <n v="3692"/>
    <n v="1"/>
    <n v="12"/>
    <n v="2"/>
    <x v="2"/>
  </r>
  <r>
    <n v="902"/>
    <x v="2"/>
    <n v="48"/>
    <x v="0"/>
    <x v="0"/>
    <x v="0"/>
    <n v="2559"/>
    <n v="5"/>
    <n v="7"/>
    <n v="4"/>
    <x v="2"/>
  </r>
  <r>
    <n v="903"/>
    <x v="89"/>
    <n v="27"/>
    <x v="0"/>
    <x v="0"/>
    <x v="2"/>
    <n v="2517"/>
    <n v="1"/>
    <n v="5"/>
    <n v="2"/>
    <x v="1"/>
  </r>
  <r>
    <n v="904"/>
    <x v="56"/>
    <n v="29"/>
    <x v="0"/>
    <x v="3"/>
    <x v="2"/>
    <n v="6623"/>
    <n v="1"/>
    <n v="6"/>
    <n v="2"/>
    <x v="1"/>
  </r>
  <r>
    <n v="905"/>
    <x v="20"/>
    <n v="48"/>
    <x v="0"/>
    <x v="3"/>
    <x v="0"/>
    <n v="18265"/>
    <n v="6"/>
    <n v="25"/>
    <n v="3"/>
    <x v="3"/>
  </r>
  <r>
    <n v="906"/>
    <x v="75"/>
    <n v="29"/>
    <x v="0"/>
    <x v="3"/>
    <x v="2"/>
    <n v="16124"/>
    <n v="3"/>
    <n v="9"/>
    <n v="2"/>
    <x v="2"/>
  </r>
  <r>
    <n v="907"/>
    <x v="58"/>
    <n v="34"/>
    <x v="0"/>
    <x v="3"/>
    <x v="1"/>
    <n v="2585"/>
    <n v="0"/>
    <n v="2"/>
    <n v="5"/>
    <x v="2"/>
  </r>
  <r>
    <n v="908"/>
    <x v="68"/>
    <n v="44"/>
    <x v="0"/>
    <x v="3"/>
    <x v="1"/>
    <n v="18213"/>
    <n v="7"/>
    <n v="26"/>
    <n v="5"/>
    <x v="1"/>
  </r>
  <r>
    <n v="909"/>
    <x v="63"/>
    <n v="33"/>
    <x v="0"/>
    <x v="4"/>
    <x v="2"/>
    <n v="8380"/>
    <n v="0"/>
    <n v="10"/>
    <n v="3"/>
    <x v="1"/>
  </r>
  <r>
    <n v="910"/>
    <x v="45"/>
    <n v="19"/>
    <x v="0"/>
    <x v="3"/>
    <x v="0"/>
    <n v="2994"/>
    <n v="1"/>
    <n v="1"/>
    <n v="2"/>
    <x v="1"/>
  </r>
  <r>
    <n v="911"/>
    <x v="85"/>
    <n v="23"/>
    <x v="0"/>
    <x v="0"/>
    <x v="1"/>
    <n v="1223"/>
    <n v="1"/>
    <n v="1"/>
    <n v="2"/>
    <x v="1"/>
  </r>
  <r>
    <n v="912"/>
    <x v="78"/>
    <n v="25"/>
    <x v="1"/>
    <x v="1"/>
    <x v="0"/>
    <n v="1118"/>
    <n v="1"/>
    <n v="1"/>
    <n v="4"/>
    <x v="1"/>
  </r>
  <r>
    <n v="913"/>
    <x v="15"/>
    <n v="26"/>
    <x v="0"/>
    <x v="0"/>
    <x v="0"/>
    <n v="2875"/>
    <n v="1"/>
    <n v="8"/>
    <n v="2"/>
    <x v="2"/>
  </r>
  <r>
    <n v="914"/>
    <x v="77"/>
    <n v="45"/>
    <x v="0"/>
    <x v="3"/>
    <x v="0"/>
    <n v="18824"/>
    <n v="2"/>
    <n v="26"/>
    <n v="2"/>
    <x v="1"/>
  </r>
  <r>
    <n v="915"/>
    <x v="72"/>
    <n v="55"/>
    <x v="2"/>
    <x v="1"/>
    <x v="2"/>
    <n v="13577"/>
    <n v="1"/>
    <n v="34"/>
    <n v="3"/>
    <x v="1"/>
  </r>
  <r>
    <n v="916"/>
    <x v="35"/>
    <n v="21"/>
    <x v="1"/>
    <x v="0"/>
    <x v="0"/>
    <n v="2625"/>
    <n v="1"/>
    <n v="2"/>
    <n v="2"/>
    <x v="0"/>
  </r>
  <r>
    <n v="917"/>
    <x v="15"/>
    <n v="46"/>
    <x v="0"/>
    <x v="0"/>
    <x v="1"/>
    <n v="18789"/>
    <n v="2"/>
    <n v="26"/>
    <n v="2"/>
    <x v="1"/>
  </r>
  <r>
    <n v="918"/>
    <x v="14"/>
    <n v="34"/>
    <x v="0"/>
    <x v="3"/>
    <x v="0"/>
    <n v="4538"/>
    <n v="0"/>
    <n v="4"/>
    <n v="3"/>
    <x v="1"/>
  </r>
  <r>
    <n v="919"/>
    <x v="95"/>
    <n v="51"/>
    <x v="1"/>
    <x v="3"/>
    <x v="2"/>
    <n v="19847"/>
    <n v="4"/>
    <n v="31"/>
    <n v="5"/>
    <x v="2"/>
  </r>
  <r>
    <n v="920"/>
    <x v="31"/>
    <n v="59"/>
    <x v="0"/>
    <x v="2"/>
    <x v="0"/>
    <n v="10512"/>
    <n v="6"/>
    <n v="25"/>
    <n v="6"/>
    <x v="2"/>
  </r>
  <r>
    <n v="921"/>
    <x v="20"/>
    <n v="34"/>
    <x v="1"/>
    <x v="3"/>
    <x v="2"/>
    <n v="4444"/>
    <n v="4"/>
    <n v="15"/>
    <n v="2"/>
    <x v="3"/>
  </r>
  <r>
    <n v="922"/>
    <x v="81"/>
    <n v="28"/>
    <x v="1"/>
    <x v="2"/>
    <x v="0"/>
    <n v="2154"/>
    <n v="0"/>
    <n v="5"/>
    <n v="2"/>
    <x v="2"/>
  </r>
  <r>
    <n v="923"/>
    <x v="57"/>
    <n v="44"/>
    <x v="0"/>
    <x v="0"/>
    <x v="2"/>
    <n v="19190"/>
    <n v="1"/>
    <n v="26"/>
    <n v="4"/>
    <x v="2"/>
  </r>
  <r>
    <n v="924"/>
    <x v="21"/>
    <n v="34"/>
    <x v="1"/>
    <x v="3"/>
    <x v="1"/>
    <n v="4490"/>
    <n v="4"/>
    <n v="14"/>
    <n v="5"/>
    <x v="3"/>
  </r>
  <r>
    <n v="925"/>
    <x v="1"/>
    <n v="35"/>
    <x v="0"/>
    <x v="1"/>
    <x v="1"/>
    <n v="3506"/>
    <n v="0"/>
    <n v="4"/>
    <n v="3"/>
    <x v="1"/>
  </r>
  <r>
    <n v="926"/>
    <x v="43"/>
    <n v="42"/>
    <x v="0"/>
    <x v="2"/>
    <x v="1"/>
    <n v="2372"/>
    <n v="6"/>
    <n v="18"/>
    <n v="2"/>
    <x v="1"/>
  </r>
  <r>
    <n v="927"/>
    <x v="83"/>
    <n v="43"/>
    <x v="0"/>
    <x v="2"/>
    <x v="0"/>
    <n v="10231"/>
    <n v="3"/>
    <n v="23"/>
    <n v="3"/>
    <x v="3"/>
  </r>
  <r>
    <n v="928"/>
    <x v="48"/>
    <n v="36"/>
    <x v="0"/>
    <x v="2"/>
    <x v="0"/>
    <n v="5410"/>
    <n v="9"/>
    <n v="18"/>
    <n v="2"/>
    <x v="1"/>
  </r>
  <r>
    <n v="929"/>
    <x v="79"/>
    <n v="44"/>
    <x v="0"/>
    <x v="3"/>
    <x v="1"/>
    <n v="7978"/>
    <n v="1"/>
    <n v="10"/>
    <n v="2"/>
    <x v="1"/>
  </r>
  <r>
    <n v="930"/>
    <x v="87"/>
    <n v="28"/>
    <x v="1"/>
    <x v="3"/>
    <x v="1"/>
    <n v="3867"/>
    <n v="1"/>
    <n v="2"/>
    <n v="2"/>
    <x v="1"/>
  </r>
  <r>
    <n v="931"/>
    <x v="89"/>
    <n v="51"/>
    <x v="1"/>
    <x v="0"/>
    <x v="0"/>
    <n v="2838"/>
    <n v="0"/>
    <n v="8"/>
    <n v="6"/>
    <x v="2"/>
  </r>
  <r>
    <n v="932"/>
    <x v="99"/>
    <n v="30"/>
    <x v="2"/>
    <x v="0"/>
    <x v="0"/>
    <n v="4695"/>
    <n v="7"/>
    <n v="10"/>
    <n v="3"/>
    <x v="1"/>
  </r>
  <r>
    <n v="933"/>
    <x v="97"/>
    <n v="29"/>
    <x v="0"/>
    <x v="3"/>
    <x v="2"/>
    <n v="3339"/>
    <n v="3"/>
    <n v="10"/>
    <n v="2"/>
    <x v="1"/>
  </r>
  <r>
    <n v="934"/>
    <x v="37"/>
    <n v="28"/>
    <x v="0"/>
    <x v="3"/>
    <x v="0"/>
    <n v="2080"/>
    <n v="2"/>
    <n v="5"/>
    <n v="2"/>
    <x v="2"/>
  </r>
  <r>
    <n v="935"/>
    <x v="97"/>
    <n v="25"/>
    <x v="0"/>
    <x v="3"/>
    <x v="0"/>
    <n v="2096"/>
    <n v="1"/>
    <n v="2"/>
    <n v="3"/>
    <x v="2"/>
  </r>
  <r>
    <n v="936"/>
    <x v="48"/>
    <n v="32"/>
    <x v="0"/>
    <x v="3"/>
    <x v="1"/>
    <n v="6209"/>
    <n v="1"/>
    <n v="10"/>
    <n v="4"/>
    <x v="3"/>
  </r>
  <r>
    <n v="937"/>
    <x v="15"/>
    <n v="45"/>
    <x v="1"/>
    <x v="3"/>
    <x v="0"/>
    <n v="18061"/>
    <n v="3"/>
    <n v="22"/>
    <n v="4"/>
    <x v="1"/>
  </r>
  <r>
    <n v="938"/>
    <x v="34"/>
    <n v="39"/>
    <x v="0"/>
    <x v="2"/>
    <x v="2"/>
    <n v="17123"/>
    <n v="6"/>
    <n v="21"/>
    <n v="4"/>
    <x v="1"/>
  </r>
  <r>
    <n v="939"/>
    <x v="44"/>
    <n v="58"/>
    <x v="0"/>
    <x v="2"/>
    <x v="2"/>
    <n v="2372"/>
    <n v="1"/>
    <n v="2"/>
    <n v="3"/>
    <x v="1"/>
  </r>
  <r>
    <n v="940"/>
    <x v="23"/>
    <n v="32"/>
    <x v="0"/>
    <x v="0"/>
    <x v="1"/>
    <n v="4883"/>
    <n v="1"/>
    <n v="10"/>
    <n v="3"/>
    <x v="1"/>
  </r>
  <r>
    <n v="941"/>
    <x v="47"/>
    <n v="39"/>
    <x v="0"/>
    <x v="3"/>
    <x v="0"/>
    <n v="3904"/>
    <n v="0"/>
    <n v="6"/>
    <n v="2"/>
    <x v="1"/>
  </r>
  <r>
    <n v="942"/>
    <x v="78"/>
    <n v="30"/>
    <x v="0"/>
    <x v="3"/>
    <x v="1"/>
    <n v="4627"/>
    <n v="0"/>
    <n v="10"/>
    <n v="6"/>
    <x v="1"/>
  </r>
  <r>
    <n v="943"/>
    <x v="67"/>
    <n v="36"/>
    <x v="0"/>
    <x v="2"/>
    <x v="1"/>
    <n v="7094"/>
    <n v="3"/>
    <n v="10"/>
    <n v="0"/>
    <x v="1"/>
  </r>
  <r>
    <n v="944"/>
    <x v="21"/>
    <n v="46"/>
    <x v="0"/>
    <x v="0"/>
    <x v="0"/>
    <n v="3423"/>
    <n v="6"/>
    <n v="10"/>
    <n v="3"/>
    <x v="3"/>
  </r>
  <r>
    <n v="945"/>
    <x v="65"/>
    <n v="28"/>
    <x v="2"/>
    <x v="3"/>
    <x v="1"/>
    <n v="6674"/>
    <n v="0"/>
    <n v="10"/>
    <n v="6"/>
    <x v="1"/>
  </r>
  <r>
    <n v="946"/>
    <x v="28"/>
    <n v="50"/>
    <x v="0"/>
    <x v="3"/>
    <x v="1"/>
    <n v="16880"/>
    <n v="4"/>
    <n v="25"/>
    <n v="2"/>
    <x v="1"/>
  </r>
  <r>
    <n v="947"/>
    <x v="95"/>
    <n v="40"/>
    <x v="0"/>
    <x v="2"/>
    <x v="0"/>
    <n v="9094"/>
    <n v="2"/>
    <n v="9"/>
    <n v="2"/>
    <x v="1"/>
  </r>
  <r>
    <n v="948"/>
    <x v="33"/>
    <n v="52"/>
    <x v="0"/>
    <x v="3"/>
    <x v="0"/>
    <n v="8446"/>
    <n v="9"/>
    <n v="10"/>
    <n v="2"/>
    <x v="2"/>
  </r>
  <r>
    <n v="949"/>
    <x v="26"/>
    <n v="30"/>
    <x v="0"/>
    <x v="2"/>
    <x v="1"/>
    <n v="11916"/>
    <n v="1"/>
    <n v="9"/>
    <n v="2"/>
    <x v="1"/>
  </r>
  <r>
    <n v="950"/>
    <x v="14"/>
    <n v="39"/>
    <x v="0"/>
    <x v="0"/>
    <x v="0"/>
    <n v="4534"/>
    <n v="0"/>
    <n v="9"/>
    <n v="6"/>
    <x v="1"/>
  </r>
  <r>
    <n v="951"/>
    <x v="22"/>
    <n v="31"/>
    <x v="2"/>
    <x v="2"/>
    <x v="2"/>
    <n v="9852"/>
    <n v="1"/>
    <n v="10"/>
    <n v="5"/>
    <x v="2"/>
  </r>
  <r>
    <n v="952"/>
    <x v="57"/>
    <n v="41"/>
    <x v="2"/>
    <x v="0"/>
    <x v="0"/>
    <n v="6151"/>
    <n v="1"/>
    <n v="19"/>
    <n v="4"/>
    <x v="1"/>
  </r>
  <r>
    <n v="953"/>
    <x v="2"/>
    <n v="31"/>
    <x v="1"/>
    <x v="3"/>
    <x v="0"/>
    <n v="2302"/>
    <n v="1"/>
    <n v="3"/>
    <n v="2"/>
    <x v="3"/>
  </r>
  <r>
    <n v="954"/>
    <x v="20"/>
    <n v="44"/>
    <x v="0"/>
    <x v="3"/>
    <x v="1"/>
    <n v="2362"/>
    <n v="4"/>
    <n v="10"/>
    <n v="4"/>
    <x v="3"/>
  </r>
  <r>
    <n v="955"/>
    <x v="70"/>
    <n v="42"/>
    <x v="2"/>
    <x v="1"/>
    <x v="1"/>
    <n v="17861"/>
    <n v="0"/>
    <n v="21"/>
    <n v="3"/>
    <x v="2"/>
  </r>
  <r>
    <n v="956"/>
    <x v="57"/>
    <n v="55"/>
    <x v="0"/>
    <x v="0"/>
    <x v="1"/>
    <n v="19187"/>
    <n v="4"/>
    <n v="23"/>
    <n v="5"/>
    <x v="1"/>
  </r>
  <r>
    <n v="957"/>
    <x v="56"/>
    <n v="56"/>
    <x v="0"/>
    <x v="2"/>
    <x v="0"/>
    <n v="19717"/>
    <n v="6"/>
    <n v="36"/>
    <n v="4"/>
    <x v="1"/>
  </r>
  <r>
    <n v="958"/>
    <x v="19"/>
    <n v="40"/>
    <x v="2"/>
    <x v="0"/>
    <x v="2"/>
    <n v="3544"/>
    <n v="9"/>
    <n v="6"/>
    <n v="0"/>
    <x v="1"/>
  </r>
  <r>
    <n v="959"/>
    <x v="82"/>
    <n v="34"/>
    <x v="0"/>
    <x v="3"/>
    <x v="2"/>
    <n v="8500"/>
    <n v="0"/>
    <n v="10"/>
    <n v="0"/>
    <x v="2"/>
  </r>
  <r>
    <n v="960"/>
    <x v="51"/>
    <n v="40"/>
    <x v="0"/>
    <x v="3"/>
    <x v="0"/>
    <n v="4661"/>
    <n v="1"/>
    <n v="9"/>
    <n v="4"/>
    <x v="1"/>
  </r>
  <r>
    <n v="961"/>
    <x v="22"/>
    <n v="41"/>
    <x v="1"/>
    <x v="3"/>
    <x v="2"/>
    <n v="4103"/>
    <n v="0"/>
    <n v="10"/>
    <n v="2"/>
    <x v="1"/>
  </r>
  <r>
    <n v="962"/>
    <x v="24"/>
    <n v="35"/>
    <x v="1"/>
    <x v="2"/>
    <x v="0"/>
    <n v="4249"/>
    <n v="1"/>
    <n v="9"/>
    <n v="3"/>
    <x v="1"/>
  </r>
  <r>
    <n v="963"/>
    <x v="65"/>
    <n v="51"/>
    <x v="0"/>
    <x v="3"/>
    <x v="2"/>
    <n v="14026"/>
    <n v="1"/>
    <n v="33"/>
    <n v="2"/>
    <x v="1"/>
  </r>
  <r>
    <n v="964"/>
    <x v="60"/>
    <n v="38"/>
    <x v="0"/>
    <x v="0"/>
    <x v="2"/>
    <n v="6893"/>
    <n v="3"/>
    <n v="11"/>
    <n v="3"/>
    <x v="1"/>
  </r>
  <r>
    <n v="965"/>
    <x v="87"/>
    <n v="34"/>
    <x v="0"/>
    <x v="0"/>
    <x v="0"/>
    <n v="6125"/>
    <n v="1"/>
    <n v="10"/>
    <n v="6"/>
    <x v="3"/>
  </r>
  <r>
    <n v="966"/>
    <x v="24"/>
    <n v="25"/>
    <x v="0"/>
    <x v="1"/>
    <x v="1"/>
    <n v="3669"/>
    <n v="3"/>
    <n v="7"/>
    <n v="6"/>
    <x v="2"/>
  </r>
  <r>
    <n v="967"/>
    <x v="55"/>
    <n v="58"/>
    <x v="0"/>
    <x v="2"/>
    <x v="1"/>
    <n v="10008"/>
    <n v="7"/>
    <n v="31"/>
    <n v="0"/>
    <x v="2"/>
  </r>
  <r>
    <n v="968"/>
    <x v="27"/>
    <n v="40"/>
    <x v="0"/>
    <x v="2"/>
    <x v="1"/>
    <n v="2387"/>
    <n v="3"/>
    <n v="7"/>
    <n v="3"/>
    <x v="1"/>
  </r>
  <r>
    <n v="969"/>
    <x v="72"/>
    <n v="36"/>
    <x v="1"/>
    <x v="3"/>
    <x v="1"/>
    <n v="4639"/>
    <n v="2"/>
    <n v="17"/>
    <n v="2"/>
    <x v="2"/>
  </r>
  <r>
    <n v="970"/>
    <x v="84"/>
    <n v="48"/>
    <x v="0"/>
    <x v="3"/>
    <x v="0"/>
    <n v="7898"/>
    <n v="1"/>
    <n v="11"/>
    <n v="2"/>
    <x v="1"/>
  </r>
  <r>
    <n v="971"/>
    <x v="10"/>
    <n v="27"/>
    <x v="0"/>
    <x v="3"/>
    <x v="1"/>
    <n v="2534"/>
    <n v="8"/>
    <n v="5"/>
    <n v="4"/>
    <x v="1"/>
  </r>
  <r>
    <n v="972"/>
    <x v="5"/>
    <n v="51"/>
    <x v="0"/>
    <x v="0"/>
    <x v="0"/>
    <n v="13142"/>
    <n v="3"/>
    <n v="29"/>
    <n v="1"/>
    <x v="2"/>
  </r>
  <r>
    <n v="973"/>
    <x v="30"/>
    <n v="18"/>
    <x v="2"/>
    <x v="3"/>
    <x v="0"/>
    <n v="1611"/>
    <n v="1"/>
    <n v="0"/>
    <n v="5"/>
    <x v="3"/>
  </r>
  <r>
    <n v="974"/>
    <x v="37"/>
    <n v="35"/>
    <x v="0"/>
    <x v="3"/>
    <x v="1"/>
    <n v="5363"/>
    <n v="0"/>
    <n v="10"/>
    <n v="0"/>
    <x v="1"/>
  </r>
  <r>
    <n v="975"/>
    <x v="74"/>
    <n v="27"/>
    <x v="1"/>
    <x v="1"/>
    <x v="0"/>
    <n v="5071"/>
    <n v="3"/>
    <n v="8"/>
    <n v="3"/>
    <x v="1"/>
  </r>
  <r>
    <n v="976"/>
    <x v="87"/>
    <n v="55"/>
    <x v="0"/>
    <x v="2"/>
    <x v="0"/>
    <n v="13695"/>
    <n v="6"/>
    <n v="24"/>
    <n v="2"/>
    <x v="2"/>
  </r>
  <r>
    <n v="977"/>
    <x v="48"/>
    <n v="56"/>
    <x v="0"/>
    <x v="3"/>
    <x v="1"/>
    <n v="13402"/>
    <n v="4"/>
    <n v="33"/>
    <n v="0"/>
    <x v="1"/>
  </r>
  <r>
    <n v="978"/>
    <x v="69"/>
    <n v="34"/>
    <x v="2"/>
    <x v="1"/>
    <x v="2"/>
    <n v="2029"/>
    <n v="1"/>
    <n v="5"/>
    <n v="2"/>
    <x v="1"/>
  </r>
  <r>
    <n v="979"/>
    <x v="78"/>
    <n v="40"/>
    <x v="0"/>
    <x v="1"/>
    <x v="2"/>
    <n v="6377"/>
    <n v="5"/>
    <n v="15"/>
    <n v="0"/>
    <x v="1"/>
  </r>
  <r>
    <n v="980"/>
    <x v="27"/>
    <n v="34"/>
    <x v="0"/>
    <x v="3"/>
    <x v="1"/>
    <n v="5429"/>
    <n v="4"/>
    <n v="10"/>
    <n v="1"/>
    <x v="1"/>
  </r>
  <r>
    <n v="981"/>
    <x v="39"/>
    <n v="31"/>
    <x v="1"/>
    <x v="3"/>
    <x v="0"/>
    <n v="2785"/>
    <n v="7"/>
    <n v="3"/>
    <n v="3"/>
    <x v="3"/>
  </r>
  <r>
    <n v="982"/>
    <x v="86"/>
    <n v="35"/>
    <x v="1"/>
    <x v="2"/>
    <x v="1"/>
    <n v="4614"/>
    <n v="0"/>
    <n v="5"/>
    <n v="0"/>
    <x v="2"/>
  </r>
  <r>
    <n v="983"/>
    <x v="42"/>
    <n v="38"/>
    <x v="1"/>
    <x v="3"/>
    <x v="2"/>
    <n v="2610"/>
    <n v="1"/>
    <n v="4"/>
    <n v="2"/>
    <x v="1"/>
  </r>
  <r>
    <n v="984"/>
    <x v="95"/>
    <n v="34"/>
    <x v="0"/>
    <x v="2"/>
    <x v="0"/>
    <n v="6687"/>
    <n v="1"/>
    <n v="14"/>
    <n v="2"/>
    <x v="3"/>
  </r>
  <r>
    <n v="985"/>
    <x v="79"/>
    <n v="28"/>
    <x v="0"/>
    <x v="3"/>
    <x v="1"/>
    <n v="4724"/>
    <n v="1"/>
    <n v="5"/>
    <n v="0"/>
    <x v="1"/>
  </r>
  <r>
    <n v="986"/>
    <x v="77"/>
    <n v="31"/>
    <x v="0"/>
    <x v="2"/>
    <x v="1"/>
    <n v="6179"/>
    <n v="1"/>
    <n v="10"/>
    <n v="3"/>
    <x v="2"/>
  </r>
  <r>
    <n v="987"/>
    <x v="59"/>
    <n v="39"/>
    <x v="0"/>
    <x v="2"/>
    <x v="1"/>
    <n v="6120"/>
    <n v="3"/>
    <n v="8"/>
    <n v="2"/>
    <x v="3"/>
  </r>
  <r>
    <n v="988"/>
    <x v="85"/>
    <n v="51"/>
    <x v="1"/>
    <x v="3"/>
    <x v="1"/>
    <n v="10596"/>
    <n v="2"/>
    <n v="14"/>
    <n v="5"/>
    <x v="1"/>
  </r>
  <r>
    <n v="989"/>
    <x v="11"/>
    <n v="41"/>
    <x v="1"/>
    <x v="3"/>
    <x v="2"/>
    <n v="5467"/>
    <n v="3"/>
    <n v="12"/>
    <n v="4"/>
    <x v="2"/>
  </r>
  <r>
    <n v="990"/>
    <x v="26"/>
    <n v="37"/>
    <x v="0"/>
    <x v="1"/>
    <x v="1"/>
    <n v="2996"/>
    <n v="7"/>
    <n v="8"/>
    <n v="2"/>
    <x v="1"/>
  </r>
  <r>
    <n v="991"/>
    <x v="62"/>
    <n v="33"/>
    <x v="1"/>
    <x v="1"/>
    <x v="1"/>
    <n v="9998"/>
    <n v="6"/>
    <n v="8"/>
    <n v="2"/>
    <x v="3"/>
  </r>
  <r>
    <n v="992"/>
    <x v="24"/>
    <n v="32"/>
    <x v="0"/>
    <x v="1"/>
    <x v="1"/>
    <n v="4078"/>
    <n v="0"/>
    <n v="4"/>
    <n v="3"/>
    <x v="2"/>
  </r>
  <r>
    <n v="993"/>
    <x v="40"/>
    <n v="39"/>
    <x v="2"/>
    <x v="0"/>
    <x v="1"/>
    <n v="10920"/>
    <n v="3"/>
    <n v="13"/>
    <n v="2"/>
    <x v="1"/>
  </r>
  <r>
    <n v="994"/>
    <x v="38"/>
    <n v="25"/>
    <x v="0"/>
    <x v="1"/>
    <x v="1"/>
    <n v="6232"/>
    <n v="2"/>
    <n v="6"/>
    <n v="3"/>
    <x v="2"/>
  </r>
  <r>
    <n v="995"/>
    <x v="71"/>
    <n v="52"/>
    <x v="1"/>
    <x v="0"/>
    <x v="1"/>
    <n v="13247"/>
    <n v="2"/>
    <n v="24"/>
    <n v="3"/>
    <x v="2"/>
  </r>
  <r>
    <n v="996"/>
    <x v="17"/>
    <n v="43"/>
    <x v="0"/>
    <x v="3"/>
    <x v="0"/>
    <n v="4081"/>
    <n v="1"/>
    <n v="20"/>
    <n v="3"/>
    <x v="0"/>
  </r>
  <r>
    <n v="997"/>
    <x v="95"/>
    <n v="27"/>
    <x v="0"/>
    <x v="3"/>
    <x v="1"/>
    <n v="5769"/>
    <n v="1"/>
    <n v="6"/>
    <n v="3"/>
    <x v="1"/>
  </r>
  <r>
    <n v="998"/>
    <x v="54"/>
    <n v="27"/>
    <x v="0"/>
    <x v="2"/>
    <x v="0"/>
    <n v="2394"/>
    <n v="1"/>
    <n v="8"/>
    <n v="2"/>
    <x v="1"/>
  </r>
  <r>
    <n v="999"/>
    <x v="64"/>
    <n v="26"/>
    <x v="0"/>
    <x v="1"/>
    <x v="0"/>
    <n v="3904"/>
    <n v="0"/>
    <n v="5"/>
    <n v="2"/>
    <x v="1"/>
  </r>
  <r>
    <n v="1000"/>
    <x v="28"/>
    <n v="42"/>
    <x v="0"/>
    <x v="3"/>
    <x v="1"/>
    <n v="16799"/>
    <n v="0"/>
    <n v="21"/>
    <n v="5"/>
    <x v="1"/>
  </r>
  <r>
    <n v="1001"/>
    <x v="39"/>
    <n v="52"/>
    <x v="0"/>
    <x v="2"/>
    <x v="1"/>
    <n v="2950"/>
    <n v="9"/>
    <n v="12"/>
    <n v="2"/>
    <x v="0"/>
  </r>
  <r>
    <n v="1002"/>
    <x v="61"/>
    <n v="37"/>
    <x v="0"/>
    <x v="3"/>
    <x v="0"/>
    <n v="3629"/>
    <n v="4"/>
    <n v="8"/>
    <n v="6"/>
    <x v="1"/>
  </r>
  <r>
    <n v="1003"/>
    <x v="74"/>
    <n v="35"/>
    <x v="1"/>
    <x v="0"/>
    <x v="0"/>
    <n v="9362"/>
    <n v="2"/>
    <n v="10"/>
    <n v="2"/>
    <x v="1"/>
  </r>
  <r>
    <n v="1004"/>
    <x v="35"/>
    <n v="25"/>
    <x v="0"/>
    <x v="3"/>
    <x v="1"/>
    <n v="3229"/>
    <n v="4"/>
    <n v="7"/>
    <n v="2"/>
    <x v="2"/>
  </r>
  <r>
    <n v="1005"/>
    <x v="2"/>
    <n v="26"/>
    <x v="0"/>
    <x v="3"/>
    <x v="0"/>
    <n v="3578"/>
    <n v="0"/>
    <n v="8"/>
    <n v="2"/>
    <x v="1"/>
  </r>
  <r>
    <n v="1006"/>
    <x v="94"/>
    <n v="29"/>
    <x v="0"/>
    <x v="3"/>
    <x v="0"/>
    <n v="7988"/>
    <n v="1"/>
    <n v="10"/>
    <n v="3"/>
    <x v="2"/>
  </r>
  <r>
    <n v="1007"/>
    <x v="52"/>
    <n v="49"/>
    <x v="1"/>
    <x v="0"/>
    <x v="0"/>
    <n v="4284"/>
    <n v="3"/>
    <n v="20"/>
    <n v="2"/>
    <x v="1"/>
  </r>
  <r>
    <n v="1008"/>
    <x v="64"/>
    <n v="29"/>
    <x v="1"/>
    <x v="1"/>
    <x v="0"/>
    <n v="7553"/>
    <n v="0"/>
    <n v="9"/>
    <n v="1"/>
    <x v="1"/>
  </r>
  <r>
    <n v="1009"/>
    <x v="54"/>
    <n v="54"/>
    <x v="0"/>
    <x v="3"/>
    <x v="0"/>
    <n v="17328"/>
    <n v="6"/>
    <n v="29"/>
    <n v="3"/>
    <x v="2"/>
  </r>
  <r>
    <n v="1010"/>
    <x v="13"/>
    <n v="58"/>
    <x v="0"/>
    <x v="3"/>
    <x v="1"/>
    <n v="19701"/>
    <n v="3"/>
    <n v="32"/>
    <n v="3"/>
    <x v="1"/>
  </r>
  <r>
    <n v="1011"/>
    <x v="62"/>
    <n v="55"/>
    <x v="0"/>
    <x v="2"/>
    <x v="2"/>
    <n v="14732"/>
    <n v="2"/>
    <n v="31"/>
    <n v="4"/>
    <x v="3"/>
  </r>
  <r>
    <n v="1012"/>
    <x v="8"/>
    <n v="36"/>
    <x v="0"/>
    <x v="2"/>
    <x v="0"/>
    <n v="9278"/>
    <n v="3"/>
    <n v="15"/>
    <n v="3"/>
    <x v="1"/>
  </r>
  <r>
    <n v="1013"/>
    <x v="30"/>
    <n v="31"/>
    <x v="1"/>
    <x v="2"/>
    <x v="0"/>
    <n v="1359"/>
    <n v="1"/>
    <n v="1"/>
    <n v="3"/>
    <x v="1"/>
  </r>
  <r>
    <n v="1014"/>
    <x v="8"/>
    <n v="30"/>
    <x v="0"/>
    <x v="2"/>
    <x v="2"/>
    <n v="4779"/>
    <n v="7"/>
    <n v="8"/>
    <n v="3"/>
    <x v="1"/>
  </r>
  <r>
    <n v="1015"/>
    <x v="70"/>
    <n v="31"/>
    <x v="0"/>
    <x v="4"/>
    <x v="0"/>
    <n v="16422"/>
    <n v="3"/>
    <n v="9"/>
    <n v="3"/>
    <x v="3"/>
  </r>
  <r>
    <n v="1016"/>
    <x v="70"/>
    <n v="34"/>
    <x v="1"/>
    <x v="2"/>
    <x v="2"/>
    <n v="2996"/>
    <n v="5"/>
    <n v="10"/>
    <n v="2"/>
    <x v="1"/>
  </r>
  <r>
    <n v="1017"/>
    <x v="59"/>
    <n v="31"/>
    <x v="0"/>
    <x v="3"/>
    <x v="0"/>
    <n v="1261"/>
    <n v="1"/>
    <n v="1"/>
    <n v="3"/>
    <x v="3"/>
  </r>
  <r>
    <n v="1018"/>
    <x v="18"/>
    <n v="27"/>
    <x v="0"/>
    <x v="1"/>
    <x v="1"/>
    <n v="2099"/>
    <n v="0"/>
    <n v="6"/>
    <n v="3"/>
    <x v="3"/>
  </r>
  <r>
    <n v="1019"/>
    <x v="93"/>
    <n v="36"/>
    <x v="0"/>
    <x v="2"/>
    <x v="0"/>
    <n v="5810"/>
    <n v="1"/>
    <n v="10"/>
    <n v="2"/>
    <x v="2"/>
  </r>
  <r>
    <n v="1020"/>
    <x v="8"/>
    <n v="36"/>
    <x v="0"/>
    <x v="2"/>
    <x v="1"/>
    <n v="5647"/>
    <n v="4"/>
    <n v="11"/>
    <n v="3"/>
    <x v="2"/>
  </r>
  <r>
    <n v="1021"/>
    <x v="77"/>
    <n v="47"/>
    <x v="0"/>
    <x v="3"/>
    <x v="1"/>
    <n v="3420"/>
    <n v="7"/>
    <n v="17"/>
    <n v="2"/>
    <x v="2"/>
  </r>
  <r>
    <n v="1022"/>
    <x v="9"/>
    <n v="25"/>
    <x v="0"/>
    <x v="0"/>
    <x v="1"/>
    <n v="4400"/>
    <n v="3"/>
    <n v="6"/>
    <n v="2"/>
    <x v="1"/>
  </r>
  <r>
    <n v="1023"/>
    <x v="48"/>
    <n v="37"/>
    <x v="2"/>
    <x v="0"/>
    <x v="0"/>
    <n v="3500"/>
    <n v="0"/>
    <n v="7"/>
    <n v="2"/>
    <x v="0"/>
  </r>
  <r>
    <n v="1024"/>
    <x v="91"/>
    <n v="56"/>
    <x v="0"/>
    <x v="0"/>
    <x v="1"/>
    <n v="2066"/>
    <n v="2"/>
    <n v="5"/>
    <n v="3"/>
    <x v="3"/>
  </r>
  <r>
    <n v="1025"/>
    <x v="45"/>
    <n v="47"/>
    <x v="0"/>
    <x v="2"/>
    <x v="1"/>
    <n v="17169"/>
    <n v="3"/>
    <n v="26"/>
    <n v="2"/>
    <x v="3"/>
  </r>
  <r>
    <n v="1026"/>
    <x v="55"/>
    <n v="24"/>
    <x v="0"/>
    <x v="1"/>
    <x v="1"/>
    <n v="4162"/>
    <n v="1"/>
    <n v="5"/>
    <n v="3"/>
    <x v="1"/>
  </r>
  <r>
    <n v="1027"/>
    <x v="95"/>
    <n v="32"/>
    <x v="0"/>
    <x v="4"/>
    <x v="1"/>
    <n v="9204"/>
    <n v="4"/>
    <n v="7"/>
    <n v="3"/>
    <x v="2"/>
  </r>
  <r>
    <n v="1028"/>
    <x v="47"/>
    <n v="34"/>
    <x v="0"/>
    <x v="3"/>
    <x v="1"/>
    <n v="3294"/>
    <n v="5"/>
    <n v="7"/>
    <n v="2"/>
    <x v="2"/>
  </r>
  <r>
    <n v="1029"/>
    <x v="27"/>
    <n v="41"/>
    <x v="0"/>
    <x v="4"/>
    <x v="1"/>
    <n v="2127"/>
    <n v="2"/>
    <n v="7"/>
    <n v="5"/>
    <x v="2"/>
  </r>
  <r>
    <n v="1030"/>
    <x v="64"/>
    <n v="40"/>
    <x v="2"/>
    <x v="2"/>
    <x v="2"/>
    <n v="3975"/>
    <n v="3"/>
    <n v="11"/>
    <n v="2"/>
    <x v="3"/>
  </r>
  <r>
    <n v="1031"/>
    <x v="32"/>
    <n v="31"/>
    <x v="0"/>
    <x v="0"/>
    <x v="2"/>
    <n v="10793"/>
    <n v="1"/>
    <n v="13"/>
    <n v="5"/>
    <x v="1"/>
  </r>
  <r>
    <n v="1032"/>
    <x v="91"/>
    <n v="46"/>
    <x v="0"/>
    <x v="3"/>
    <x v="2"/>
    <n v="10096"/>
    <n v="4"/>
    <n v="28"/>
    <n v="1"/>
    <x v="3"/>
  </r>
  <r>
    <n v="1033"/>
    <x v="7"/>
    <n v="39"/>
    <x v="2"/>
    <x v="3"/>
    <x v="0"/>
    <n v="3646"/>
    <n v="2"/>
    <n v="11"/>
    <n v="2"/>
    <x v="3"/>
  </r>
  <r>
    <n v="1034"/>
    <x v="22"/>
    <n v="31"/>
    <x v="1"/>
    <x v="4"/>
    <x v="0"/>
    <n v="7446"/>
    <n v="1"/>
    <n v="10"/>
    <n v="2"/>
    <x v="1"/>
  </r>
  <r>
    <n v="1035"/>
    <x v="4"/>
    <n v="45"/>
    <x v="0"/>
    <x v="3"/>
    <x v="2"/>
    <n v="10851"/>
    <n v="2"/>
    <n v="24"/>
    <n v="2"/>
    <x v="1"/>
  </r>
  <r>
    <n v="1036"/>
    <x v="79"/>
    <n v="31"/>
    <x v="0"/>
    <x v="0"/>
    <x v="0"/>
    <n v="2109"/>
    <n v="9"/>
    <n v="8"/>
    <n v="3"/>
    <x v="1"/>
  </r>
  <r>
    <n v="1037"/>
    <x v="76"/>
    <n v="31"/>
    <x v="1"/>
    <x v="3"/>
    <x v="1"/>
    <n v="3722"/>
    <n v="6"/>
    <n v="7"/>
    <n v="2"/>
    <x v="0"/>
  </r>
  <r>
    <n v="1038"/>
    <x v="96"/>
    <n v="45"/>
    <x v="0"/>
    <x v="3"/>
    <x v="1"/>
    <n v="9380"/>
    <n v="4"/>
    <n v="10"/>
    <n v="4"/>
    <x v="3"/>
  </r>
  <r>
    <n v="1039"/>
    <x v="4"/>
    <n v="48"/>
    <x v="0"/>
    <x v="3"/>
    <x v="2"/>
    <n v="5486"/>
    <n v="4"/>
    <n v="15"/>
    <n v="3"/>
    <x v="1"/>
  </r>
  <r>
    <n v="1040"/>
    <x v="69"/>
    <n v="34"/>
    <x v="0"/>
    <x v="2"/>
    <x v="1"/>
    <n v="2742"/>
    <n v="1"/>
    <n v="2"/>
    <n v="0"/>
    <x v="1"/>
  </r>
  <r>
    <n v="1041"/>
    <x v="85"/>
    <n v="40"/>
    <x v="2"/>
    <x v="1"/>
    <x v="2"/>
    <n v="13757"/>
    <n v="2"/>
    <n v="16"/>
    <n v="5"/>
    <x v="1"/>
  </r>
  <r>
    <n v="1042"/>
    <x v="52"/>
    <n v="28"/>
    <x v="0"/>
    <x v="3"/>
    <x v="0"/>
    <n v="8463"/>
    <n v="0"/>
    <n v="6"/>
    <n v="4"/>
    <x v="1"/>
  </r>
  <r>
    <n v="1043"/>
    <x v="45"/>
    <n v="44"/>
    <x v="2"/>
    <x v="3"/>
    <x v="0"/>
    <n v="3162"/>
    <n v="3"/>
    <n v="7"/>
    <n v="5"/>
    <x v="1"/>
  </r>
  <r>
    <n v="1044"/>
    <x v="59"/>
    <n v="53"/>
    <x v="0"/>
    <x v="3"/>
    <x v="0"/>
    <n v="16598"/>
    <n v="4"/>
    <n v="35"/>
    <n v="2"/>
    <x v="2"/>
  </r>
  <r>
    <n v="1045"/>
    <x v="100"/>
    <n v="49"/>
    <x v="0"/>
    <x v="2"/>
    <x v="1"/>
    <n v="6651"/>
    <n v="2"/>
    <n v="20"/>
    <n v="0"/>
    <x v="2"/>
  </r>
  <r>
    <n v="1046"/>
    <x v="33"/>
    <n v="40"/>
    <x v="0"/>
    <x v="3"/>
    <x v="2"/>
    <n v="2345"/>
    <n v="2"/>
    <n v="8"/>
    <n v="3"/>
    <x v="3"/>
  </r>
  <r>
    <n v="1047"/>
    <x v="61"/>
    <n v="44"/>
    <x v="0"/>
    <x v="3"/>
    <x v="0"/>
    <n v="3420"/>
    <n v="1"/>
    <n v="6"/>
    <n v="3"/>
    <x v="2"/>
  </r>
  <r>
    <n v="1048"/>
    <x v="13"/>
    <n v="33"/>
    <x v="1"/>
    <x v="3"/>
    <x v="1"/>
    <n v="4373"/>
    <n v="0"/>
    <n v="5"/>
    <n v="2"/>
    <x v="1"/>
  </r>
  <r>
    <n v="1049"/>
    <x v="95"/>
    <n v="34"/>
    <x v="0"/>
    <x v="3"/>
    <x v="0"/>
    <n v="4759"/>
    <n v="3"/>
    <n v="15"/>
    <n v="2"/>
    <x v="1"/>
  </r>
  <r>
    <n v="1050"/>
    <x v="38"/>
    <n v="30"/>
    <x v="0"/>
    <x v="1"/>
    <x v="1"/>
    <n v="5301"/>
    <n v="8"/>
    <n v="4"/>
    <n v="2"/>
    <x v="2"/>
  </r>
  <r>
    <n v="1051"/>
    <x v="36"/>
    <n v="42"/>
    <x v="1"/>
    <x v="0"/>
    <x v="0"/>
    <n v="3673"/>
    <n v="1"/>
    <n v="12"/>
    <n v="3"/>
    <x v="1"/>
  </r>
  <r>
    <n v="1052"/>
    <x v="5"/>
    <n v="44"/>
    <x v="1"/>
    <x v="4"/>
    <x v="1"/>
    <n v="4768"/>
    <n v="7"/>
    <n v="11"/>
    <n v="4"/>
    <x v="2"/>
  </r>
  <r>
    <n v="1053"/>
    <x v="16"/>
    <n v="30"/>
    <x v="2"/>
    <x v="3"/>
    <x v="2"/>
    <n v="1274"/>
    <n v="1"/>
    <n v="1"/>
    <n v="2"/>
    <x v="2"/>
  </r>
  <r>
    <n v="1054"/>
    <x v="64"/>
    <n v="57"/>
    <x v="0"/>
    <x v="0"/>
    <x v="1"/>
    <n v="4900"/>
    <n v="0"/>
    <n v="13"/>
    <n v="2"/>
    <x v="2"/>
  </r>
  <r>
    <n v="1055"/>
    <x v="35"/>
    <n v="49"/>
    <x v="0"/>
    <x v="2"/>
    <x v="2"/>
    <n v="10466"/>
    <n v="3"/>
    <n v="29"/>
    <n v="3"/>
    <x v="1"/>
  </r>
  <r>
    <n v="1056"/>
    <x v="72"/>
    <n v="34"/>
    <x v="1"/>
    <x v="3"/>
    <x v="2"/>
    <n v="17007"/>
    <n v="7"/>
    <n v="16"/>
    <n v="3"/>
    <x v="2"/>
  </r>
  <r>
    <n v="1057"/>
    <x v="24"/>
    <n v="28"/>
    <x v="1"/>
    <x v="3"/>
    <x v="1"/>
    <n v="2909"/>
    <n v="3"/>
    <n v="5"/>
    <n v="3"/>
    <x v="3"/>
  </r>
  <r>
    <n v="1058"/>
    <x v="34"/>
    <n v="29"/>
    <x v="1"/>
    <x v="3"/>
    <x v="0"/>
    <n v="5765"/>
    <n v="5"/>
    <n v="7"/>
    <n v="4"/>
    <x v="0"/>
  </r>
  <r>
    <n v="1059"/>
    <x v="65"/>
    <n v="34"/>
    <x v="0"/>
    <x v="2"/>
    <x v="0"/>
    <n v="4599"/>
    <n v="0"/>
    <n v="16"/>
    <n v="2"/>
    <x v="3"/>
  </r>
  <r>
    <n v="1060"/>
    <x v="83"/>
    <n v="35"/>
    <x v="0"/>
    <x v="1"/>
    <x v="1"/>
    <n v="2404"/>
    <n v="1"/>
    <n v="1"/>
    <n v="3"/>
    <x v="1"/>
  </r>
  <r>
    <n v="1061"/>
    <x v="13"/>
    <n v="24"/>
    <x v="1"/>
    <x v="3"/>
    <x v="0"/>
    <n v="3172"/>
    <n v="2"/>
    <n v="4"/>
    <n v="2"/>
    <x v="2"/>
  </r>
  <r>
    <n v="1062"/>
    <x v="72"/>
    <n v="24"/>
    <x v="2"/>
    <x v="0"/>
    <x v="1"/>
    <n v="2033"/>
    <n v="1"/>
    <n v="1"/>
    <n v="2"/>
    <x v="1"/>
  </r>
  <r>
    <n v="1063"/>
    <x v="20"/>
    <n v="44"/>
    <x v="1"/>
    <x v="1"/>
    <x v="0"/>
    <n v="10209"/>
    <n v="5"/>
    <n v="16"/>
    <n v="2"/>
    <x v="2"/>
  </r>
  <r>
    <n v="1064"/>
    <x v="63"/>
    <n v="29"/>
    <x v="0"/>
    <x v="3"/>
    <x v="2"/>
    <n v="8620"/>
    <n v="1"/>
    <n v="10"/>
    <n v="3"/>
    <x v="1"/>
  </r>
  <r>
    <n v="1065"/>
    <x v="21"/>
    <n v="30"/>
    <x v="0"/>
    <x v="3"/>
    <x v="2"/>
    <n v="2064"/>
    <n v="0"/>
    <n v="6"/>
    <n v="3"/>
    <x v="3"/>
  </r>
  <r>
    <n v="1066"/>
    <x v="56"/>
    <n v="55"/>
    <x v="0"/>
    <x v="2"/>
    <x v="1"/>
    <n v="4035"/>
    <n v="0"/>
    <n v="4"/>
    <n v="2"/>
    <x v="1"/>
  </r>
  <r>
    <n v="1067"/>
    <x v="73"/>
    <n v="33"/>
    <x v="0"/>
    <x v="2"/>
    <x v="1"/>
    <n v="3838"/>
    <n v="8"/>
    <n v="8"/>
    <n v="5"/>
    <x v="1"/>
  </r>
  <r>
    <n v="1068"/>
    <x v="97"/>
    <n v="47"/>
    <x v="0"/>
    <x v="3"/>
    <x v="1"/>
    <n v="4591"/>
    <n v="3"/>
    <n v="11"/>
    <n v="4"/>
    <x v="2"/>
  </r>
  <r>
    <n v="1069"/>
    <x v="7"/>
    <n v="28"/>
    <x v="1"/>
    <x v="0"/>
    <x v="0"/>
    <n v="2561"/>
    <n v="7"/>
    <n v="8"/>
    <n v="2"/>
    <x v="2"/>
  </r>
  <r>
    <n v="1070"/>
    <x v="20"/>
    <n v="28"/>
    <x v="0"/>
    <x v="3"/>
    <x v="2"/>
    <n v="1563"/>
    <n v="1"/>
    <n v="1"/>
    <n v="2"/>
    <x v="0"/>
  </r>
  <r>
    <n v="1071"/>
    <x v="86"/>
    <n v="28"/>
    <x v="1"/>
    <x v="3"/>
    <x v="0"/>
    <n v="4898"/>
    <n v="0"/>
    <n v="5"/>
    <n v="5"/>
    <x v="1"/>
  </r>
  <r>
    <n v="1072"/>
    <x v="71"/>
    <n v="49"/>
    <x v="0"/>
    <x v="0"/>
    <x v="1"/>
    <n v="4789"/>
    <n v="4"/>
    <n v="10"/>
    <n v="3"/>
    <x v="1"/>
  </r>
  <r>
    <n v="1073"/>
    <x v="15"/>
    <n v="29"/>
    <x v="1"/>
    <x v="1"/>
    <x v="1"/>
    <n v="3180"/>
    <n v="0"/>
    <n v="4"/>
    <n v="3"/>
    <x v="1"/>
  </r>
  <r>
    <n v="1074"/>
    <x v="49"/>
    <n v="28"/>
    <x v="0"/>
    <x v="1"/>
    <x v="1"/>
    <n v="6549"/>
    <n v="1"/>
    <n v="8"/>
    <n v="2"/>
    <x v="2"/>
  </r>
  <r>
    <n v="1075"/>
    <x v="21"/>
    <n v="33"/>
    <x v="0"/>
    <x v="4"/>
    <x v="0"/>
    <n v="6388"/>
    <n v="2"/>
    <n v="14"/>
    <n v="6"/>
    <x v="1"/>
  </r>
  <r>
    <n v="1076"/>
    <x v="2"/>
    <n v="32"/>
    <x v="0"/>
    <x v="3"/>
    <x v="0"/>
    <n v="11244"/>
    <n v="2"/>
    <n v="10"/>
    <n v="5"/>
    <x v="3"/>
  </r>
  <r>
    <n v="1077"/>
    <x v="27"/>
    <n v="54"/>
    <x v="1"/>
    <x v="2"/>
    <x v="2"/>
    <n v="16032"/>
    <n v="3"/>
    <n v="26"/>
    <n v="2"/>
    <x v="1"/>
  </r>
  <r>
    <n v="1078"/>
    <x v="18"/>
    <n v="29"/>
    <x v="0"/>
    <x v="2"/>
    <x v="0"/>
    <n v="2362"/>
    <n v="6"/>
    <n v="11"/>
    <n v="2"/>
    <x v="0"/>
  </r>
  <r>
    <n v="1079"/>
    <x v="44"/>
    <n v="44"/>
    <x v="0"/>
    <x v="3"/>
    <x v="1"/>
    <n v="16328"/>
    <n v="3"/>
    <n v="24"/>
    <n v="1"/>
    <x v="3"/>
  </r>
  <r>
    <n v="1080"/>
    <x v="64"/>
    <n v="39"/>
    <x v="0"/>
    <x v="3"/>
    <x v="0"/>
    <n v="8376"/>
    <n v="4"/>
    <n v="9"/>
    <n v="3"/>
    <x v="1"/>
  </r>
  <r>
    <n v="1081"/>
    <x v="86"/>
    <n v="46"/>
    <x v="0"/>
    <x v="3"/>
    <x v="1"/>
    <n v="16606"/>
    <n v="8"/>
    <n v="23"/>
    <n v="2"/>
    <x v="3"/>
  </r>
  <r>
    <n v="1082"/>
    <x v="75"/>
    <n v="35"/>
    <x v="0"/>
    <x v="3"/>
    <x v="0"/>
    <n v="8606"/>
    <n v="1"/>
    <n v="11"/>
    <n v="3"/>
    <x v="0"/>
  </r>
  <r>
    <n v="1083"/>
    <x v="46"/>
    <n v="23"/>
    <x v="0"/>
    <x v="1"/>
    <x v="0"/>
    <n v="2272"/>
    <n v="0"/>
    <n v="5"/>
    <n v="2"/>
    <x v="1"/>
  </r>
  <r>
    <n v="1084"/>
    <x v="0"/>
    <n v="40"/>
    <x v="0"/>
    <x v="2"/>
    <x v="0"/>
    <n v="2018"/>
    <n v="3"/>
    <n v="15"/>
    <n v="3"/>
    <x v="0"/>
  </r>
  <r>
    <n v="1085"/>
    <x v="56"/>
    <n v="34"/>
    <x v="0"/>
    <x v="3"/>
    <x v="1"/>
    <n v="7083"/>
    <n v="1"/>
    <n v="10"/>
    <n v="3"/>
    <x v="1"/>
  </r>
  <r>
    <n v="1086"/>
    <x v="14"/>
    <n v="31"/>
    <x v="1"/>
    <x v="3"/>
    <x v="0"/>
    <n v="4084"/>
    <n v="1"/>
    <n v="7"/>
    <n v="2"/>
    <x v="0"/>
  </r>
  <r>
    <n v="1087"/>
    <x v="7"/>
    <n v="50"/>
    <x v="1"/>
    <x v="4"/>
    <x v="0"/>
    <n v="14411"/>
    <n v="1"/>
    <n v="32"/>
    <n v="2"/>
    <x v="1"/>
  </r>
  <r>
    <n v="1088"/>
    <x v="2"/>
    <n v="34"/>
    <x v="0"/>
    <x v="0"/>
    <x v="1"/>
    <n v="2308"/>
    <n v="0"/>
    <n v="12"/>
    <n v="4"/>
    <x v="1"/>
  </r>
  <r>
    <n v="1089"/>
    <x v="37"/>
    <n v="42"/>
    <x v="0"/>
    <x v="3"/>
    <x v="1"/>
    <n v="4841"/>
    <n v="4"/>
    <n v="4"/>
    <n v="3"/>
    <x v="1"/>
  </r>
  <r>
    <n v="1090"/>
    <x v="15"/>
    <n v="37"/>
    <x v="0"/>
    <x v="3"/>
    <x v="1"/>
    <n v="4285"/>
    <n v="1"/>
    <n v="10"/>
    <n v="2"/>
    <x v="1"/>
  </r>
  <r>
    <n v="1091"/>
    <x v="39"/>
    <n v="29"/>
    <x v="0"/>
    <x v="1"/>
    <x v="1"/>
    <n v="9715"/>
    <n v="3"/>
    <n v="9"/>
    <n v="3"/>
    <x v="1"/>
  </r>
  <r>
    <n v="1092"/>
    <x v="85"/>
    <n v="33"/>
    <x v="0"/>
    <x v="3"/>
    <x v="0"/>
    <n v="4320"/>
    <n v="1"/>
    <n v="5"/>
    <n v="2"/>
    <x v="1"/>
  </r>
  <r>
    <n v="1093"/>
    <x v="18"/>
    <n v="45"/>
    <x v="0"/>
    <x v="3"/>
    <x v="1"/>
    <n v="2132"/>
    <n v="4"/>
    <n v="8"/>
    <n v="3"/>
    <x v="1"/>
  </r>
  <r>
    <n v="1094"/>
    <x v="80"/>
    <n v="42"/>
    <x v="1"/>
    <x v="3"/>
    <x v="1"/>
    <n v="10124"/>
    <n v="2"/>
    <n v="24"/>
    <n v="3"/>
    <x v="0"/>
  </r>
  <r>
    <n v="1095"/>
    <x v="51"/>
    <n v="40"/>
    <x v="0"/>
    <x v="0"/>
    <x v="1"/>
    <n v="5473"/>
    <n v="0"/>
    <n v="9"/>
    <n v="5"/>
    <x v="3"/>
  </r>
  <r>
    <n v="1096"/>
    <x v="29"/>
    <n v="33"/>
    <x v="0"/>
    <x v="2"/>
    <x v="1"/>
    <n v="5207"/>
    <n v="1"/>
    <n v="15"/>
    <n v="3"/>
    <x v="1"/>
  </r>
  <r>
    <n v="1097"/>
    <x v="98"/>
    <n v="40"/>
    <x v="0"/>
    <x v="0"/>
    <x v="0"/>
    <n v="16437"/>
    <n v="1"/>
    <n v="21"/>
    <n v="2"/>
    <x v="1"/>
  </r>
  <r>
    <n v="1098"/>
    <x v="7"/>
    <n v="24"/>
    <x v="0"/>
    <x v="0"/>
    <x v="2"/>
    <n v="2296"/>
    <n v="0"/>
    <n v="2"/>
    <n v="3"/>
    <x v="1"/>
  </r>
  <r>
    <n v="1099"/>
    <x v="67"/>
    <n v="40"/>
    <x v="2"/>
    <x v="0"/>
    <x v="2"/>
    <n v="4069"/>
    <n v="3"/>
    <n v="8"/>
    <n v="2"/>
    <x v="1"/>
  </r>
  <r>
    <n v="1100"/>
    <x v="48"/>
    <n v="45"/>
    <x v="0"/>
    <x v="2"/>
    <x v="2"/>
    <n v="7441"/>
    <n v="1"/>
    <n v="10"/>
    <n v="4"/>
    <x v="1"/>
  </r>
  <r>
    <n v="1101"/>
    <x v="4"/>
    <n v="35"/>
    <x v="0"/>
    <x v="2"/>
    <x v="1"/>
    <n v="2430"/>
    <n v="0"/>
    <n v="6"/>
    <n v="5"/>
    <x v="1"/>
  </r>
  <r>
    <n v="1102"/>
    <x v="94"/>
    <n v="32"/>
    <x v="0"/>
    <x v="0"/>
    <x v="1"/>
    <n v="5878"/>
    <n v="3"/>
    <n v="12"/>
    <n v="2"/>
    <x v="1"/>
  </r>
  <r>
    <n v="1103"/>
    <x v="59"/>
    <n v="36"/>
    <x v="0"/>
    <x v="2"/>
    <x v="0"/>
    <n v="2644"/>
    <n v="3"/>
    <n v="7"/>
    <n v="3"/>
    <x v="2"/>
  </r>
  <r>
    <n v="1104"/>
    <x v="34"/>
    <n v="48"/>
    <x v="0"/>
    <x v="2"/>
    <x v="2"/>
    <n v="6439"/>
    <n v="8"/>
    <n v="18"/>
    <n v="2"/>
    <x v="1"/>
  </r>
  <r>
    <n v="1105"/>
    <x v="55"/>
    <n v="29"/>
    <x v="0"/>
    <x v="3"/>
    <x v="1"/>
    <n v="2451"/>
    <n v="6"/>
    <n v="5"/>
    <n v="2"/>
    <x v="2"/>
  </r>
  <r>
    <n v="1106"/>
    <x v="92"/>
    <n v="33"/>
    <x v="0"/>
    <x v="2"/>
    <x v="1"/>
    <n v="6392"/>
    <n v="2"/>
    <n v="8"/>
    <n v="6"/>
    <x v="0"/>
  </r>
  <r>
    <n v="1107"/>
    <x v="56"/>
    <n v="30"/>
    <x v="0"/>
    <x v="3"/>
    <x v="1"/>
    <n v="9714"/>
    <n v="1"/>
    <n v="10"/>
    <n v="4"/>
    <x v="1"/>
  </r>
  <r>
    <n v="1108"/>
    <x v="35"/>
    <n v="38"/>
    <x v="1"/>
    <x v="2"/>
    <x v="1"/>
    <n v="6077"/>
    <n v="3"/>
    <n v="10"/>
    <n v="2"/>
    <x v="1"/>
  </r>
  <r>
    <n v="1109"/>
    <x v="48"/>
    <n v="35"/>
    <x v="0"/>
    <x v="3"/>
    <x v="0"/>
    <n v="2450"/>
    <n v="1"/>
    <n v="3"/>
    <n v="3"/>
    <x v="1"/>
  </r>
  <r>
    <n v="1110"/>
    <x v="2"/>
    <n v="30"/>
    <x v="0"/>
    <x v="2"/>
    <x v="1"/>
    <n v="9250"/>
    <n v="3"/>
    <n v="9"/>
    <n v="3"/>
    <x v="1"/>
  </r>
  <r>
    <n v="1111"/>
    <x v="60"/>
    <n v="35"/>
    <x v="0"/>
    <x v="3"/>
    <x v="2"/>
    <n v="2074"/>
    <n v="1"/>
    <n v="1"/>
    <n v="2"/>
    <x v="1"/>
  </r>
  <r>
    <n v="1112"/>
    <x v="59"/>
    <n v="53"/>
    <x v="0"/>
    <x v="4"/>
    <x v="1"/>
    <n v="10169"/>
    <n v="0"/>
    <n v="34"/>
    <n v="4"/>
    <x v="1"/>
  </r>
  <r>
    <n v="1113"/>
    <x v="32"/>
    <n v="38"/>
    <x v="0"/>
    <x v="3"/>
    <x v="1"/>
    <n v="4855"/>
    <n v="4"/>
    <n v="7"/>
    <n v="2"/>
    <x v="1"/>
  </r>
  <r>
    <n v="1114"/>
    <x v="92"/>
    <n v="32"/>
    <x v="2"/>
    <x v="2"/>
    <x v="1"/>
    <n v="4087"/>
    <n v="4"/>
    <n v="9"/>
    <n v="3"/>
    <x v="2"/>
  </r>
  <r>
    <n v="1115"/>
    <x v="60"/>
    <n v="48"/>
    <x v="0"/>
    <x v="2"/>
    <x v="1"/>
    <n v="2367"/>
    <n v="8"/>
    <n v="10"/>
    <n v="3"/>
    <x v="2"/>
  </r>
  <r>
    <n v="1116"/>
    <x v="55"/>
    <n v="34"/>
    <x v="0"/>
    <x v="2"/>
    <x v="0"/>
    <n v="2972"/>
    <n v="1"/>
    <n v="1"/>
    <n v="4"/>
    <x v="0"/>
  </r>
  <r>
    <n v="1117"/>
    <x v="51"/>
    <n v="55"/>
    <x v="0"/>
    <x v="4"/>
    <x v="1"/>
    <n v="19586"/>
    <n v="1"/>
    <n v="36"/>
    <n v="3"/>
    <x v="1"/>
  </r>
  <r>
    <n v="1118"/>
    <x v="5"/>
    <n v="34"/>
    <x v="0"/>
    <x v="2"/>
    <x v="1"/>
    <n v="5484"/>
    <n v="9"/>
    <n v="9"/>
    <n v="3"/>
    <x v="2"/>
  </r>
  <r>
    <n v="1119"/>
    <x v="17"/>
    <n v="26"/>
    <x v="0"/>
    <x v="3"/>
    <x v="1"/>
    <n v="2061"/>
    <n v="1"/>
    <n v="1"/>
    <n v="5"/>
    <x v="1"/>
  </r>
  <r>
    <n v="1120"/>
    <x v="82"/>
    <n v="38"/>
    <x v="0"/>
    <x v="3"/>
    <x v="1"/>
    <n v="9924"/>
    <n v="0"/>
    <n v="10"/>
    <n v="3"/>
    <x v="1"/>
  </r>
  <r>
    <n v="1121"/>
    <x v="36"/>
    <n v="38"/>
    <x v="0"/>
    <x v="3"/>
    <x v="0"/>
    <n v="4198"/>
    <n v="2"/>
    <n v="8"/>
    <n v="5"/>
    <x v="3"/>
  </r>
  <r>
    <n v="1122"/>
    <x v="70"/>
    <n v="36"/>
    <x v="0"/>
    <x v="2"/>
    <x v="0"/>
    <n v="6815"/>
    <n v="6"/>
    <n v="15"/>
    <n v="5"/>
    <x v="1"/>
  </r>
  <r>
    <n v="1123"/>
    <x v="26"/>
    <n v="29"/>
    <x v="0"/>
    <x v="1"/>
    <x v="0"/>
    <n v="4723"/>
    <n v="1"/>
    <n v="10"/>
    <n v="3"/>
    <x v="1"/>
  </r>
  <r>
    <n v="1124"/>
    <x v="41"/>
    <n v="35"/>
    <x v="0"/>
    <x v="2"/>
    <x v="0"/>
    <n v="6142"/>
    <n v="3"/>
    <n v="10"/>
    <n v="4"/>
    <x v="1"/>
  </r>
  <r>
    <n v="1125"/>
    <x v="28"/>
    <n v="39"/>
    <x v="0"/>
    <x v="3"/>
    <x v="1"/>
    <n v="8237"/>
    <n v="2"/>
    <n v="11"/>
    <n v="3"/>
    <x v="1"/>
  </r>
  <r>
    <n v="1126"/>
    <x v="63"/>
    <n v="29"/>
    <x v="1"/>
    <x v="1"/>
    <x v="2"/>
    <n v="8853"/>
    <n v="1"/>
    <n v="6"/>
    <n v="0"/>
    <x v="3"/>
  </r>
  <r>
    <n v="1127"/>
    <x v="51"/>
    <n v="50"/>
    <x v="0"/>
    <x v="3"/>
    <x v="1"/>
    <n v="19331"/>
    <n v="4"/>
    <n v="27"/>
    <n v="2"/>
    <x v="1"/>
  </r>
  <r>
    <n v="1128"/>
    <x v="40"/>
    <n v="23"/>
    <x v="0"/>
    <x v="3"/>
    <x v="1"/>
    <n v="2073"/>
    <n v="2"/>
    <n v="4"/>
    <n v="2"/>
    <x v="1"/>
  </r>
  <r>
    <n v="1129"/>
    <x v="22"/>
    <n v="36"/>
    <x v="1"/>
    <x v="2"/>
    <x v="1"/>
    <n v="5562"/>
    <n v="3"/>
    <n v="9"/>
    <n v="3"/>
    <x v="1"/>
  </r>
  <r>
    <n v="1130"/>
    <x v="14"/>
    <n v="42"/>
    <x v="0"/>
    <x v="0"/>
    <x v="0"/>
    <n v="19613"/>
    <n v="8"/>
    <n v="24"/>
    <n v="2"/>
    <x v="1"/>
  </r>
  <r>
    <n v="1131"/>
    <x v="82"/>
    <n v="35"/>
    <x v="0"/>
    <x v="3"/>
    <x v="1"/>
    <n v="3407"/>
    <n v="1"/>
    <n v="10"/>
    <n v="3"/>
    <x v="2"/>
  </r>
  <r>
    <n v="1132"/>
    <x v="36"/>
    <n v="34"/>
    <x v="1"/>
    <x v="2"/>
    <x v="1"/>
    <n v="5063"/>
    <n v="1"/>
    <n v="8"/>
    <n v="3"/>
    <x v="2"/>
  </r>
  <r>
    <n v="1133"/>
    <x v="99"/>
    <n v="40"/>
    <x v="0"/>
    <x v="0"/>
    <x v="1"/>
    <n v="4639"/>
    <n v="1"/>
    <n v="5"/>
    <n v="2"/>
    <x v="1"/>
  </r>
  <r>
    <n v="1134"/>
    <x v="42"/>
    <n v="43"/>
    <x v="0"/>
    <x v="3"/>
    <x v="2"/>
    <n v="4876"/>
    <n v="5"/>
    <n v="8"/>
    <n v="0"/>
    <x v="1"/>
  </r>
  <r>
    <n v="1135"/>
    <x v="31"/>
    <n v="35"/>
    <x v="0"/>
    <x v="0"/>
    <x v="1"/>
    <n v="2690"/>
    <n v="1"/>
    <n v="1"/>
    <n v="5"/>
    <x v="2"/>
  </r>
  <r>
    <n v="1136"/>
    <x v="39"/>
    <n v="46"/>
    <x v="0"/>
    <x v="2"/>
    <x v="0"/>
    <n v="17567"/>
    <n v="1"/>
    <n v="27"/>
    <n v="5"/>
    <x v="0"/>
  </r>
  <r>
    <n v="1137"/>
    <x v="99"/>
    <n v="28"/>
    <x v="0"/>
    <x v="3"/>
    <x v="1"/>
    <n v="2408"/>
    <n v="1"/>
    <n v="1"/>
    <n v="3"/>
    <x v="1"/>
  </r>
  <r>
    <n v="1138"/>
    <x v="57"/>
    <n v="22"/>
    <x v="2"/>
    <x v="0"/>
    <x v="1"/>
    <n v="2814"/>
    <n v="1"/>
    <n v="4"/>
    <n v="2"/>
    <x v="2"/>
  </r>
  <r>
    <n v="1139"/>
    <x v="9"/>
    <n v="50"/>
    <x v="1"/>
    <x v="4"/>
    <x v="1"/>
    <n v="11245"/>
    <n v="2"/>
    <n v="32"/>
    <n v="3"/>
    <x v="1"/>
  </r>
  <r>
    <n v="1140"/>
    <x v="30"/>
    <n v="32"/>
    <x v="0"/>
    <x v="2"/>
    <x v="1"/>
    <n v="3312"/>
    <n v="3"/>
    <n v="6"/>
    <n v="3"/>
    <x v="1"/>
  </r>
  <r>
    <n v="1141"/>
    <x v="65"/>
    <n v="44"/>
    <x v="0"/>
    <x v="3"/>
    <x v="2"/>
    <n v="19049"/>
    <n v="0"/>
    <n v="23"/>
    <n v="4"/>
    <x v="2"/>
  </r>
  <r>
    <n v="1142"/>
    <x v="28"/>
    <n v="30"/>
    <x v="0"/>
    <x v="3"/>
    <x v="1"/>
    <n v="2141"/>
    <n v="1"/>
    <n v="6"/>
    <n v="3"/>
    <x v="2"/>
  </r>
  <r>
    <n v="1143"/>
    <x v="46"/>
    <n v="45"/>
    <x v="0"/>
    <x v="4"/>
    <x v="0"/>
    <n v="5769"/>
    <n v="1"/>
    <n v="10"/>
    <n v="3"/>
    <x v="1"/>
  </r>
  <r>
    <n v="1144"/>
    <x v="1"/>
    <n v="45"/>
    <x v="2"/>
    <x v="3"/>
    <x v="1"/>
    <n v="4385"/>
    <n v="1"/>
    <n v="10"/>
    <n v="2"/>
    <x v="1"/>
  </r>
  <r>
    <n v="1145"/>
    <x v="49"/>
    <n v="31"/>
    <x v="1"/>
    <x v="2"/>
    <x v="0"/>
    <n v="5332"/>
    <n v="7"/>
    <n v="10"/>
    <n v="3"/>
    <x v="1"/>
  </r>
  <r>
    <n v="1146"/>
    <x v="74"/>
    <n v="36"/>
    <x v="0"/>
    <x v="2"/>
    <x v="1"/>
    <n v="4663"/>
    <n v="9"/>
    <n v="7"/>
    <n v="2"/>
    <x v="1"/>
  </r>
  <r>
    <n v="1147"/>
    <x v="64"/>
    <n v="34"/>
    <x v="1"/>
    <x v="2"/>
    <x v="2"/>
    <n v="4724"/>
    <n v="1"/>
    <n v="9"/>
    <n v="3"/>
    <x v="1"/>
  </r>
  <r>
    <n v="1148"/>
    <x v="23"/>
    <n v="49"/>
    <x v="0"/>
    <x v="2"/>
    <x v="1"/>
    <n v="3211"/>
    <n v="1"/>
    <n v="10"/>
    <n v="3"/>
    <x v="2"/>
  </r>
  <r>
    <n v="1149"/>
    <x v="87"/>
    <n v="39"/>
    <x v="0"/>
    <x v="4"/>
    <x v="1"/>
    <n v="5377"/>
    <n v="2"/>
    <n v="10"/>
    <n v="3"/>
    <x v="1"/>
  </r>
  <r>
    <n v="1150"/>
    <x v="33"/>
    <n v="27"/>
    <x v="0"/>
    <x v="3"/>
    <x v="2"/>
    <n v="4066"/>
    <n v="1"/>
    <n v="7"/>
    <n v="3"/>
    <x v="1"/>
  </r>
  <r>
    <n v="1151"/>
    <x v="3"/>
    <n v="35"/>
    <x v="0"/>
    <x v="4"/>
    <x v="1"/>
    <n v="5208"/>
    <n v="1"/>
    <n v="16"/>
    <n v="2"/>
    <x v="1"/>
  </r>
  <r>
    <n v="1152"/>
    <x v="72"/>
    <n v="28"/>
    <x v="0"/>
    <x v="3"/>
    <x v="2"/>
    <n v="4877"/>
    <n v="0"/>
    <n v="6"/>
    <n v="5"/>
    <x v="2"/>
  </r>
  <r>
    <n v="1153"/>
    <x v="5"/>
    <n v="21"/>
    <x v="0"/>
    <x v="1"/>
    <x v="0"/>
    <n v="3117"/>
    <n v="1"/>
    <n v="3"/>
    <n v="2"/>
    <x v="1"/>
  </r>
  <r>
    <n v="1154"/>
    <x v="6"/>
    <n v="18"/>
    <x v="1"/>
    <x v="0"/>
    <x v="0"/>
    <n v="1569"/>
    <n v="1"/>
    <n v="0"/>
    <n v="2"/>
    <x v="3"/>
  </r>
  <r>
    <n v="1155"/>
    <x v="15"/>
    <n v="47"/>
    <x v="0"/>
    <x v="2"/>
    <x v="1"/>
    <n v="19658"/>
    <n v="3"/>
    <n v="27"/>
    <n v="2"/>
    <x v="1"/>
  </r>
  <r>
    <n v="1156"/>
    <x v="69"/>
    <n v="39"/>
    <x v="0"/>
    <x v="0"/>
    <x v="2"/>
    <n v="3069"/>
    <n v="0"/>
    <n v="11"/>
    <n v="3"/>
    <x v="1"/>
  </r>
  <r>
    <n v="1157"/>
    <x v="10"/>
    <n v="40"/>
    <x v="0"/>
    <x v="3"/>
    <x v="1"/>
    <n v="10435"/>
    <n v="1"/>
    <n v="18"/>
    <n v="2"/>
    <x v="1"/>
  </r>
  <r>
    <n v="1158"/>
    <x v="35"/>
    <n v="35"/>
    <x v="2"/>
    <x v="2"/>
    <x v="1"/>
    <n v="4148"/>
    <n v="1"/>
    <n v="15"/>
    <n v="5"/>
    <x v="1"/>
  </r>
  <r>
    <n v="1159"/>
    <x v="81"/>
    <n v="37"/>
    <x v="0"/>
    <x v="3"/>
    <x v="1"/>
    <n v="5768"/>
    <n v="3"/>
    <n v="9"/>
    <n v="2"/>
    <x v="2"/>
  </r>
  <r>
    <n v="1160"/>
    <x v="32"/>
    <n v="39"/>
    <x v="1"/>
    <x v="3"/>
    <x v="0"/>
    <n v="5042"/>
    <n v="0"/>
    <n v="10"/>
    <n v="2"/>
    <x v="0"/>
  </r>
  <r>
    <n v="1161"/>
    <x v="69"/>
    <n v="45"/>
    <x v="0"/>
    <x v="0"/>
    <x v="2"/>
    <n v="5770"/>
    <n v="1"/>
    <n v="10"/>
    <n v="3"/>
    <x v="1"/>
  </r>
  <r>
    <n v="1162"/>
    <x v="10"/>
    <n v="38"/>
    <x v="0"/>
    <x v="0"/>
    <x v="1"/>
    <n v="7756"/>
    <n v="3"/>
    <n v="10"/>
    <n v="6"/>
    <x v="3"/>
  </r>
  <r>
    <n v="1163"/>
    <x v="65"/>
    <n v="35"/>
    <x v="0"/>
    <x v="3"/>
    <x v="1"/>
    <n v="10306"/>
    <n v="9"/>
    <n v="15"/>
    <n v="3"/>
    <x v="1"/>
  </r>
  <r>
    <n v="1164"/>
    <x v="75"/>
    <n v="37"/>
    <x v="0"/>
    <x v="3"/>
    <x v="1"/>
    <n v="3936"/>
    <n v="1"/>
    <n v="8"/>
    <n v="2"/>
    <x v="0"/>
  </r>
  <r>
    <n v="1165"/>
    <x v="69"/>
    <n v="40"/>
    <x v="0"/>
    <x v="3"/>
    <x v="0"/>
    <n v="7945"/>
    <n v="6"/>
    <n v="18"/>
    <n v="2"/>
    <x v="2"/>
  </r>
  <r>
    <n v="1166"/>
    <x v="97"/>
    <n v="44"/>
    <x v="1"/>
    <x v="4"/>
    <x v="1"/>
    <n v="5743"/>
    <n v="4"/>
    <n v="14"/>
    <n v="3"/>
    <x v="1"/>
  </r>
  <r>
    <n v="1167"/>
    <x v="87"/>
    <n v="48"/>
    <x v="1"/>
    <x v="4"/>
    <x v="1"/>
    <n v="15202"/>
    <n v="2"/>
    <n v="23"/>
    <n v="3"/>
    <x v="1"/>
  </r>
  <r>
    <n v="1168"/>
    <x v="6"/>
    <n v="35"/>
    <x v="0"/>
    <x v="0"/>
    <x v="2"/>
    <n v="5440"/>
    <n v="6"/>
    <n v="7"/>
    <n v="2"/>
    <x v="2"/>
  </r>
  <r>
    <n v="1169"/>
    <x v="41"/>
    <n v="24"/>
    <x v="1"/>
    <x v="1"/>
    <x v="0"/>
    <n v="3760"/>
    <n v="1"/>
    <n v="6"/>
    <n v="2"/>
    <x v="1"/>
  </r>
  <r>
    <n v="1170"/>
    <x v="39"/>
    <n v="27"/>
    <x v="0"/>
    <x v="3"/>
    <x v="1"/>
    <n v="3517"/>
    <n v="7"/>
    <n v="5"/>
    <n v="0"/>
    <x v="1"/>
  </r>
  <r>
    <n v="1171"/>
    <x v="77"/>
    <n v="27"/>
    <x v="1"/>
    <x v="3"/>
    <x v="0"/>
    <n v="2580"/>
    <n v="2"/>
    <n v="6"/>
    <n v="0"/>
    <x v="2"/>
  </r>
  <r>
    <n v="1172"/>
    <x v="42"/>
    <n v="40"/>
    <x v="0"/>
    <x v="3"/>
    <x v="0"/>
    <n v="2166"/>
    <n v="3"/>
    <n v="10"/>
    <n v="3"/>
    <x v="0"/>
  </r>
  <r>
    <n v="1173"/>
    <x v="6"/>
    <n v="29"/>
    <x v="0"/>
    <x v="3"/>
    <x v="0"/>
    <n v="5869"/>
    <n v="9"/>
    <n v="8"/>
    <n v="2"/>
    <x v="1"/>
  </r>
  <r>
    <n v="1174"/>
    <x v="39"/>
    <n v="36"/>
    <x v="0"/>
    <x v="2"/>
    <x v="1"/>
    <n v="8008"/>
    <n v="4"/>
    <n v="9"/>
    <n v="6"/>
    <x v="1"/>
  </r>
  <r>
    <n v="1175"/>
    <x v="56"/>
    <n v="25"/>
    <x v="1"/>
    <x v="1"/>
    <x v="2"/>
    <n v="5206"/>
    <n v="1"/>
    <n v="7"/>
    <n v="6"/>
    <x v="1"/>
  </r>
  <r>
    <n v="1176"/>
    <x v="21"/>
    <n v="39"/>
    <x v="0"/>
    <x v="3"/>
    <x v="1"/>
    <n v="5295"/>
    <n v="4"/>
    <n v="7"/>
    <n v="3"/>
    <x v="1"/>
  </r>
  <r>
    <n v="1177"/>
    <x v="2"/>
    <n v="49"/>
    <x v="0"/>
    <x v="2"/>
    <x v="1"/>
    <n v="16413"/>
    <n v="3"/>
    <n v="27"/>
    <n v="2"/>
    <x v="1"/>
  </r>
  <r>
    <n v="1178"/>
    <x v="100"/>
    <n v="50"/>
    <x v="0"/>
    <x v="4"/>
    <x v="2"/>
    <n v="13269"/>
    <n v="5"/>
    <n v="19"/>
    <n v="3"/>
    <x v="1"/>
  </r>
  <r>
    <n v="1179"/>
    <x v="5"/>
    <n v="20"/>
    <x v="0"/>
    <x v="3"/>
    <x v="0"/>
    <n v="2783"/>
    <n v="1"/>
    <n v="2"/>
    <n v="3"/>
    <x v="1"/>
  </r>
  <r>
    <n v="1180"/>
    <x v="95"/>
    <n v="34"/>
    <x v="0"/>
    <x v="3"/>
    <x v="2"/>
    <n v="5433"/>
    <n v="1"/>
    <n v="11"/>
    <n v="2"/>
    <x v="1"/>
  </r>
  <r>
    <n v="1181"/>
    <x v="22"/>
    <n v="36"/>
    <x v="0"/>
    <x v="3"/>
    <x v="0"/>
    <n v="2013"/>
    <n v="2"/>
    <n v="15"/>
    <n v="4"/>
    <x v="1"/>
  </r>
  <r>
    <n v="1182"/>
    <x v="18"/>
    <n v="49"/>
    <x v="0"/>
    <x v="1"/>
    <x v="1"/>
    <n v="13966"/>
    <n v="2"/>
    <n v="30"/>
    <n v="3"/>
    <x v="1"/>
  </r>
  <r>
    <n v="1183"/>
    <x v="39"/>
    <n v="36"/>
    <x v="2"/>
    <x v="2"/>
    <x v="1"/>
    <n v="4374"/>
    <n v="0"/>
    <n v="4"/>
    <n v="6"/>
    <x v="1"/>
  </r>
  <r>
    <n v="1184"/>
    <x v="23"/>
    <n v="36"/>
    <x v="0"/>
    <x v="0"/>
    <x v="2"/>
    <n v="6842"/>
    <n v="6"/>
    <n v="13"/>
    <n v="3"/>
    <x v="1"/>
  </r>
  <r>
    <n v="1185"/>
    <x v="61"/>
    <n v="54"/>
    <x v="0"/>
    <x v="4"/>
    <x v="1"/>
    <n v="17426"/>
    <n v="3"/>
    <n v="36"/>
    <n v="6"/>
    <x v="1"/>
  </r>
  <r>
    <n v="1186"/>
    <x v="41"/>
    <n v="43"/>
    <x v="0"/>
    <x v="0"/>
    <x v="1"/>
    <n v="17603"/>
    <n v="1"/>
    <n v="14"/>
    <n v="3"/>
    <x v="1"/>
  </r>
  <r>
    <n v="1187"/>
    <x v="82"/>
    <n v="35"/>
    <x v="1"/>
    <x v="2"/>
    <x v="0"/>
    <n v="4581"/>
    <n v="3"/>
    <n v="13"/>
    <n v="2"/>
    <x v="3"/>
  </r>
  <r>
    <n v="1188"/>
    <x v="90"/>
    <n v="38"/>
    <x v="1"/>
    <x v="3"/>
    <x v="1"/>
    <n v="4735"/>
    <n v="7"/>
    <n v="19"/>
    <n v="4"/>
    <x v="3"/>
  </r>
  <r>
    <n v="1189"/>
    <x v="1"/>
    <n v="29"/>
    <x v="0"/>
    <x v="3"/>
    <x v="2"/>
    <n v="4187"/>
    <n v="1"/>
    <n v="10"/>
    <n v="3"/>
    <x v="2"/>
  </r>
  <r>
    <n v="1190"/>
    <x v="34"/>
    <n v="33"/>
    <x v="0"/>
    <x v="2"/>
    <x v="2"/>
    <n v="5505"/>
    <n v="1"/>
    <n v="6"/>
    <n v="5"/>
    <x v="1"/>
  </r>
  <r>
    <n v="1191"/>
    <x v="60"/>
    <n v="32"/>
    <x v="0"/>
    <x v="3"/>
    <x v="2"/>
    <n v="5470"/>
    <n v="0"/>
    <n v="10"/>
    <n v="4"/>
    <x v="2"/>
  </r>
  <r>
    <n v="1192"/>
    <x v="10"/>
    <n v="31"/>
    <x v="0"/>
    <x v="2"/>
    <x v="1"/>
    <n v="5476"/>
    <n v="1"/>
    <n v="10"/>
    <n v="2"/>
    <x v="1"/>
  </r>
  <r>
    <n v="1193"/>
    <x v="4"/>
    <n v="49"/>
    <x v="0"/>
    <x v="3"/>
    <x v="2"/>
    <n v="2587"/>
    <n v="4"/>
    <n v="17"/>
    <n v="2"/>
    <x v="2"/>
  </r>
  <r>
    <n v="1194"/>
    <x v="17"/>
    <n v="38"/>
    <x v="1"/>
    <x v="3"/>
    <x v="0"/>
    <n v="2440"/>
    <n v="1"/>
    <n v="4"/>
    <n v="3"/>
    <x v="1"/>
  </r>
  <r>
    <n v="1195"/>
    <x v="85"/>
    <n v="47"/>
    <x v="0"/>
    <x v="2"/>
    <x v="2"/>
    <n v="15972"/>
    <n v="6"/>
    <n v="29"/>
    <n v="2"/>
    <x v="1"/>
  </r>
  <r>
    <n v="1196"/>
    <x v="96"/>
    <n v="49"/>
    <x v="0"/>
    <x v="3"/>
    <x v="0"/>
    <n v="15379"/>
    <n v="4"/>
    <n v="23"/>
    <n v="2"/>
    <x v="1"/>
  </r>
  <r>
    <n v="1197"/>
    <x v="13"/>
    <n v="41"/>
    <x v="0"/>
    <x v="0"/>
    <x v="0"/>
    <n v="7082"/>
    <n v="3"/>
    <n v="21"/>
    <n v="2"/>
    <x v="1"/>
  </r>
  <r>
    <n v="1198"/>
    <x v="46"/>
    <n v="20"/>
    <x v="0"/>
    <x v="1"/>
    <x v="0"/>
    <n v="2728"/>
    <n v="1"/>
    <n v="2"/>
    <n v="3"/>
    <x v="1"/>
  </r>
  <r>
    <n v="1199"/>
    <x v="35"/>
    <n v="33"/>
    <x v="2"/>
    <x v="3"/>
    <x v="2"/>
    <n v="5368"/>
    <n v="1"/>
    <n v="7"/>
    <n v="2"/>
    <x v="1"/>
  </r>
  <r>
    <n v="1200"/>
    <x v="78"/>
    <n v="36"/>
    <x v="0"/>
    <x v="2"/>
    <x v="1"/>
    <n v="5347"/>
    <n v="6"/>
    <n v="10"/>
    <n v="2"/>
    <x v="2"/>
  </r>
  <r>
    <n v="1201"/>
    <x v="42"/>
    <n v="44"/>
    <x v="0"/>
    <x v="3"/>
    <x v="2"/>
    <n v="3195"/>
    <n v="4"/>
    <n v="8"/>
    <n v="2"/>
    <x v="1"/>
  </r>
  <r>
    <n v="1202"/>
    <x v="97"/>
    <n v="23"/>
    <x v="0"/>
    <x v="1"/>
    <x v="0"/>
    <n v="3989"/>
    <n v="1"/>
    <n v="5"/>
    <n v="2"/>
    <x v="1"/>
  </r>
  <r>
    <n v="1203"/>
    <x v="7"/>
    <n v="38"/>
    <x v="0"/>
    <x v="0"/>
    <x v="1"/>
    <n v="3306"/>
    <n v="7"/>
    <n v="7"/>
    <n v="5"/>
    <x v="2"/>
  </r>
  <r>
    <n v="1204"/>
    <x v="40"/>
    <n v="53"/>
    <x v="0"/>
    <x v="2"/>
    <x v="1"/>
    <n v="7005"/>
    <n v="3"/>
    <n v="11"/>
    <n v="2"/>
    <x v="1"/>
  </r>
  <r>
    <n v="1205"/>
    <x v="43"/>
    <n v="48"/>
    <x v="1"/>
    <x v="0"/>
    <x v="1"/>
    <n v="2655"/>
    <n v="2"/>
    <n v="19"/>
    <n v="3"/>
    <x v="1"/>
  </r>
  <r>
    <n v="1206"/>
    <x v="0"/>
    <n v="32"/>
    <x v="0"/>
    <x v="2"/>
    <x v="0"/>
    <n v="1393"/>
    <n v="1"/>
    <n v="1"/>
    <n v="2"/>
    <x v="1"/>
  </r>
  <r>
    <n v="1207"/>
    <x v="14"/>
    <n v="26"/>
    <x v="2"/>
    <x v="3"/>
    <x v="0"/>
    <n v="2570"/>
    <n v="1"/>
    <n v="7"/>
    <n v="5"/>
    <x v="1"/>
  </r>
  <r>
    <n v="1208"/>
    <x v="50"/>
    <n v="55"/>
    <x v="0"/>
    <x v="3"/>
    <x v="2"/>
    <n v="3537"/>
    <n v="5"/>
    <n v="8"/>
    <n v="1"/>
    <x v="1"/>
  </r>
  <r>
    <n v="1209"/>
    <x v="8"/>
    <n v="34"/>
    <x v="0"/>
    <x v="0"/>
    <x v="1"/>
    <n v="3986"/>
    <n v="1"/>
    <n v="15"/>
    <n v="3"/>
    <x v="3"/>
  </r>
  <r>
    <n v="1210"/>
    <x v="9"/>
    <n v="60"/>
    <x v="0"/>
    <x v="2"/>
    <x v="2"/>
    <n v="10883"/>
    <n v="3"/>
    <n v="19"/>
    <n v="2"/>
    <x v="3"/>
  </r>
  <r>
    <n v="1211"/>
    <x v="9"/>
    <n v="33"/>
    <x v="0"/>
    <x v="3"/>
    <x v="1"/>
    <n v="2028"/>
    <n v="1"/>
    <n v="14"/>
    <n v="6"/>
    <x v="1"/>
  </r>
  <r>
    <n v="1212"/>
    <x v="61"/>
    <n v="37"/>
    <x v="1"/>
    <x v="2"/>
    <x v="2"/>
    <n v="9525"/>
    <n v="1"/>
    <n v="6"/>
    <n v="2"/>
    <x v="2"/>
  </r>
  <r>
    <n v="1213"/>
    <x v="21"/>
    <n v="34"/>
    <x v="0"/>
    <x v="3"/>
    <x v="1"/>
    <n v="2929"/>
    <n v="1"/>
    <n v="10"/>
    <n v="3"/>
    <x v="1"/>
  </r>
  <r>
    <n v="1214"/>
    <x v="85"/>
    <n v="23"/>
    <x v="0"/>
    <x v="3"/>
    <x v="2"/>
    <n v="2275"/>
    <n v="1"/>
    <n v="3"/>
    <n v="2"/>
    <x v="1"/>
  </r>
  <r>
    <n v="1215"/>
    <x v="14"/>
    <n v="44"/>
    <x v="0"/>
    <x v="3"/>
    <x v="1"/>
    <n v="7879"/>
    <n v="1"/>
    <n v="9"/>
    <n v="2"/>
    <x v="1"/>
  </r>
  <r>
    <n v="1216"/>
    <x v="43"/>
    <n v="35"/>
    <x v="1"/>
    <x v="2"/>
    <x v="0"/>
    <n v="4930"/>
    <n v="0"/>
    <n v="6"/>
    <n v="2"/>
    <x v="3"/>
  </r>
  <r>
    <n v="1217"/>
    <x v="30"/>
    <n v="43"/>
    <x v="0"/>
    <x v="3"/>
    <x v="1"/>
    <n v="7847"/>
    <n v="1"/>
    <n v="10"/>
    <n v="3"/>
    <x v="1"/>
  </r>
  <r>
    <n v="1218"/>
    <x v="99"/>
    <n v="24"/>
    <x v="0"/>
    <x v="3"/>
    <x v="1"/>
    <n v="4401"/>
    <n v="1"/>
    <n v="5"/>
    <n v="1"/>
    <x v="1"/>
  </r>
  <r>
    <n v="1219"/>
    <x v="69"/>
    <n v="41"/>
    <x v="0"/>
    <x v="3"/>
    <x v="0"/>
    <n v="9241"/>
    <n v="1"/>
    <n v="10"/>
    <n v="3"/>
    <x v="1"/>
  </r>
  <r>
    <n v="1220"/>
    <x v="20"/>
    <n v="29"/>
    <x v="0"/>
    <x v="2"/>
    <x v="1"/>
    <n v="2974"/>
    <n v="9"/>
    <n v="9"/>
    <n v="2"/>
    <x v="1"/>
  </r>
  <r>
    <n v="1221"/>
    <x v="11"/>
    <n v="36"/>
    <x v="0"/>
    <x v="2"/>
    <x v="0"/>
    <n v="4502"/>
    <n v="3"/>
    <n v="17"/>
    <n v="2"/>
    <x v="2"/>
  </r>
  <r>
    <n v="1222"/>
    <x v="41"/>
    <n v="45"/>
    <x v="2"/>
    <x v="1"/>
    <x v="1"/>
    <n v="10748"/>
    <n v="3"/>
    <n v="25"/>
    <n v="3"/>
    <x v="2"/>
  </r>
  <r>
    <n v="1223"/>
    <x v="22"/>
    <n v="24"/>
    <x v="0"/>
    <x v="1"/>
    <x v="1"/>
    <n v="1555"/>
    <n v="1"/>
    <n v="1"/>
    <n v="2"/>
    <x v="1"/>
  </r>
  <r>
    <n v="1224"/>
    <x v="94"/>
    <n v="47"/>
    <x v="1"/>
    <x v="3"/>
    <x v="1"/>
    <n v="12936"/>
    <n v="7"/>
    <n v="25"/>
    <n v="3"/>
    <x v="0"/>
  </r>
  <r>
    <n v="1225"/>
    <x v="39"/>
    <n v="26"/>
    <x v="0"/>
    <x v="2"/>
    <x v="1"/>
    <n v="2305"/>
    <n v="1"/>
    <n v="3"/>
    <n v="3"/>
    <x v="3"/>
  </r>
  <r>
    <n v="1226"/>
    <x v="17"/>
    <n v="45"/>
    <x v="0"/>
    <x v="0"/>
    <x v="0"/>
    <n v="16704"/>
    <n v="1"/>
    <n v="21"/>
    <n v="2"/>
    <x v="1"/>
  </r>
  <r>
    <n v="1227"/>
    <x v="77"/>
    <n v="32"/>
    <x v="1"/>
    <x v="3"/>
    <x v="1"/>
    <n v="3433"/>
    <n v="6"/>
    <n v="10"/>
    <n v="3"/>
    <x v="2"/>
  </r>
  <r>
    <n v="1228"/>
    <x v="76"/>
    <n v="31"/>
    <x v="0"/>
    <x v="2"/>
    <x v="1"/>
    <n v="3477"/>
    <n v="1"/>
    <n v="6"/>
    <n v="2"/>
    <x v="3"/>
  </r>
  <r>
    <n v="1229"/>
    <x v="54"/>
    <n v="41"/>
    <x v="2"/>
    <x v="3"/>
    <x v="1"/>
    <n v="6430"/>
    <n v="6"/>
    <n v="10"/>
    <n v="4"/>
    <x v="1"/>
  </r>
  <r>
    <n v="1230"/>
    <x v="6"/>
    <n v="40"/>
    <x v="0"/>
    <x v="0"/>
    <x v="1"/>
    <n v="6516"/>
    <n v="2"/>
    <n v="18"/>
    <n v="3"/>
    <x v="1"/>
  </r>
  <r>
    <n v="1231"/>
    <x v="55"/>
    <n v="24"/>
    <x v="0"/>
    <x v="1"/>
    <x v="2"/>
    <n v="3907"/>
    <n v="1"/>
    <n v="6"/>
    <n v="2"/>
    <x v="3"/>
  </r>
  <r>
    <n v="1232"/>
    <x v="14"/>
    <n v="46"/>
    <x v="0"/>
    <x v="2"/>
    <x v="0"/>
    <n v="5562"/>
    <n v="6"/>
    <n v="19"/>
    <n v="3"/>
    <x v="1"/>
  </r>
  <r>
    <n v="1233"/>
    <x v="37"/>
    <n v="35"/>
    <x v="0"/>
    <x v="2"/>
    <x v="1"/>
    <n v="6883"/>
    <n v="2"/>
    <n v="17"/>
    <n v="3"/>
    <x v="1"/>
  </r>
  <r>
    <n v="1234"/>
    <x v="75"/>
    <n v="30"/>
    <x v="0"/>
    <x v="1"/>
    <x v="1"/>
    <n v="2862"/>
    <n v="1"/>
    <n v="10"/>
    <n v="2"/>
    <x v="2"/>
  </r>
  <r>
    <n v="1235"/>
    <x v="66"/>
    <n v="47"/>
    <x v="2"/>
    <x v="2"/>
    <x v="1"/>
    <n v="4978"/>
    <n v="7"/>
    <n v="4"/>
    <n v="3"/>
    <x v="0"/>
  </r>
  <r>
    <n v="1236"/>
    <x v="2"/>
    <n v="46"/>
    <x v="0"/>
    <x v="3"/>
    <x v="2"/>
    <n v="10368"/>
    <n v="4"/>
    <n v="13"/>
    <n v="5"/>
    <x v="2"/>
  </r>
  <r>
    <n v="1237"/>
    <x v="95"/>
    <n v="36"/>
    <x v="0"/>
    <x v="4"/>
    <x v="2"/>
    <n v="6134"/>
    <n v="5"/>
    <n v="16"/>
    <n v="3"/>
    <x v="1"/>
  </r>
  <r>
    <n v="1238"/>
    <x v="62"/>
    <n v="32"/>
    <x v="0"/>
    <x v="0"/>
    <x v="0"/>
    <n v="6735"/>
    <n v="6"/>
    <n v="10"/>
    <n v="2"/>
    <x v="1"/>
  </r>
  <r>
    <n v="1239"/>
    <x v="16"/>
    <n v="23"/>
    <x v="0"/>
    <x v="1"/>
    <x v="0"/>
    <n v="3295"/>
    <n v="1"/>
    <n v="3"/>
    <n v="3"/>
    <x v="0"/>
  </r>
  <r>
    <n v="1240"/>
    <x v="98"/>
    <n v="31"/>
    <x v="1"/>
    <x v="1"/>
    <x v="0"/>
    <n v="5238"/>
    <n v="2"/>
    <n v="9"/>
    <n v="3"/>
    <x v="2"/>
  </r>
  <r>
    <n v="1241"/>
    <x v="96"/>
    <n v="39"/>
    <x v="2"/>
    <x v="3"/>
    <x v="1"/>
    <n v="6472"/>
    <n v="1"/>
    <n v="9"/>
    <n v="2"/>
    <x v="1"/>
  </r>
  <r>
    <n v="1242"/>
    <x v="42"/>
    <n v="32"/>
    <x v="0"/>
    <x v="3"/>
    <x v="1"/>
    <n v="9610"/>
    <n v="3"/>
    <n v="10"/>
    <n v="2"/>
    <x v="0"/>
  </r>
  <r>
    <n v="1243"/>
    <x v="60"/>
    <n v="40"/>
    <x v="0"/>
    <x v="2"/>
    <x v="0"/>
    <n v="19833"/>
    <n v="1"/>
    <n v="21"/>
    <n v="3"/>
    <x v="2"/>
  </r>
  <r>
    <n v="1244"/>
    <x v="60"/>
    <n v="45"/>
    <x v="0"/>
    <x v="3"/>
    <x v="1"/>
    <n v="9756"/>
    <n v="4"/>
    <n v="9"/>
    <n v="2"/>
    <x v="3"/>
  </r>
  <r>
    <n v="1245"/>
    <x v="32"/>
    <n v="30"/>
    <x v="1"/>
    <x v="2"/>
    <x v="0"/>
    <n v="4968"/>
    <n v="0"/>
    <n v="10"/>
    <n v="2"/>
    <x v="1"/>
  </r>
  <r>
    <n v="1246"/>
    <x v="89"/>
    <n v="24"/>
    <x v="1"/>
    <x v="3"/>
    <x v="1"/>
    <n v="2145"/>
    <n v="0"/>
    <n v="3"/>
    <n v="2"/>
    <x v="1"/>
  </r>
  <r>
    <n v="1247"/>
    <x v="41"/>
    <n v="30"/>
    <x v="1"/>
    <x v="3"/>
    <x v="2"/>
    <n v="2180"/>
    <n v="6"/>
    <n v="6"/>
    <n v="0"/>
    <x v="2"/>
  </r>
  <r>
    <n v="1248"/>
    <x v="26"/>
    <n v="31"/>
    <x v="0"/>
    <x v="3"/>
    <x v="1"/>
    <n v="8346"/>
    <n v="1"/>
    <n v="6"/>
    <n v="3"/>
    <x v="1"/>
  </r>
  <r>
    <n v="1249"/>
    <x v="5"/>
    <n v="27"/>
    <x v="0"/>
    <x v="3"/>
    <x v="0"/>
    <n v="3445"/>
    <n v="1"/>
    <n v="6"/>
    <n v="5"/>
    <x v="2"/>
  </r>
  <r>
    <n v="1250"/>
    <x v="92"/>
    <n v="29"/>
    <x v="0"/>
    <x v="3"/>
    <x v="0"/>
    <n v="2760"/>
    <n v="1"/>
    <n v="2"/>
    <n v="3"/>
    <x v="1"/>
  </r>
  <r>
    <n v="1251"/>
    <x v="49"/>
    <n v="29"/>
    <x v="1"/>
    <x v="3"/>
    <x v="0"/>
    <n v="6294"/>
    <n v="8"/>
    <n v="10"/>
    <n v="5"/>
    <x v="3"/>
  </r>
  <r>
    <n v="1252"/>
    <x v="68"/>
    <n v="30"/>
    <x v="0"/>
    <x v="0"/>
    <x v="2"/>
    <n v="7140"/>
    <n v="2"/>
    <n v="12"/>
    <n v="2"/>
    <x v="1"/>
  </r>
  <r>
    <n v="1253"/>
    <x v="89"/>
    <n v="34"/>
    <x v="0"/>
    <x v="2"/>
    <x v="1"/>
    <n v="2932"/>
    <n v="0"/>
    <n v="6"/>
    <n v="3"/>
    <x v="1"/>
  </r>
  <r>
    <n v="1254"/>
    <x v="72"/>
    <n v="33"/>
    <x v="2"/>
    <x v="3"/>
    <x v="0"/>
    <n v="5147"/>
    <n v="8"/>
    <n v="13"/>
    <n v="2"/>
    <x v="2"/>
  </r>
  <r>
    <n v="1255"/>
    <x v="34"/>
    <n v="49"/>
    <x v="0"/>
    <x v="2"/>
    <x v="0"/>
    <n v="4507"/>
    <n v="3"/>
    <n v="8"/>
    <n v="1"/>
    <x v="3"/>
  </r>
  <r>
    <n v="1256"/>
    <x v="32"/>
    <n v="33"/>
    <x v="0"/>
    <x v="3"/>
    <x v="0"/>
    <n v="8564"/>
    <n v="2"/>
    <n v="11"/>
    <n v="2"/>
    <x v="2"/>
  </r>
  <r>
    <n v="1257"/>
    <x v="89"/>
    <n v="38"/>
    <x v="1"/>
    <x v="0"/>
    <x v="1"/>
    <n v="2468"/>
    <n v="4"/>
    <n v="9"/>
    <n v="4"/>
    <x v="2"/>
  </r>
  <r>
    <n v="1258"/>
    <x v="40"/>
    <n v="31"/>
    <x v="0"/>
    <x v="2"/>
    <x v="1"/>
    <n v="8161"/>
    <n v="2"/>
    <n v="10"/>
    <n v="2"/>
    <x v="1"/>
  </r>
  <r>
    <n v="1259"/>
    <x v="100"/>
    <n v="29"/>
    <x v="0"/>
    <x v="3"/>
    <x v="2"/>
    <n v="2109"/>
    <n v="1"/>
    <n v="1"/>
    <n v="2"/>
    <x v="1"/>
  </r>
  <r>
    <n v="1260"/>
    <x v="15"/>
    <n v="30"/>
    <x v="0"/>
    <x v="3"/>
    <x v="1"/>
    <n v="5294"/>
    <n v="3"/>
    <n v="10"/>
    <n v="3"/>
    <x v="1"/>
  </r>
  <r>
    <n v="1261"/>
    <x v="62"/>
    <n v="32"/>
    <x v="2"/>
    <x v="2"/>
    <x v="0"/>
    <n v="2718"/>
    <n v="2"/>
    <n v="12"/>
    <n v="3"/>
    <x v="1"/>
  </r>
  <r>
    <n v="1262"/>
    <x v="13"/>
    <n v="38"/>
    <x v="0"/>
    <x v="3"/>
    <x v="1"/>
    <n v="5811"/>
    <n v="3"/>
    <n v="15"/>
    <n v="2"/>
    <x v="1"/>
  </r>
  <r>
    <n v="1263"/>
    <x v="82"/>
    <n v="43"/>
    <x v="1"/>
    <x v="3"/>
    <x v="1"/>
    <n v="2437"/>
    <n v="9"/>
    <n v="6"/>
    <n v="4"/>
    <x v="1"/>
  </r>
  <r>
    <n v="1264"/>
    <x v="83"/>
    <n v="42"/>
    <x v="0"/>
    <x v="3"/>
    <x v="2"/>
    <n v="2766"/>
    <n v="8"/>
    <n v="7"/>
    <n v="6"/>
    <x v="2"/>
  </r>
  <r>
    <n v="1265"/>
    <x v="56"/>
    <n v="55"/>
    <x v="0"/>
    <x v="3"/>
    <x v="1"/>
    <n v="19038"/>
    <n v="8"/>
    <n v="34"/>
    <n v="2"/>
    <x v="1"/>
  </r>
  <r>
    <n v="1266"/>
    <x v="30"/>
    <n v="33"/>
    <x v="2"/>
    <x v="3"/>
    <x v="2"/>
    <n v="3055"/>
    <n v="5"/>
    <n v="11"/>
    <n v="2"/>
    <x v="2"/>
  </r>
  <r>
    <n v="1267"/>
    <x v="33"/>
    <n v="41"/>
    <x v="0"/>
    <x v="2"/>
    <x v="2"/>
    <n v="2289"/>
    <n v="1"/>
    <n v="5"/>
    <n v="2"/>
    <x v="1"/>
  </r>
  <r>
    <n v="1268"/>
    <x v="65"/>
    <n v="34"/>
    <x v="2"/>
    <x v="3"/>
    <x v="2"/>
    <n v="4001"/>
    <n v="1"/>
    <n v="15"/>
    <n v="3"/>
    <x v="1"/>
  </r>
  <r>
    <n v="1269"/>
    <x v="93"/>
    <n v="53"/>
    <x v="2"/>
    <x v="2"/>
    <x v="1"/>
    <n v="12965"/>
    <n v="4"/>
    <n v="27"/>
    <n v="2"/>
    <x v="2"/>
  </r>
  <r>
    <n v="1270"/>
    <x v="84"/>
    <n v="43"/>
    <x v="0"/>
    <x v="3"/>
    <x v="0"/>
    <n v="3539"/>
    <n v="0"/>
    <n v="10"/>
    <n v="5"/>
    <x v="1"/>
  </r>
  <r>
    <n v="1271"/>
    <x v="76"/>
    <n v="34"/>
    <x v="0"/>
    <x v="0"/>
    <x v="0"/>
    <n v="6029"/>
    <n v="5"/>
    <n v="6"/>
    <n v="3"/>
    <x v="1"/>
  </r>
  <r>
    <n v="1272"/>
    <x v="52"/>
    <n v="21"/>
    <x v="0"/>
    <x v="1"/>
    <x v="0"/>
    <n v="2679"/>
    <n v="1"/>
    <n v="1"/>
    <n v="3"/>
    <x v="1"/>
  </r>
  <r>
    <n v="1273"/>
    <x v="93"/>
    <n v="38"/>
    <x v="0"/>
    <x v="0"/>
    <x v="1"/>
    <n v="3702"/>
    <n v="1"/>
    <n v="5"/>
    <n v="3"/>
    <x v="1"/>
  </r>
  <r>
    <n v="1274"/>
    <x v="39"/>
    <n v="22"/>
    <x v="0"/>
    <x v="1"/>
    <x v="1"/>
    <n v="2398"/>
    <n v="1"/>
    <n v="1"/>
    <n v="6"/>
    <x v="1"/>
  </r>
  <r>
    <n v="1275"/>
    <x v="95"/>
    <n v="31"/>
    <x v="0"/>
    <x v="2"/>
    <x v="1"/>
    <n v="5468"/>
    <n v="1"/>
    <n v="13"/>
    <n v="3"/>
    <x v="1"/>
  </r>
  <r>
    <n v="1276"/>
    <x v="52"/>
    <n v="51"/>
    <x v="0"/>
    <x v="3"/>
    <x v="1"/>
    <n v="13116"/>
    <n v="2"/>
    <n v="15"/>
    <n v="2"/>
    <x v="1"/>
  </r>
  <r>
    <n v="1277"/>
    <x v="61"/>
    <n v="37"/>
    <x v="0"/>
    <x v="0"/>
    <x v="1"/>
    <n v="4189"/>
    <n v="1"/>
    <n v="5"/>
    <n v="2"/>
    <x v="1"/>
  </r>
  <r>
    <n v="1278"/>
    <x v="15"/>
    <n v="46"/>
    <x v="0"/>
    <x v="2"/>
    <x v="2"/>
    <n v="19328"/>
    <n v="7"/>
    <n v="24"/>
    <n v="3"/>
    <x v="1"/>
  </r>
  <r>
    <n v="1279"/>
    <x v="17"/>
    <n v="36"/>
    <x v="0"/>
    <x v="3"/>
    <x v="1"/>
    <n v="8321"/>
    <n v="7"/>
    <n v="15"/>
    <n v="1"/>
    <x v="1"/>
  </r>
  <r>
    <n v="1280"/>
    <x v="81"/>
    <n v="44"/>
    <x v="1"/>
    <x v="0"/>
    <x v="2"/>
    <n v="2342"/>
    <n v="1"/>
    <n v="6"/>
    <n v="2"/>
    <x v="2"/>
  </r>
  <r>
    <n v="1281"/>
    <x v="32"/>
    <n v="37"/>
    <x v="0"/>
    <x v="0"/>
    <x v="2"/>
    <n v="4071"/>
    <n v="2"/>
    <n v="19"/>
    <n v="4"/>
    <x v="2"/>
  </r>
  <r>
    <n v="1282"/>
    <x v="77"/>
    <n v="35"/>
    <x v="0"/>
    <x v="3"/>
    <x v="0"/>
    <n v="5813"/>
    <n v="1"/>
    <n v="10"/>
    <n v="2"/>
    <x v="1"/>
  </r>
  <r>
    <n v="1283"/>
    <x v="27"/>
    <n v="33"/>
    <x v="0"/>
    <x v="2"/>
    <x v="1"/>
    <n v="3143"/>
    <n v="6"/>
    <n v="14"/>
    <n v="1"/>
    <x v="1"/>
  </r>
  <r>
    <n v="1284"/>
    <x v="27"/>
    <n v="28"/>
    <x v="0"/>
    <x v="3"/>
    <x v="1"/>
    <n v="2044"/>
    <n v="1"/>
    <n v="5"/>
    <n v="6"/>
    <x v="3"/>
  </r>
  <r>
    <n v="1285"/>
    <x v="62"/>
    <n v="39"/>
    <x v="0"/>
    <x v="1"/>
    <x v="0"/>
    <n v="13464"/>
    <n v="7"/>
    <n v="9"/>
    <n v="3"/>
    <x v="1"/>
  </r>
  <r>
    <n v="1286"/>
    <x v="38"/>
    <n v="46"/>
    <x v="2"/>
    <x v="0"/>
    <x v="0"/>
    <n v="7991"/>
    <n v="8"/>
    <n v="6"/>
    <n v="3"/>
    <x v="1"/>
  </r>
  <r>
    <n v="1287"/>
    <x v="7"/>
    <n v="40"/>
    <x v="0"/>
    <x v="0"/>
    <x v="1"/>
    <n v="3377"/>
    <n v="4"/>
    <n v="7"/>
    <n v="5"/>
    <x v="2"/>
  </r>
  <r>
    <n v="1288"/>
    <x v="96"/>
    <n v="42"/>
    <x v="0"/>
    <x v="3"/>
    <x v="1"/>
    <n v="5538"/>
    <n v="5"/>
    <n v="10"/>
    <n v="2"/>
    <x v="2"/>
  </r>
  <r>
    <n v="1289"/>
    <x v="75"/>
    <n v="35"/>
    <x v="2"/>
    <x v="0"/>
    <x v="2"/>
    <n v="5762"/>
    <n v="2"/>
    <n v="15"/>
    <n v="6"/>
    <x v="1"/>
  </r>
  <r>
    <n v="1290"/>
    <x v="22"/>
    <n v="38"/>
    <x v="2"/>
    <x v="3"/>
    <x v="2"/>
    <n v="2592"/>
    <n v="5"/>
    <n v="13"/>
    <n v="3"/>
    <x v="1"/>
  </r>
  <r>
    <n v="1291"/>
    <x v="80"/>
    <n v="34"/>
    <x v="1"/>
    <x v="2"/>
    <x v="1"/>
    <n v="5346"/>
    <n v="4"/>
    <n v="11"/>
    <n v="3"/>
    <x v="2"/>
  </r>
  <r>
    <n v="1292"/>
    <x v="71"/>
    <n v="37"/>
    <x v="0"/>
    <x v="2"/>
    <x v="0"/>
    <n v="4213"/>
    <n v="1"/>
    <n v="10"/>
    <n v="4"/>
    <x v="0"/>
  </r>
  <r>
    <n v="1293"/>
    <x v="46"/>
    <n v="39"/>
    <x v="1"/>
    <x v="3"/>
    <x v="2"/>
    <n v="4127"/>
    <n v="2"/>
    <n v="7"/>
    <n v="6"/>
    <x v="1"/>
  </r>
  <r>
    <n v="1294"/>
    <x v="62"/>
    <n v="43"/>
    <x v="2"/>
    <x v="3"/>
    <x v="0"/>
    <n v="2438"/>
    <n v="4"/>
    <n v="7"/>
    <n v="2"/>
    <x v="2"/>
  </r>
  <r>
    <n v="1295"/>
    <x v="24"/>
    <n v="41"/>
    <x v="0"/>
    <x v="3"/>
    <x v="0"/>
    <n v="6870"/>
    <n v="3"/>
    <n v="11"/>
    <n v="3"/>
    <x v="0"/>
  </r>
  <r>
    <n v="1296"/>
    <x v="23"/>
    <n v="41"/>
    <x v="0"/>
    <x v="1"/>
    <x v="2"/>
    <n v="10447"/>
    <n v="0"/>
    <n v="23"/>
    <n v="3"/>
    <x v="3"/>
  </r>
  <r>
    <n v="1297"/>
    <x v="16"/>
    <n v="30"/>
    <x v="0"/>
    <x v="3"/>
    <x v="0"/>
    <n v="9667"/>
    <n v="9"/>
    <n v="9"/>
    <n v="3"/>
    <x v="1"/>
  </r>
  <r>
    <n v="1298"/>
    <x v="57"/>
    <n v="26"/>
    <x v="0"/>
    <x v="0"/>
    <x v="1"/>
    <n v="2148"/>
    <n v="0"/>
    <n v="6"/>
    <n v="3"/>
    <x v="1"/>
  </r>
  <r>
    <n v="1299"/>
    <x v="45"/>
    <n v="46"/>
    <x v="0"/>
    <x v="0"/>
    <x v="1"/>
    <n v="8926"/>
    <n v="4"/>
    <n v="13"/>
    <n v="2"/>
    <x v="3"/>
  </r>
  <r>
    <n v="1300"/>
    <x v="49"/>
    <n v="40"/>
    <x v="0"/>
    <x v="3"/>
    <x v="2"/>
    <n v="6513"/>
    <n v="4"/>
    <n v="12"/>
    <n v="3"/>
    <x v="1"/>
  </r>
  <r>
    <n v="1301"/>
    <x v="84"/>
    <n v="34"/>
    <x v="0"/>
    <x v="0"/>
    <x v="1"/>
    <n v="6799"/>
    <n v="1"/>
    <n v="10"/>
    <n v="5"/>
    <x v="1"/>
  </r>
  <r>
    <n v="1302"/>
    <x v="86"/>
    <n v="58"/>
    <x v="2"/>
    <x v="3"/>
    <x v="2"/>
    <n v="16291"/>
    <n v="4"/>
    <n v="37"/>
    <n v="0"/>
    <x v="2"/>
  </r>
  <r>
    <n v="1303"/>
    <x v="89"/>
    <n v="35"/>
    <x v="0"/>
    <x v="2"/>
    <x v="1"/>
    <n v="2705"/>
    <n v="0"/>
    <n v="6"/>
    <n v="2"/>
    <x v="3"/>
  </r>
  <r>
    <n v="1304"/>
    <x v="75"/>
    <n v="47"/>
    <x v="0"/>
    <x v="3"/>
    <x v="2"/>
    <n v="10333"/>
    <n v="8"/>
    <n v="28"/>
    <n v="4"/>
    <x v="1"/>
  </r>
  <r>
    <n v="1305"/>
    <x v="100"/>
    <n v="40"/>
    <x v="0"/>
    <x v="3"/>
    <x v="2"/>
    <n v="4448"/>
    <n v="2"/>
    <n v="15"/>
    <n v="3"/>
    <x v="1"/>
  </r>
  <r>
    <n v="1306"/>
    <x v="100"/>
    <n v="54"/>
    <x v="0"/>
    <x v="2"/>
    <x v="1"/>
    <n v="6854"/>
    <n v="4"/>
    <n v="14"/>
    <n v="2"/>
    <x v="2"/>
  </r>
  <r>
    <n v="1307"/>
    <x v="5"/>
    <n v="31"/>
    <x v="1"/>
    <x v="2"/>
    <x v="1"/>
    <n v="9637"/>
    <n v="2"/>
    <n v="9"/>
    <n v="3"/>
    <x v="1"/>
  </r>
  <r>
    <n v="1308"/>
    <x v="32"/>
    <n v="28"/>
    <x v="0"/>
    <x v="3"/>
    <x v="1"/>
    <n v="3591"/>
    <n v="1"/>
    <n v="3"/>
    <n v="3"/>
    <x v="1"/>
  </r>
  <r>
    <n v="1309"/>
    <x v="48"/>
    <n v="38"/>
    <x v="0"/>
    <x v="2"/>
    <x v="1"/>
    <n v="5405"/>
    <n v="2"/>
    <n v="20"/>
    <n v="4"/>
    <x v="2"/>
  </r>
  <r>
    <n v="1310"/>
    <x v="62"/>
    <n v="26"/>
    <x v="0"/>
    <x v="3"/>
    <x v="0"/>
    <n v="4684"/>
    <n v="1"/>
    <n v="5"/>
    <n v="4"/>
    <x v="1"/>
  </r>
  <r>
    <n v="1311"/>
    <x v="81"/>
    <n v="58"/>
    <x v="1"/>
    <x v="2"/>
    <x v="1"/>
    <n v="15787"/>
    <n v="2"/>
    <n v="23"/>
    <n v="3"/>
    <x v="1"/>
  </r>
  <r>
    <n v="1312"/>
    <x v="52"/>
    <n v="18"/>
    <x v="2"/>
    <x v="3"/>
    <x v="0"/>
    <n v="1514"/>
    <n v="1"/>
    <n v="0"/>
    <n v="4"/>
    <x v="0"/>
  </r>
  <r>
    <n v="1313"/>
    <x v="55"/>
    <n v="31"/>
    <x v="0"/>
    <x v="4"/>
    <x v="1"/>
    <n v="2956"/>
    <n v="0"/>
    <n v="2"/>
    <n v="4"/>
    <x v="1"/>
  </r>
  <r>
    <n v="1314"/>
    <x v="30"/>
    <n v="29"/>
    <x v="0"/>
    <x v="3"/>
    <x v="2"/>
    <n v="2335"/>
    <n v="4"/>
    <n v="4"/>
    <n v="3"/>
    <x v="1"/>
  </r>
  <r>
    <n v="1315"/>
    <x v="91"/>
    <n v="45"/>
    <x v="2"/>
    <x v="2"/>
    <x v="1"/>
    <n v="5154"/>
    <n v="4"/>
    <n v="10"/>
    <n v="3"/>
    <x v="3"/>
  </r>
  <r>
    <n v="1316"/>
    <x v="13"/>
    <n v="36"/>
    <x v="0"/>
    <x v="2"/>
    <x v="1"/>
    <n v="6962"/>
    <n v="4"/>
    <n v="15"/>
    <n v="2"/>
    <x v="1"/>
  </r>
  <r>
    <n v="1317"/>
    <x v="8"/>
    <n v="43"/>
    <x v="1"/>
    <x v="2"/>
    <x v="1"/>
    <n v="5675"/>
    <n v="1"/>
    <n v="7"/>
    <n v="5"/>
    <x v="1"/>
  </r>
  <r>
    <n v="1318"/>
    <x v="100"/>
    <n v="27"/>
    <x v="1"/>
    <x v="0"/>
    <x v="0"/>
    <n v="2379"/>
    <n v="0"/>
    <n v="6"/>
    <n v="3"/>
    <x v="2"/>
  </r>
  <r>
    <n v="1319"/>
    <x v="57"/>
    <n v="29"/>
    <x v="1"/>
    <x v="1"/>
    <x v="1"/>
    <n v="3812"/>
    <n v="1"/>
    <n v="11"/>
    <n v="3"/>
    <x v="3"/>
  </r>
  <r>
    <n v="1320"/>
    <x v="41"/>
    <n v="32"/>
    <x v="1"/>
    <x v="2"/>
    <x v="0"/>
    <n v="4648"/>
    <n v="8"/>
    <n v="4"/>
    <n v="2"/>
    <x v="3"/>
  </r>
  <r>
    <n v="1321"/>
    <x v="67"/>
    <n v="42"/>
    <x v="2"/>
    <x v="2"/>
    <x v="1"/>
    <n v="2936"/>
    <n v="3"/>
    <n v="10"/>
    <n v="1"/>
    <x v="2"/>
  </r>
  <r>
    <n v="1322"/>
    <x v="39"/>
    <n v="47"/>
    <x v="0"/>
    <x v="2"/>
    <x v="0"/>
    <n v="2105"/>
    <n v="4"/>
    <n v="7"/>
    <n v="2"/>
    <x v="1"/>
  </r>
  <r>
    <n v="1323"/>
    <x v="88"/>
    <n v="46"/>
    <x v="0"/>
    <x v="0"/>
    <x v="2"/>
    <n v="8578"/>
    <n v="3"/>
    <n v="12"/>
    <n v="4"/>
    <x v="2"/>
  </r>
  <r>
    <n v="1324"/>
    <x v="86"/>
    <n v="28"/>
    <x v="2"/>
    <x v="0"/>
    <x v="2"/>
    <n v="2706"/>
    <n v="1"/>
    <n v="3"/>
    <n v="2"/>
    <x v="1"/>
  </r>
  <r>
    <n v="1325"/>
    <x v="78"/>
    <n v="29"/>
    <x v="0"/>
    <x v="1"/>
    <x v="2"/>
    <n v="6384"/>
    <n v="8"/>
    <n v="11"/>
    <n v="3"/>
    <x v="1"/>
  </r>
  <r>
    <n v="1326"/>
    <x v="95"/>
    <n v="42"/>
    <x v="0"/>
    <x v="3"/>
    <x v="0"/>
    <n v="3968"/>
    <n v="4"/>
    <n v="8"/>
    <n v="3"/>
    <x v="1"/>
  </r>
  <r>
    <n v="1327"/>
    <x v="44"/>
    <n v="32"/>
    <x v="0"/>
    <x v="2"/>
    <x v="0"/>
    <n v="9907"/>
    <n v="7"/>
    <n v="7"/>
    <n v="3"/>
    <x v="2"/>
  </r>
  <r>
    <n v="1328"/>
    <x v="63"/>
    <n v="46"/>
    <x v="0"/>
    <x v="3"/>
    <x v="2"/>
    <n v="13225"/>
    <n v="2"/>
    <n v="25"/>
    <n v="5"/>
    <x v="1"/>
  </r>
  <r>
    <n v="1329"/>
    <x v="25"/>
    <n v="27"/>
    <x v="0"/>
    <x v="1"/>
    <x v="1"/>
    <n v="3540"/>
    <n v="1"/>
    <n v="9"/>
    <n v="5"/>
    <x v="1"/>
  </r>
  <r>
    <n v="1330"/>
    <x v="27"/>
    <n v="29"/>
    <x v="0"/>
    <x v="1"/>
    <x v="1"/>
    <n v="2804"/>
    <n v="1"/>
    <n v="1"/>
    <n v="3"/>
    <x v="1"/>
  </r>
  <r>
    <n v="1331"/>
    <x v="59"/>
    <n v="43"/>
    <x v="0"/>
    <x v="3"/>
    <x v="1"/>
    <n v="19392"/>
    <n v="7"/>
    <n v="21"/>
    <n v="2"/>
    <x v="1"/>
  </r>
  <r>
    <n v="1332"/>
    <x v="30"/>
    <n v="48"/>
    <x v="0"/>
    <x v="3"/>
    <x v="1"/>
    <n v="19665"/>
    <n v="4"/>
    <n v="29"/>
    <n v="3"/>
    <x v="1"/>
  </r>
  <r>
    <n v="1333"/>
    <x v="36"/>
    <n v="29"/>
    <x v="1"/>
    <x v="0"/>
    <x v="0"/>
    <n v="2439"/>
    <n v="1"/>
    <n v="1"/>
    <n v="3"/>
    <x v="2"/>
  </r>
  <r>
    <n v="1334"/>
    <x v="73"/>
    <n v="46"/>
    <x v="0"/>
    <x v="3"/>
    <x v="1"/>
    <n v="7314"/>
    <n v="5"/>
    <n v="14"/>
    <n v="2"/>
    <x v="1"/>
  </r>
  <r>
    <n v="1335"/>
    <x v="14"/>
    <n v="27"/>
    <x v="1"/>
    <x v="3"/>
    <x v="1"/>
    <n v="4774"/>
    <n v="0"/>
    <n v="8"/>
    <n v="2"/>
    <x v="2"/>
  </r>
  <r>
    <n v="1336"/>
    <x v="72"/>
    <n v="39"/>
    <x v="0"/>
    <x v="2"/>
    <x v="2"/>
    <n v="3902"/>
    <n v="8"/>
    <n v="7"/>
    <n v="2"/>
    <x v="1"/>
  </r>
  <r>
    <n v="1337"/>
    <x v="63"/>
    <n v="55"/>
    <x v="0"/>
    <x v="2"/>
    <x v="1"/>
    <n v="2662"/>
    <n v="8"/>
    <n v="19"/>
    <n v="2"/>
    <x v="3"/>
  </r>
  <r>
    <n v="1338"/>
    <x v="12"/>
    <n v="28"/>
    <x v="0"/>
    <x v="3"/>
    <x v="1"/>
    <n v="2856"/>
    <n v="1"/>
    <n v="1"/>
    <n v="3"/>
    <x v="1"/>
  </r>
  <r>
    <n v="1339"/>
    <x v="23"/>
    <n v="30"/>
    <x v="0"/>
    <x v="3"/>
    <x v="0"/>
    <n v="1081"/>
    <n v="1"/>
    <n v="1"/>
    <n v="3"/>
    <x v="2"/>
  </r>
  <r>
    <n v="1340"/>
    <x v="89"/>
    <n v="22"/>
    <x v="0"/>
    <x v="1"/>
    <x v="0"/>
    <n v="2472"/>
    <n v="1"/>
    <n v="1"/>
    <n v="2"/>
    <x v="1"/>
  </r>
  <r>
    <n v="1341"/>
    <x v="8"/>
    <n v="36"/>
    <x v="0"/>
    <x v="2"/>
    <x v="1"/>
    <n v="5673"/>
    <n v="1"/>
    <n v="10"/>
    <n v="4"/>
    <x v="1"/>
  </r>
  <r>
    <n v="1342"/>
    <x v="86"/>
    <n v="31"/>
    <x v="0"/>
    <x v="3"/>
    <x v="2"/>
    <n v="4197"/>
    <n v="1"/>
    <n v="10"/>
    <n v="2"/>
    <x v="1"/>
  </r>
  <r>
    <n v="1343"/>
    <x v="40"/>
    <n v="34"/>
    <x v="0"/>
    <x v="3"/>
    <x v="1"/>
    <n v="9713"/>
    <n v="2"/>
    <n v="9"/>
    <n v="3"/>
    <x v="1"/>
  </r>
  <r>
    <n v="1344"/>
    <x v="7"/>
    <n v="29"/>
    <x v="0"/>
    <x v="3"/>
    <x v="0"/>
    <n v="2062"/>
    <n v="3"/>
    <n v="11"/>
    <n v="2"/>
    <x v="1"/>
  </r>
  <r>
    <n v="1345"/>
    <x v="19"/>
    <n v="37"/>
    <x v="0"/>
    <x v="2"/>
    <x v="1"/>
    <n v="4284"/>
    <n v="5"/>
    <n v="16"/>
    <n v="2"/>
    <x v="1"/>
  </r>
  <r>
    <n v="1346"/>
    <x v="0"/>
    <n v="35"/>
    <x v="0"/>
    <x v="0"/>
    <x v="1"/>
    <n v="4788"/>
    <n v="0"/>
    <n v="4"/>
    <n v="2"/>
    <x v="1"/>
  </r>
  <r>
    <n v="1347"/>
    <x v="80"/>
    <n v="45"/>
    <x v="0"/>
    <x v="0"/>
    <x v="1"/>
    <n v="5906"/>
    <n v="0"/>
    <n v="10"/>
    <n v="2"/>
    <x v="2"/>
  </r>
  <r>
    <n v="1348"/>
    <x v="80"/>
    <n v="36"/>
    <x v="1"/>
    <x v="1"/>
    <x v="0"/>
    <n v="3886"/>
    <n v="1"/>
    <n v="10"/>
    <n v="2"/>
    <x v="2"/>
  </r>
  <r>
    <n v="1349"/>
    <x v="15"/>
    <n v="40"/>
    <x v="0"/>
    <x v="2"/>
    <x v="2"/>
    <n v="16823"/>
    <n v="2"/>
    <n v="22"/>
    <n v="3"/>
    <x v="1"/>
  </r>
  <r>
    <n v="1350"/>
    <x v="73"/>
    <n v="26"/>
    <x v="0"/>
    <x v="0"/>
    <x v="1"/>
    <n v="2933"/>
    <n v="1"/>
    <n v="1"/>
    <n v="3"/>
    <x v="2"/>
  </r>
  <r>
    <n v="1351"/>
    <x v="39"/>
    <n v="27"/>
    <x v="0"/>
    <x v="0"/>
    <x v="0"/>
    <n v="6500"/>
    <n v="0"/>
    <n v="9"/>
    <n v="5"/>
    <x v="2"/>
  </r>
  <r>
    <n v="1352"/>
    <x v="32"/>
    <n v="48"/>
    <x v="1"/>
    <x v="3"/>
    <x v="2"/>
    <n v="17174"/>
    <n v="3"/>
    <n v="24"/>
    <n v="3"/>
    <x v="1"/>
  </r>
  <r>
    <n v="1353"/>
    <x v="75"/>
    <n v="44"/>
    <x v="0"/>
    <x v="2"/>
    <x v="1"/>
    <n v="5033"/>
    <n v="2"/>
    <n v="10"/>
    <n v="5"/>
    <x v="1"/>
  </r>
  <r>
    <n v="1354"/>
    <x v="64"/>
    <n v="34"/>
    <x v="2"/>
    <x v="2"/>
    <x v="1"/>
    <n v="2307"/>
    <n v="1"/>
    <n v="5"/>
    <n v="2"/>
    <x v="1"/>
  </r>
  <r>
    <n v="1355"/>
    <x v="92"/>
    <n v="56"/>
    <x v="0"/>
    <x v="0"/>
    <x v="0"/>
    <n v="2587"/>
    <n v="1"/>
    <n v="5"/>
    <n v="3"/>
    <x v="1"/>
  </r>
  <r>
    <n v="1356"/>
    <x v="22"/>
    <n v="36"/>
    <x v="0"/>
    <x v="0"/>
    <x v="1"/>
    <n v="5507"/>
    <n v="2"/>
    <n v="12"/>
    <n v="1"/>
    <x v="0"/>
  </r>
  <r>
    <n v="1357"/>
    <x v="88"/>
    <n v="41"/>
    <x v="0"/>
    <x v="3"/>
    <x v="1"/>
    <n v="4393"/>
    <n v="5"/>
    <n v="14"/>
    <n v="3"/>
    <x v="1"/>
  </r>
  <r>
    <n v="1358"/>
    <x v="47"/>
    <n v="42"/>
    <x v="0"/>
    <x v="3"/>
    <x v="1"/>
    <n v="13348"/>
    <n v="9"/>
    <n v="18"/>
    <n v="3"/>
    <x v="3"/>
  </r>
  <r>
    <n v="1359"/>
    <x v="36"/>
    <n v="31"/>
    <x v="0"/>
    <x v="0"/>
    <x v="2"/>
    <n v="6583"/>
    <n v="2"/>
    <n v="8"/>
    <n v="2"/>
    <x v="1"/>
  </r>
  <r>
    <n v="1360"/>
    <x v="57"/>
    <n v="34"/>
    <x v="0"/>
    <x v="1"/>
    <x v="1"/>
    <n v="8103"/>
    <n v="3"/>
    <n v="9"/>
    <n v="3"/>
    <x v="2"/>
  </r>
  <r>
    <n v="1361"/>
    <x v="61"/>
    <n v="31"/>
    <x v="0"/>
    <x v="3"/>
    <x v="2"/>
    <n v="3978"/>
    <n v="8"/>
    <n v="4"/>
    <n v="0"/>
    <x v="2"/>
  </r>
  <r>
    <n v="1362"/>
    <x v="87"/>
    <n v="26"/>
    <x v="1"/>
    <x v="3"/>
    <x v="1"/>
    <n v="2544"/>
    <n v="0"/>
    <n v="8"/>
    <n v="3"/>
    <x v="1"/>
  </r>
  <r>
    <n v="1363"/>
    <x v="96"/>
    <n v="45"/>
    <x v="1"/>
    <x v="2"/>
    <x v="0"/>
    <n v="5399"/>
    <n v="4"/>
    <n v="12"/>
    <n v="3"/>
    <x v="1"/>
  </r>
  <r>
    <n v="1364"/>
    <x v="95"/>
    <n v="33"/>
    <x v="0"/>
    <x v="2"/>
    <x v="0"/>
    <n v="5487"/>
    <n v="1"/>
    <n v="10"/>
    <n v="2"/>
    <x v="2"/>
  </r>
  <r>
    <n v="1365"/>
    <x v="87"/>
    <n v="28"/>
    <x v="1"/>
    <x v="0"/>
    <x v="1"/>
    <n v="6834"/>
    <n v="1"/>
    <n v="7"/>
    <n v="2"/>
    <x v="1"/>
  </r>
  <r>
    <n v="1366"/>
    <x v="48"/>
    <n v="29"/>
    <x v="1"/>
    <x v="3"/>
    <x v="0"/>
    <n v="1091"/>
    <n v="1"/>
    <n v="1"/>
    <n v="3"/>
    <x v="1"/>
  </r>
  <r>
    <n v="1367"/>
    <x v="33"/>
    <n v="39"/>
    <x v="2"/>
    <x v="2"/>
    <x v="1"/>
    <n v="5736"/>
    <n v="6"/>
    <n v="10"/>
    <n v="1"/>
    <x v="1"/>
  </r>
  <r>
    <n v="1368"/>
    <x v="65"/>
    <n v="27"/>
    <x v="0"/>
    <x v="2"/>
    <x v="1"/>
    <n v="2226"/>
    <n v="1"/>
    <n v="6"/>
    <n v="3"/>
    <x v="2"/>
  </r>
  <r>
    <n v="1369"/>
    <x v="21"/>
    <n v="34"/>
    <x v="1"/>
    <x v="2"/>
    <x v="1"/>
    <n v="5747"/>
    <n v="1"/>
    <n v="16"/>
    <n v="3"/>
    <x v="1"/>
  </r>
  <r>
    <n v="1370"/>
    <x v="50"/>
    <n v="28"/>
    <x v="0"/>
    <x v="0"/>
    <x v="0"/>
    <n v="9854"/>
    <n v="3"/>
    <n v="6"/>
    <n v="0"/>
    <x v="1"/>
  </r>
  <r>
    <n v="1371"/>
    <x v="54"/>
    <n v="47"/>
    <x v="2"/>
    <x v="2"/>
    <x v="1"/>
    <n v="5467"/>
    <n v="8"/>
    <n v="16"/>
    <n v="4"/>
    <x v="3"/>
  </r>
  <r>
    <n v="1372"/>
    <x v="4"/>
    <n v="56"/>
    <x v="0"/>
    <x v="4"/>
    <x v="1"/>
    <n v="5380"/>
    <n v="4"/>
    <n v="6"/>
    <n v="3"/>
    <x v="1"/>
  </r>
  <r>
    <n v="1373"/>
    <x v="98"/>
    <n v="39"/>
    <x v="0"/>
    <x v="0"/>
    <x v="1"/>
    <n v="5151"/>
    <n v="1"/>
    <n v="10"/>
    <n v="3"/>
    <x v="1"/>
  </r>
  <r>
    <n v="1374"/>
    <x v="9"/>
    <n v="38"/>
    <x v="1"/>
    <x v="3"/>
    <x v="2"/>
    <n v="2133"/>
    <n v="1"/>
    <n v="20"/>
    <n v="3"/>
    <x v="1"/>
  </r>
  <r>
    <n v="1375"/>
    <x v="49"/>
    <n v="58"/>
    <x v="0"/>
    <x v="3"/>
    <x v="1"/>
    <n v="17875"/>
    <n v="4"/>
    <n v="29"/>
    <n v="2"/>
    <x v="2"/>
  </r>
  <r>
    <n v="1376"/>
    <x v="90"/>
    <n v="32"/>
    <x v="1"/>
    <x v="0"/>
    <x v="0"/>
    <n v="2432"/>
    <n v="3"/>
    <n v="8"/>
    <n v="2"/>
    <x v="1"/>
  </r>
  <r>
    <n v="1377"/>
    <x v="9"/>
    <n v="38"/>
    <x v="0"/>
    <x v="0"/>
    <x v="2"/>
    <n v="4771"/>
    <n v="2"/>
    <n v="10"/>
    <n v="0"/>
    <x v="3"/>
  </r>
  <r>
    <n v="1378"/>
    <x v="24"/>
    <n v="49"/>
    <x v="1"/>
    <x v="1"/>
    <x v="1"/>
    <n v="19161"/>
    <n v="3"/>
    <n v="28"/>
    <n v="3"/>
    <x v="1"/>
  </r>
  <r>
    <n v="1379"/>
    <x v="95"/>
    <n v="42"/>
    <x v="0"/>
    <x v="2"/>
    <x v="2"/>
    <n v="5087"/>
    <n v="3"/>
    <n v="14"/>
    <n v="4"/>
    <x v="1"/>
  </r>
  <r>
    <n v="1380"/>
    <x v="20"/>
    <n v="27"/>
    <x v="1"/>
    <x v="3"/>
    <x v="1"/>
    <n v="2863"/>
    <n v="1"/>
    <n v="1"/>
    <n v="2"/>
    <x v="1"/>
  </r>
  <r>
    <n v="1381"/>
    <x v="80"/>
    <n v="35"/>
    <x v="0"/>
    <x v="2"/>
    <x v="1"/>
    <n v="5561"/>
    <n v="0"/>
    <n v="6"/>
    <n v="2"/>
    <x v="0"/>
  </r>
  <r>
    <n v="1382"/>
    <x v="64"/>
    <n v="28"/>
    <x v="2"/>
    <x v="3"/>
    <x v="0"/>
    <n v="2144"/>
    <n v="1"/>
    <n v="5"/>
    <n v="3"/>
    <x v="2"/>
  </r>
  <r>
    <n v="1383"/>
    <x v="41"/>
    <n v="31"/>
    <x v="2"/>
    <x v="0"/>
    <x v="2"/>
    <n v="3065"/>
    <n v="1"/>
    <n v="4"/>
    <n v="3"/>
    <x v="3"/>
  </r>
  <r>
    <n v="1384"/>
    <x v="23"/>
    <n v="36"/>
    <x v="2"/>
    <x v="2"/>
    <x v="1"/>
    <n v="2810"/>
    <n v="1"/>
    <n v="5"/>
    <n v="3"/>
    <x v="1"/>
  </r>
  <r>
    <n v="1385"/>
    <x v="31"/>
    <n v="34"/>
    <x v="0"/>
    <x v="3"/>
    <x v="0"/>
    <n v="9888"/>
    <n v="1"/>
    <n v="14"/>
    <n v="3"/>
    <x v="2"/>
  </r>
  <r>
    <n v="1386"/>
    <x v="61"/>
    <n v="34"/>
    <x v="0"/>
    <x v="2"/>
    <x v="2"/>
    <n v="8628"/>
    <n v="1"/>
    <n v="9"/>
    <n v="2"/>
    <x v="2"/>
  </r>
  <r>
    <n v="1387"/>
    <x v="97"/>
    <n v="26"/>
    <x v="0"/>
    <x v="3"/>
    <x v="0"/>
    <n v="2867"/>
    <n v="0"/>
    <n v="8"/>
    <n v="6"/>
    <x v="2"/>
  </r>
  <r>
    <n v="1388"/>
    <x v="96"/>
    <n v="29"/>
    <x v="0"/>
    <x v="3"/>
    <x v="1"/>
    <n v="5373"/>
    <n v="0"/>
    <n v="6"/>
    <n v="5"/>
    <x v="2"/>
  </r>
  <r>
    <n v="1389"/>
    <x v="90"/>
    <n v="32"/>
    <x v="2"/>
    <x v="2"/>
    <x v="2"/>
    <n v="6667"/>
    <n v="5"/>
    <n v="9"/>
    <n v="6"/>
    <x v="1"/>
  </r>
  <r>
    <n v="1390"/>
    <x v="85"/>
    <n v="31"/>
    <x v="1"/>
    <x v="3"/>
    <x v="1"/>
    <n v="5003"/>
    <n v="1"/>
    <n v="10"/>
    <n v="6"/>
    <x v="1"/>
  </r>
  <r>
    <n v="1391"/>
    <x v="77"/>
    <n v="28"/>
    <x v="0"/>
    <x v="3"/>
    <x v="2"/>
    <n v="2367"/>
    <n v="5"/>
    <n v="6"/>
    <n v="2"/>
    <x v="2"/>
  </r>
  <r>
    <n v="1392"/>
    <x v="31"/>
    <n v="38"/>
    <x v="0"/>
    <x v="3"/>
    <x v="0"/>
    <n v="2858"/>
    <n v="4"/>
    <n v="20"/>
    <n v="3"/>
    <x v="2"/>
  </r>
  <r>
    <n v="1393"/>
    <x v="54"/>
    <n v="35"/>
    <x v="0"/>
    <x v="2"/>
    <x v="1"/>
    <n v="5204"/>
    <n v="1"/>
    <n v="10"/>
    <n v="2"/>
    <x v="1"/>
  </r>
  <r>
    <n v="1394"/>
    <x v="32"/>
    <n v="27"/>
    <x v="0"/>
    <x v="3"/>
    <x v="0"/>
    <n v="4105"/>
    <n v="1"/>
    <n v="7"/>
    <n v="5"/>
    <x v="1"/>
  </r>
  <r>
    <n v="1395"/>
    <x v="61"/>
    <n v="32"/>
    <x v="0"/>
    <x v="2"/>
    <x v="0"/>
    <n v="9679"/>
    <n v="8"/>
    <n v="8"/>
    <n v="1"/>
    <x v="1"/>
  </r>
  <r>
    <n v="1396"/>
    <x v="35"/>
    <n v="31"/>
    <x v="1"/>
    <x v="2"/>
    <x v="1"/>
    <n v="5617"/>
    <n v="1"/>
    <n v="10"/>
    <n v="4"/>
    <x v="1"/>
  </r>
  <r>
    <n v="1397"/>
    <x v="76"/>
    <n v="53"/>
    <x v="0"/>
    <x v="2"/>
    <x v="0"/>
    <n v="10448"/>
    <n v="6"/>
    <n v="15"/>
    <n v="2"/>
    <x v="2"/>
  </r>
  <r>
    <n v="1398"/>
    <x v="78"/>
    <n v="54"/>
    <x v="0"/>
    <x v="0"/>
    <x v="1"/>
    <n v="2897"/>
    <n v="3"/>
    <n v="9"/>
    <n v="6"/>
    <x v="2"/>
  </r>
  <r>
    <n v="1399"/>
    <x v="81"/>
    <n v="33"/>
    <x v="1"/>
    <x v="0"/>
    <x v="2"/>
    <n v="5968"/>
    <n v="1"/>
    <n v="9"/>
    <n v="2"/>
    <x v="1"/>
  </r>
  <r>
    <n v="1400"/>
    <x v="90"/>
    <n v="43"/>
    <x v="0"/>
    <x v="3"/>
    <x v="1"/>
    <n v="7510"/>
    <n v="1"/>
    <n v="10"/>
    <n v="1"/>
    <x v="1"/>
  </r>
  <r>
    <n v="1401"/>
    <x v="100"/>
    <n v="38"/>
    <x v="1"/>
    <x v="2"/>
    <x v="1"/>
    <n v="2991"/>
    <n v="0"/>
    <n v="7"/>
    <n v="2"/>
    <x v="1"/>
  </r>
  <r>
    <n v="1402"/>
    <x v="21"/>
    <n v="55"/>
    <x v="0"/>
    <x v="2"/>
    <x v="1"/>
    <n v="19636"/>
    <n v="4"/>
    <n v="35"/>
    <n v="0"/>
    <x v="1"/>
  </r>
  <r>
    <n v="1403"/>
    <x v="7"/>
    <n v="31"/>
    <x v="0"/>
    <x v="1"/>
    <x v="2"/>
    <n v="1129"/>
    <n v="1"/>
    <n v="1"/>
    <n v="4"/>
    <x v="1"/>
  </r>
  <r>
    <n v="1404"/>
    <x v="22"/>
    <n v="39"/>
    <x v="0"/>
    <x v="2"/>
    <x v="0"/>
    <n v="13341"/>
    <n v="0"/>
    <n v="21"/>
    <n v="3"/>
    <x v="1"/>
  </r>
  <r>
    <n v="1405"/>
    <x v="83"/>
    <n v="42"/>
    <x v="2"/>
    <x v="0"/>
    <x v="0"/>
    <n v="4332"/>
    <n v="1"/>
    <n v="20"/>
    <n v="2"/>
    <x v="1"/>
  </r>
  <r>
    <n v="1406"/>
    <x v="42"/>
    <n v="31"/>
    <x v="2"/>
    <x v="3"/>
    <x v="1"/>
    <n v="11031"/>
    <n v="4"/>
    <n v="13"/>
    <n v="2"/>
    <x v="3"/>
  </r>
  <r>
    <n v="1407"/>
    <x v="64"/>
    <n v="54"/>
    <x v="0"/>
    <x v="3"/>
    <x v="0"/>
    <n v="4440"/>
    <n v="6"/>
    <n v="9"/>
    <n v="3"/>
    <x v="1"/>
  </r>
  <r>
    <n v="1408"/>
    <x v="48"/>
    <n v="24"/>
    <x v="0"/>
    <x v="0"/>
    <x v="0"/>
    <n v="4617"/>
    <n v="1"/>
    <n v="4"/>
    <n v="2"/>
    <x v="2"/>
  </r>
  <r>
    <n v="1409"/>
    <x v="64"/>
    <n v="23"/>
    <x v="0"/>
    <x v="0"/>
    <x v="0"/>
    <n v="2647"/>
    <n v="1"/>
    <n v="5"/>
    <n v="6"/>
    <x v="3"/>
  </r>
  <r>
    <n v="1410"/>
    <x v="19"/>
    <n v="40"/>
    <x v="1"/>
    <x v="3"/>
    <x v="1"/>
    <n v="6323"/>
    <n v="1"/>
    <n v="10"/>
    <n v="2"/>
    <x v="3"/>
  </r>
  <r>
    <n v="1411"/>
    <x v="10"/>
    <n v="40"/>
    <x v="0"/>
    <x v="0"/>
    <x v="1"/>
    <n v="5677"/>
    <n v="3"/>
    <n v="15"/>
    <n v="4"/>
    <x v="1"/>
  </r>
  <r>
    <n v="1412"/>
    <x v="43"/>
    <n v="25"/>
    <x v="0"/>
    <x v="3"/>
    <x v="1"/>
    <n v="2187"/>
    <n v="4"/>
    <n v="6"/>
    <n v="3"/>
    <x v="1"/>
  </r>
  <r>
    <n v="1413"/>
    <x v="85"/>
    <n v="30"/>
    <x v="0"/>
    <x v="0"/>
    <x v="1"/>
    <n v="3748"/>
    <n v="1"/>
    <n v="12"/>
    <n v="6"/>
    <x v="2"/>
  </r>
  <r>
    <n v="1414"/>
    <x v="1"/>
    <n v="25"/>
    <x v="0"/>
    <x v="1"/>
    <x v="2"/>
    <n v="3977"/>
    <n v="6"/>
    <n v="7"/>
    <n v="2"/>
    <x v="2"/>
  </r>
  <r>
    <n v="1415"/>
    <x v="72"/>
    <n v="47"/>
    <x v="0"/>
    <x v="3"/>
    <x v="0"/>
    <n v="8633"/>
    <n v="2"/>
    <n v="25"/>
    <n v="3"/>
    <x v="1"/>
  </r>
  <r>
    <n v="1416"/>
    <x v="52"/>
    <n v="33"/>
    <x v="2"/>
    <x v="0"/>
    <x v="2"/>
    <n v="2008"/>
    <n v="1"/>
    <n v="1"/>
    <n v="2"/>
    <x v="2"/>
  </r>
  <r>
    <n v="1417"/>
    <x v="42"/>
    <n v="38"/>
    <x v="0"/>
    <x v="2"/>
    <x v="1"/>
    <n v="4440"/>
    <n v="0"/>
    <n v="16"/>
    <n v="3"/>
    <x v="1"/>
  </r>
  <r>
    <n v="1418"/>
    <x v="29"/>
    <n v="31"/>
    <x v="0"/>
    <x v="0"/>
    <x v="1"/>
    <n v="3067"/>
    <n v="0"/>
    <n v="3"/>
    <n v="1"/>
    <x v="1"/>
  </r>
  <r>
    <n v="1419"/>
    <x v="12"/>
    <n v="38"/>
    <x v="1"/>
    <x v="2"/>
    <x v="1"/>
    <n v="5321"/>
    <n v="2"/>
    <n v="10"/>
    <n v="1"/>
    <x v="1"/>
  </r>
  <r>
    <n v="1420"/>
    <x v="20"/>
    <n v="42"/>
    <x v="0"/>
    <x v="2"/>
    <x v="2"/>
    <n v="5410"/>
    <n v="6"/>
    <n v="9"/>
    <n v="3"/>
    <x v="2"/>
  </r>
  <r>
    <n v="1421"/>
    <x v="28"/>
    <n v="41"/>
    <x v="0"/>
    <x v="3"/>
    <x v="1"/>
    <n v="2782"/>
    <n v="3"/>
    <n v="12"/>
    <n v="3"/>
    <x v="1"/>
  </r>
  <r>
    <n v="1422"/>
    <x v="2"/>
    <n v="47"/>
    <x v="2"/>
    <x v="1"/>
    <x v="1"/>
    <n v="11957"/>
    <n v="0"/>
    <n v="14"/>
    <n v="3"/>
    <x v="0"/>
  </r>
  <r>
    <n v="1423"/>
    <x v="52"/>
    <n v="35"/>
    <x v="0"/>
    <x v="2"/>
    <x v="1"/>
    <n v="2660"/>
    <n v="7"/>
    <n v="5"/>
    <n v="3"/>
    <x v="1"/>
  </r>
  <r>
    <n v="1424"/>
    <x v="74"/>
    <n v="22"/>
    <x v="0"/>
    <x v="0"/>
    <x v="0"/>
    <n v="3375"/>
    <n v="0"/>
    <n v="4"/>
    <n v="2"/>
    <x v="3"/>
  </r>
  <r>
    <n v="1425"/>
    <x v="83"/>
    <n v="35"/>
    <x v="0"/>
    <x v="2"/>
    <x v="0"/>
    <n v="5098"/>
    <n v="1"/>
    <n v="10"/>
    <n v="5"/>
    <x v="1"/>
  </r>
  <r>
    <n v="1426"/>
    <x v="30"/>
    <n v="33"/>
    <x v="0"/>
    <x v="0"/>
    <x v="1"/>
    <n v="4878"/>
    <n v="0"/>
    <n v="10"/>
    <n v="6"/>
    <x v="1"/>
  </r>
  <r>
    <n v="1427"/>
    <x v="67"/>
    <n v="32"/>
    <x v="0"/>
    <x v="2"/>
    <x v="0"/>
    <n v="2837"/>
    <n v="1"/>
    <n v="6"/>
    <n v="3"/>
    <x v="1"/>
  </r>
  <r>
    <n v="1428"/>
    <x v="45"/>
    <n v="40"/>
    <x v="0"/>
    <x v="2"/>
    <x v="1"/>
    <n v="2406"/>
    <n v="8"/>
    <n v="8"/>
    <n v="3"/>
    <x v="2"/>
  </r>
  <r>
    <n v="1429"/>
    <x v="41"/>
    <n v="32"/>
    <x v="0"/>
    <x v="2"/>
    <x v="1"/>
    <n v="2269"/>
    <n v="0"/>
    <n v="3"/>
    <n v="2"/>
    <x v="1"/>
  </r>
  <r>
    <n v="1430"/>
    <x v="84"/>
    <n v="39"/>
    <x v="0"/>
    <x v="1"/>
    <x v="0"/>
    <n v="4108"/>
    <n v="7"/>
    <n v="18"/>
    <n v="2"/>
    <x v="1"/>
  </r>
  <r>
    <n v="1431"/>
    <x v="45"/>
    <n v="38"/>
    <x v="0"/>
    <x v="3"/>
    <x v="1"/>
    <n v="13206"/>
    <n v="3"/>
    <n v="20"/>
    <n v="3"/>
    <x v="1"/>
  </r>
  <r>
    <n v="1432"/>
    <x v="23"/>
    <n v="32"/>
    <x v="0"/>
    <x v="2"/>
    <x v="1"/>
    <n v="10422"/>
    <n v="1"/>
    <n v="14"/>
    <n v="3"/>
    <x v="1"/>
  </r>
  <r>
    <n v="1433"/>
    <x v="40"/>
    <n v="37"/>
    <x v="0"/>
    <x v="3"/>
    <x v="1"/>
    <n v="13744"/>
    <n v="1"/>
    <n v="16"/>
    <n v="2"/>
    <x v="1"/>
  </r>
  <r>
    <n v="1434"/>
    <x v="18"/>
    <n v="25"/>
    <x v="0"/>
    <x v="0"/>
    <x v="2"/>
    <n v="4907"/>
    <n v="0"/>
    <n v="6"/>
    <n v="3"/>
    <x v="2"/>
  </r>
  <r>
    <n v="1435"/>
    <x v="15"/>
    <n v="52"/>
    <x v="2"/>
    <x v="2"/>
    <x v="2"/>
    <n v="3482"/>
    <n v="2"/>
    <n v="16"/>
    <n v="3"/>
    <x v="2"/>
  </r>
  <r>
    <n v="1436"/>
    <x v="35"/>
    <n v="44"/>
    <x v="0"/>
    <x v="3"/>
    <x v="0"/>
    <n v="2436"/>
    <n v="6"/>
    <n v="6"/>
    <n v="2"/>
    <x v="1"/>
  </r>
  <r>
    <n v="1437"/>
    <x v="96"/>
    <n v="21"/>
    <x v="0"/>
    <x v="1"/>
    <x v="0"/>
    <n v="2380"/>
    <n v="1"/>
    <n v="2"/>
    <n v="6"/>
    <x v="1"/>
  </r>
  <r>
    <n v="1438"/>
    <x v="68"/>
    <n v="39"/>
    <x v="2"/>
    <x v="3"/>
    <x v="0"/>
    <n v="19431"/>
    <n v="2"/>
    <n v="21"/>
    <n v="3"/>
    <x v="2"/>
  </r>
  <r>
    <n v="1439"/>
    <x v="0"/>
    <n v="23"/>
    <x v="1"/>
    <x v="3"/>
    <x v="1"/>
    <n v="1790"/>
    <n v="1"/>
    <n v="1"/>
    <n v="3"/>
    <x v="2"/>
  </r>
  <r>
    <n v="1440"/>
    <x v="60"/>
    <n v="36"/>
    <x v="0"/>
    <x v="3"/>
    <x v="1"/>
    <n v="7644"/>
    <n v="0"/>
    <n v="10"/>
    <n v="2"/>
    <x v="1"/>
  </r>
  <r>
    <n v="1441"/>
    <x v="32"/>
    <n v="36"/>
    <x v="1"/>
    <x v="0"/>
    <x v="2"/>
    <n v="5131"/>
    <n v="7"/>
    <n v="18"/>
    <n v="3"/>
    <x v="1"/>
  </r>
  <r>
    <n v="1442"/>
    <x v="22"/>
    <n v="56"/>
    <x v="2"/>
    <x v="2"/>
    <x v="2"/>
    <n v="6306"/>
    <n v="1"/>
    <n v="13"/>
    <n v="2"/>
    <x v="2"/>
  </r>
  <r>
    <n v="1443"/>
    <x v="19"/>
    <n v="29"/>
    <x v="0"/>
    <x v="2"/>
    <x v="1"/>
    <n v="4787"/>
    <n v="9"/>
    <n v="4"/>
    <n v="3"/>
    <x v="3"/>
  </r>
  <r>
    <n v="1444"/>
    <x v="56"/>
    <n v="42"/>
    <x v="0"/>
    <x v="3"/>
    <x v="1"/>
    <n v="18880"/>
    <n v="5"/>
    <n v="24"/>
    <n v="2"/>
    <x v="2"/>
  </r>
  <r>
    <n v="1445"/>
    <x v="83"/>
    <n v="56"/>
    <x v="0"/>
    <x v="0"/>
    <x v="1"/>
    <n v="2339"/>
    <n v="8"/>
    <n v="14"/>
    <n v="4"/>
    <x v="0"/>
  </r>
  <r>
    <n v="1446"/>
    <x v="42"/>
    <n v="41"/>
    <x v="0"/>
    <x v="2"/>
    <x v="1"/>
    <n v="13570"/>
    <n v="0"/>
    <n v="21"/>
    <n v="3"/>
    <x v="1"/>
  </r>
  <r>
    <n v="1447"/>
    <x v="82"/>
    <n v="34"/>
    <x v="0"/>
    <x v="3"/>
    <x v="1"/>
    <n v="6712"/>
    <n v="1"/>
    <n v="8"/>
    <n v="2"/>
    <x v="1"/>
  </r>
  <r>
    <n v="1448"/>
    <x v="95"/>
    <n v="36"/>
    <x v="2"/>
    <x v="2"/>
    <x v="2"/>
    <n v="5406"/>
    <n v="1"/>
    <n v="15"/>
    <n v="4"/>
    <x v="2"/>
  </r>
  <r>
    <n v="1449"/>
    <x v="5"/>
    <n v="41"/>
    <x v="0"/>
    <x v="3"/>
    <x v="2"/>
    <n v="8938"/>
    <n v="2"/>
    <n v="14"/>
    <n v="5"/>
    <x v="1"/>
  </r>
  <r>
    <n v="1450"/>
    <x v="82"/>
    <n v="32"/>
    <x v="0"/>
    <x v="3"/>
    <x v="0"/>
    <n v="2439"/>
    <n v="1"/>
    <n v="4"/>
    <n v="4"/>
    <x v="1"/>
  </r>
  <r>
    <n v="1451"/>
    <x v="8"/>
    <n v="35"/>
    <x v="0"/>
    <x v="2"/>
    <x v="0"/>
    <n v="8837"/>
    <n v="1"/>
    <n v="9"/>
    <n v="2"/>
    <x v="1"/>
  </r>
  <r>
    <n v="1452"/>
    <x v="29"/>
    <n v="38"/>
    <x v="0"/>
    <x v="0"/>
    <x v="1"/>
    <n v="5343"/>
    <n v="1"/>
    <n v="10"/>
    <n v="1"/>
    <x v="1"/>
  </r>
  <r>
    <n v="1453"/>
    <x v="96"/>
    <n v="50"/>
    <x v="1"/>
    <x v="2"/>
    <x v="2"/>
    <n v="6728"/>
    <n v="7"/>
    <n v="12"/>
    <n v="3"/>
    <x v="1"/>
  </r>
  <r>
    <n v="1454"/>
    <x v="40"/>
    <n v="36"/>
    <x v="0"/>
    <x v="2"/>
    <x v="1"/>
    <n v="6652"/>
    <n v="4"/>
    <n v="8"/>
    <n v="2"/>
    <x v="2"/>
  </r>
  <r>
    <n v="1455"/>
    <x v="32"/>
    <n v="45"/>
    <x v="0"/>
    <x v="3"/>
    <x v="0"/>
    <n v="4850"/>
    <n v="8"/>
    <n v="8"/>
    <n v="3"/>
    <x v="1"/>
  </r>
  <r>
    <n v="1456"/>
    <x v="67"/>
    <n v="40"/>
    <x v="0"/>
    <x v="2"/>
    <x v="0"/>
    <n v="2809"/>
    <n v="2"/>
    <n v="8"/>
    <n v="2"/>
    <x v="1"/>
  </r>
  <r>
    <n v="1457"/>
    <x v="25"/>
    <n v="35"/>
    <x v="1"/>
    <x v="2"/>
    <x v="1"/>
    <n v="5689"/>
    <n v="1"/>
    <n v="10"/>
    <n v="2"/>
    <x v="3"/>
  </r>
  <r>
    <n v="1458"/>
    <x v="76"/>
    <n v="40"/>
    <x v="0"/>
    <x v="2"/>
    <x v="1"/>
    <n v="2001"/>
    <n v="2"/>
    <n v="20"/>
    <n v="2"/>
    <x v="1"/>
  </r>
  <r>
    <n v="1459"/>
    <x v="77"/>
    <n v="35"/>
    <x v="0"/>
    <x v="2"/>
    <x v="1"/>
    <n v="2977"/>
    <n v="1"/>
    <n v="4"/>
    <n v="5"/>
    <x v="1"/>
  </r>
  <r>
    <n v="1460"/>
    <x v="50"/>
    <n v="29"/>
    <x v="0"/>
    <x v="0"/>
    <x v="1"/>
    <n v="4025"/>
    <n v="4"/>
    <n v="10"/>
    <n v="2"/>
    <x v="1"/>
  </r>
  <r>
    <n v="1461"/>
    <x v="18"/>
    <n v="29"/>
    <x v="0"/>
    <x v="2"/>
    <x v="0"/>
    <n v="3785"/>
    <n v="1"/>
    <n v="5"/>
    <n v="3"/>
    <x v="0"/>
  </r>
  <r>
    <n v="1462"/>
    <x v="18"/>
    <n v="50"/>
    <x v="0"/>
    <x v="3"/>
    <x v="2"/>
    <n v="10854"/>
    <n v="4"/>
    <n v="20"/>
    <n v="3"/>
    <x v="1"/>
  </r>
  <r>
    <n v="1463"/>
    <x v="95"/>
    <n v="39"/>
    <x v="0"/>
    <x v="1"/>
    <x v="1"/>
    <n v="12031"/>
    <n v="0"/>
    <n v="21"/>
    <n v="2"/>
    <x v="2"/>
  </r>
  <r>
    <n v="1464"/>
    <x v="28"/>
    <n v="31"/>
    <x v="2"/>
    <x v="3"/>
    <x v="0"/>
    <n v="9936"/>
    <n v="0"/>
    <n v="10"/>
    <n v="2"/>
    <x v="1"/>
  </r>
  <r>
    <n v="1465"/>
    <x v="83"/>
    <n v="26"/>
    <x v="0"/>
    <x v="3"/>
    <x v="0"/>
    <n v="2966"/>
    <n v="0"/>
    <n v="5"/>
    <n v="2"/>
    <x v="1"/>
  </r>
  <r>
    <n v="1466"/>
    <x v="96"/>
    <n v="36"/>
    <x v="1"/>
    <x v="0"/>
    <x v="1"/>
    <n v="2571"/>
    <n v="4"/>
    <n v="17"/>
    <n v="3"/>
    <x v="1"/>
  </r>
  <r>
    <n v="1467"/>
    <x v="22"/>
    <n v="39"/>
    <x v="0"/>
    <x v="1"/>
    <x v="1"/>
    <n v="9991"/>
    <n v="4"/>
    <n v="9"/>
    <n v="5"/>
    <x v="1"/>
  </r>
  <r>
    <n v="1468"/>
    <x v="44"/>
    <n v="27"/>
    <x v="0"/>
    <x v="3"/>
    <x v="1"/>
    <n v="6142"/>
    <n v="1"/>
    <n v="6"/>
    <n v="0"/>
    <x v="1"/>
  </r>
  <r>
    <n v="1469"/>
    <x v="34"/>
    <n v="49"/>
    <x v="1"/>
    <x v="3"/>
    <x v="1"/>
    <n v="5390"/>
    <n v="2"/>
    <n v="17"/>
    <n v="3"/>
    <x v="2"/>
  </r>
  <r>
    <n v="1470"/>
    <x v="94"/>
    <n v="34"/>
    <x v="0"/>
    <x v="3"/>
    <x v="1"/>
    <n v="4404"/>
    <n v="2"/>
    <n v="6"/>
    <n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60822-92B4-504B-BE31-18EA883C75D4}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2:D17" firstHeaderRow="1" firstDataRow="1" firstDataCol="1"/>
  <pivotFields count="1">
    <pivotField axis="axisRow" dataFiel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0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ntagem de Salári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4E6CD-7BF2-7F42-B17D-7BF9589899FA}" name="Tabela dinâmica5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7:B21" firstHeaderRow="1" firstDataRow="1" firstDataCol="1"/>
  <pivotFields count="11">
    <pivotField showAll="0"/>
    <pivotField numFmtId="14" showAll="0"/>
    <pivotField showAll="0"/>
    <pivotField showAll="0"/>
    <pivotField axis="axisRow" dataField="1" showAll="0">
      <items count="6">
        <item x="4"/>
        <item h="1" x="1"/>
        <item x="3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Contagem de Formação" fld="4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32C75-61B4-6C4C-ACF7-D48B02EC7E76}" name="Tabela dinâmica4" cacheId="1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">
  <location ref="A3:B7" firstHeaderRow="1" firstDataRow="1" firstDataCol="1" rowPageCount="1" colPageCount="1"/>
  <pivotFields count="11">
    <pivotField showAll="0"/>
    <pivotField numFmtId="14" showAll="0">
      <items count="102">
        <item x="83"/>
        <item x="68"/>
        <item x="50"/>
        <item x="32"/>
        <item x="41"/>
        <item x="29"/>
        <item x="74"/>
        <item x="19"/>
        <item x="7"/>
        <item x="67"/>
        <item x="59"/>
        <item x="25"/>
        <item x="85"/>
        <item x="35"/>
        <item x="89"/>
        <item x="4"/>
        <item x="27"/>
        <item x="88"/>
        <item x="24"/>
        <item x="73"/>
        <item x="20"/>
        <item x="14"/>
        <item x="84"/>
        <item x="52"/>
        <item x="13"/>
        <item x="2"/>
        <item x="37"/>
        <item x="39"/>
        <item x="15"/>
        <item x="18"/>
        <item x="1"/>
        <item x="42"/>
        <item x="11"/>
        <item x="75"/>
        <item x="99"/>
        <item x="63"/>
        <item x="43"/>
        <item x="21"/>
        <item x="33"/>
        <item x="44"/>
        <item x="60"/>
        <item x="9"/>
        <item x="40"/>
        <item x="10"/>
        <item x="91"/>
        <item x="79"/>
        <item x="72"/>
        <item x="34"/>
        <item x="98"/>
        <item x="76"/>
        <item x="87"/>
        <item x="45"/>
        <item x="3"/>
        <item x="5"/>
        <item x="96"/>
        <item x="80"/>
        <item x="28"/>
        <item x="66"/>
        <item x="31"/>
        <item x="16"/>
        <item x="47"/>
        <item x="97"/>
        <item x="100"/>
        <item x="61"/>
        <item x="12"/>
        <item x="36"/>
        <item x="56"/>
        <item x="53"/>
        <item x="17"/>
        <item x="94"/>
        <item x="86"/>
        <item x="62"/>
        <item x="57"/>
        <item x="93"/>
        <item x="90"/>
        <item x="23"/>
        <item x="22"/>
        <item x="69"/>
        <item x="65"/>
        <item x="30"/>
        <item x="70"/>
        <item x="6"/>
        <item x="26"/>
        <item x="78"/>
        <item x="92"/>
        <item x="64"/>
        <item x="8"/>
        <item x="49"/>
        <item x="58"/>
        <item x="95"/>
        <item x="51"/>
        <item x="48"/>
        <item x="77"/>
        <item x="82"/>
        <item x="71"/>
        <item x="0"/>
        <item x="46"/>
        <item x="54"/>
        <item x="81"/>
        <item x="38"/>
        <item x="55"/>
        <item t="default"/>
      </items>
    </pivotField>
    <pivotField showAll="0"/>
    <pivotField showAll="0">
      <items count="4">
        <item h="1" x="2"/>
        <item h="1" x="1"/>
        <item x="0"/>
        <item t="default"/>
      </items>
    </pivotField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5">
        <item h="1" x="2"/>
        <item h="1" x="3"/>
        <item h="1" x="1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0" hier="-1"/>
  </pageFields>
  <dataFields count="1">
    <dataField name="Contagem de Estado_Civil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8" name="Data de Admissão">
      <autoFilter ref="A1">
        <filterColumn colId="0">
          <customFilters and="1">
            <customFilter operator="greaterThanOrEqual" val="44256"/>
            <customFilter operator="lessThanOrEqual" val="443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requência_de_Viagens" xr10:uid="{E16FC974-B925-5C4E-8E5D-DB6B7DB9F3AE}" sourceName="Frequência de Viagens">
  <pivotTables>
    <pivotTable tabId="42" name="Tabela dinâmica4"/>
  </pivotTables>
  <data>
    <tabular pivotCacheId="422534497">
      <items count="3">
        <i x="2"/>
        <i x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quilibrio_de_Vida" xr10:uid="{A828F383-1F8F-1142-808D-21229012E208}" sourceName="Equilibrio_de_Vida">
  <pivotTables>
    <pivotTable tabId="42" name="Tabela dinâmica4"/>
  </pivotTables>
  <data>
    <tabular pivotCacheId="422534497">
      <items count="4">
        <i x="2"/>
        <i x="3"/>
        <i x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mação" xr10:uid="{87B10136-A6AD-DB46-B958-847F76CDF875}" sourceName="Formação">
  <pivotTables>
    <pivotTable tabId="42" name="Tabela dinâmica5"/>
  </pivotTables>
  <data>
    <tabular pivotCacheId="422534497">
      <items count="5">
        <i x="4" s="1"/>
        <i x="1"/>
        <i x="3" s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requência de Viagens" xr10:uid="{5A3CFDED-999D-174C-8526-D2D74F46CD4C}" cache="SegmentaçãodeDados_Frequência_de_Viagens" caption="Frequência de Viagens" rowHeight="251883"/>
  <slicer name="Equilibrio_de_Vida" xr10:uid="{82E135FC-6316-474B-9A14-CD465DF7065D}" cache="SegmentaçãodeDados_Equilibrio_de_Vida" caption="Equilibrio_de_Vida" rowHeight="251883"/>
  <slicer name="Formação" xr10:uid="{B642189E-EA92-8641-A518-A15D25C3F8DE}" cache="SegmentaçãodeDados_Formação" caption="Formação" rowHeight="251883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de_Admissão" xr10:uid="{350FBFBA-9D87-7348-A3FA-642C6C78C8A8}" sourceName="Data de Admissão">
  <pivotTables>
    <pivotTable tabId="42" name="Tabela dinâmica4"/>
  </pivotTables>
  <state minimalRefreshVersion="6" lastRefreshVersion="6" pivotCacheId="422534497" filterType="dateBetween">
    <selection startDate="2021-03-01T00:00:00" endDate="2021-04-30T00:00:00"/>
    <bounds startDate="2021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de Admissão" xr10:uid="{365228E1-DCDE-8945-859E-1EB48266FAB7}" cache="NativeTimeline_Data_de_Admissão" caption="Data de Admissão" level="2" selectionLevel="2" scrollPosition="2021-01-01T00:00:00"/>
</timeline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6A77-91CC-8D47-88F5-4CEB03DCBDAA}">
  <dimension ref="A1:F14"/>
  <sheetViews>
    <sheetView zoomScale="369" workbookViewId="0"/>
  </sheetViews>
  <sheetFormatPr defaultColWidth="11" defaultRowHeight="15.75" x14ac:dyDescent="0.25"/>
  <cols>
    <col min="2" max="2" width="31.875" bestFit="1" customWidth="1"/>
  </cols>
  <sheetData>
    <row r="1" spans="1:6" ht="145.5" x14ac:dyDescent="0.25">
      <c r="A1" s="2">
        <v>43881</v>
      </c>
      <c r="B1" s="3">
        <v>43881</v>
      </c>
      <c r="D1" t="s">
        <v>0</v>
      </c>
    </row>
    <row r="7" spans="1:6" x14ac:dyDescent="0.25">
      <c r="F7" s="1"/>
    </row>
    <row r="14" spans="1:6" ht="15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11D63-355E-A54D-8797-559C403913CF}">
  <dimension ref="A1:K1471"/>
  <sheetViews>
    <sheetView zoomScaleNormal="100" workbookViewId="0">
      <selection activeCell="B10" sqref="B10"/>
    </sheetView>
  </sheetViews>
  <sheetFormatPr defaultColWidth="11" defaultRowHeight="15.75" x14ac:dyDescent="0.25"/>
  <cols>
    <col min="1" max="1" width="7.875" bestFit="1" customWidth="1"/>
    <col min="2" max="2" width="10.875" customWidth="1"/>
    <col min="3" max="3" width="10.625" bestFit="1" customWidth="1"/>
    <col min="4" max="4" width="26" customWidth="1"/>
    <col min="5" max="5" width="14.375" bestFit="1" customWidth="1"/>
    <col min="6" max="6" width="16" bestFit="1" customWidth="1"/>
    <col min="7" max="7" width="11.625" bestFit="1" customWidth="1"/>
    <col min="8" max="8" width="14.375" customWidth="1"/>
    <col min="9" max="9" width="21.375" bestFit="1" customWidth="1"/>
    <col min="10" max="10" width="24.125" bestFit="1" customWidth="1"/>
    <col min="11" max="11" width="21.625" bestFit="1" customWidth="1"/>
  </cols>
  <sheetData>
    <row r="1" spans="1:11" ht="50.1" customHeight="1" x14ac:dyDescent="0.25">
      <c r="A1" s="25" t="s">
        <v>74</v>
      </c>
      <c r="B1" s="25" t="s">
        <v>99</v>
      </c>
      <c r="C1" s="25" t="s">
        <v>64</v>
      </c>
      <c r="D1" s="25" t="s">
        <v>75</v>
      </c>
      <c r="E1" s="25" t="s">
        <v>76</v>
      </c>
      <c r="F1" s="25" t="s">
        <v>77</v>
      </c>
      <c r="G1" s="25" t="s">
        <v>78</v>
      </c>
      <c r="H1" s="25" t="s">
        <v>79</v>
      </c>
      <c r="I1" s="25" t="s">
        <v>80</v>
      </c>
      <c r="J1" s="25" t="s">
        <v>81</v>
      </c>
      <c r="K1" s="25" t="s">
        <v>82</v>
      </c>
    </row>
    <row r="2" spans="1:11" x14ac:dyDescent="0.25">
      <c r="A2">
        <v>1</v>
      </c>
      <c r="B2" s="2">
        <v>44295</v>
      </c>
      <c r="C2">
        <v>41</v>
      </c>
      <c r="D2" t="s">
        <v>83</v>
      </c>
      <c r="E2" t="s">
        <v>84</v>
      </c>
      <c r="F2" t="s">
        <v>85</v>
      </c>
      <c r="G2">
        <v>5993</v>
      </c>
      <c r="H2">
        <v>8</v>
      </c>
      <c r="I2">
        <v>8</v>
      </c>
      <c r="J2">
        <v>0</v>
      </c>
      <c r="K2" t="s">
        <v>86</v>
      </c>
    </row>
    <row r="3" spans="1:11" x14ac:dyDescent="0.25">
      <c r="A3">
        <v>2</v>
      </c>
      <c r="B3" s="2">
        <v>44230</v>
      </c>
      <c r="C3">
        <v>49</v>
      </c>
      <c r="D3" t="s">
        <v>87</v>
      </c>
      <c r="E3" t="s">
        <v>88</v>
      </c>
      <c r="F3" t="s">
        <v>89</v>
      </c>
      <c r="G3">
        <v>5130</v>
      </c>
      <c r="H3">
        <v>1</v>
      </c>
      <c r="I3">
        <v>10</v>
      </c>
      <c r="J3">
        <v>3</v>
      </c>
      <c r="K3" t="s">
        <v>90</v>
      </c>
    </row>
    <row r="4" spans="1:11" x14ac:dyDescent="0.25">
      <c r="A4">
        <v>3</v>
      </c>
      <c r="B4" s="2">
        <v>44225</v>
      </c>
      <c r="C4">
        <v>37</v>
      </c>
      <c r="D4" t="s">
        <v>83</v>
      </c>
      <c r="E4" t="s">
        <v>84</v>
      </c>
      <c r="F4" t="s">
        <v>85</v>
      </c>
      <c r="G4">
        <v>2090</v>
      </c>
      <c r="H4">
        <v>6</v>
      </c>
      <c r="I4">
        <v>7</v>
      </c>
      <c r="J4">
        <v>3</v>
      </c>
      <c r="K4" t="s">
        <v>90</v>
      </c>
    </row>
    <row r="5" spans="1:11" x14ac:dyDescent="0.25">
      <c r="A5">
        <v>4</v>
      </c>
      <c r="B5" s="2">
        <v>44252</v>
      </c>
      <c r="C5">
        <v>33</v>
      </c>
      <c r="D5" t="s">
        <v>87</v>
      </c>
      <c r="E5" t="s">
        <v>91</v>
      </c>
      <c r="F5" t="s">
        <v>89</v>
      </c>
      <c r="G5">
        <v>2909</v>
      </c>
      <c r="H5">
        <v>1</v>
      </c>
      <c r="I5">
        <v>8</v>
      </c>
      <c r="J5">
        <v>3</v>
      </c>
      <c r="K5" t="s">
        <v>90</v>
      </c>
    </row>
    <row r="6" spans="1:11" x14ac:dyDescent="0.25">
      <c r="A6">
        <v>5</v>
      </c>
      <c r="B6" s="2">
        <v>44215</v>
      </c>
      <c r="C6">
        <v>27</v>
      </c>
      <c r="D6" t="s">
        <v>83</v>
      </c>
      <c r="E6" t="s">
        <v>88</v>
      </c>
      <c r="F6" t="s">
        <v>89</v>
      </c>
      <c r="G6">
        <v>3468</v>
      </c>
      <c r="H6">
        <v>9</v>
      </c>
      <c r="I6">
        <v>6</v>
      </c>
      <c r="J6">
        <v>3</v>
      </c>
      <c r="K6" t="s">
        <v>90</v>
      </c>
    </row>
    <row r="7" spans="1:11" x14ac:dyDescent="0.25">
      <c r="A7">
        <v>6</v>
      </c>
      <c r="B7" s="2">
        <v>44253</v>
      </c>
      <c r="C7">
        <v>32</v>
      </c>
      <c r="D7" t="s">
        <v>87</v>
      </c>
      <c r="E7" t="s">
        <v>84</v>
      </c>
      <c r="F7" t="s">
        <v>85</v>
      </c>
      <c r="G7">
        <v>3068</v>
      </c>
      <c r="H7">
        <v>0</v>
      </c>
      <c r="I7">
        <v>8</v>
      </c>
      <c r="J7">
        <v>2</v>
      </c>
      <c r="K7" t="s">
        <v>92</v>
      </c>
    </row>
    <row r="8" spans="1:11" x14ac:dyDescent="0.25">
      <c r="A8">
        <v>7</v>
      </c>
      <c r="B8" s="2">
        <v>44281</v>
      </c>
      <c r="C8">
        <v>59</v>
      </c>
      <c r="D8" t="s">
        <v>83</v>
      </c>
      <c r="E8" t="s">
        <v>93</v>
      </c>
      <c r="F8" t="s">
        <v>89</v>
      </c>
      <c r="G8">
        <v>2670</v>
      </c>
      <c r="H8">
        <v>4</v>
      </c>
      <c r="I8">
        <v>12</v>
      </c>
      <c r="J8">
        <v>3</v>
      </c>
      <c r="K8" t="s">
        <v>92</v>
      </c>
    </row>
    <row r="9" spans="1:11" x14ac:dyDescent="0.25">
      <c r="A9">
        <v>8</v>
      </c>
      <c r="B9" s="2">
        <v>44225</v>
      </c>
      <c r="C9">
        <v>30</v>
      </c>
      <c r="D9" t="s">
        <v>83</v>
      </c>
      <c r="E9" t="s">
        <v>88</v>
      </c>
      <c r="F9" t="s">
        <v>94</v>
      </c>
      <c r="G9">
        <v>2693</v>
      </c>
      <c r="H9">
        <v>1</v>
      </c>
      <c r="I9">
        <v>1</v>
      </c>
      <c r="J9">
        <v>2</v>
      </c>
      <c r="K9" t="s">
        <v>90</v>
      </c>
    </row>
    <row r="10" spans="1:11" x14ac:dyDescent="0.25">
      <c r="A10">
        <v>9</v>
      </c>
      <c r="B10" s="2">
        <v>44208</v>
      </c>
      <c r="C10">
        <v>38</v>
      </c>
      <c r="D10" t="s">
        <v>87</v>
      </c>
      <c r="E10" t="s">
        <v>93</v>
      </c>
      <c r="F10" t="s">
        <v>85</v>
      </c>
      <c r="G10">
        <v>9526</v>
      </c>
      <c r="H10">
        <v>0</v>
      </c>
      <c r="I10">
        <v>10</v>
      </c>
      <c r="J10">
        <v>2</v>
      </c>
      <c r="K10" t="s">
        <v>90</v>
      </c>
    </row>
    <row r="11" spans="1:11" x14ac:dyDescent="0.25">
      <c r="A11">
        <v>10</v>
      </c>
      <c r="B11" s="2">
        <v>44286</v>
      </c>
      <c r="C11">
        <v>36</v>
      </c>
      <c r="D11" t="s">
        <v>83</v>
      </c>
      <c r="E11" t="s">
        <v>93</v>
      </c>
      <c r="F11" t="s">
        <v>89</v>
      </c>
      <c r="G11">
        <v>5237</v>
      </c>
      <c r="H11">
        <v>6</v>
      </c>
      <c r="I11">
        <v>17</v>
      </c>
      <c r="J11">
        <v>3</v>
      </c>
      <c r="K11" t="s">
        <v>92</v>
      </c>
    </row>
    <row r="12" spans="1:11" x14ac:dyDescent="0.25">
      <c r="A12">
        <v>11</v>
      </c>
      <c r="B12" s="2">
        <v>44241</v>
      </c>
      <c r="C12">
        <v>35</v>
      </c>
      <c r="D12" t="s">
        <v>83</v>
      </c>
      <c r="E12" t="s">
        <v>93</v>
      </c>
      <c r="F12" t="s">
        <v>89</v>
      </c>
      <c r="G12">
        <v>2426</v>
      </c>
      <c r="H12">
        <v>0</v>
      </c>
      <c r="I12">
        <v>6</v>
      </c>
      <c r="J12">
        <v>5</v>
      </c>
      <c r="K12" t="s">
        <v>90</v>
      </c>
    </row>
    <row r="13" spans="1:11" x14ac:dyDescent="0.25">
      <c r="A13">
        <v>12</v>
      </c>
      <c r="B13" s="2">
        <v>44243</v>
      </c>
      <c r="C13">
        <v>29</v>
      </c>
      <c r="D13" t="s">
        <v>83</v>
      </c>
      <c r="E13" t="s">
        <v>84</v>
      </c>
      <c r="F13" t="s">
        <v>85</v>
      </c>
      <c r="G13">
        <v>4193</v>
      </c>
      <c r="H13">
        <v>0</v>
      </c>
      <c r="I13">
        <v>10</v>
      </c>
      <c r="J13">
        <v>3</v>
      </c>
      <c r="K13" t="s">
        <v>90</v>
      </c>
    </row>
    <row r="14" spans="1:11" x14ac:dyDescent="0.25">
      <c r="A14">
        <v>13</v>
      </c>
      <c r="B14" s="2">
        <v>44232</v>
      </c>
      <c r="C14">
        <v>31</v>
      </c>
      <c r="D14" t="s">
        <v>83</v>
      </c>
      <c r="E14" t="s">
        <v>88</v>
      </c>
      <c r="F14" t="s">
        <v>94</v>
      </c>
      <c r="G14">
        <v>2911</v>
      </c>
      <c r="H14">
        <v>1</v>
      </c>
      <c r="I14">
        <v>5</v>
      </c>
      <c r="J14">
        <v>1</v>
      </c>
      <c r="K14" t="s">
        <v>92</v>
      </c>
    </row>
    <row r="15" spans="1:11" x14ac:dyDescent="0.25">
      <c r="A15">
        <v>14</v>
      </c>
      <c r="B15" s="2">
        <v>44264</v>
      </c>
      <c r="C15">
        <v>34</v>
      </c>
      <c r="D15" t="s">
        <v>83</v>
      </c>
      <c r="E15" t="s">
        <v>84</v>
      </c>
      <c r="F15" t="s">
        <v>94</v>
      </c>
      <c r="G15">
        <v>2661</v>
      </c>
      <c r="H15">
        <v>0</v>
      </c>
      <c r="I15">
        <v>3</v>
      </c>
      <c r="J15">
        <v>2</v>
      </c>
      <c r="K15" t="s">
        <v>90</v>
      </c>
    </row>
    <row r="16" spans="1:11" x14ac:dyDescent="0.25">
      <c r="A16">
        <v>15</v>
      </c>
      <c r="B16" s="2">
        <v>44224</v>
      </c>
      <c r="C16">
        <v>28</v>
      </c>
      <c r="D16" t="s">
        <v>83</v>
      </c>
      <c r="E16" t="s">
        <v>93</v>
      </c>
      <c r="F16" t="s">
        <v>85</v>
      </c>
      <c r="G16">
        <v>2028</v>
      </c>
      <c r="H16">
        <v>5</v>
      </c>
      <c r="I16">
        <v>6</v>
      </c>
      <c r="J16">
        <v>4</v>
      </c>
      <c r="K16" t="s">
        <v>90</v>
      </c>
    </row>
    <row r="17" spans="1:11" x14ac:dyDescent="0.25">
      <c r="A17">
        <v>16</v>
      </c>
      <c r="B17" s="2">
        <v>44221</v>
      </c>
      <c r="C17">
        <v>29</v>
      </c>
      <c r="D17" t="s">
        <v>83</v>
      </c>
      <c r="E17" t="s">
        <v>91</v>
      </c>
      <c r="F17" t="s">
        <v>94</v>
      </c>
      <c r="G17">
        <v>9980</v>
      </c>
      <c r="H17">
        <v>1</v>
      </c>
      <c r="I17">
        <v>10</v>
      </c>
      <c r="J17">
        <v>1</v>
      </c>
      <c r="K17" t="s">
        <v>90</v>
      </c>
    </row>
    <row r="18" spans="1:11" x14ac:dyDescent="0.25">
      <c r="A18">
        <v>17</v>
      </c>
      <c r="B18" s="2">
        <v>44228</v>
      </c>
      <c r="C18">
        <v>32</v>
      </c>
      <c r="D18" t="s">
        <v>83</v>
      </c>
      <c r="E18" t="s">
        <v>84</v>
      </c>
      <c r="F18" t="s">
        <v>94</v>
      </c>
      <c r="G18">
        <v>3298</v>
      </c>
      <c r="H18">
        <v>0</v>
      </c>
      <c r="I18">
        <v>7</v>
      </c>
      <c r="J18">
        <v>5</v>
      </c>
      <c r="K18" t="s">
        <v>92</v>
      </c>
    </row>
    <row r="19" spans="1:11" x14ac:dyDescent="0.25">
      <c r="A19">
        <v>18</v>
      </c>
      <c r="B19" s="2">
        <v>44259</v>
      </c>
      <c r="C19">
        <v>22</v>
      </c>
      <c r="D19" t="s">
        <v>95</v>
      </c>
      <c r="E19" t="s">
        <v>84</v>
      </c>
      <c r="F19" t="s">
        <v>94</v>
      </c>
      <c r="G19">
        <v>2935</v>
      </c>
      <c r="H19">
        <v>1</v>
      </c>
      <c r="I19">
        <v>1</v>
      </c>
      <c r="J19">
        <v>2</v>
      </c>
      <c r="K19" t="s">
        <v>92</v>
      </c>
    </row>
    <row r="20" spans="1:11" x14ac:dyDescent="0.25">
      <c r="A20">
        <v>19</v>
      </c>
      <c r="B20" s="2">
        <v>44268</v>
      </c>
      <c r="C20">
        <v>53</v>
      </c>
      <c r="D20" t="s">
        <v>83</v>
      </c>
      <c r="E20" t="s">
        <v>91</v>
      </c>
      <c r="F20" t="s">
        <v>89</v>
      </c>
      <c r="G20">
        <v>15427</v>
      </c>
      <c r="H20">
        <v>2</v>
      </c>
      <c r="I20">
        <v>31</v>
      </c>
      <c r="J20">
        <v>3</v>
      </c>
      <c r="K20" t="s">
        <v>90</v>
      </c>
    </row>
    <row r="21" spans="1:11" x14ac:dyDescent="0.25">
      <c r="A21">
        <v>20</v>
      </c>
      <c r="B21" s="2">
        <v>44229</v>
      </c>
      <c r="C21">
        <v>38</v>
      </c>
      <c r="D21" t="s">
        <v>83</v>
      </c>
      <c r="E21" t="s">
        <v>93</v>
      </c>
      <c r="F21" t="s">
        <v>85</v>
      </c>
      <c r="G21">
        <v>3944</v>
      </c>
      <c r="H21">
        <v>5</v>
      </c>
      <c r="I21">
        <v>6</v>
      </c>
      <c r="J21">
        <v>3</v>
      </c>
      <c r="K21" t="s">
        <v>90</v>
      </c>
    </row>
    <row r="22" spans="1:11" x14ac:dyDescent="0.25">
      <c r="A22">
        <v>21</v>
      </c>
      <c r="B22" s="2">
        <v>44207</v>
      </c>
      <c r="C22">
        <v>24</v>
      </c>
      <c r="D22" t="s">
        <v>95</v>
      </c>
      <c r="E22" t="s">
        <v>84</v>
      </c>
      <c r="F22" t="s">
        <v>94</v>
      </c>
      <c r="G22">
        <v>4011</v>
      </c>
      <c r="H22">
        <v>0</v>
      </c>
      <c r="I22">
        <v>5</v>
      </c>
      <c r="J22">
        <v>5</v>
      </c>
      <c r="K22" t="s">
        <v>92</v>
      </c>
    </row>
    <row r="23" spans="1:11" x14ac:dyDescent="0.25">
      <c r="A23">
        <v>22</v>
      </c>
      <c r="B23" s="2">
        <v>44229</v>
      </c>
      <c r="C23">
        <v>36</v>
      </c>
      <c r="D23" t="s">
        <v>83</v>
      </c>
      <c r="E23" t="s">
        <v>91</v>
      </c>
      <c r="F23" t="s">
        <v>85</v>
      </c>
      <c r="G23">
        <v>3407</v>
      </c>
      <c r="H23">
        <v>7</v>
      </c>
      <c r="I23">
        <v>10</v>
      </c>
      <c r="J23">
        <v>4</v>
      </c>
      <c r="K23" t="s">
        <v>90</v>
      </c>
    </row>
    <row r="24" spans="1:11" x14ac:dyDescent="0.25">
      <c r="A24">
        <v>23</v>
      </c>
      <c r="B24" s="2">
        <v>44243</v>
      </c>
      <c r="C24">
        <v>34</v>
      </c>
      <c r="D24" t="s">
        <v>83</v>
      </c>
      <c r="E24" t="s">
        <v>91</v>
      </c>
      <c r="F24" t="s">
        <v>85</v>
      </c>
      <c r="G24">
        <v>11994</v>
      </c>
      <c r="H24">
        <v>0</v>
      </c>
      <c r="I24">
        <v>13</v>
      </c>
      <c r="J24">
        <v>4</v>
      </c>
      <c r="K24" t="s">
        <v>90</v>
      </c>
    </row>
    <row r="25" spans="1:11" x14ac:dyDescent="0.25">
      <c r="A25">
        <v>24</v>
      </c>
      <c r="B25" s="2">
        <v>44220</v>
      </c>
      <c r="C25">
        <v>21</v>
      </c>
      <c r="D25" t="s">
        <v>83</v>
      </c>
      <c r="E25" t="s">
        <v>84</v>
      </c>
      <c r="F25" t="s">
        <v>85</v>
      </c>
      <c r="G25">
        <v>1232</v>
      </c>
      <c r="H25">
        <v>1</v>
      </c>
      <c r="I25">
        <v>0</v>
      </c>
      <c r="J25">
        <v>6</v>
      </c>
      <c r="K25" t="s">
        <v>90</v>
      </c>
    </row>
    <row r="26" spans="1:11" x14ac:dyDescent="0.25">
      <c r="A26">
        <v>25</v>
      </c>
      <c r="B26" s="2">
        <v>44237</v>
      </c>
      <c r="C26">
        <v>34</v>
      </c>
      <c r="D26" t="s">
        <v>83</v>
      </c>
      <c r="E26" t="s">
        <v>88</v>
      </c>
      <c r="F26" t="s">
        <v>85</v>
      </c>
      <c r="G26">
        <v>2960</v>
      </c>
      <c r="H26">
        <v>2</v>
      </c>
      <c r="I26">
        <v>8</v>
      </c>
      <c r="J26">
        <v>2</v>
      </c>
      <c r="K26" t="s">
        <v>90</v>
      </c>
    </row>
    <row r="27" spans="1:11" x14ac:dyDescent="0.25">
      <c r="A27">
        <v>26</v>
      </c>
      <c r="B27" s="2">
        <v>44276</v>
      </c>
      <c r="C27">
        <v>53</v>
      </c>
      <c r="D27" t="s">
        <v>83</v>
      </c>
      <c r="E27" t="s">
        <v>93</v>
      </c>
      <c r="F27" t="s">
        <v>94</v>
      </c>
      <c r="G27">
        <v>19094</v>
      </c>
      <c r="H27">
        <v>4</v>
      </c>
      <c r="I27">
        <v>26</v>
      </c>
      <c r="J27">
        <v>3</v>
      </c>
      <c r="K27" t="s">
        <v>92</v>
      </c>
    </row>
    <row r="28" spans="1:11" x14ac:dyDescent="0.25">
      <c r="A28">
        <v>27</v>
      </c>
      <c r="B28" s="2">
        <v>44275</v>
      </c>
      <c r="C28">
        <v>32</v>
      </c>
      <c r="D28" t="s">
        <v>87</v>
      </c>
      <c r="E28" t="s">
        <v>88</v>
      </c>
      <c r="F28" t="s">
        <v>85</v>
      </c>
      <c r="G28">
        <v>3919</v>
      </c>
      <c r="H28">
        <v>1</v>
      </c>
      <c r="I28">
        <v>10</v>
      </c>
      <c r="J28">
        <v>5</v>
      </c>
      <c r="K28" t="s">
        <v>90</v>
      </c>
    </row>
    <row r="29" spans="1:11" x14ac:dyDescent="0.25">
      <c r="A29">
        <v>28</v>
      </c>
      <c r="B29" s="2">
        <v>44230</v>
      </c>
      <c r="C29">
        <v>42</v>
      </c>
      <c r="D29" t="s">
        <v>83</v>
      </c>
      <c r="E29" t="s">
        <v>91</v>
      </c>
      <c r="F29" t="s">
        <v>89</v>
      </c>
      <c r="G29">
        <v>6825</v>
      </c>
      <c r="H29">
        <v>0</v>
      </c>
      <c r="I29">
        <v>10</v>
      </c>
      <c r="J29">
        <v>2</v>
      </c>
      <c r="K29" t="s">
        <v>90</v>
      </c>
    </row>
    <row r="30" spans="1:11" x14ac:dyDescent="0.25">
      <c r="A30">
        <v>29</v>
      </c>
      <c r="B30" s="2">
        <v>44252</v>
      </c>
      <c r="C30">
        <v>44</v>
      </c>
      <c r="D30" t="s">
        <v>83</v>
      </c>
      <c r="E30" t="s">
        <v>91</v>
      </c>
      <c r="F30" t="s">
        <v>89</v>
      </c>
      <c r="G30">
        <v>10248</v>
      </c>
      <c r="H30">
        <v>3</v>
      </c>
      <c r="I30">
        <v>24</v>
      </c>
      <c r="J30">
        <v>4</v>
      </c>
      <c r="K30" t="s">
        <v>90</v>
      </c>
    </row>
    <row r="31" spans="1:11" x14ac:dyDescent="0.25">
      <c r="A31">
        <v>30</v>
      </c>
      <c r="B31" s="2">
        <v>44218</v>
      </c>
      <c r="C31">
        <v>46</v>
      </c>
      <c r="D31" t="s">
        <v>83</v>
      </c>
      <c r="E31" t="s">
        <v>91</v>
      </c>
      <c r="F31" t="s">
        <v>85</v>
      </c>
      <c r="G31">
        <v>18947</v>
      </c>
      <c r="H31">
        <v>3</v>
      </c>
      <c r="I31">
        <v>22</v>
      </c>
      <c r="J31">
        <v>2</v>
      </c>
      <c r="K31" t="s">
        <v>92</v>
      </c>
    </row>
    <row r="32" spans="1:11" x14ac:dyDescent="0.25">
      <c r="A32">
        <v>31</v>
      </c>
      <c r="B32" s="2">
        <v>44211</v>
      </c>
      <c r="C32">
        <v>33</v>
      </c>
      <c r="D32" t="s">
        <v>83</v>
      </c>
      <c r="E32" t="s">
        <v>93</v>
      </c>
      <c r="F32" t="s">
        <v>85</v>
      </c>
      <c r="G32">
        <v>2496</v>
      </c>
      <c r="H32">
        <v>4</v>
      </c>
      <c r="I32">
        <v>7</v>
      </c>
      <c r="J32">
        <v>3</v>
      </c>
      <c r="K32" t="s">
        <v>90</v>
      </c>
    </row>
    <row r="33" spans="1:11" x14ac:dyDescent="0.25">
      <c r="A33">
        <v>32</v>
      </c>
      <c r="B33" s="2">
        <v>44264</v>
      </c>
      <c r="C33">
        <v>44</v>
      </c>
      <c r="D33" t="s">
        <v>83</v>
      </c>
      <c r="E33" t="s">
        <v>91</v>
      </c>
      <c r="F33" t="s">
        <v>89</v>
      </c>
      <c r="G33">
        <v>6465</v>
      </c>
      <c r="H33">
        <v>2</v>
      </c>
      <c r="I33">
        <v>9</v>
      </c>
      <c r="J33">
        <v>5</v>
      </c>
      <c r="K33" t="s">
        <v>96</v>
      </c>
    </row>
    <row r="34" spans="1:11" x14ac:dyDescent="0.25">
      <c r="A34">
        <v>33</v>
      </c>
      <c r="B34" s="2">
        <v>44282</v>
      </c>
      <c r="C34">
        <v>30</v>
      </c>
      <c r="D34" t="s">
        <v>83</v>
      </c>
      <c r="E34" t="s">
        <v>84</v>
      </c>
      <c r="F34" t="s">
        <v>85</v>
      </c>
      <c r="G34">
        <v>2206</v>
      </c>
      <c r="H34">
        <v>1</v>
      </c>
      <c r="I34">
        <v>10</v>
      </c>
      <c r="J34">
        <v>5</v>
      </c>
      <c r="K34" t="s">
        <v>90</v>
      </c>
    </row>
    <row r="35" spans="1:11" x14ac:dyDescent="0.25">
      <c r="A35">
        <v>34</v>
      </c>
      <c r="B35" s="2">
        <v>44216</v>
      </c>
      <c r="C35">
        <v>39</v>
      </c>
      <c r="D35" t="s">
        <v>83</v>
      </c>
      <c r="E35" t="s">
        <v>93</v>
      </c>
      <c r="F35" t="s">
        <v>89</v>
      </c>
      <c r="G35">
        <v>2086</v>
      </c>
      <c r="H35">
        <v>3</v>
      </c>
      <c r="I35">
        <v>19</v>
      </c>
      <c r="J35">
        <v>6</v>
      </c>
      <c r="K35" t="s">
        <v>96</v>
      </c>
    </row>
    <row r="36" spans="1:11" x14ac:dyDescent="0.25">
      <c r="A36">
        <v>35</v>
      </c>
      <c r="B36" s="2">
        <v>44256</v>
      </c>
      <c r="C36">
        <v>24</v>
      </c>
      <c r="D36" t="s">
        <v>83</v>
      </c>
      <c r="E36" t="s">
        <v>93</v>
      </c>
      <c r="F36" t="s">
        <v>89</v>
      </c>
      <c r="G36">
        <v>2293</v>
      </c>
      <c r="H36">
        <v>2</v>
      </c>
      <c r="I36">
        <v>6</v>
      </c>
      <c r="J36">
        <v>2</v>
      </c>
      <c r="K36" t="s">
        <v>92</v>
      </c>
    </row>
    <row r="37" spans="1:11" x14ac:dyDescent="0.25">
      <c r="A37">
        <v>36</v>
      </c>
      <c r="B37" s="2">
        <v>44205</v>
      </c>
      <c r="C37">
        <v>43</v>
      </c>
      <c r="D37" t="s">
        <v>83</v>
      </c>
      <c r="E37" t="s">
        <v>84</v>
      </c>
      <c r="F37" t="s">
        <v>94</v>
      </c>
      <c r="G37">
        <v>2645</v>
      </c>
      <c r="H37">
        <v>1</v>
      </c>
      <c r="I37">
        <v>6</v>
      </c>
      <c r="J37">
        <v>3</v>
      </c>
      <c r="K37" t="s">
        <v>92</v>
      </c>
    </row>
    <row r="38" spans="1:11" x14ac:dyDescent="0.25">
      <c r="A38">
        <v>37</v>
      </c>
      <c r="B38" s="2">
        <v>44279</v>
      </c>
      <c r="C38">
        <v>50</v>
      </c>
      <c r="D38" t="s">
        <v>83</v>
      </c>
      <c r="E38" t="s">
        <v>84</v>
      </c>
      <c r="F38" t="s">
        <v>89</v>
      </c>
      <c r="G38">
        <v>2683</v>
      </c>
      <c r="H38">
        <v>1</v>
      </c>
      <c r="I38">
        <v>3</v>
      </c>
      <c r="J38">
        <v>2</v>
      </c>
      <c r="K38" t="s">
        <v>90</v>
      </c>
    </row>
    <row r="39" spans="1:11" x14ac:dyDescent="0.25">
      <c r="A39">
        <v>38</v>
      </c>
      <c r="B39" s="2">
        <v>44258</v>
      </c>
      <c r="C39">
        <v>35</v>
      </c>
      <c r="D39" t="s">
        <v>83</v>
      </c>
      <c r="E39" t="s">
        <v>93</v>
      </c>
      <c r="F39" t="s">
        <v>89</v>
      </c>
      <c r="G39">
        <v>2014</v>
      </c>
      <c r="H39">
        <v>1</v>
      </c>
      <c r="I39">
        <v>2</v>
      </c>
      <c r="J39">
        <v>3</v>
      </c>
      <c r="K39" t="s">
        <v>90</v>
      </c>
    </row>
    <row r="40" spans="1:11" x14ac:dyDescent="0.25">
      <c r="A40">
        <v>39</v>
      </c>
      <c r="B40" s="2">
        <v>44203</v>
      </c>
      <c r="C40">
        <v>36</v>
      </c>
      <c r="D40" t="s">
        <v>83</v>
      </c>
      <c r="E40" t="s">
        <v>91</v>
      </c>
      <c r="F40" t="s">
        <v>89</v>
      </c>
      <c r="G40">
        <v>3419</v>
      </c>
      <c r="H40">
        <v>9</v>
      </c>
      <c r="I40">
        <v>6</v>
      </c>
      <c r="J40">
        <v>3</v>
      </c>
      <c r="K40" t="s">
        <v>96</v>
      </c>
    </row>
    <row r="41" spans="1:11" x14ac:dyDescent="0.25">
      <c r="A41">
        <v>40</v>
      </c>
      <c r="B41" s="2">
        <v>44211</v>
      </c>
      <c r="C41">
        <v>33</v>
      </c>
      <c r="D41" t="s">
        <v>87</v>
      </c>
      <c r="E41" t="s">
        <v>93</v>
      </c>
      <c r="F41" t="s">
        <v>89</v>
      </c>
      <c r="G41">
        <v>5376</v>
      </c>
      <c r="H41">
        <v>2</v>
      </c>
      <c r="I41">
        <v>10</v>
      </c>
      <c r="J41">
        <v>3</v>
      </c>
      <c r="K41" t="s">
        <v>90</v>
      </c>
    </row>
    <row r="42" spans="1:11" x14ac:dyDescent="0.25">
      <c r="A42">
        <v>41</v>
      </c>
      <c r="B42" s="2">
        <v>44216</v>
      </c>
      <c r="C42">
        <v>35</v>
      </c>
      <c r="D42" t="s">
        <v>83</v>
      </c>
      <c r="E42" t="s">
        <v>84</v>
      </c>
      <c r="F42" t="s">
        <v>94</v>
      </c>
      <c r="G42">
        <v>1951</v>
      </c>
      <c r="H42">
        <v>1</v>
      </c>
      <c r="I42">
        <v>1</v>
      </c>
      <c r="J42">
        <v>3</v>
      </c>
      <c r="K42" t="s">
        <v>90</v>
      </c>
    </row>
    <row r="43" spans="1:11" x14ac:dyDescent="0.25">
      <c r="A43">
        <v>42</v>
      </c>
      <c r="B43" s="2">
        <v>44238</v>
      </c>
      <c r="C43">
        <v>27</v>
      </c>
      <c r="D43" t="s">
        <v>83</v>
      </c>
      <c r="E43" t="s">
        <v>91</v>
      </c>
      <c r="F43" t="s">
        <v>94</v>
      </c>
      <c r="G43">
        <v>2341</v>
      </c>
      <c r="H43">
        <v>1</v>
      </c>
      <c r="I43">
        <v>1</v>
      </c>
      <c r="J43">
        <v>6</v>
      </c>
      <c r="K43" t="s">
        <v>90</v>
      </c>
    </row>
    <row r="44" spans="1:11" x14ac:dyDescent="0.25">
      <c r="A44">
        <v>43</v>
      </c>
      <c r="B44" s="2">
        <v>44247</v>
      </c>
      <c r="C44">
        <v>26</v>
      </c>
      <c r="D44" t="s">
        <v>83</v>
      </c>
      <c r="E44" t="s">
        <v>93</v>
      </c>
      <c r="F44" t="s">
        <v>85</v>
      </c>
      <c r="G44">
        <v>2293</v>
      </c>
      <c r="H44">
        <v>1</v>
      </c>
      <c r="I44">
        <v>1</v>
      </c>
      <c r="J44">
        <v>2</v>
      </c>
      <c r="K44" t="s">
        <v>92</v>
      </c>
    </row>
    <row r="45" spans="1:11" x14ac:dyDescent="0.25">
      <c r="A45">
        <v>44</v>
      </c>
      <c r="B45" s="2">
        <v>44213</v>
      </c>
      <c r="C45">
        <v>27</v>
      </c>
      <c r="D45" t="s">
        <v>87</v>
      </c>
      <c r="E45" t="s">
        <v>93</v>
      </c>
      <c r="F45" t="s">
        <v>85</v>
      </c>
      <c r="G45">
        <v>8726</v>
      </c>
      <c r="H45">
        <v>1</v>
      </c>
      <c r="I45">
        <v>9</v>
      </c>
      <c r="J45">
        <v>0</v>
      </c>
      <c r="K45" t="s">
        <v>90</v>
      </c>
    </row>
    <row r="46" spans="1:11" x14ac:dyDescent="0.25">
      <c r="A46">
        <v>45</v>
      </c>
      <c r="B46" s="2">
        <v>44265</v>
      </c>
      <c r="C46">
        <v>30</v>
      </c>
      <c r="D46" t="s">
        <v>87</v>
      </c>
      <c r="E46" t="s">
        <v>84</v>
      </c>
      <c r="F46" t="s">
        <v>85</v>
      </c>
      <c r="G46">
        <v>4011</v>
      </c>
      <c r="H46">
        <v>1</v>
      </c>
      <c r="I46">
        <v>12</v>
      </c>
      <c r="J46">
        <v>2</v>
      </c>
      <c r="K46" t="s">
        <v>90</v>
      </c>
    </row>
    <row r="47" spans="1:11" x14ac:dyDescent="0.25">
      <c r="A47">
        <v>46</v>
      </c>
      <c r="B47" s="2">
        <v>44207</v>
      </c>
      <c r="C47">
        <v>41</v>
      </c>
      <c r="D47" t="s">
        <v>83</v>
      </c>
      <c r="E47" t="s">
        <v>93</v>
      </c>
      <c r="F47" t="s">
        <v>89</v>
      </c>
      <c r="G47">
        <v>19545</v>
      </c>
      <c r="H47">
        <v>1</v>
      </c>
      <c r="I47">
        <v>23</v>
      </c>
      <c r="J47">
        <v>0</v>
      </c>
      <c r="K47" t="s">
        <v>90</v>
      </c>
    </row>
    <row r="48" spans="1:11" x14ac:dyDescent="0.25">
      <c r="A48">
        <v>47</v>
      </c>
      <c r="B48" s="2">
        <v>44226</v>
      </c>
      <c r="C48">
        <v>34</v>
      </c>
      <c r="D48" t="s">
        <v>95</v>
      </c>
      <c r="E48" t="s">
        <v>91</v>
      </c>
      <c r="F48" t="s">
        <v>85</v>
      </c>
      <c r="G48">
        <v>4568</v>
      </c>
      <c r="H48">
        <v>0</v>
      </c>
      <c r="I48">
        <v>10</v>
      </c>
      <c r="J48">
        <v>2</v>
      </c>
      <c r="K48" t="s">
        <v>90</v>
      </c>
    </row>
    <row r="49" spans="1:11" x14ac:dyDescent="0.25">
      <c r="A49">
        <v>48</v>
      </c>
      <c r="B49" s="2">
        <v>44299</v>
      </c>
      <c r="C49">
        <v>37</v>
      </c>
      <c r="D49" t="s">
        <v>83</v>
      </c>
      <c r="E49" t="s">
        <v>84</v>
      </c>
      <c r="F49" t="s">
        <v>89</v>
      </c>
      <c r="G49">
        <v>3022</v>
      </c>
      <c r="H49">
        <v>4</v>
      </c>
      <c r="I49">
        <v>8</v>
      </c>
      <c r="J49">
        <v>1</v>
      </c>
      <c r="K49" t="s">
        <v>90</v>
      </c>
    </row>
    <row r="50" spans="1:11" x14ac:dyDescent="0.25">
      <c r="A50">
        <v>49</v>
      </c>
      <c r="B50" s="2">
        <v>44227</v>
      </c>
      <c r="C50">
        <v>46</v>
      </c>
      <c r="D50" t="s">
        <v>87</v>
      </c>
      <c r="E50" t="s">
        <v>91</v>
      </c>
      <c r="F50" t="s">
        <v>85</v>
      </c>
      <c r="G50">
        <v>5772</v>
      </c>
      <c r="H50">
        <v>4</v>
      </c>
      <c r="I50">
        <v>14</v>
      </c>
      <c r="J50">
        <v>4</v>
      </c>
      <c r="K50" t="s">
        <v>90</v>
      </c>
    </row>
    <row r="51" spans="1:11" x14ac:dyDescent="0.25">
      <c r="A51">
        <v>50</v>
      </c>
      <c r="B51" s="2">
        <v>44242</v>
      </c>
      <c r="C51">
        <v>35</v>
      </c>
      <c r="D51" t="s">
        <v>83</v>
      </c>
      <c r="E51" t="s">
        <v>88</v>
      </c>
      <c r="F51" t="s">
        <v>89</v>
      </c>
      <c r="G51">
        <v>2269</v>
      </c>
      <c r="H51">
        <v>1</v>
      </c>
      <c r="I51">
        <v>1</v>
      </c>
      <c r="J51">
        <v>2</v>
      </c>
      <c r="K51" t="s">
        <v>90</v>
      </c>
    </row>
    <row r="52" spans="1:11" x14ac:dyDescent="0.25">
      <c r="A52">
        <v>51</v>
      </c>
      <c r="B52" s="2">
        <v>44204</v>
      </c>
      <c r="C52">
        <v>48</v>
      </c>
      <c r="D52" t="s">
        <v>83</v>
      </c>
      <c r="E52" t="s">
        <v>84</v>
      </c>
      <c r="F52" t="s">
        <v>85</v>
      </c>
      <c r="G52">
        <v>5381</v>
      </c>
      <c r="H52">
        <v>9</v>
      </c>
      <c r="I52">
        <v>23</v>
      </c>
      <c r="J52">
        <v>2</v>
      </c>
      <c r="K52" t="s">
        <v>90</v>
      </c>
    </row>
    <row r="53" spans="1:11" x14ac:dyDescent="0.25">
      <c r="A53">
        <v>52</v>
      </c>
      <c r="B53" s="2">
        <v>44231</v>
      </c>
      <c r="C53">
        <v>28</v>
      </c>
      <c r="D53" t="s">
        <v>83</v>
      </c>
      <c r="E53" t="s">
        <v>91</v>
      </c>
      <c r="F53" t="s">
        <v>85</v>
      </c>
      <c r="G53">
        <v>3441</v>
      </c>
      <c r="H53">
        <v>1</v>
      </c>
      <c r="I53">
        <v>2</v>
      </c>
      <c r="J53">
        <v>3</v>
      </c>
      <c r="K53" t="s">
        <v>92</v>
      </c>
    </row>
    <row r="54" spans="1:11" x14ac:dyDescent="0.25">
      <c r="A54">
        <v>53</v>
      </c>
      <c r="B54" s="2">
        <v>44236</v>
      </c>
      <c r="C54">
        <v>44</v>
      </c>
      <c r="D54" t="s">
        <v>83</v>
      </c>
      <c r="E54" t="s">
        <v>97</v>
      </c>
      <c r="F54" t="s">
        <v>94</v>
      </c>
      <c r="G54">
        <v>5454</v>
      </c>
      <c r="H54">
        <v>5</v>
      </c>
      <c r="I54">
        <v>9</v>
      </c>
      <c r="J54">
        <v>2</v>
      </c>
      <c r="K54" t="s">
        <v>92</v>
      </c>
    </row>
    <row r="55" spans="1:11" x14ac:dyDescent="0.25">
      <c r="A55">
        <v>54</v>
      </c>
      <c r="B55" s="2">
        <v>44253</v>
      </c>
      <c r="C55">
        <v>35</v>
      </c>
      <c r="D55" t="s">
        <v>95</v>
      </c>
      <c r="E55" t="s">
        <v>84</v>
      </c>
      <c r="F55" t="s">
        <v>89</v>
      </c>
      <c r="G55">
        <v>9884</v>
      </c>
      <c r="H55">
        <v>2</v>
      </c>
      <c r="I55">
        <v>10</v>
      </c>
      <c r="J55">
        <v>3</v>
      </c>
      <c r="K55" t="s">
        <v>90</v>
      </c>
    </row>
    <row r="56" spans="1:11" x14ac:dyDescent="0.25">
      <c r="A56">
        <v>55</v>
      </c>
      <c r="B56" s="2">
        <v>44256</v>
      </c>
      <c r="C56">
        <v>26</v>
      </c>
      <c r="D56" t="s">
        <v>83</v>
      </c>
      <c r="E56" t="s">
        <v>93</v>
      </c>
      <c r="F56" t="s">
        <v>89</v>
      </c>
      <c r="G56">
        <v>4157</v>
      </c>
      <c r="H56">
        <v>7</v>
      </c>
      <c r="I56">
        <v>5</v>
      </c>
      <c r="J56">
        <v>2</v>
      </c>
      <c r="K56" t="s">
        <v>92</v>
      </c>
    </row>
    <row r="57" spans="1:11" x14ac:dyDescent="0.25">
      <c r="A57">
        <v>56</v>
      </c>
      <c r="B57" s="2">
        <v>44238</v>
      </c>
      <c r="C57">
        <v>33</v>
      </c>
      <c r="D57" t="s">
        <v>87</v>
      </c>
      <c r="E57" t="s">
        <v>84</v>
      </c>
      <c r="F57" t="s">
        <v>85</v>
      </c>
      <c r="G57">
        <v>13458</v>
      </c>
      <c r="H57">
        <v>1</v>
      </c>
      <c r="I57">
        <v>15</v>
      </c>
      <c r="J57">
        <v>1</v>
      </c>
      <c r="K57" t="s">
        <v>90</v>
      </c>
    </row>
    <row r="58" spans="1:11" x14ac:dyDescent="0.25">
      <c r="A58">
        <v>57</v>
      </c>
      <c r="B58" s="2">
        <v>44253</v>
      </c>
      <c r="C58">
        <v>35</v>
      </c>
      <c r="D58" t="s">
        <v>87</v>
      </c>
      <c r="E58" t="s">
        <v>97</v>
      </c>
      <c r="F58" t="s">
        <v>89</v>
      </c>
      <c r="G58">
        <v>9069</v>
      </c>
      <c r="H58">
        <v>1</v>
      </c>
      <c r="I58">
        <v>9</v>
      </c>
      <c r="J58">
        <v>3</v>
      </c>
      <c r="K58" t="s">
        <v>92</v>
      </c>
    </row>
    <row r="59" spans="1:11" x14ac:dyDescent="0.25">
      <c r="A59">
        <v>58</v>
      </c>
      <c r="B59" s="2">
        <v>44265</v>
      </c>
      <c r="C59">
        <v>35</v>
      </c>
      <c r="D59" t="s">
        <v>83</v>
      </c>
      <c r="E59" t="s">
        <v>91</v>
      </c>
      <c r="F59" t="s">
        <v>89</v>
      </c>
      <c r="G59">
        <v>4014</v>
      </c>
      <c r="H59">
        <v>3</v>
      </c>
      <c r="I59">
        <v>4</v>
      </c>
      <c r="J59">
        <v>3</v>
      </c>
      <c r="K59" t="s">
        <v>90</v>
      </c>
    </row>
    <row r="60" spans="1:11" x14ac:dyDescent="0.25">
      <c r="A60">
        <v>59</v>
      </c>
      <c r="B60" s="2">
        <v>44279</v>
      </c>
      <c r="C60">
        <v>31</v>
      </c>
      <c r="D60" t="s">
        <v>83</v>
      </c>
      <c r="E60" t="s">
        <v>91</v>
      </c>
      <c r="F60" t="s">
        <v>94</v>
      </c>
      <c r="G60">
        <v>5915</v>
      </c>
      <c r="H60">
        <v>3</v>
      </c>
      <c r="I60">
        <v>10</v>
      </c>
      <c r="J60">
        <v>3</v>
      </c>
      <c r="K60" t="s">
        <v>92</v>
      </c>
    </row>
    <row r="61" spans="1:11" x14ac:dyDescent="0.25">
      <c r="A61">
        <v>60</v>
      </c>
      <c r="B61" s="2">
        <v>44239</v>
      </c>
      <c r="C61">
        <v>37</v>
      </c>
      <c r="D61" t="s">
        <v>83</v>
      </c>
      <c r="E61" t="s">
        <v>91</v>
      </c>
      <c r="F61" t="s">
        <v>94</v>
      </c>
      <c r="G61">
        <v>5993</v>
      </c>
      <c r="H61">
        <v>1</v>
      </c>
      <c r="I61">
        <v>7</v>
      </c>
      <c r="J61">
        <v>2</v>
      </c>
      <c r="K61" t="s">
        <v>96</v>
      </c>
    </row>
    <row r="62" spans="1:11" x14ac:dyDescent="0.25">
      <c r="A62">
        <v>61</v>
      </c>
      <c r="B62" s="2">
        <v>44251</v>
      </c>
      <c r="C62">
        <v>32</v>
      </c>
      <c r="D62" t="s">
        <v>83</v>
      </c>
      <c r="E62" t="s">
        <v>93</v>
      </c>
      <c r="F62" t="s">
        <v>89</v>
      </c>
      <c r="G62">
        <v>6162</v>
      </c>
      <c r="H62">
        <v>1</v>
      </c>
      <c r="I62">
        <v>9</v>
      </c>
      <c r="J62">
        <v>3</v>
      </c>
      <c r="K62" t="s">
        <v>90</v>
      </c>
    </row>
    <row r="63" spans="1:11" x14ac:dyDescent="0.25">
      <c r="A63">
        <v>62</v>
      </c>
      <c r="B63" s="2">
        <v>44237</v>
      </c>
      <c r="C63">
        <v>38</v>
      </c>
      <c r="D63" t="s">
        <v>87</v>
      </c>
      <c r="E63" t="s">
        <v>97</v>
      </c>
      <c r="F63" t="s">
        <v>85</v>
      </c>
      <c r="G63">
        <v>2406</v>
      </c>
      <c r="H63">
        <v>1</v>
      </c>
      <c r="I63">
        <v>10</v>
      </c>
      <c r="J63">
        <v>2</v>
      </c>
      <c r="K63" t="s">
        <v>90</v>
      </c>
    </row>
    <row r="64" spans="1:11" x14ac:dyDescent="0.25">
      <c r="A64">
        <v>63</v>
      </c>
      <c r="B64" s="2">
        <v>44236</v>
      </c>
      <c r="C64">
        <v>50</v>
      </c>
      <c r="D64" t="s">
        <v>83</v>
      </c>
      <c r="E64" t="s">
        <v>84</v>
      </c>
      <c r="F64" t="s">
        <v>94</v>
      </c>
      <c r="G64">
        <v>18740</v>
      </c>
      <c r="H64">
        <v>5</v>
      </c>
      <c r="I64">
        <v>29</v>
      </c>
      <c r="J64">
        <v>2</v>
      </c>
      <c r="K64" t="s">
        <v>92</v>
      </c>
    </row>
    <row r="65" spans="1:11" x14ac:dyDescent="0.25">
      <c r="A65">
        <v>64</v>
      </c>
      <c r="B65" s="2">
        <v>44296</v>
      </c>
      <c r="C65">
        <v>59</v>
      </c>
      <c r="D65" t="s">
        <v>83</v>
      </c>
      <c r="E65" t="s">
        <v>93</v>
      </c>
      <c r="F65" t="s">
        <v>85</v>
      </c>
      <c r="G65">
        <v>7637</v>
      </c>
      <c r="H65">
        <v>7</v>
      </c>
      <c r="I65">
        <v>28</v>
      </c>
      <c r="J65">
        <v>3</v>
      </c>
      <c r="K65" t="s">
        <v>92</v>
      </c>
    </row>
    <row r="66" spans="1:11" x14ac:dyDescent="0.25">
      <c r="A66">
        <v>65</v>
      </c>
      <c r="B66" s="2">
        <v>44260</v>
      </c>
      <c r="C66">
        <v>36</v>
      </c>
      <c r="D66" t="s">
        <v>83</v>
      </c>
      <c r="E66" t="s">
        <v>93</v>
      </c>
      <c r="F66" t="s">
        <v>94</v>
      </c>
      <c r="G66">
        <v>10096</v>
      </c>
      <c r="H66">
        <v>1</v>
      </c>
      <c r="I66">
        <v>17</v>
      </c>
      <c r="J66">
        <v>2</v>
      </c>
      <c r="K66" t="s">
        <v>90</v>
      </c>
    </row>
    <row r="67" spans="1:11" x14ac:dyDescent="0.25">
      <c r="A67">
        <v>66</v>
      </c>
      <c r="B67" s="2">
        <v>44291</v>
      </c>
      <c r="C67">
        <v>55</v>
      </c>
      <c r="D67" t="s">
        <v>83</v>
      </c>
      <c r="E67" t="s">
        <v>93</v>
      </c>
      <c r="F67" t="s">
        <v>94</v>
      </c>
      <c r="G67">
        <v>14756</v>
      </c>
      <c r="H67">
        <v>2</v>
      </c>
      <c r="I67">
        <v>21</v>
      </c>
      <c r="J67">
        <v>2</v>
      </c>
      <c r="K67" t="s">
        <v>90</v>
      </c>
    </row>
    <row r="68" spans="1:11" x14ac:dyDescent="0.25">
      <c r="A68">
        <v>67</v>
      </c>
      <c r="B68" s="2">
        <v>44204</v>
      </c>
      <c r="C68">
        <v>36</v>
      </c>
      <c r="D68" t="s">
        <v>87</v>
      </c>
      <c r="E68" t="s">
        <v>93</v>
      </c>
      <c r="F68" t="s">
        <v>85</v>
      </c>
      <c r="G68">
        <v>6499</v>
      </c>
      <c r="H68">
        <v>1</v>
      </c>
      <c r="I68">
        <v>6</v>
      </c>
      <c r="J68">
        <v>3</v>
      </c>
      <c r="K68" t="s">
        <v>90</v>
      </c>
    </row>
    <row r="69" spans="1:11" x14ac:dyDescent="0.25">
      <c r="A69">
        <v>68</v>
      </c>
      <c r="B69" s="2">
        <v>44228</v>
      </c>
      <c r="C69">
        <v>45</v>
      </c>
      <c r="D69" t="s">
        <v>83</v>
      </c>
      <c r="E69" t="s">
        <v>93</v>
      </c>
      <c r="F69" t="s">
        <v>94</v>
      </c>
      <c r="G69">
        <v>9724</v>
      </c>
      <c r="H69">
        <v>2</v>
      </c>
      <c r="I69">
        <v>25</v>
      </c>
      <c r="J69">
        <v>2</v>
      </c>
      <c r="K69" t="s">
        <v>90</v>
      </c>
    </row>
    <row r="70" spans="1:11" x14ac:dyDescent="0.25">
      <c r="A70">
        <v>69</v>
      </c>
      <c r="B70" s="2">
        <v>44287</v>
      </c>
      <c r="C70">
        <v>35</v>
      </c>
      <c r="D70" t="s">
        <v>87</v>
      </c>
      <c r="E70" t="s">
        <v>93</v>
      </c>
      <c r="F70" t="s">
        <v>89</v>
      </c>
      <c r="G70">
        <v>2194</v>
      </c>
      <c r="H70">
        <v>4</v>
      </c>
      <c r="I70">
        <v>5</v>
      </c>
      <c r="J70">
        <v>2</v>
      </c>
      <c r="K70" t="s">
        <v>92</v>
      </c>
    </row>
    <row r="71" spans="1:11" x14ac:dyDescent="0.25">
      <c r="A71">
        <v>70</v>
      </c>
      <c r="B71" s="2">
        <v>44247</v>
      </c>
      <c r="C71">
        <v>36</v>
      </c>
      <c r="D71" t="s">
        <v>83</v>
      </c>
      <c r="E71" t="s">
        <v>93</v>
      </c>
      <c r="F71" t="s">
        <v>89</v>
      </c>
      <c r="G71">
        <v>3388</v>
      </c>
      <c r="H71">
        <v>0</v>
      </c>
      <c r="I71">
        <v>2</v>
      </c>
      <c r="J71">
        <v>0</v>
      </c>
      <c r="K71" t="s">
        <v>92</v>
      </c>
    </row>
    <row r="72" spans="1:11" x14ac:dyDescent="0.25">
      <c r="A72">
        <v>71</v>
      </c>
      <c r="B72" s="2">
        <v>44215</v>
      </c>
      <c r="C72">
        <v>59</v>
      </c>
      <c r="D72" t="s">
        <v>87</v>
      </c>
      <c r="E72" t="s">
        <v>88</v>
      </c>
      <c r="F72" t="s">
        <v>85</v>
      </c>
      <c r="G72">
        <v>5473</v>
      </c>
      <c r="H72">
        <v>7</v>
      </c>
      <c r="I72">
        <v>20</v>
      </c>
      <c r="J72">
        <v>2</v>
      </c>
      <c r="K72" t="s">
        <v>92</v>
      </c>
    </row>
    <row r="73" spans="1:11" x14ac:dyDescent="0.25">
      <c r="A73">
        <v>72</v>
      </c>
      <c r="B73" s="2">
        <v>44237</v>
      </c>
      <c r="C73">
        <v>29</v>
      </c>
      <c r="D73" t="s">
        <v>83</v>
      </c>
      <c r="E73" t="s">
        <v>93</v>
      </c>
      <c r="F73" t="s">
        <v>89</v>
      </c>
      <c r="G73">
        <v>2703</v>
      </c>
      <c r="H73">
        <v>0</v>
      </c>
      <c r="I73">
        <v>6</v>
      </c>
      <c r="J73">
        <v>3</v>
      </c>
      <c r="K73" t="s">
        <v>90</v>
      </c>
    </row>
    <row r="74" spans="1:11" x14ac:dyDescent="0.25">
      <c r="A74">
        <v>73</v>
      </c>
      <c r="B74" s="2">
        <v>44202</v>
      </c>
      <c r="C74">
        <v>31</v>
      </c>
      <c r="D74" t="s">
        <v>83</v>
      </c>
      <c r="E74" t="s">
        <v>91</v>
      </c>
      <c r="F74" t="s">
        <v>85</v>
      </c>
      <c r="G74">
        <v>2501</v>
      </c>
      <c r="H74">
        <v>1</v>
      </c>
      <c r="I74">
        <v>1</v>
      </c>
      <c r="J74">
        <v>4</v>
      </c>
      <c r="K74" t="s">
        <v>90</v>
      </c>
    </row>
    <row r="75" spans="1:11" x14ac:dyDescent="0.25">
      <c r="A75">
        <v>74</v>
      </c>
      <c r="B75" s="2">
        <v>44290</v>
      </c>
      <c r="C75">
        <v>32</v>
      </c>
      <c r="D75" t="s">
        <v>83</v>
      </c>
      <c r="E75" t="s">
        <v>93</v>
      </c>
      <c r="F75" t="s">
        <v>89</v>
      </c>
      <c r="G75">
        <v>6220</v>
      </c>
      <c r="H75">
        <v>1</v>
      </c>
      <c r="I75">
        <v>10</v>
      </c>
      <c r="J75">
        <v>3</v>
      </c>
      <c r="K75" t="s">
        <v>90</v>
      </c>
    </row>
    <row r="76" spans="1:11" x14ac:dyDescent="0.25">
      <c r="A76">
        <v>75</v>
      </c>
      <c r="B76" s="2">
        <v>44207</v>
      </c>
      <c r="C76">
        <v>36</v>
      </c>
      <c r="D76" t="s">
        <v>83</v>
      </c>
      <c r="E76" t="s">
        <v>93</v>
      </c>
      <c r="F76" t="s">
        <v>89</v>
      </c>
      <c r="G76">
        <v>3038</v>
      </c>
      <c r="H76">
        <v>3</v>
      </c>
      <c r="I76">
        <v>5</v>
      </c>
      <c r="J76">
        <v>3</v>
      </c>
      <c r="K76" t="s">
        <v>90</v>
      </c>
    </row>
    <row r="77" spans="1:11" x14ac:dyDescent="0.25">
      <c r="A77">
        <v>76</v>
      </c>
      <c r="B77" s="2">
        <v>44229</v>
      </c>
      <c r="C77">
        <v>31</v>
      </c>
      <c r="D77" t="s">
        <v>83</v>
      </c>
      <c r="E77" t="s">
        <v>91</v>
      </c>
      <c r="F77" t="s">
        <v>85</v>
      </c>
      <c r="G77">
        <v>4424</v>
      </c>
      <c r="H77">
        <v>1</v>
      </c>
      <c r="I77">
        <v>11</v>
      </c>
      <c r="J77">
        <v>2</v>
      </c>
      <c r="K77" t="s">
        <v>90</v>
      </c>
    </row>
    <row r="78" spans="1:11" x14ac:dyDescent="0.25">
      <c r="A78">
        <v>77</v>
      </c>
      <c r="B78" s="2">
        <v>44223</v>
      </c>
      <c r="C78">
        <v>35</v>
      </c>
      <c r="D78" t="s">
        <v>83</v>
      </c>
      <c r="E78" t="s">
        <v>91</v>
      </c>
      <c r="F78" t="s">
        <v>85</v>
      </c>
      <c r="G78">
        <v>4312</v>
      </c>
      <c r="H78">
        <v>0</v>
      </c>
      <c r="I78">
        <v>16</v>
      </c>
      <c r="J78">
        <v>2</v>
      </c>
      <c r="K78" t="s">
        <v>90</v>
      </c>
    </row>
    <row r="79" spans="1:11" x14ac:dyDescent="0.25">
      <c r="A79">
        <v>78</v>
      </c>
      <c r="B79" s="2">
        <v>44202</v>
      </c>
      <c r="C79">
        <v>45</v>
      </c>
      <c r="D79" t="s">
        <v>83</v>
      </c>
      <c r="E79" t="s">
        <v>91</v>
      </c>
      <c r="F79" t="s">
        <v>89</v>
      </c>
      <c r="G79">
        <v>13245</v>
      </c>
      <c r="H79">
        <v>4</v>
      </c>
      <c r="I79">
        <v>17</v>
      </c>
      <c r="J79">
        <v>3</v>
      </c>
      <c r="K79" t="s">
        <v>96</v>
      </c>
    </row>
    <row r="80" spans="1:11" x14ac:dyDescent="0.25">
      <c r="A80">
        <v>79</v>
      </c>
      <c r="B80" s="2">
        <v>44267</v>
      </c>
      <c r="C80">
        <v>37</v>
      </c>
      <c r="D80" t="s">
        <v>83</v>
      </c>
      <c r="E80" t="s">
        <v>91</v>
      </c>
      <c r="F80" t="s">
        <v>85</v>
      </c>
      <c r="G80">
        <v>13664</v>
      </c>
      <c r="H80">
        <v>4</v>
      </c>
      <c r="I80">
        <v>16</v>
      </c>
      <c r="J80">
        <v>3</v>
      </c>
      <c r="K80" t="s">
        <v>96</v>
      </c>
    </row>
    <row r="81" spans="1:11" x14ac:dyDescent="0.25">
      <c r="A81">
        <v>80</v>
      </c>
      <c r="B81" s="2">
        <v>44216</v>
      </c>
      <c r="C81">
        <v>46</v>
      </c>
      <c r="D81" t="s">
        <v>83</v>
      </c>
      <c r="E81" t="s">
        <v>84</v>
      </c>
      <c r="F81" t="s">
        <v>94</v>
      </c>
      <c r="G81">
        <v>5021</v>
      </c>
      <c r="H81">
        <v>8</v>
      </c>
      <c r="I81">
        <v>16</v>
      </c>
      <c r="J81">
        <v>2</v>
      </c>
      <c r="K81" t="s">
        <v>90</v>
      </c>
    </row>
    <row r="82" spans="1:11" x14ac:dyDescent="0.25">
      <c r="A82">
        <v>81</v>
      </c>
      <c r="B82" s="2">
        <v>44297</v>
      </c>
      <c r="C82">
        <v>30</v>
      </c>
      <c r="D82" t="s">
        <v>83</v>
      </c>
      <c r="E82" t="s">
        <v>88</v>
      </c>
      <c r="F82" t="s">
        <v>89</v>
      </c>
      <c r="G82">
        <v>5126</v>
      </c>
      <c r="H82">
        <v>1</v>
      </c>
      <c r="I82">
        <v>10</v>
      </c>
      <c r="J82">
        <v>1</v>
      </c>
      <c r="K82" t="s">
        <v>92</v>
      </c>
    </row>
    <row r="83" spans="1:11" x14ac:dyDescent="0.25">
      <c r="A83">
        <v>82</v>
      </c>
      <c r="B83" s="2">
        <v>44211</v>
      </c>
      <c r="C83">
        <v>35</v>
      </c>
      <c r="D83" t="s">
        <v>83</v>
      </c>
      <c r="E83" t="s">
        <v>93</v>
      </c>
      <c r="F83" t="s">
        <v>85</v>
      </c>
      <c r="G83">
        <v>2859</v>
      </c>
      <c r="H83">
        <v>1</v>
      </c>
      <c r="I83">
        <v>6</v>
      </c>
      <c r="J83">
        <v>3</v>
      </c>
      <c r="K83" t="s">
        <v>90</v>
      </c>
    </row>
    <row r="84" spans="1:11" x14ac:dyDescent="0.25">
      <c r="A84">
        <v>83</v>
      </c>
      <c r="B84" s="2">
        <v>44238</v>
      </c>
      <c r="C84">
        <v>55</v>
      </c>
      <c r="D84" t="s">
        <v>83</v>
      </c>
      <c r="E84" t="s">
        <v>84</v>
      </c>
      <c r="F84" t="s">
        <v>89</v>
      </c>
      <c r="G84">
        <v>10239</v>
      </c>
      <c r="H84">
        <v>3</v>
      </c>
      <c r="I84">
        <v>24</v>
      </c>
      <c r="J84">
        <v>4</v>
      </c>
      <c r="K84" t="s">
        <v>90</v>
      </c>
    </row>
    <row r="85" spans="1:11" x14ac:dyDescent="0.25">
      <c r="A85">
        <v>84</v>
      </c>
      <c r="B85" s="2">
        <v>44216</v>
      </c>
      <c r="C85">
        <v>38</v>
      </c>
      <c r="D85" t="s">
        <v>95</v>
      </c>
      <c r="E85" t="s">
        <v>93</v>
      </c>
      <c r="F85" t="s">
        <v>94</v>
      </c>
      <c r="G85">
        <v>5329</v>
      </c>
      <c r="H85">
        <v>7</v>
      </c>
      <c r="I85">
        <v>17</v>
      </c>
      <c r="J85">
        <v>3</v>
      </c>
      <c r="K85" t="s">
        <v>90</v>
      </c>
    </row>
    <row r="86" spans="1:11" x14ac:dyDescent="0.25">
      <c r="A86">
        <v>85</v>
      </c>
      <c r="B86" s="2">
        <v>44300</v>
      </c>
      <c r="C86">
        <v>34</v>
      </c>
      <c r="D86" t="s">
        <v>83</v>
      </c>
      <c r="E86" t="s">
        <v>84</v>
      </c>
      <c r="F86" t="s">
        <v>89</v>
      </c>
      <c r="G86">
        <v>4325</v>
      </c>
      <c r="H86">
        <v>1</v>
      </c>
      <c r="I86">
        <v>5</v>
      </c>
      <c r="J86">
        <v>2</v>
      </c>
      <c r="K86" t="s">
        <v>90</v>
      </c>
    </row>
    <row r="87" spans="1:11" x14ac:dyDescent="0.25">
      <c r="A87">
        <v>86</v>
      </c>
      <c r="B87" s="2">
        <v>44221</v>
      </c>
      <c r="C87">
        <v>56</v>
      </c>
      <c r="D87" t="s">
        <v>83</v>
      </c>
      <c r="E87" t="s">
        <v>93</v>
      </c>
      <c r="F87" t="s">
        <v>85</v>
      </c>
      <c r="G87">
        <v>7260</v>
      </c>
      <c r="H87">
        <v>4</v>
      </c>
      <c r="I87">
        <v>37</v>
      </c>
      <c r="J87">
        <v>3</v>
      </c>
      <c r="K87" t="s">
        <v>92</v>
      </c>
    </row>
    <row r="88" spans="1:11" x14ac:dyDescent="0.25">
      <c r="A88">
        <v>87</v>
      </c>
      <c r="B88" s="2">
        <v>44266</v>
      </c>
      <c r="C88">
        <v>23</v>
      </c>
      <c r="D88" t="s">
        <v>83</v>
      </c>
      <c r="E88" t="s">
        <v>88</v>
      </c>
      <c r="F88" t="s">
        <v>94</v>
      </c>
      <c r="G88">
        <v>2322</v>
      </c>
      <c r="H88">
        <v>3</v>
      </c>
      <c r="I88">
        <v>3</v>
      </c>
      <c r="J88">
        <v>3</v>
      </c>
      <c r="K88" t="s">
        <v>90</v>
      </c>
    </row>
    <row r="89" spans="1:11" x14ac:dyDescent="0.25">
      <c r="A89">
        <v>88</v>
      </c>
      <c r="B89" s="2">
        <v>44247</v>
      </c>
      <c r="C89">
        <v>51</v>
      </c>
      <c r="D89" t="s">
        <v>83</v>
      </c>
      <c r="E89" t="s">
        <v>91</v>
      </c>
      <c r="F89" t="s">
        <v>89</v>
      </c>
      <c r="G89">
        <v>2075</v>
      </c>
      <c r="H89">
        <v>3</v>
      </c>
      <c r="I89">
        <v>10</v>
      </c>
      <c r="J89">
        <v>4</v>
      </c>
      <c r="K89" t="s">
        <v>90</v>
      </c>
    </row>
    <row r="90" spans="1:11" x14ac:dyDescent="0.25">
      <c r="A90">
        <v>89</v>
      </c>
      <c r="B90" s="2">
        <v>44272</v>
      </c>
      <c r="C90">
        <v>30</v>
      </c>
      <c r="D90" t="s">
        <v>83</v>
      </c>
      <c r="E90" t="s">
        <v>93</v>
      </c>
      <c r="F90" t="s">
        <v>89</v>
      </c>
      <c r="G90">
        <v>4152</v>
      </c>
      <c r="H90">
        <v>1</v>
      </c>
      <c r="I90">
        <v>11</v>
      </c>
      <c r="J90">
        <v>3</v>
      </c>
      <c r="K90" t="s">
        <v>90</v>
      </c>
    </row>
    <row r="91" spans="1:11" x14ac:dyDescent="0.25">
      <c r="A91">
        <v>90</v>
      </c>
      <c r="B91" s="2">
        <v>44264</v>
      </c>
      <c r="C91">
        <v>46</v>
      </c>
      <c r="D91" t="s">
        <v>83</v>
      </c>
      <c r="E91" t="s">
        <v>84</v>
      </c>
      <c r="F91" t="s">
        <v>85</v>
      </c>
      <c r="G91">
        <v>9619</v>
      </c>
      <c r="H91">
        <v>1</v>
      </c>
      <c r="I91">
        <v>9</v>
      </c>
      <c r="J91">
        <v>3</v>
      </c>
      <c r="K91" t="s">
        <v>90</v>
      </c>
    </row>
    <row r="92" spans="1:11" x14ac:dyDescent="0.25">
      <c r="A92">
        <v>91</v>
      </c>
      <c r="B92" s="2">
        <v>44267</v>
      </c>
      <c r="C92">
        <v>40</v>
      </c>
      <c r="D92" t="s">
        <v>87</v>
      </c>
      <c r="E92" t="s">
        <v>91</v>
      </c>
      <c r="F92" t="s">
        <v>89</v>
      </c>
      <c r="G92">
        <v>13503</v>
      </c>
      <c r="H92">
        <v>1</v>
      </c>
      <c r="I92">
        <v>22</v>
      </c>
      <c r="J92">
        <v>3</v>
      </c>
      <c r="K92" t="s">
        <v>92</v>
      </c>
    </row>
    <row r="93" spans="1:11" x14ac:dyDescent="0.25">
      <c r="A93">
        <v>92</v>
      </c>
      <c r="B93" s="2">
        <v>44288</v>
      </c>
      <c r="C93">
        <v>51</v>
      </c>
      <c r="D93" t="s">
        <v>83</v>
      </c>
      <c r="E93" t="s">
        <v>91</v>
      </c>
      <c r="F93" t="s">
        <v>85</v>
      </c>
      <c r="G93">
        <v>5441</v>
      </c>
      <c r="H93">
        <v>0</v>
      </c>
      <c r="I93">
        <v>11</v>
      </c>
      <c r="J93">
        <v>2</v>
      </c>
      <c r="K93" t="s">
        <v>86</v>
      </c>
    </row>
    <row r="94" spans="1:11" x14ac:dyDescent="0.25">
      <c r="A94">
        <v>93</v>
      </c>
      <c r="B94" s="2">
        <v>44202</v>
      </c>
      <c r="C94">
        <v>30</v>
      </c>
      <c r="D94" t="s">
        <v>83</v>
      </c>
      <c r="E94" t="s">
        <v>84</v>
      </c>
      <c r="F94" t="s">
        <v>94</v>
      </c>
      <c r="G94">
        <v>5209</v>
      </c>
      <c r="H94">
        <v>1</v>
      </c>
      <c r="I94">
        <v>11</v>
      </c>
      <c r="J94">
        <v>4</v>
      </c>
      <c r="K94" t="s">
        <v>92</v>
      </c>
    </row>
    <row r="95" spans="1:11" x14ac:dyDescent="0.25">
      <c r="A95">
        <v>94</v>
      </c>
      <c r="B95" s="2">
        <v>44237</v>
      </c>
      <c r="C95">
        <v>46</v>
      </c>
      <c r="D95" t="s">
        <v>87</v>
      </c>
      <c r="E95" t="s">
        <v>93</v>
      </c>
      <c r="F95" t="s">
        <v>89</v>
      </c>
      <c r="G95">
        <v>10673</v>
      </c>
      <c r="H95">
        <v>2</v>
      </c>
      <c r="I95">
        <v>21</v>
      </c>
      <c r="J95">
        <v>5</v>
      </c>
      <c r="K95" t="s">
        <v>92</v>
      </c>
    </row>
    <row r="96" spans="1:11" x14ac:dyDescent="0.25">
      <c r="A96">
        <v>95</v>
      </c>
      <c r="B96" s="2">
        <v>44275</v>
      </c>
      <c r="C96">
        <v>32</v>
      </c>
      <c r="D96" t="s">
        <v>83</v>
      </c>
      <c r="E96" t="s">
        <v>91</v>
      </c>
      <c r="F96" t="s">
        <v>85</v>
      </c>
      <c r="G96">
        <v>5010</v>
      </c>
      <c r="H96">
        <v>1</v>
      </c>
      <c r="I96">
        <v>12</v>
      </c>
      <c r="J96">
        <v>0</v>
      </c>
      <c r="K96" t="s">
        <v>90</v>
      </c>
    </row>
    <row r="97" spans="1:11" x14ac:dyDescent="0.25">
      <c r="A97">
        <v>96</v>
      </c>
      <c r="B97" s="2">
        <v>44225</v>
      </c>
      <c r="C97">
        <v>54</v>
      </c>
      <c r="D97" t="s">
        <v>83</v>
      </c>
      <c r="E97" t="s">
        <v>91</v>
      </c>
      <c r="F97" t="s">
        <v>89</v>
      </c>
      <c r="G97">
        <v>13549</v>
      </c>
      <c r="H97">
        <v>9</v>
      </c>
      <c r="I97">
        <v>16</v>
      </c>
      <c r="J97">
        <v>5</v>
      </c>
      <c r="K97" t="s">
        <v>86</v>
      </c>
    </row>
    <row r="98" spans="1:11" x14ac:dyDescent="0.25">
      <c r="A98">
        <v>97</v>
      </c>
      <c r="B98" s="2">
        <v>44210</v>
      </c>
      <c r="C98">
        <v>24</v>
      </c>
      <c r="D98" t="s">
        <v>83</v>
      </c>
      <c r="E98" t="s">
        <v>84</v>
      </c>
      <c r="F98" t="s">
        <v>89</v>
      </c>
      <c r="G98">
        <v>4999</v>
      </c>
      <c r="H98">
        <v>0</v>
      </c>
      <c r="I98">
        <v>4</v>
      </c>
      <c r="J98">
        <v>2</v>
      </c>
      <c r="K98" t="s">
        <v>92</v>
      </c>
    </row>
    <row r="99" spans="1:11" x14ac:dyDescent="0.25">
      <c r="A99">
        <v>98</v>
      </c>
      <c r="B99" s="2">
        <v>44286</v>
      </c>
      <c r="C99">
        <v>28</v>
      </c>
      <c r="D99" t="s">
        <v>95</v>
      </c>
      <c r="E99" t="s">
        <v>93</v>
      </c>
      <c r="F99" t="s">
        <v>89</v>
      </c>
      <c r="G99">
        <v>4221</v>
      </c>
      <c r="H99">
        <v>1</v>
      </c>
      <c r="I99">
        <v>5</v>
      </c>
      <c r="J99">
        <v>3</v>
      </c>
      <c r="K99" t="s">
        <v>96</v>
      </c>
    </row>
    <row r="100" spans="1:11" x14ac:dyDescent="0.25">
      <c r="A100">
        <v>99</v>
      </c>
      <c r="B100" s="2">
        <v>44266</v>
      </c>
      <c r="C100">
        <v>58</v>
      </c>
      <c r="D100" t="s">
        <v>83</v>
      </c>
      <c r="E100" t="s">
        <v>91</v>
      </c>
      <c r="F100" t="s">
        <v>85</v>
      </c>
      <c r="G100">
        <v>13872</v>
      </c>
      <c r="H100">
        <v>0</v>
      </c>
      <c r="I100">
        <v>38</v>
      </c>
      <c r="J100">
        <v>1</v>
      </c>
      <c r="K100" t="s">
        <v>92</v>
      </c>
    </row>
    <row r="101" spans="1:11" x14ac:dyDescent="0.25">
      <c r="A101">
        <v>100</v>
      </c>
      <c r="B101" s="2">
        <v>44240</v>
      </c>
      <c r="C101">
        <v>44</v>
      </c>
      <c r="D101" t="s">
        <v>95</v>
      </c>
      <c r="E101" t="s">
        <v>93</v>
      </c>
      <c r="F101" t="s">
        <v>89</v>
      </c>
      <c r="G101">
        <v>2042</v>
      </c>
      <c r="H101">
        <v>4</v>
      </c>
      <c r="I101">
        <v>17</v>
      </c>
      <c r="J101">
        <v>3</v>
      </c>
      <c r="K101" t="s">
        <v>96</v>
      </c>
    </row>
    <row r="102" spans="1:11" x14ac:dyDescent="0.25">
      <c r="A102">
        <v>101</v>
      </c>
      <c r="B102" s="2">
        <v>44232</v>
      </c>
      <c r="C102">
        <v>37</v>
      </c>
      <c r="D102" t="s">
        <v>83</v>
      </c>
      <c r="E102" t="s">
        <v>91</v>
      </c>
      <c r="F102" t="s">
        <v>94</v>
      </c>
      <c r="G102">
        <v>2073</v>
      </c>
      <c r="H102">
        <v>4</v>
      </c>
      <c r="I102">
        <v>7</v>
      </c>
      <c r="J102">
        <v>3</v>
      </c>
      <c r="K102" t="s">
        <v>90</v>
      </c>
    </row>
    <row r="103" spans="1:11" x14ac:dyDescent="0.25">
      <c r="A103">
        <v>102</v>
      </c>
      <c r="B103" s="2">
        <v>44225</v>
      </c>
      <c r="C103">
        <v>32</v>
      </c>
      <c r="D103" t="s">
        <v>83</v>
      </c>
      <c r="E103" t="s">
        <v>88</v>
      </c>
      <c r="F103" t="s">
        <v>85</v>
      </c>
      <c r="G103">
        <v>2956</v>
      </c>
      <c r="H103">
        <v>1</v>
      </c>
      <c r="I103">
        <v>1</v>
      </c>
      <c r="J103">
        <v>2</v>
      </c>
      <c r="K103" t="s">
        <v>90</v>
      </c>
    </row>
    <row r="104" spans="1:11" x14ac:dyDescent="0.25">
      <c r="A104">
        <v>103</v>
      </c>
      <c r="B104" s="2">
        <v>44239</v>
      </c>
      <c r="C104">
        <v>20</v>
      </c>
      <c r="D104" t="s">
        <v>87</v>
      </c>
      <c r="E104" t="s">
        <v>93</v>
      </c>
      <c r="F104" t="s">
        <v>85</v>
      </c>
      <c r="G104">
        <v>2926</v>
      </c>
      <c r="H104">
        <v>1</v>
      </c>
      <c r="I104">
        <v>1</v>
      </c>
      <c r="J104">
        <v>5</v>
      </c>
      <c r="K104" t="s">
        <v>90</v>
      </c>
    </row>
    <row r="105" spans="1:11" x14ac:dyDescent="0.25">
      <c r="A105">
        <v>104</v>
      </c>
      <c r="B105" s="2">
        <v>44226</v>
      </c>
      <c r="C105">
        <v>34</v>
      </c>
      <c r="D105" t="s">
        <v>83</v>
      </c>
      <c r="E105" t="s">
        <v>91</v>
      </c>
      <c r="F105" t="s">
        <v>85</v>
      </c>
      <c r="G105">
        <v>4809</v>
      </c>
      <c r="H105">
        <v>1</v>
      </c>
      <c r="I105">
        <v>16</v>
      </c>
      <c r="J105">
        <v>3</v>
      </c>
      <c r="K105" t="s">
        <v>90</v>
      </c>
    </row>
    <row r="106" spans="1:11" x14ac:dyDescent="0.25">
      <c r="A106">
        <v>105</v>
      </c>
      <c r="B106" s="2">
        <v>44232</v>
      </c>
      <c r="C106">
        <v>37</v>
      </c>
      <c r="D106" t="s">
        <v>95</v>
      </c>
      <c r="E106" t="s">
        <v>84</v>
      </c>
      <c r="F106" t="s">
        <v>94</v>
      </c>
      <c r="G106">
        <v>5163</v>
      </c>
      <c r="H106">
        <v>5</v>
      </c>
      <c r="I106">
        <v>17</v>
      </c>
      <c r="J106">
        <v>2</v>
      </c>
      <c r="K106" t="s">
        <v>96</v>
      </c>
    </row>
    <row r="107" spans="1:11" x14ac:dyDescent="0.25">
      <c r="A107">
        <v>106</v>
      </c>
      <c r="B107" s="2">
        <v>44263</v>
      </c>
      <c r="C107">
        <v>59</v>
      </c>
      <c r="D107" t="s">
        <v>95</v>
      </c>
      <c r="E107" t="s">
        <v>91</v>
      </c>
      <c r="F107" t="s">
        <v>89</v>
      </c>
      <c r="G107">
        <v>18844</v>
      </c>
      <c r="H107">
        <v>9</v>
      </c>
      <c r="I107">
        <v>30</v>
      </c>
      <c r="J107">
        <v>3</v>
      </c>
      <c r="K107" t="s">
        <v>90</v>
      </c>
    </row>
    <row r="108" spans="1:11" x14ac:dyDescent="0.25">
      <c r="A108">
        <v>107</v>
      </c>
      <c r="B108" s="2">
        <v>44281</v>
      </c>
      <c r="C108">
        <v>50</v>
      </c>
      <c r="D108" t="s">
        <v>87</v>
      </c>
      <c r="E108" t="s">
        <v>93</v>
      </c>
      <c r="F108" t="s">
        <v>89</v>
      </c>
      <c r="G108">
        <v>18172</v>
      </c>
      <c r="H108">
        <v>3</v>
      </c>
      <c r="I108">
        <v>28</v>
      </c>
      <c r="J108">
        <v>1</v>
      </c>
      <c r="K108" t="s">
        <v>92</v>
      </c>
    </row>
    <row r="109" spans="1:11" x14ac:dyDescent="0.25">
      <c r="A109">
        <v>108</v>
      </c>
      <c r="B109" s="2">
        <v>44271</v>
      </c>
      <c r="C109">
        <v>25</v>
      </c>
      <c r="D109" t="s">
        <v>83</v>
      </c>
      <c r="E109" t="s">
        <v>93</v>
      </c>
      <c r="F109" t="s">
        <v>85</v>
      </c>
      <c r="G109">
        <v>5744</v>
      </c>
      <c r="H109">
        <v>1</v>
      </c>
      <c r="I109">
        <v>6</v>
      </c>
      <c r="J109">
        <v>1</v>
      </c>
      <c r="K109" t="s">
        <v>90</v>
      </c>
    </row>
    <row r="110" spans="1:11" x14ac:dyDescent="0.25">
      <c r="A110">
        <v>109</v>
      </c>
      <c r="B110" s="2">
        <v>44225</v>
      </c>
      <c r="C110">
        <v>25</v>
      </c>
      <c r="D110" t="s">
        <v>83</v>
      </c>
      <c r="E110" t="s">
        <v>88</v>
      </c>
      <c r="F110" t="s">
        <v>89</v>
      </c>
      <c r="G110">
        <v>2889</v>
      </c>
      <c r="H110">
        <v>1</v>
      </c>
      <c r="I110">
        <v>2</v>
      </c>
      <c r="J110">
        <v>2</v>
      </c>
      <c r="K110" t="s">
        <v>90</v>
      </c>
    </row>
    <row r="111" spans="1:11" x14ac:dyDescent="0.25">
      <c r="A111">
        <v>110</v>
      </c>
      <c r="B111" s="2">
        <v>44220</v>
      </c>
      <c r="C111">
        <v>22</v>
      </c>
      <c r="D111" t="s">
        <v>83</v>
      </c>
      <c r="E111" t="s">
        <v>93</v>
      </c>
      <c r="F111" t="s">
        <v>85</v>
      </c>
      <c r="G111">
        <v>2871</v>
      </c>
      <c r="H111">
        <v>1</v>
      </c>
      <c r="I111">
        <v>1</v>
      </c>
      <c r="J111">
        <v>5</v>
      </c>
      <c r="K111" t="s">
        <v>90</v>
      </c>
    </row>
    <row r="112" spans="1:11" x14ac:dyDescent="0.25">
      <c r="A112">
        <v>111</v>
      </c>
      <c r="B112" s="2">
        <v>44252</v>
      </c>
      <c r="C112">
        <v>51</v>
      </c>
      <c r="D112" t="s">
        <v>87</v>
      </c>
      <c r="E112" t="s">
        <v>91</v>
      </c>
      <c r="F112" t="s">
        <v>85</v>
      </c>
      <c r="G112">
        <v>7484</v>
      </c>
      <c r="H112">
        <v>3</v>
      </c>
      <c r="I112">
        <v>23</v>
      </c>
      <c r="J112">
        <v>1</v>
      </c>
      <c r="K112" t="s">
        <v>92</v>
      </c>
    </row>
    <row r="113" spans="1:11" x14ac:dyDescent="0.25">
      <c r="A113">
        <v>112</v>
      </c>
      <c r="B113" s="2">
        <v>44227</v>
      </c>
      <c r="C113">
        <v>34</v>
      </c>
      <c r="D113" t="s">
        <v>87</v>
      </c>
      <c r="E113" t="s">
        <v>93</v>
      </c>
      <c r="F113" t="s">
        <v>85</v>
      </c>
      <c r="G113">
        <v>6074</v>
      </c>
      <c r="H113">
        <v>1</v>
      </c>
      <c r="I113">
        <v>9</v>
      </c>
      <c r="J113">
        <v>3</v>
      </c>
      <c r="K113" t="s">
        <v>90</v>
      </c>
    </row>
    <row r="114" spans="1:11" x14ac:dyDescent="0.25">
      <c r="A114">
        <v>113</v>
      </c>
      <c r="B114" s="2">
        <v>44207</v>
      </c>
      <c r="C114">
        <v>54</v>
      </c>
      <c r="D114" t="s">
        <v>95</v>
      </c>
      <c r="E114" t="s">
        <v>93</v>
      </c>
      <c r="F114" t="s">
        <v>85</v>
      </c>
      <c r="G114">
        <v>17328</v>
      </c>
      <c r="H114">
        <v>2</v>
      </c>
      <c r="I114">
        <v>23</v>
      </c>
      <c r="J114">
        <v>3</v>
      </c>
      <c r="K114" t="s">
        <v>90</v>
      </c>
    </row>
    <row r="115" spans="1:11" x14ac:dyDescent="0.25">
      <c r="A115">
        <v>114</v>
      </c>
      <c r="B115" s="2">
        <v>44265</v>
      </c>
      <c r="C115">
        <v>24</v>
      </c>
      <c r="D115" t="s">
        <v>83</v>
      </c>
      <c r="E115" t="s">
        <v>88</v>
      </c>
      <c r="F115" t="s">
        <v>89</v>
      </c>
      <c r="G115">
        <v>2774</v>
      </c>
      <c r="H115">
        <v>0</v>
      </c>
      <c r="I115">
        <v>6</v>
      </c>
      <c r="J115">
        <v>2</v>
      </c>
      <c r="K115" t="s">
        <v>90</v>
      </c>
    </row>
    <row r="116" spans="1:11" x14ac:dyDescent="0.25">
      <c r="A116">
        <v>115</v>
      </c>
      <c r="B116" s="2">
        <v>44258</v>
      </c>
      <c r="C116">
        <v>34</v>
      </c>
      <c r="D116" t="s">
        <v>83</v>
      </c>
      <c r="E116" t="s">
        <v>91</v>
      </c>
      <c r="F116" t="s">
        <v>94</v>
      </c>
      <c r="G116">
        <v>4505</v>
      </c>
      <c r="H116">
        <v>6</v>
      </c>
      <c r="I116">
        <v>12</v>
      </c>
      <c r="J116">
        <v>3</v>
      </c>
      <c r="K116" t="s">
        <v>90</v>
      </c>
    </row>
    <row r="117" spans="1:11" x14ac:dyDescent="0.25">
      <c r="A117">
        <v>116</v>
      </c>
      <c r="B117" s="2">
        <v>44235</v>
      </c>
      <c r="C117">
        <v>37</v>
      </c>
      <c r="D117" t="s">
        <v>83</v>
      </c>
      <c r="E117" t="s">
        <v>93</v>
      </c>
      <c r="F117" t="s">
        <v>85</v>
      </c>
      <c r="G117">
        <v>7428</v>
      </c>
      <c r="H117">
        <v>2</v>
      </c>
      <c r="I117">
        <v>12</v>
      </c>
      <c r="J117">
        <v>3</v>
      </c>
      <c r="K117" t="s">
        <v>90</v>
      </c>
    </row>
    <row r="118" spans="1:11" x14ac:dyDescent="0.25">
      <c r="A118">
        <v>117</v>
      </c>
      <c r="B118" s="2">
        <v>44268</v>
      </c>
      <c r="C118">
        <v>34</v>
      </c>
      <c r="D118" t="s">
        <v>83</v>
      </c>
      <c r="E118" t="s">
        <v>93</v>
      </c>
      <c r="F118" t="s">
        <v>85</v>
      </c>
      <c r="G118">
        <v>11631</v>
      </c>
      <c r="H118">
        <v>2</v>
      </c>
      <c r="I118">
        <v>14</v>
      </c>
      <c r="J118">
        <v>6</v>
      </c>
      <c r="K118" t="s">
        <v>90</v>
      </c>
    </row>
    <row r="119" spans="1:11" x14ac:dyDescent="0.25">
      <c r="A119">
        <v>118</v>
      </c>
      <c r="B119" s="2">
        <v>44268</v>
      </c>
      <c r="C119">
        <v>36</v>
      </c>
      <c r="D119" t="s">
        <v>87</v>
      </c>
      <c r="E119" t="s">
        <v>84</v>
      </c>
      <c r="F119" t="s">
        <v>89</v>
      </c>
      <c r="G119">
        <v>9738</v>
      </c>
      <c r="H119">
        <v>0</v>
      </c>
      <c r="I119">
        <v>10</v>
      </c>
      <c r="J119">
        <v>6</v>
      </c>
      <c r="K119" t="s">
        <v>90</v>
      </c>
    </row>
    <row r="120" spans="1:11" x14ac:dyDescent="0.25">
      <c r="A120">
        <v>119</v>
      </c>
      <c r="B120" s="2">
        <v>44285</v>
      </c>
      <c r="C120">
        <v>36</v>
      </c>
      <c r="D120" t="s">
        <v>83</v>
      </c>
      <c r="E120" t="s">
        <v>84</v>
      </c>
      <c r="F120" t="s">
        <v>94</v>
      </c>
      <c r="G120">
        <v>2835</v>
      </c>
      <c r="H120">
        <v>5</v>
      </c>
      <c r="I120">
        <v>7</v>
      </c>
      <c r="J120">
        <v>2</v>
      </c>
      <c r="K120" t="s">
        <v>90</v>
      </c>
    </row>
    <row r="121" spans="1:11" x14ac:dyDescent="0.25">
      <c r="A121">
        <v>120</v>
      </c>
      <c r="B121" s="2">
        <v>44278</v>
      </c>
      <c r="C121">
        <v>43</v>
      </c>
      <c r="D121" t="s">
        <v>87</v>
      </c>
      <c r="E121" t="s">
        <v>84</v>
      </c>
      <c r="F121" t="s">
        <v>89</v>
      </c>
      <c r="G121">
        <v>16959</v>
      </c>
      <c r="H121">
        <v>1</v>
      </c>
      <c r="I121">
        <v>25</v>
      </c>
      <c r="J121">
        <v>3</v>
      </c>
      <c r="K121" t="s">
        <v>96</v>
      </c>
    </row>
    <row r="122" spans="1:11" x14ac:dyDescent="0.25">
      <c r="A122">
        <v>121</v>
      </c>
      <c r="B122" s="2">
        <v>44216</v>
      </c>
      <c r="C122">
        <v>30</v>
      </c>
      <c r="D122" t="s">
        <v>87</v>
      </c>
      <c r="E122" t="s">
        <v>93</v>
      </c>
      <c r="F122" t="s">
        <v>94</v>
      </c>
      <c r="G122">
        <v>2613</v>
      </c>
      <c r="H122">
        <v>1</v>
      </c>
      <c r="I122">
        <v>10</v>
      </c>
      <c r="J122">
        <v>2</v>
      </c>
      <c r="K122" t="s">
        <v>92</v>
      </c>
    </row>
    <row r="123" spans="1:11" x14ac:dyDescent="0.25">
      <c r="A123">
        <v>122</v>
      </c>
      <c r="B123" s="2">
        <v>44257</v>
      </c>
      <c r="C123">
        <v>33</v>
      </c>
      <c r="D123" t="s">
        <v>95</v>
      </c>
      <c r="E123" t="s">
        <v>84</v>
      </c>
      <c r="F123" t="s">
        <v>89</v>
      </c>
      <c r="G123">
        <v>6146</v>
      </c>
      <c r="H123">
        <v>0</v>
      </c>
      <c r="I123">
        <v>8</v>
      </c>
      <c r="J123">
        <v>2</v>
      </c>
      <c r="K123" t="s">
        <v>96</v>
      </c>
    </row>
    <row r="124" spans="1:11" x14ac:dyDescent="0.25">
      <c r="A124">
        <v>123</v>
      </c>
      <c r="B124" s="2">
        <v>44209</v>
      </c>
      <c r="C124">
        <v>56</v>
      </c>
      <c r="D124" t="s">
        <v>83</v>
      </c>
      <c r="E124" t="s">
        <v>91</v>
      </c>
      <c r="F124" t="s">
        <v>89</v>
      </c>
      <c r="G124">
        <v>4963</v>
      </c>
      <c r="H124">
        <v>9</v>
      </c>
      <c r="I124">
        <v>7</v>
      </c>
      <c r="J124">
        <v>2</v>
      </c>
      <c r="K124" t="s">
        <v>90</v>
      </c>
    </row>
    <row r="125" spans="1:11" x14ac:dyDescent="0.25">
      <c r="A125">
        <v>124</v>
      </c>
      <c r="B125" s="2">
        <v>44225</v>
      </c>
      <c r="C125">
        <v>51</v>
      </c>
      <c r="D125" t="s">
        <v>83</v>
      </c>
      <c r="E125" t="s">
        <v>93</v>
      </c>
      <c r="F125" t="s">
        <v>85</v>
      </c>
      <c r="G125">
        <v>19537</v>
      </c>
      <c r="H125">
        <v>7</v>
      </c>
      <c r="I125">
        <v>23</v>
      </c>
      <c r="J125">
        <v>5</v>
      </c>
      <c r="K125" t="s">
        <v>90</v>
      </c>
    </row>
    <row r="126" spans="1:11" x14ac:dyDescent="0.25">
      <c r="A126">
        <v>125</v>
      </c>
      <c r="B126" s="2">
        <v>44243</v>
      </c>
      <c r="C126">
        <v>31</v>
      </c>
      <c r="D126" t="s">
        <v>83</v>
      </c>
      <c r="E126" t="s">
        <v>91</v>
      </c>
      <c r="F126" t="s">
        <v>89</v>
      </c>
      <c r="G126">
        <v>6172</v>
      </c>
      <c r="H126">
        <v>4</v>
      </c>
      <c r="I126">
        <v>12</v>
      </c>
      <c r="J126">
        <v>3</v>
      </c>
      <c r="K126" t="s">
        <v>92</v>
      </c>
    </row>
    <row r="127" spans="1:11" x14ac:dyDescent="0.25">
      <c r="A127">
        <v>126</v>
      </c>
      <c r="B127" s="2">
        <v>44201</v>
      </c>
      <c r="C127">
        <v>26</v>
      </c>
      <c r="D127" t="s">
        <v>83</v>
      </c>
      <c r="E127" t="s">
        <v>93</v>
      </c>
      <c r="F127" t="s">
        <v>89</v>
      </c>
      <c r="G127">
        <v>2368</v>
      </c>
      <c r="H127">
        <v>1</v>
      </c>
      <c r="I127">
        <v>5</v>
      </c>
      <c r="J127">
        <v>3</v>
      </c>
      <c r="K127" t="s">
        <v>92</v>
      </c>
    </row>
    <row r="128" spans="1:11" x14ac:dyDescent="0.25">
      <c r="A128">
        <v>127</v>
      </c>
      <c r="B128" s="2">
        <v>44260</v>
      </c>
      <c r="C128">
        <v>58</v>
      </c>
      <c r="D128" t="s">
        <v>83</v>
      </c>
      <c r="E128" t="s">
        <v>91</v>
      </c>
      <c r="F128" t="s">
        <v>89</v>
      </c>
      <c r="G128">
        <v>10312</v>
      </c>
      <c r="H128">
        <v>1</v>
      </c>
      <c r="I128">
        <v>40</v>
      </c>
      <c r="J128">
        <v>3</v>
      </c>
      <c r="K128" t="s">
        <v>92</v>
      </c>
    </row>
    <row r="129" spans="1:11" x14ac:dyDescent="0.25">
      <c r="A129">
        <v>128</v>
      </c>
      <c r="B129" s="2">
        <v>44277</v>
      </c>
      <c r="C129">
        <v>19</v>
      </c>
      <c r="D129" t="s">
        <v>83</v>
      </c>
      <c r="E129" t="s">
        <v>88</v>
      </c>
      <c r="F129" t="s">
        <v>85</v>
      </c>
      <c r="G129">
        <v>1675</v>
      </c>
      <c r="H129">
        <v>1</v>
      </c>
      <c r="I129">
        <v>0</v>
      </c>
      <c r="J129">
        <v>2</v>
      </c>
      <c r="K129" t="s">
        <v>92</v>
      </c>
    </row>
    <row r="130" spans="1:11" x14ac:dyDescent="0.25">
      <c r="A130">
        <v>129</v>
      </c>
      <c r="B130" s="2">
        <v>44236</v>
      </c>
      <c r="C130">
        <v>22</v>
      </c>
      <c r="D130" t="s">
        <v>83</v>
      </c>
      <c r="E130" t="s">
        <v>88</v>
      </c>
      <c r="F130" t="s">
        <v>89</v>
      </c>
      <c r="G130">
        <v>2523</v>
      </c>
      <c r="H130">
        <v>0</v>
      </c>
      <c r="I130">
        <v>3</v>
      </c>
      <c r="J130">
        <v>2</v>
      </c>
      <c r="K130" t="s">
        <v>90</v>
      </c>
    </row>
    <row r="131" spans="1:11" x14ac:dyDescent="0.25">
      <c r="A131">
        <v>130</v>
      </c>
      <c r="B131" s="2">
        <v>44295</v>
      </c>
      <c r="C131">
        <v>49</v>
      </c>
      <c r="D131" t="s">
        <v>83</v>
      </c>
      <c r="E131" t="s">
        <v>91</v>
      </c>
      <c r="F131" t="s">
        <v>89</v>
      </c>
      <c r="G131">
        <v>6567</v>
      </c>
      <c r="H131">
        <v>1</v>
      </c>
      <c r="I131">
        <v>16</v>
      </c>
      <c r="J131">
        <v>2</v>
      </c>
      <c r="K131" t="s">
        <v>92</v>
      </c>
    </row>
    <row r="132" spans="1:11" x14ac:dyDescent="0.25">
      <c r="A132">
        <v>131</v>
      </c>
      <c r="B132" s="2">
        <v>44268</v>
      </c>
      <c r="C132">
        <v>43</v>
      </c>
      <c r="D132" t="s">
        <v>87</v>
      </c>
      <c r="E132" t="s">
        <v>93</v>
      </c>
      <c r="F132" t="s">
        <v>85</v>
      </c>
      <c r="G132">
        <v>4739</v>
      </c>
      <c r="H132">
        <v>4</v>
      </c>
      <c r="I132">
        <v>18</v>
      </c>
      <c r="J132">
        <v>2</v>
      </c>
      <c r="K132" t="s">
        <v>90</v>
      </c>
    </row>
    <row r="133" spans="1:11" x14ac:dyDescent="0.25">
      <c r="A133">
        <v>132</v>
      </c>
      <c r="B133" s="2">
        <v>44268</v>
      </c>
      <c r="C133">
        <v>50</v>
      </c>
      <c r="D133" t="s">
        <v>87</v>
      </c>
      <c r="E133" t="s">
        <v>93</v>
      </c>
      <c r="F133" t="s">
        <v>85</v>
      </c>
      <c r="G133">
        <v>9208</v>
      </c>
      <c r="H133">
        <v>4</v>
      </c>
      <c r="I133">
        <v>16</v>
      </c>
      <c r="J133">
        <v>3</v>
      </c>
      <c r="K133" t="s">
        <v>90</v>
      </c>
    </row>
    <row r="134" spans="1:11" x14ac:dyDescent="0.25">
      <c r="A134">
        <v>133</v>
      </c>
      <c r="B134" s="2">
        <v>44225</v>
      </c>
      <c r="C134">
        <v>31</v>
      </c>
      <c r="D134" t="s">
        <v>83</v>
      </c>
      <c r="E134" t="s">
        <v>93</v>
      </c>
      <c r="F134" t="s">
        <v>89</v>
      </c>
      <c r="G134">
        <v>4559</v>
      </c>
      <c r="H134">
        <v>3</v>
      </c>
      <c r="I134">
        <v>4</v>
      </c>
      <c r="J134">
        <v>2</v>
      </c>
      <c r="K134" t="s">
        <v>90</v>
      </c>
    </row>
    <row r="135" spans="1:11" x14ac:dyDescent="0.25">
      <c r="A135">
        <v>134</v>
      </c>
      <c r="B135" s="2">
        <v>44280</v>
      </c>
      <c r="C135">
        <v>41</v>
      </c>
      <c r="D135" t="s">
        <v>83</v>
      </c>
      <c r="E135" t="s">
        <v>88</v>
      </c>
      <c r="F135" t="s">
        <v>94</v>
      </c>
      <c r="G135">
        <v>8189</v>
      </c>
      <c r="H135">
        <v>3</v>
      </c>
      <c r="I135">
        <v>12</v>
      </c>
      <c r="J135">
        <v>2</v>
      </c>
      <c r="K135" t="s">
        <v>90</v>
      </c>
    </row>
    <row r="136" spans="1:11" x14ac:dyDescent="0.25">
      <c r="A136">
        <v>135</v>
      </c>
      <c r="B136" s="2">
        <v>44247</v>
      </c>
      <c r="C136">
        <v>26</v>
      </c>
      <c r="D136" t="s">
        <v>83</v>
      </c>
      <c r="E136" t="s">
        <v>88</v>
      </c>
      <c r="F136" t="s">
        <v>89</v>
      </c>
      <c r="G136">
        <v>2942</v>
      </c>
      <c r="H136">
        <v>1</v>
      </c>
      <c r="I136">
        <v>8</v>
      </c>
      <c r="J136">
        <v>3</v>
      </c>
      <c r="K136" t="s">
        <v>90</v>
      </c>
    </row>
    <row r="137" spans="1:11" x14ac:dyDescent="0.25">
      <c r="A137">
        <v>136</v>
      </c>
      <c r="B137" s="2">
        <v>44232</v>
      </c>
      <c r="C137">
        <v>36</v>
      </c>
      <c r="D137" t="s">
        <v>83</v>
      </c>
      <c r="E137" t="s">
        <v>84</v>
      </c>
      <c r="F137" t="s">
        <v>94</v>
      </c>
      <c r="G137">
        <v>4941</v>
      </c>
      <c r="H137">
        <v>6</v>
      </c>
      <c r="I137">
        <v>7</v>
      </c>
      <c r="J137">
        <v>0</v>
      </c>
      <c r="K137" t="s">
        <v>90</v>
      </c>
    </row>
    <row r="138" spans="1:11" x14ac:dyDescent="0.25">
      <c r="A138">
        <v>137</v>
      </c>
      <c r="B138" s="2">
        <v>44294</v>
      </c>
      <c r="C138">
        <v>51</v>
      </c>
      <c r="D138" t="s">
        <v>87</v>
      </c>
      <c r="E138" t="s">
        <v>91</v>
      </c>
      <c r="F138" t="s">
        <v>85</v>
      </c>
      <c r="G138">
        <v>10650</v>
      </c>
      <c r="H138">
        <v>2</v>
      </c>
      <c r="I138">
        <v>18</v>
      </c>
      <c r="J138">
        <v>2</v>
      </c>
      <c r="K138" t="s">
        <v>90</v>
      </c>
    </row>
    <row r="139" spans="1:11" x14ac:dyDescent="0.25">
      <c r="A139">
        <v>138</v>
      </c>
      <c r="B139" s="2">
        <v>44246</v>
      </c>
      <c r="C139">
        <v>39</v>
      </c>
      <c r="D139" t="s">
        <v>83</v>
      </c>
      <c r="E139" t="s">
        <v>91</v>
      </c>
      <c r="F139" t="s">
        <v>89</v>
      </c>
      <c r="G139">
        <v>5902</v>
      </c>
      <c r="H139">
        <v>4</v>
      </c>
      <c r="I139">
        <v>17</v>
      </c>
      <c r="J139">
        <v>1</v>
      </c>
      <c r="K139" t="s">
        <v>96</v>
      </c>
    </row>
    <row r="140" spans="1:11" x14ac:dyDescent="0.25">
      <c r="A140">
        <v>139</v>
      </c>
      <c r="B140" s="2">
        <v>44221</v>
      </c>
      <c r="C140">
        <v>25</v>
      </c>
      <c r="D140" t="s">
        <v>83</v>
      </c>
      <c r="E140" t="s">
        <v>93</v>
      </c>
      <c r="F140" t="s">
        <v>89</v>
      </c>
      <c r="G140">
        <v>8639</v>
      </c>
      <c r="H140">
        <v>2</v>
      </c>
      <c r="I140">
        <v>6</v>
      </c>
      <c r="J140">
        <v>3</v>
      </c>
      <c r="K140" t="s">
        <v>90</v>
      </c>
    </row>
    <row r="141" spans="1:11" x14ac:dyDescent="0.25">
      <c r="A141">
        <v>140</v>
      </c>
      <c r="B141" s="2">
        <v>44246</v>
      </c>
      <c r="C141">
        <v>30</v>
      </c>
      <c r="D141" t="s">
        <v>83</v>
      </c>
      <c r="E141" t="s">
        <v>93</v>
      </c>
      <c r="F141" t="s">
        <v>89</v>
      </c>
      <c r="G141">
        <v>6347</v>
      </c>
      <c r="H141">
        <v>0</v>
      </c>
      <c r="I141">
        <v>12</v>
      </c>
      <c r="J141">
        <v>2</v>
      </c>
      <c r="K141" t="s">
        <v>86</v>
      </c>
    </row>
    <row r="142" spans="1:11" x14ac:dyDescent="0.25">
      <c r="A142">
        <v>141</v>
      </c>
      <c r="B142" s="2">
        <v>44219</v>
      </c>
      <c r="C142">
        <v>32</v>
      </c>
      <c r="D142" t="s">
        <v>83</v>
      </c>
      <c r="E142" t="s">
        <v>93</v>
      </c>
      <c r="F142" t="s">
        <v>85</v>
      </c>
      <c r="G142">
        <v>4200</v>
      </c>
      <c r="H142">
        <v>7</v>
      </c>
      <c r="I142">
        <v>10</v>
      </c>
      <c r="J142">
        <v>2</v>
      </c>
      <c r="K142" t="s">
        <v>96</v>
      </c>
    </row>
    <row r="143" spans="1:11" x14ac:dyDescent="0.25">
      <c r="A143">
        <v>142</v>
      </c>
      <c r="B143" s="2">
        <v>44206</v>
      </c>
      <c r="C143">
        <v>45</v>
      </c>
      <c r="D143" t="s">
        <v>83</v>
      </c>
      <c r="E143" t="s">
        <v>93</v>
      </c>
      <c r="F143" t="s">
        <v>85</v>
      </c>
      <c r="G143">
        <v>3452</v>
      </c>
      <c r="H143">
        <v>5</v>
      </c>
      <c r="I143">
        <v>9</v>
      </c>
      <c r="J143">
        <v>2</v>
      </c>
      <c r="K143" t="s">
        <v>92</v>
      </c>
    </row>
    <row r="144" spans="1:11" x14ac:dyDescent="0.25">
      <c r="A144">
        <v>143</v>
      </c>
      <c r="B144" s="2">
        <v>44233</v>
      </c>
      <c r="C144">
        <v>38</v>
      </c>
      <c r="D144" t="s">
        <v>83</v>
      </c>
      <c r="E144" t="s">
        <v>97</v>
      </c>
      <c r="F144" t="s">
        <v>85</v>
      </c>
      <c r="G144">
        <v>4317</v>
      </c>
      <c r="H144">
        <v>3</v>
      </c>
      <c r="I144">
        <v>19</v>
      </c>
      <c r="J144">
        <v>2</v>
      </c>
      <c r="K144" t="s">
        <v>90</v>
      </c>
    </row>
    <row r="145" spans="1:11" x14ac:dyDescent="0.25">
      <c r="A145">
        <v>144</v>
      </c>
      <c r="B145" s="2">
        <v>44208</v>
      </c>
      <c r="C145">
        <v>30</v>
      </c>
      <c r="D145" t="s">
        <v>83</v>
      </c>
      <c r="E145" t="s">
        <v>93</v>
      </c>
      <c r="F145" t="s">
        <v>85</v>
      </c>
      <c r="G145">
        <v>2632</v>
      </c>
      <c r="H145">
        <v>1</v>
      </c>
      <c r="I145">
        <v>5</v>
      </c>
      <c r="J145">
        <v>4</v>
      </c>
      <c r="K145" t="s">
        <v>92</v>
      </c>
    </row>
    <row r="146" spans="1:11" x14ac:dyDescent="0.25">
      <c r="A146">
        <v>145</v>
      </c>
      <c r="B146" s="2">
        <v>44268</v>
      </c>
      <c r="C146">
        <v>32</v>
      </c>
      <c r="D146" t="s">
        <v>87</v>
      </c>
      <c r="E146" t="s">
        <v>84</v>
      </c>
      <c r="F146" t="s">
        <v>94</v>
      </c>
      <c r="G146">
        <v>4668</v>
      </c>
      <c r="H146">
        <v>0</v>
      </c>
      <c r="I146">
        <v>9</v>
      </c>
      <c r="J146">
        <v>2</v>
      </c>
      <c r="K146" t="s">
        <v>96</v>
      </c>
    </row>
    <row r="147" spans="1:11" x14ac:dyDescent="0.25">
      <c r="A147">
        <v>146</v>
      </c>
      <c r="B147" s="2">
        <v>44239</v>
      </c>
      <c r="C147">
        <v>30</v>
      </c>
      <c r="D147" t="s">
        <v>83</v>
      </c>
      <c r="E147" t="s">
        <v>93</v>
      </c>
      <c r="F147" t="s">
        <v>94</v>
      </c>
      <c r="G147">
        <v>3204</v>
      </c>
      <c r="H147">
        <v>5</v>
      </c>
      <c r="I147">
        <v>8</v>
      </c>
      <c r="J147">
        <v>3</v>
      </c>
      <c r="K147" t="s">
        <v>90</v>
      </c>
    </row>
    <row r="148" spans="1:11" x14ac:dyDescent="0.25">
      <c r="A148">
        <v>147</v>
      </c>
      <c r="B148" s="2">
        <v>44202</v>
      </c>
      <c r="C148">
        <v>30</v>
      </c>
      <c r="D148" t="s">
        <v>83</v>
      </c>
      <c r="E148" t="s">
        <v>88</v>
      </c>
      <c r="F148" t="s">
        <v>85</v>
      </c>
      <c r="G148">
        <v>2720</v>
      </c>
      <c r="H148">
        <v>0</v>
      </c>
      <c r="I148">
        <v>6</v>
      </c>
      <c r="J148">
        <v>3</v>
      </c>
      <c r="K148" t="s">
        <v>90</v>
      </c>
    </row>
    <row r="149" spans="1:11" x14ac:dyDescent="0.25">
      <c r="A149">
        <v>148</v>
      </c>
      <c r="B149" s="2">
        <v>44216</v>
      </c>
      <c r="C149">
        <v>41</v>
      </c>
      <c r="D149" t="s">
        <v>87</v>
      </c>
      <c r="E149" t="s">
        <v>93</v>
      </c>
      <c r="F149" t="s">
        <v>94</v>
      </c>
      <c r="G149">
        <v>17181</v>
      </c>
      <c r="H149">
        <v>4</v>
      </c>
      <c r="I149">
        <v>21</v>
      </c>
      <c r="J149">
        <v>2</v>
      </c>
      <c r="K149" t="s">
        <v>92</v>
      </c>
    </row>
    <row r="150" spans="1:11" x14ac:dyDescent="0.25">
      <c r="A150">
        <v>149</v>
      </c>
      <c r="B150" s="2">
        <v>44294</v>
      </c>
      <c r="C150">
        <v>41</v>
      </c>
      <c r="D150" t="s">
        <v>83</v>
      </c>
      <c r="E150" t="s">
        <v>91</v>
      </c>
      <c r="F150" t="s">
        <v>89</v>
      </c>
      <c r="G150">
        <v>2238</v>
      </c>
      <c r="H150">
        <v>2</v>
      </c>
      <c r="I150">
        <v>7</v>
      </c>
      <c r="J150">
        <v>2</v>
      </c>
      <c r="K150" t="s">
        <v>90</v>
      </c>
    </row>
    <row r="151" spans="1:11" x14ac:dyDescent="0.25">
      <c r="A151">
        <v>150</v>
      </c>
      <c r="B151" s="2">
        <v>44249</v>
      </c>
      <c r="C151">
        <v>19</v>
      </c>
      <c r="D151" t="s">
        <v>83</v>
      </c>
      <c r="E151" t="s">
        <v>88</v>
      </c>
      <c r="F151" t="s">
        <v>85</v>
      </c>
      <c r="G151">
        <v>1483</v>
      </c>
      <c r="H151">
        <v>1</v>
      </c>
      <c r="I151">
        <v>1</v>
      </c>
      <c r="J151">
        <v>3</v>
      </c>
      <c r="K151" t="s">
        <v>90</v>
      </c>
    </row>
    <row r="152" spans="1:11" x14ac:dyDescent="0.25">
      <c r="A152">
        <v>151</v>
      </c>
      <c r="B152" s="2">
        <v>44236</v>
      </c>
      <c r="C152">
        <v>40</v>
      </c>
      <c r="D152" t="s">
        <v>87</v>
      </c>
      <c r="E152" t="s">
        <v>93</v>
      </c>
      <c r="F152" t="s">
        <v>94</v>
      </c>
      <c r="G152">
        <v>5605</v>
      </c>
      <c r="H152">
        <v>1</v>
      </c>
      <c r="I152">
        <v>20</v>
      </c>
      <c r="J152">
        <v>2</v>
      </c>
      <c r="K152" t="s">
        <v>90</v>
      </c>
    </row>
    <row r="153" spans="1:11" x14ac:dyDescent="0.25">
      <c r="A153">
        <v>152</v>
      </c>
      <c r="B153" s="2">
        <v>44290</v>
      </c>
      <c r="C153">
        <v>35</v>
      </c>
      <c r="D153" t="s">
        <v>83</v>
      </c>
      <c r="E153" t="s">
        <v>97</v>
      </c>
      <c r="F153" t="s">
        <v>89</v>
      </c>
      <c r="G153">
        <v>7295</v>
      </c>
      <c r="H153">
        <v>1</v>
      </c>
      <c r="I153">
        <v>10</v>
      </c>
      <c r="J153">
        <v>3</v>
      </c>
      <c r="K153" t="s">
        <v>90</v>
      </c>
    </row>
    <row r="154" spans="1:11" x14ac:dyDescent="0.25">
      <c r="A154">
        <v>153</v>
      </c>
      <c r="B154" s="2">
        <v>44215</v>
      </c>
      <c r="C154">
        <v>53</v>
      </c>
      <c r="D154" t="s">
        <v>83</v>
      </c>
      <c r="E154" t="s">
        <v>84</v>
      </c>
      <c r="F154" t="s">
        <v>89</v>
      </c>
      <c r="G154">
        <v>2306</v>
      </c>
      <c r="H154">
        <v>2</v>
      </c>
      <c r="I154">
        <v>13</v>
      </c>
      <c r="J154">
        <v>3</v>
      </c>
      <c r="K154" t="s">
        <v>86</v>
      </c>
    </row>
    <row r="155" spans="1:11" x14ac:dyDescent="0.25">
      <c r="A155">
        <v>154</v>
      </c>
      <c r="B155" s="2">
        <v>44259</v>
      </c>
      <c r="C155">
        <v>45</v>
      </c>
      <c r="D155" t="s">
        <v>83</v>
      </c>
      <c r="E155" t="s">
        <v>93</v>
      </c>
      <c r="F155" t="s">
        <v>94</v>
      </c>
      <c r="G155">
        <v>2348</v>
      </c>
      <c r="H155">
        <v>8</v>
      </c>
      <c r="I155">
        <v>20</v>
      </c>
      <c r="J155">
        <v>2</v>
      </c>
      <c r="K155" t="s">
        <v>86</v>
      </c>
    </row>
    <row r="156" spans="1:11" x14ac:dyDescent="0.25">
      <c r="A156">
        <v>155</v>
      </c>
      <c r="B156" s="2">
        <v>44253</v>
      </c>
      <c r="C156">
        <v>32</v>
      </c>
      <c r="D156" t="s">
        <v>87</v>
      </c>
      <c r="E156" t="s">
        <v>93</v>
      </c>
      <c r="F156" t="s">
        <v>85</v>
      </c>
      <c r="G156">
        <v>8998</v>
      </c>
      <c r="H156">
        <v>1</v>
      </c>
      <c r="I156">
        <v>9</v>
      </c>
      <c r="J156">
        <v>2</v>
      </c>
      <c r="K156" t="s">
        <v>90</v>
      </c>
    </row>
    <row r="157" spans="1:11" x14ac:dyDescent="0.25">
      <c r="A157">
        <v>156</v>
      </c>
      <c r="B157" s="2">
        <v>44206</v>
      </c>
      <c r="C157">
        <v>29</v>
      </c>
      <c r="D157" t="s">
        <v>95</v>
      </c>
      <c r="E157" t="s">
        <v>88</v>
      </c>
      <c r="F157" t="s">
        <v>89</v>
      </c>
      <c r="G157">
        <v>4319</v>
      </c>
      <c r="H157">
        <v>1</v>
      </c>
      <c r="I157">
        <v>10</v>
      </c>
      <c r="J157">
        <v>1</v>
      </c>
      <c r="K157" t="s">
        <v>90</v>
      </c>
    </row>
    <row r="158" spans="1:11" x14ac:dyDescent="0.25">
      <c r="A158">
        <v>157</v>
      </c>
      <c r="B158" s="2">
        <v>44239</v>
      </c>
      <c r="C158">
        <v>51</v>
      </c>
      <c r="D158" t="s">
        <v>83</v>
      </c>
      <c r="E158" t="s">
        <v>91</v>
      </c>
      <c r="F158" t="s">
        <v>89</v>
      </c>
      <c r="G158">
        <v>6132</v>
      </c>
      <c r="H158">
        <v>2</v>
      </c>
      <c r="I158">
        <v>10</v>
      </c>
      <c r="J158">
        <v>2</v>
      </c>
      <c r="K158" t="s">
        <v>90</v>
      </c>
    </row>
    <row r="159" spans="1:11" x14ac:dyDescent="0.25">
      <c r="A159">
        <v>158</v>
      </c>
      <c r="B159" s="2">
        <v>44292</v>
      </c>
      <c r="C159">
        <v>58</v>
      </c>
      <c r="D159" t="s">
        <v>83</v>
      </c>
      <c r="E159" t="s">
        <v>93</v>
      </c>
      <c r="F159" t="s">
        <v>89</v>
      </c>
      <c r="G159">
        <v>3346</v>
      </c>
      <c r="H159">
        <v>4</v>
      </c>
      <c r="I159">
        <v>9</v>
      </c>
      <c r="J159">
        <v>3</v>
      </c>
      <c r="K159" t="s">
        <v>92</v>
      </c>
    </row>
    <row r="160" spans="1:11" x14ac:dyDescent="0.25">
      <c r="A160">
        <v>159</v>
      </c>
      <c r="B160" s="2">
        <v>44239</v>
      </c>
      <c r="C160">
        <v>40</v>
      </c>
      <c r="D160" t="s">
        <v>83</v>
      </c>
      <c r="E160" t="s">
        <v>91</v>
      </c>
      <c r="F160" t="s">
        <v>89</v>
      </c>
      <c r="G160">
        <v>10855</v>
      </c>
      <c r="H160">
        <v>7</v>
      </c>
      <c r="I160">
        <v>15</v>
      </c>
      <c r="J160">
        <v>2</v>
      </c>
      <c r="K160" t="s">
        <v>92</v>
      </c>
    </row>
    <row r="161" spans="1:11" x14ac:dyDescent="0.25">
      <c r="A161">
        <v>160</v>
      </c>
      <c r="B161" s="2">
        <v>44285</v>
      </c>
      <c r="C161">
        <v>34</v>
      </c>
      <c r="D161" t="s">
        <v>87</v>
      </c>
      <c r="E161" t="s">
        <v>91</v>
      </c>
      <c r="F161" t="s">
        <v>89</v>
      </c>
      <c r="G161">
        <v>2231</v>
      </c>
      <c r="H161">
        <v>6</v>
      </c>
      <c r="I161">
        <v>6</v>
      </c>
      <c r="J161">
        <v>3</v>
      </c>
      <c r="K161" t="s">
        <v>90</v>
      </c>
    </row>
    <row r="162" spans="1:11" x14ac:dyDescent="0.25">
      <c r="A162">
        <v>161</v>
      </c>
      <c r="B162" s="2">
        <v>44300</v>
      </c>
      <c r="C162">
        <v>22</v>
      </c>
      <c r="D162" t="s">
        <v>83</v>
      </c>
      <c r="E162" t="s">
        <v>88</v>
      </c>
      <c r="F162" t="s">
        <v>89</v>
      </c>
      <c r="G162">
        <v>2323</v>
      </c>
      <c r="H162">
        <v>1</v>
      </c>
      <c r="I162">
        <v>2</v>
      </c>
      <c r="J162">
        <v>6</v>
      </c>
      <c r="K162" t="s">
        <v>90</v>
      </c>
    </row>
    <row r="163" spans="1:11" x14ac:dyDescent="0.25">
      <c r="A163">
        <v>162</v>
      </c>
      <c r="B163" s="2">
        <v>44283</v>
      </c>
      <c r="C163">
        <v>27</v>
      </c>
      <c r="D163" t="s">
        <v>95</v>
      </c>
      <c r="E163" t="s">
        <v>93</v>
      </c>
      <c r="F163" t="s">
        <v>94</v>
      </c>
      <c r="G163">
        <v>2024</v>
      </c>
      <c r="H163">
        <v>6</v>
      </c>
      <c r="I163">
        <v>6</v>
      </c>
      <c r="J163">
        <v>1</v>
      </c>
      <c r="K163" t="s">
        <v>86</v>
      </c>
    </row>
    <row r="164" spans="1:11" x14ac:dyDescent="0.25">
      <c r="A164">
        <v>163</v>
      </c>
      <c r="B164" s="2">
        <v>44247</v>
      </c>
      <c r="C164">
        <v>28</v>
      </c>
      <c r="D164" t="s">
        <v>83</v>
      </c>
      <c r="E164" t="s">
        <v>93</v>
      </c>
      <c r="F164" t="s">
        <v>89</v>
      </c>
      <c r="G164">
        <v>2713</v>
      </c>
      <c r="H164">
        <v>1</v>
      </c>
      <c r="I164">
        <v>5</v>
      </c>
      <c r="J164">
        <v>2</v>
      </c>
      <c r="K164" t="s">
        <v>86</v>
      </c>
    </row>
    <row r="165" spans="1:11" x14ac:dyDescent="0.25">
      <c r="A165">
        <v>164</v>
      </c>
      <c r="B165" s="2">
        <v>44276</v>
      </c>
      <c r="C165">
        <v>57</v>
      </c>
      <c r="D165" t="s">
        <v>83</v>
      </c>
      <c r="E165" t="s">
        <v>84</v>
      </c>
      <c r="F165" t="s">
        <v>94</v>
      </c>
      <c r="G165">
        <v>9439</v>
      </c>
      <c r="H165">
        <v>3</v>
      </c>
      <c r="I165">
        <v>12</v>
      </c>
      <c r="J165">
        <v>2</v>
      </c>
      <c r="K165" t="s">
        <v>86</v>
      </c>
    </row>
    <row r="166" spans="1:11" x14ac:dyDescent="0.25">
      <c r="A166">
        <v>165</v>
      </c>
      <c r="B166" s="2">
        <v>44278</v>
      </c>
      <c r="C166">
        <v>27</v>
      </c>
      <c r="D166" t="s">
        <v>95</v>
      </c>
      <c r="E166" t="s">
        <v>93</v>
      </c>
      <c r="F166" t="s">
        <v>94</v>
      </c>
      <c r="G166">
        <v>2566</v>
      </c>
      <c r="H166">
        <v>1</v>
      </c>
      <c r="I166">
        <v>1</v>
      </c>
      <c r="J166">
        <v>2</v>
      </c>
      <c r="K166" t="s">
        <v>92</v>
      </c>
    </row>
    <row r="167" spans="1:11" x14ac:dyDescent="0.25">
      <c r="A167">
        <v>166</v>
      </c>
      <c r="B167" s="2">
        <v>44201</v>
      </c>
      <c r="C167">
        <v>50</v>
      </c>
      <c r="D167" t="s">
        <v>83</v>
      </c>
      <c r="E167" t="s">
        <v>93</v>
      </c>
      <c r="F167" t="s">
        <v>85</v>
      </c>
      <c r="G167">
        <v>19926</v>
      </c>
      <c r="H167">
        <v>3</v>
      </c>
      <c r="I167">
        <v>21</v>
      </c>
      <c r="J167">
        <v>5</v>
      </c>
      <c r="K167" t="s">
        <v>90</v>
      </c>
    </row>
    <row r="168" spans="1:11" x14ac:dyDescent="0.25">
      <c r="A168">
        <v>167</v>
      </c>
      <c r="B168" s="2">
        <v>44205</v>
      </c>
      <c r="C168">
        <v>41</v>
      </c>
      <c r="D168" t="s">
        <v>83</v>
      </c>
      <c r="E168" t="s">
        <v>93</v>
      </c>
      <c r="F168" t="s">
        <v>94</v>
      </c>
      <c r="G168">
        <v>2451</v>
      </c>
      <c r="H168">
        <v>4</v>
      </c>
      <c r="I168">
        <v>13</v>
      </c>
      <c r="J168">
        <v>2</v>
      </c>
      <c r="K168" t="s">
        <v>90</v>
      </c>
    </row>
    <row r="169" spans="1:11" x14ac:dyDescent="0.25">
      <c r="A169">
        <v>168</v>
      </c>
      <c r="B169" s="2">
        <v>44227</v>
      </c>
      <c r="C169">
        <v>30</v>
      </c>
      <c r="D169" t="s">
        <v>83</v>
      </c>
      <c r="E169" t="s">
        <v>93</v>
      </c>
      <c r="F169" t="s">
        <v>89</v>
      </c>
      <c r="G169">
        <v>9419</v>
      </c>
      <c r="H169">
        <v>2</v>
      </c>
      <c r="I169">
        <v>12</v>
      </c>
      <c r="J169">
        <v>2</v>
      </c>
      <c r="K169" t="s">
        <v>90</v>
      </c>
    </row>
    <row r="170" spans="1:11" x14ac:dyDescent="0.25">
      <c r="A170">
        <v>169</v>
      </c>
      <c r="B170" s="2">
        <v>44242</v>
      </c>
      <c r="C170">
        <v>38</v>
      </c>
      <c r="D170" t="s">
        <v>83</v>
      </c>
      <c r="E170" t="s">
        <v>91</v>
      </c>
      <c r="F170" t="s">
        <v>85</v>
      </c>
      <c r="G170">
        <v>8686</v>
      </c>
      <c r="H170">
        <v>4</v>
      </c>
      <c r="I170">
        <v>12</v>
      </c>
      <c r="J170">
        <v>2</v>
      </c>
      <c r="K170" t="s">
        <v>96</v>
      </c>
    </row>
    <row r="171" spans="1:11" x14ac:dyDescent="0.25">
      <c r="A171">
        <v>170</v>
      </c>
      <c r="B171" s="2">
        <v>44245</v>
      </c>
      <c r="C171">
        <v>32</v>
      </c>
      <c r="D171" t="s">
        <v>83</v>
      </c>
      <c r="E171" t="s">
        <v>97</v>
      </c>
      <c r="F171" t="s">
        <v>85</v>
      </c>
      <c r="G171">
        <v>3038</v>
      </c>
      <c r="H171">
        <v>3</v>
      </c>
      <c r="I171">
        <v>8</v>
      </c>
      <c r="J171">
        <v>2</v>
      </c>
      <c r="K171" t="s">
        <v>90</v>
      </c>
    </row>
    <row r="172" spans="1:11" x14ac:dyDescent="0.25">
      <c r="A172">
        <v>171</v>
      </c>
      <c r="B172" s="2">
        <v>44266</v>
      </c>
      <c r="C172">
        <v>27</v>
      </c>
      <c r="D172" t="s">
        <v>83</v>
      </c>
      <c r="E172" t="s">
        <v>93</v>
      </c>
      <c r="F172" t="s">
        <v>89</v>
      </c>
      <c r="G172">
        <v>3058</v>
      </c>
      <c r="H172">
        <v>0</v>
      </c>
      <c r="I172">
        <v>6</v>
      </c>
      <c r="J172">
        <v>3</v>
      </c>
      <c r="K172" t="s">
        <v>92</v>
      </c>
    </row>
    <row r="173" spans="1:11" x14ac:dyDescent="0.25">
      <c r="A173">
        <v>172</v>
      </c>
      <c r="B173" s="2">
        <v>44208</v>
      </c>
      <c r="C173">
        <v>19</v>
      </c>
      <c r="D173" t="s">
        <v>87</v>
      </c>
      <c r="E173" t="s">
        <v>88</v>
      </c>
      <c r="F173" t="s">
        <v>85</v>
      </c>
      <c r="G173">
        <v>2325</v>
      </c>
      <c r="H173">
        <v>0</v>
      </c>
      <c r="I173">
        <v>1</v>
      </c>
      <c r="J173">
        <v>5</v>
      </c>
      <c r="K173" t="s">
        <v>96</v>
      </c>
    </row>
    <row r="174" spans="1:11" x14ac:dyDescent="0.25">
      <c r="A174">
        <v>173</v>
      </c>
      <c r="B174" s="2">
        <v>44241</v>
      </c>
      <c r="C174">
        <v>36</v>
      </c>
      <c r="D174" t="s">
        <v>87</v>
      </c>
      <c r="E174" t="s">
        <v>84</v>
      </c>
      <c r="F174" t="s">
        <v>85</v>
      </c>
      <c r="G174">
        <v>2088</v>
      </c>
      <c r="H174">
        <v>4</v>
      </c>
      <c r="I174">
        <v>13</v>
      </c>
      <c r="J174">
        <v>3</v>
      </c>
      <c r="K174" t="s">
        <v>92</v>
      </c>
    </row>
    <row r="175" spans="1:11" x14ac:dyDescent="0.25">
      <c r="A175">
        <v>174</v>
      </c>
      <c r="B175" s="2">
        <v>44204</v>
      </c>
      <c r="C175">
        <v>30</v>
      </c>
      <c r="D175" t="s">
        <v>95</v>
      </c>
      <c r="E175" t="s">
        <v>93</v>
      </c>
      <c r="F175" t="s">
        <v>94</v>
      </c>
      <c r="G175">
        <v>3072</v>
      </c>
      <c r="H175">
        <v>1</v>
      </c>
      <c r="I175">
        <v>12</v>
      </c>
      <c r="J175">
        <v>4</v>
      </c>
      <c r="K175" t="s">
        <v>90</v>
      </c>
    </row>
    <row r="176" spans="1:11" x14ac:dyDescent="0.25">
      <c r="A176">
        <v>175</v>
      </c>
      <c r="B176" s="2">
        <v>44219</v>
      </c>
      <c r="C176">
        <v>45</v>
      </c>
      <c r="D176" t="s">
        <v>83</v>
      </c>
      <c r="E176" t="s">
        <v>84</v>
      </c>
      <c r="F176" t="s">
        <v>94</v>
      </c>
      <c r="G176">
        <v>5006</v>
      </c>
      <c r="H176">
        <v>4</v>
      </c>
      <c r="I176">
        <v>9</v>
      </c>
      <c r="J176">
        <v>3</v>
      </c>
      <c r="K176" t="s">
        <v>96</v>
      </c>
    </row>
    <row r="177" spans="1:11" x14ac:dyDescent="0.25">
      <c r="A177">
        <v>176</v>
      </c>
      <c r="B177" s="2">
        <v>44255</v>
      </c>
      <c r="C177">
        <v>56</v>
      </c>
      <c r="D177" t="s">
        <v>83</v>
      </c>
      <c r="E177" t="s">
        <v>93</v>
      </c>
      <c r="F177" t="s">
        <v>94</v>
      </c>
      <c r="G177">
        <v>4257</v>
      </c>
      <c r="H177">
        <v>4</v>
      </c>
      <c r="I177">
        <v>19</v>
      </c>
      <c r="J177">
        <v>3</v>
      </c>
      <c r="K177" t="s">
        <v>90</v>
      </c>
    </row>
    <row r="178" spans="1:11" x14ac:dyDescent="0.25">
      <c r="A178">
        <v>177</v>
      </c>
      <c r="B178" s="2">
        <v>44265</v>
      </c>
      <c r="C178">
        <v>33</v>
      </c>
      <c r="D178" t="s">
        <v>83</v>
      </c>
      <c r="E178" t="s">
        <v>93</v>
      </c>
      <c r="F178" t="s">
        <v>85</v>
      </c>
      <c r="G178">
        <v>2500</v>
      </c>
      <c r="H178">
        <v>0</v>
      </c>
      <c r="I178">
        <v>4</v>
      </c>
      <c r="J178">
        <v>2</v>
      </c>
      <c r="K178" t="s">
        <v>96</v>
      </c>
    </row>
    <row r="179" spans="1:11" x14ac:dyDescent="0.25">
      <c r="A179">
        <v>178</v>
      </c>
      <c r="B179" s="2">
        <v>44296</v>
      </c>
      <c r="C179">
        <v>19</v>
      </c>
      <c r="D179" t="s">
        <v>83</v>
      </c>
      <c r="E179" t="s">
        <v>93</v>
      </c>
      <c r="F179" t="s">
        <v>85</v>
      </c>
      <c r="G179">
        <v>1102</v>
      </c>
      <c r="H179">
        <v>1</v>
      </c>
      <c r="I179">
        <v>1</v>
      </c>
      <c r="J179">
        <v>3</v>
      </c>
      <c r="K179" t="s">
        <v>92</v>
      </c>
    </row>
    <row r="180" spans="1:11" x14ac:dyDescent="0.25">
      <c r="A180">
        <v>179</v>
      </c>
      <c r="B180" s="2">
        <v>44286</v>
      </c>
      <c r="C180">
        <v>46</v>
      </c>
      <c r="D180" t="s">
        <v>83</v>
      </c>
      <c r="E180" t="s">
        <v>84</v>
      </c>
      <c r="F180" t="s">
        <v>94</v>
      </c>
      <c r="G180">
        <v>10453</v>
      </c>
      <c r="H180">
        <v>1</v>
      </c>
      <c r="I180">
        <v>24</v>
      </c>
      <c r="J180">
        <v>2</v>
      </c>
      <c r="K180" t="s">
        <v>90</v>
      </c>
    </row>
    <row r="181" spans="1:11" x14ac:dyDescent="0.25">
      <c r="A181">
        <v>180</v>
      </c>
      <c r="B181" s="2">
        <v>44241</v>
      </c>
      <c r="C181">
        <v>38</v>
      </c>
      <c r="D181" t="s">
        <v>83</v>
      </c>
      <c r="E181" t="s">
        <v>84</v>
      </c>
      <c r="F181" t="s">
        <v>85</v>
      </c>
      <c r="G181">
        <v>2288</v>
      </c>
      <c r="H181">
        <v>1</v>
      </c>
      <c r="I181">
        <v>2</v>
      </c>
      <c r="J181">
        <v>3</v>
      </c>
      <c r="K181" t="s">
        <v>90</v>
      </c>
    </row>
    <row r="182" spans="1:11" x14ac:dyDescent="0.25">
      <c r="A182">
        <v>181</v>
      </c>
      <c r="B182" s="2">
        <v>44215</v>
      </c>
      <c r="C182">
        <v>31</v>
      </c>
      <c r="D182" t="s">
        <v>83</v>
      </c>
      <c r="E182" t="s">
        <v>88</v>
      </c>
      <c r="F182" t="s">
        <v>89</v>
      </c>
      <c r="G182">
        <v>3929</v>
      </c>
      <c r="H182">
        <v>8</v>
      </c>
      <c r="I182">
        <v>7</v>
      </c>
      <c r="J182">
        <v>0</v>
      </c>
      <c r="K182" t="s">
        <v>90</v>
      </c>
    </row>
    <row r="183" spans="1:11" x14ac:dyDescent="0.25">
      <c r="A183">
        <v>182</v>
      </c>
      <c r="B183" s="2">
        <v>44288</v>
      </c>
      <c r="C183">
        <v>34</v>
      </c>
      <c r="D183" t="s">
        <v>83</v>
      </c>
      <c r="E183" t="s">
        <v>84</v>
      </c>
      <c r="F183" t="s">
        <v>85</v>
      </c>
      <c r="G183">
        <v>2311</v>
      </c>
      <c r="H183">
        <v>2</v>
      </c>
      <c r="I183">
        <v>9</v>
      </c>
      <c r="J183">
        <v>3</v>
      </c>
      <c r="K183" t="s">
        <v>90</v>
      </c>
    </row>
    <row r="184" spans="1:11" x14ac:dyDescent="0.25">
      <c r="A184">
        <v>183</v>
      </c>
      <c r="B184" s="2">
        <v>44298</v>
      </c>
      <c r="C184">
        <v>41</v>
      </c>
      <c r="D184" t="s">
        <v>83</v>
      </c>
      <c r="E184" t="s">
        <v>84</v>
      </c>
      <c r="F184" t="s">
        <v>85</v>
      </c>
      <c r="G184">
        <v>3140</v>
      </c>
      <c r="H184">
        <v>1</v>
      </c>
      <c r="I184">
        <v>4</v>
      </c>
      <c r="J184">
        <v>5</v>
      </c>
      <c r="K184" t="s">
        <v>92</v>
      </c>
    </row>
    <row r="185" spans="1:11" x14ac:dyDescent="0.25">
      <c r="A185">
        <v>184</v>
      </c>
      <c r="B185" s="2">
        <v>44293</v>
      </c>
      <c r="C185">
        <v>50</v>
      </c>
      <c r="D185" t="s">
        <v>83</v>
      </c>
      <c r="E185" t="s">
        <v>93</v>
      </c>
      <c r="F185" t="s">
        <v>89</v>
      </c>
      <c r="G185">
        <v>3690</v>
      </c>
      <c r="H185">
        <v>2</v>
      </c>
      <c r="I185">
        <v>5</v>
      </c>
      <c r="J185">
        <v>2</v>
      </c>
      <c r="K185" t="s">
        <v>92</v>
      </c>
    </row>
    <row r="186" spans="1:11" x14ac:dyDescent="0.25">
      <c r="A186">
        <v>185</v>
      </c>
      <c r="B186" s="2">
        <v>44200</v>
      </c>
      <c r="C186">
        <v>53</v>
      </c>
      <c r="D186" t="s">
        <v>83</v>
      </c>
      <c r="E186" t="s">
        <v>84</v>
      </c>
      <c r="F186" t="s">
        <v>94</v>
      </c>
      <c r="G186">
        <v>4450</v>
      </c>
      <c r="H186">
        <v>1</v>
      </c>
      <c r="I186">
        <v>5</v>
      </c>
      <c r="J186">
        <v>3</v>
      </c>
      <c r="K186" t="s">
        <v>90</v>
      </c>
    </row>
    <row r="187" spans="1:11" x14ac:dyDescent="0.25">
      <c r="A187">
        <v>186</v>
      </c>
      <c r="B187" s="2">
        <v>44222</v>
      </c>
      <c r="C187">
        <v>33</v>
      </c>
      <c r="D187" t="s">
        <v>83</v>
      </c>
      <c r="E187" t="s">
        <v>93</v>
      </c>
      <c r="F187" t="s">
        <v>89</v>
      </c>
      <c r="G187">
        <v>2756</v>
      </c>
      <c r="H187">
        <v>1</v>
      </c>
      <c r="I187">
        <v>8</v>
      </c>
      <c r="J187">
        <v>5</v>
      </c>
      <c r="K187" t="s">
        <v>90</v>
      </c>
    </row>
    <row r="188" spans="1:11" x14ac:dyDescent="0.25">
      <c r="A188">
        <v>187</v>
      </c>
      <c r="B188" s="2">
        <v>44204</v>
      </c>
      <c r="C188">
        <v>40</v>
      </c>
      <c r="D188" t="s">
        <v>83</v>
      </c>
      <c r="E188" t="s">
        <v>88</v>
      </c>
      <c r="F188" t="s">
        <v>89</v>
      </c>
      <c r="G188">
        <v>19033</v>
      </c>
      <c r="H188">
        <v>1</v>
      </c>
      <c r="I188">
        <v>21</v>
      </c>
      <c r="J188">
        <v>2</v>
      </c>
      <c r="K188" t="s">
        <v>90</v>
      </c>
    </row>
    <row r="189" spans="1:11" x14ac:dyDescent="0.25">
      <c r="A189">
        <v>188</v>
      </c>
      <c r="B189" s="2">
        <v>44215</v>
      </c>
      <c r="C189">
        <v>55</v>
      </c>
      <c r="D189" t="s">
        <v>83</v>
      </c>
      <c r="E189" t="s">
        <v>91</v>
      </c>
      <c r="F189" t="s">
        <v>85</v>
      </c>
      <c r="G189">
        <v>18722</v>
      </c>
      <c r="H189">
        <v>8</v>
      </c>
      <c r="I189">
        <v>36</v>
      </c>
      <c r="J189">
        <v>3</v>
      </c>
      <c r="K189" t="s">
        <v>90</v>
      </c>
    </row>
    <row r="190" spans="1:11" x14ac:dyDescent="0.25">
      <c r="A190">
        <v>189</v>
      </c>
      <c r="B190" s="2">
        <v>44251</v>
      </c>
      <c r="C190">
        <v>34</v>
      </c>
      <c r="D190" t="s">
        <v>87</v>
      </c>
      <c r="E190" t="s">
        <v>88</v>
      </c>
      <c r="F190" t="s">
        <v>89</v>
      </c>
      <c r="G190">
        <v>9547</v>
      </c>
      <c r="H190">
        <v>1</v>
      </c>
      <c r="I190">
        <v>10</v>
      </c>
      <c r="J190">
        <v>2</v>
      </c>
      <c r="K190" t="s">
        <v>92</v>
      </c>
    </row>
    <row r="191" spans="1:11" x14ac:dyDescent="0.25">
      <c r="A191">
        <v>190</v>
      </c>
      <c r="B191" s="2">
        <v>44285</v>
      </c>
      <c r="C191">
        <v>51</v>
      </c>
      <c r="D191" t="s">
        <v>83</v>
      </c>
      <c r="E191" t="s">
        <v>93</v>
      </c>
      <c r="F191" t="s">
        <v>85</v>
      </c>
      <c r="G191">
        <v>13734</v>
      </c>
      <c r="H191">
        <v>3</v>
      </c>
      <c r="I191">
        <v>21</v>
      </c>
      <c r="J191">
        <v>6</v>
      </c>
      <c r="K191" t="s">
        <v>90</v>
      </c>
    </row>
    <row r="192" spans="1:11" x14ac:dyDescent="0.25">
      <c r="A192">
        <v>191</v>
      </c>
      <c r="B192" s="2">
        <v>44239</v>
      </c>
      <c r="C192">
        <v>52</v>
      </c>
      <c r="D192" t="s">
        <v>83</v>
      </c>
      <c r="E192" t="s">
        <v>91</v>
      </c>
      <c r="F192" t="s">
        <v>89</v>
      </c>
      <c r="G192">
        <v>19999</v>
      </c>
      <c r="H192">
        <v>0</v>
      </c>
      <c r="I192">
        <v>34</v>
      </c>
      <c r="J192">
        <v>5</v>
      </c>
      <c r="K192" t="s">
        <v>90</v>
      </c>
    </row>
    <row r="193" spans="1:11" x14ac:dyDescent="0.25">
      <c r="A193">
        <v>192</v>
      </c>
      <c r="B193" s="2">
        <v>44233</v>
      </c>
      <c r="C193">
        <v>27</v>
      </c>
      <c r="D193" t="s">
        <v>83</v>
      </c>
      <c r="E193" t="s">
        <v>93</v>
      </c>
      <c r="F193" t="s">
        <v>85</v>
      </c>
      <c r="G193">
        <v>2279</v>
      </c>
      <c r="H193">
        <v>1</v>
      </c>
      <c r="I193">
        <v>7</v>
      </c>
      <c r="J193">
        <v>2</v>
      </c>
      <c r="K193" t="s">
        <v>92</v>
      </c>
    </row>
    <row r="194" spans="1:11" x14ac:dyDescent="0.25">
      <c r="A194">
        <v>193</v>
      </c>
      <c r="B194" s="2">
        <v>44276</v>
      </c>
      <c r="C194">
        <v>35</v>
      </c>
      <c r="D194" t="s">
        <v>83</v>
      </c>
      <c r="E194" t="s">
        <v>84</v>
      </c>
      <c r="F194" t="s">
        <v>89</v>
      </c>
      <c r="G194">
        <v>5916</v>
      </c>
      <c r="H194">
        <v>3</v>
      </c>
      <c r="I194">
        <v>8</v>
      </c>
      <c r="J194">
        <v>1</v>
      </c>
      <c r="K194" t="s">
        <v>90</v>
      </c>
    </row>
    <row r="195" spans="1:11" x14ac:dyDescent="0.25">
      <c r="A195">
        <v>194</v>
      </c>
      <c r="B195" s="2">
        <v>44256</v>
      </c>
      <c r="C195">
        <v>43</v>
      </c>
      <c r="D195" t="s">
        <v>95</v>
      </c>
      <c r="E195" t="s">
        <v>93</v>
      </c>
      <c r="F195" t="s">
        <v>94</v>
      </c>
      <c r="G195">
        <v>2089</v>
      </c>
      <c r="H195">
        <v>4</v>
      </c>
      <c r="I195">
        <v>7</v>
      </c>
      <c r="J195">
        <v>3</v>
      </c>
      <c r="K195" t="s">
        <v>96</v>
      </c>
    </row>
    <row r="196" spans="1:11" x14ac:dyDescent="0.25">
      <c r="A196">
        <v>195</v>
      </c>
      <c r="B196" s="2">
        <v>44212</v>
      </c>
      <c r="C196">
        <v>45</v>
      </c>
      <c r="D196" t="s">
        <v>95</v>
      </c>
      <c r="E196" t="s">
        <v>84</v>
      </c>
      <c r="F196" t="s">
        <v>89</v>
      </c>
      <c r="G196">
        <v>16792</v>
      </c>
      <c r="H196">
        <v>9</v>
      </c>
      <c r="I196">
        <v>22</v>
      </c>
      <c r="J196">
        <v>1</v>
      </c>
      <c r="K196" t="s">
        <v>90</v>
      </c>
    </row>
    <row r="197" spans="1:11" x14ac:dyDescent="0.25">
      <c r="A197">
        <v>196</v>
      </c>
      <c r="B197" s="2">
        <v>44224</v>
      </c>
      <c r="C197">
        <v>37</v>
      </c>
      <c r="D197" t="s">
        <v>83</v>
      </c>
      <c r="E197" t="s">
        <v>93</v>
      </c>
      <c r="F197" t="s">
        <v>89</v>
      </c>
      <c r="G197">
        <v>3564</v>
      </c>
      <c r="H197">
        <v>1</v>
      </c>
      <c r="I197">
        <v>8</v>
      </c>
      <c r="J197">
        <v>3</v>
      </c>
      <c r="K197" t="s">
        <v>92</v>
      </c>
    </row>
    <row r="198" spans="1:11" x14ac:dyDescent="0.25">
      <c r="A198">
        <v>197</v>
      </c>
      <c r="B198" s="2">
        <v>44201</v>
      </c>
      <c r="C198">
        <v>35</v>
      </c>
      <c r="D198" t="s">
        <v>87</v>
      </c>
      <c r="E198" t="s">
        <v>93</v>
      </c>
      <c r="F198" t="s">
        <v>85</v>
      </c>
      <c r="G198">
        <v>4425</v>
      </c>
      <c r="H198">
        <v>5</v>
      </c>
      <c r="I198">
        <v>10</v>
      </c>
      <c r="J198">
        <v>5</v>
      </c>
      <c r="K198" t="s">
        <v>90</v>
      </c>
    </row>
    <row r="199" spans="1:11" x14ac:dyDescent="0.25">
      <c r="A199">
        <v>198</v>
      </c>
      <c r="B199" s="2">
        <v>44227</v>
      </c>
      <c r="C199">
        <v>42</v>
      </c>
      <c r="D199" t="s">
        <v>95</v>
      </c>
      <c r="E199" t="s">
        <v>84</v>
      </c>
      <c r="F199" t="s">
        <v>94</v>
      </c>
      <c r="G199">
        <v>5265</v>
      </c>
      <c r="H199">
        <v>2</v>
      </c>
      <c r="I199">
        <v>11</v>
      </c>
      <c r="J199">
        <v>5</v>
      </c>
      <c r="K199" t="s">
        <v>90</v>
      </c>
    </row>
    <row r="200" spans="1:11" x14ac:dyDescent="0.25">
      <c r="A200">
        <v>199</v>
      </c>
      <c r="B200" s="2">
        <v>44230</v>
      </c>
      <c r="C200">
        <v>38</v>
      </c>
      <c r="D200" t="s">
        <v>83</v>
      </c>
      <c r="E200" t="s">
        <v>91</v>
      </c>
      <c r="F200" t="s">
        <v>89</v>
      </c>
      <c r="G200">
        <v>6553</v>
      </c>
      <c r="H200">
        <v>9</v>
      </c>
      <c r="I200">
        <v>14</v>
      </c>
      <c r="J200">
        <v>3</v>
      </c>
      <c r="K200" t="s">
        <v>90</v>
      </c>
    </row>
    <row r="201" spans="1:11" x14ac:dyDescent="0.25">
      <c r="A201">
        <v>200</v>
      </c>
      <c r="B201" s="2">
        <v>44215</v>
      </c>
      <c r="C201">
        <v>38</v>
      </c>
      <c r="D201" t="s">
        <v>83</v>
      </c>
      <c r="E201" t="s">
        <v>93</v>
      </c>
      <c r="F201" t="s">
        <v>89</v>
      </c>
      <c r="G201">
        <v>6261</v>
      </c>
      <c r="H201">
        <v>3</v>
      </c>
      <c r="I201">
        <v>9</v>
      </c>
      <c r="J201">
        <v>3</v>
      </c>
      <c r="K201" t="s">
        <v>86</v>
      </c>
    </row>
    <row r="202" spans="1:11" x14ac:dyDescent="0.25">
      <c r="A202">
        <v>201</v>
      </c>
      <c r="B202" s="2">
        <v>44201</v>
      </c>
      <c r="C202">
        <v>27</v>
      </c>
      <c r="D202" t="s">
        <v>87</v>
      </c>
      <c r="E202" t="s">
        <v>88</v>
      </c>
      <c r="F202" t="s">
        <v>89</v>
      </c>
      <c r="G202">
        <v>4298</v>
      </c>
      <c r="H202">
        <v>5</v>
      </c>
      <c r="I202">
        <v>6</v>
      </c>
      <c r="J202">
        <v>1</v>
      </c>
      <c r="K202" t="s">
        <v>90</v>
      </c>
    </row>
    <row r="203" spans="1:11" x14ac:dyDescent="0.25">
      <c r="A203">
        <v>202</v>
      </c>
      <c r="B203" s="2">
        <v>44239</v>
      </c>
      <c r="C203">
        <v>49</v>
      </c>
      <c r="D203" t="s">
        <v>95</v>
      </c>
      <c r="E203" t="s">
        <v>91</v>
      </c>
      <c r="F203" t="s">
        <v>94</v>
      </c>
      <c r="G203">
        <v>6804</v>
      </c>
      <c r="H203">
        <v>1</v>
      </c>
      <c r="I203">
        <v>7</v>
      </c>
      <c r="J203">
        <v>0</v>
      </c>
      <c r="K203" t="s">
        <v>90</v>
      </c>
    </row>
    <row r="204" spans="1:11" x14ac:dyDescent="0.25">
      <c r="A204">
        <v>203</v>
      </c>
      <c r="B204" s="2">
        <v>44252</v>
      </c>
      <c r="C204">
        <v>34</v>
      </c>
      <c r="D204" t="s">
        <v>87</v>
      </c>
      <c r="E204" t="s">
        <v>91</v>
      </c>
      <c r="F204" t="s">
        <v>94</v>
      </c>
      <c r="G204">
        <v>3815</v>
      </c>
      <c r="H204">
        <v>1</v>
      </c>
      <c r="I204">
        <v>5</v>
      </c>
      <c r="J204">
        <v>4</v>
      </c>
      <c r="K204" t="s">
        <v>96</v>
      </c>
    </row>
    <row r="205" spans="1:11" x14ac:dyDescent="0.25">
      <c r="A205">
        <v>204</v>
      </c>
      <c r="B205" s="2">
        <v>44270</v>
      </c>
      <c r="C205">
        <v>40</v>
      </c>
      <c r="D205" t="s">
        <v>83</v>
      </c>
      <c r="E205" t="s">
        <v>84</v>
      </c>
      <c r="F205" t="s">
        <v>89</v>
      </c>
      <c r="G205">
        <v>2741</v>
      </c>
      <c r="H205">
        <v>8</v>
      </c>
      <c r="I205">
        <v>15</v>
      </c>
      <c r="J205">
        <v>2</v>
      </c>
      <c r="K205" t="s">
        <v>96</v>
      </c>
    </row>
    <row r="206" spans="1:11" x14ac:dyDescent="0.25">
      <c r="A206">
        <v>205</v>
      </c>
      <c r="B206" s="2">
        <v>44250</v>
      </c>
      <c r="C206">
        <v>38</v>
      </c>
      <c r="D206" t="s">
        <v>83</v>
      </c>
      <c r="E206" t="s">
        <v>88</v>
      </c>
      <c r="F206" t="s">
        <v>89</v>
      </c>
      <c r="G206">
        <v>6673</v>
      </c>
      <c r="H206">
        <v>7</v>
      </c>
      <c r="I206">
        <v>17</v>
      </c>
      <c r="J206">
        <v>2</v>
      </c>
      <c r="K206" t="s">
        <v>90</v>
      </c>
    </row>
    <row r="207" spans="1:11" x14ac:dyDescent="0.25">
      <c r="A207">
        <v>206</v>
      </c>
      <c r="B207" s="2">
        <v>44268</v>
      </c>
      <c r="C207">
        <v>29</v>
      </c>
      <c r="D207" t="s">
        <v>83</v>
      </c>
      <c r="E207" t="s">
        <v>93</v>
      </c>
      <c r="F207" t="s">
        <v>89</v>
      </c>
      <c r="G207">
        <v>7639</v>
      </c>
      <c r="H207">
        <v>1</v>
      </c>
      <c r="I207">
        <v>10</v>
      </c>
      <c r="J207">
        <v>3</v>
      </c>
      <c r="K207" t="s">
        <v>92</v>
      </c>
    </row>
    <row r="208" spans="1:11" x14ac:dyDescent="0.25">
      <c r="A208">
        <v>207</v>
      </c>
      <c r="B208" s="2">
        <v>44226</v>
      </c>
      <c r="C208">
        <v>22</v>
      </c>
      <c r="D208" t="s">
        <v>83</v>
      </c>
      <c r="E208" t="s">
        <v>93</v>
      </c>
      <c r="F208" t="s">
        <v>94</v>
      </c>
      <c r="G208">
        <v>2328</v>
      </c>
      <c r="H208">
        <v>1</v>
      </c>
      <c r="I208">
        <v>4</v>
      </c>
      <c r="J208">
        <v>2</v>
      </c>
      <c r="K208" t="s">
        <v>92</v>
      </c>
    </row>
    <row r="209" spans="1:11" x14ac:dyDescent="0.25">
      <c r="A209">
        <v>208</v>
      </c>
      <c r="B209" s="2">
        <v>44264</v>
      </c>
      <c r="C209">
        <v>36</v>
      </c>
      <c r="D209" t="s">
        <v>87</v>
      </c>
      <c r="E209" t="s">
        <v>88</v>
      </c>
      <c r="F209" t="s">
        <v>85</v>
      </c>
      <c r="G209">
        <v>2153</v>
      </c>
      <c r="H209">
        <v>1</v>
      </c>
      <c r="I209">
        <v>8</v>
      </c>
      <c r="J209">
        <v>2</v>
      </c>
      <c r="K209" t="s">
        <v>90</v>
      </c>
    </row>
    <row r="210" spans="1:11" x14ac:dyDescent="0.25">
      <c r="A210">
        <v>209</v>
      </c>
      <c r="B210" s="2">
        <v>44260</v>
      </c>
      <c r="C210">
        <v>40</v>
      </c>
      <c r="D210" t="s">
        <v>95</v>
      </c>
      <c r="E210" t="s">
        <v>97</v>
      </c>
      <c r="F210" t="s">
        <v>89</v>
      </c>
      <c r="G210">
        <v>4876</v>
      </c>
      <c r="H210">
        <v>9</v>
      </c>
      <c r="I210">
        <v>5</v>
      </c>
      <c r="J210">
        <v>5</v>
      </c>
      <c r="K210" t="s">
        <v>86</v>
      </c>
    </row>
    <row r="211" spans="1:11" x14ac:dyDescent="0.25">
      <c r="A211">
        <v>210</v>
      </c>
      <c r="B211" s="2">
        <v>44298</v>
      </c>
      <c r="C211">
        <v>46</v>
      </c>
      <c r="D211" t="s">
        <v>83</v>
      </c>
      <c r="E211" t="s">
        <v>91</v>
      </c>
      <c r="F211" t="s">
        <v>94</v>
      </c>
      <c r="G211">
        <v>9396</v>
      </c>
      <c r="H211">
        <v>7</v>
      </c>
      <c r="I211">
        <v>17</v>
      </c>
      <c r="J211">
        <v>3</v>
      </c>
      <c r="K211" t="s">
        <v>90</v>
      </c>
    </row>
    <row r="212" spans="1:11" x14ac:dyDescent="0.25">
      <c r="A212">
        <v>211</v>
      </c>
      <c r="B212" s="2">
        <v>44295</v>
      </c>
      <c r="C212">
        <v>32</v>
      </c>
      <c r="D212" t="s">
        <v>83</v>
      </c>
      <c r="E212" t="s">
        <v>91</v>
      </c>
      <c r="F212" t="s">
        <v>89</v>
      </c>
      <c r="G212">
        <v>10400</v>
      </c>
      <c r="H212">
        <v>1</v>
      </c>
      <c r="I212">
        <v>14</v>
      </c>
      <c r="J212">
        <v>2</v>
      </c>
      <c r="K212" t="s">
        <v>92</v>
      </c>
    </row>
    <row r="213" spans="1:11" x14ac:dyDescent="0.25">
      <c r="A213">
        <v>212</v>
      </c>
      <c r="B213" s="2">
        <v>44211</v>
      </c>
      <c r="C213">
        <v>30</v>
      </c>
      <c r="D213" t="s">
        <v>95</v>
      </c>
      <c r="E213" t="s">
        <v>88</v>
      </c>
      <c r="F213" t="s">
        <v>85</v>
      </c>
      <c r="G213">
        <v>8474</v>
      </c>
      <c r="H213">
        <v>1</v>
      </c>
      <c r="I213">
        <v>12</v>
      </c>
      <c r="J213">
        <v>2</v>
      </c>
      <c r="K213" t="s">
        <v>90</v>
      </c>
    </row>
    <row r="214" spans="1:11" x14ac:dyDescent="0.25">
      <c r="A214">
        <v>213</v>
      </c>
      <c r="B214" s="2">
        <v>44205</v>
      </c>
      <c r="C214">
        <v>27</v>
      </c>
      <c r="D214" t="s">
        <v>87</v>
      </c>
      <c r="E214" t="s">
        <v>93</v>
      </c>
      <c r="F214" t="s">
        <v>85</v>
      </c>
      <c r="G214">
        <v>9981</v>
      </c>
      <c r="H214">
        <v>1</v>
      </c>
      <c r="I214">
        <v>7</v>
      </c>
      <c r="J214">
        <v>2</v>
      </c>
      <c r="K214" t="s">
        <v>90</v>
      </c>
    </row>
    <row r="215" spans="1:11" x14ac:dyDescent="0.25">
      <c r="A215">
        <v>214</v>
      </c>
      <c r="B215" s="2">
        <v>44205</v>
      </c>
      <c r="C215">
        <v>51</v>
      </c>
      <c r="D215" t="s">
        <v>83</v>
      </c>
      <c r="E215" t="s">
        <v>91</v>
      </c>
      <c r="F215" t="s">
        <v>89</v>
      </c>
      <c r="G215">
        <v>12490</v>
      </c>
      <c r="H215">
        <v>5</v>
      </c>
      <c r="I215">
        <v>16</v>
      </c>
      <c r="J215">
        <v>5</v>
      </c>
      <c r="K215" t="s">
        <v>86</v>
      </c>
    </row>
    <row r="216" spans="1:11" x14ac:dyDescent="0.25">
      <c r="A216">
        <v>215</v>
      </c>
      <c r="B216" s="2">
        <v>44203</v>
      </c>
      <c r="C216">
        <v>30</v>
      </c>
      <c r="D216" t="s">
        <v>83</v>
      </c>
      <c r="E216" t="s">
        <v>93</v>
      </c>
      <c r="F216" t="s">
        <v>85</v>
      </c>
      <c r="G216">
        <v>2657</v>
      </c>
      <c r="H216">
        <v>5</v>
      </c>
      <c r="I216">
        <v>8</v>
      </c>
      <c r="J216">
        <v>5</v>
      </c>
      <c r="K216" t="s">
        <v>90</v>
      </c>
    </row>
    <row r="217" spans="1:11" x14ac:dyDescent="0.25">
      <c r="A217">
        <v>216</v>
      </c>
      <c r="B217" s="2">
        <v>44286</v>
      </c>
      <c r="C217">
        <v>41</v>
      </c>
      <c r="D217" t="s">
        <v>83</v>
      </c>
      <c r="E217" t="s">
        <v>93</v>
      </c>
      <c r="F217" t="s">
        <v>85</v>
      </c>
      <c r="G217">
        <v>13591</v>
      </c>
      <c r="H217">
        <v>3</v>
      </c>
      <c r="I217">
        <v>16</v>
      </c>
      <c r="J217">
        <v>3</v>
      </c>
      <c r="K217" t="s">
        <v>90</v>
      </c>
    </row>
    <row r="218" spans="1:11" x14ac:dyDescent="0.25">
      <c r="A218">
        <v>217</v>
      </c>
      <c r="B218" s="2">
        <v>44255</v>
      </c>
      <c r="C218">
        <v>30</v>
      </c>
      <c r="D218" t="s">
        <v>87</v>
      </c>
      <c r="E218" t="s">
        <v>91</v>
      </c>
      <c r="F218" t="s">
        <v>85</v>
      </c>
      <c r="G218">
        <v>6696</v>
      </c>
      <c r="H218">
        <v>5</v>
      </c>
      <c r="I218">
        <v>9</v>
      </c>
      <c r="J218">
        <v>5</v>
      </c>
      <c r="K218" t="s">
        <v>92</v>
      </c>
    </row>
    <row r="219" spans="1:11" x14ac:dyDescent="0.25">
      <c r="A219">
        <v>218</v>
      </c>
      <c r="B219" s="2">
        <v>44235</v>
      </c>
      <c r="C219">
        <v>29</v>
      </c>
      <c r="D219" t="s">
        <v>83</v>
      </c>
      <c r="E219" t="s">
        <v>93</v>
      </c>
      <c r="F219" t="s">
        <v>85</v>
      </c>
      <c r="G219">
        <v>2058</v>
      </c>
      <c r="H219">
        <v>0</v>
      </c>
      <c r="I219">
        <v>7</v>
      </c>
      <c r="J219">
        <v>1</v>
      </c>
      <c r="K219" t="s">
        <v>92</v>
      </c>
    </row>
    <row r="220" spans="1:11" x14ac:dyDescent="0.25">
      <c r="A220">
        <v>219</v>
      </c>
      <c r="B220" s="2">
        <v>44217</v>
      </c>
      <c r="C220">
        <v>45</v>
      </c>
      <c r="D220" t="s">
        <v>95</v>
      </c>
      <c r="E220" t="s">
        <v>93</v>
      </c>
      <c r="F220" t="s">
        <v>85</v>
      </c>
      <c r="G220">
        <v>8865</v>
      </c>
      <c r="H220">
        <v>6</v>
      </c>
      <c r="I220">
        <v>23</v>
      </c>
      <c r="J220">
        <v>2</v>
      </c>
      <c r="K220" t="s">
        <v>90</v>
      </c>
    </row>
    <row r="221" spans="1:11" x14ac:dyDescent="0.25">
      <c r="A221">
        <v>220</v>
      </c>
      <c r="B221" s="2">
        <v>44295</v>
      </c>
      <c r="C221">
        <v>54</v>
      </c>
      <c r="D221" t="s">
        <v>83</v>
      </c>
      <c r="E221" t="s">
        <v>93</v>
      </c>
      <c r="F221" t="s">
        <v>89</v>
      </c>
      <c r="G221">
        <v>5940</v>
      </c>
      <c r="H221">
        <v>2</v>
      </c>
      <c r="I221">
        <v>16</v>
      </c>
      <c r="J221">
        <v>4</v>
      </c>
      <c r="K221" t="s">
        <v>90</v>
      </c>
    </row>
    <row r="222" spans="1:11" x14ac:dyDescent="0.25">
      <c r="A222">
        <v>221</v>
      </c>
      <c r="B222" s="2">
        <v>44236</v>
      </c>
      <c r="C222">
        <v>36</v>
      </c>
      <c r="D222" t="s">
        <v>83</v>
      </c>
      <c r="E222" t="s">
        <v>84</v>
      </c>
      <c r="F222" t="s">
        <v>85</v>
      </c>
      <c r="G222">
        <v>5914</v>
      </c>
      <c r="H222">
        <v>8</v>
      </c>
      <c r="I222">
        <v>16</v>
      </c>
      <c r="J222">
        <v>3</v>
      </c>
      <c r="K222" t="s">
        <v>96</v>
      </c>
    </row>
    <row r="223" spans="1:11" x14ac:dyDescent="0.25">
      <c r="A223">
        <v>222</v>
      </c>
      <c r="B223" s="2">
        <v>44214</v>
      </c>
      <c r="C223">
        <v>33</v>
      </c>
      <c r="D223" t="s">
        <v>83</v>
      </c>
      <c r="E223" t="s">
        <v>91</v>
      </c>
      <c r="F223" t="s">
        <v>89</v>
      </c>
      <c r="G223">
        <v>2622</v>
      </c>
      <c r="H223">
        <v>6</v>
      </c>
      <c r="I223">
        <v>7</v>
      </c>
      <c r="J223">
        <v>3</v>
      </c>
      <c r="K223" t="s">
        <v>90</v>
      </c>
    </row>
    <row r="224" spans="1:11" x14ac:dyDescent="0.25">
      <c r="A224">
        <v>223</v>
      </c>
      <c r="B224" s="2">
        <v>44274</v>
      </c>
      <c r="C224">
        <v>37</v>
      </c>
      <c r="D224" t="s">
        <v>87</v>
      </c>
      <c r="E224" t="s">
        <v>93</v>
      </c>
      <c r="F224" t="s">
        <v>94</v>
      </c>
      <c r="G224">
        <v>12185</v>
      </c>
      <c r="H224">
        <v>1</v>
      </c>
      <c r="I224">
        <v>10</v>
      </c>
      <c r="J224">
        <v>1</v>
      </c>
      <c r="K224" t="s">
        <v>90</v>
      </c>
    </row>
    <row r="225" spans="1:11" x14ac:dyDescent="0.25">
      <c r="A225">
        <v>224</v>
      </c>
      <c r="B225" s="2">
        <v>44239</v>
      </c>
      <c r="C225">
        <v>38</v>
      </c>
      <c r="D225" t="s">
        <v>83</v>
      </c>
      <c r="E225" t="s">
        <v>93</v>
      </c>
      <c r="F225" t="s">
        <v>94</v>
      </c>
      <c r="G225">
        <v>10609</v>
      </c>
      <c r="H225">
        <v>0</v>
      </c>
      <c r="I225">
        <v>17</v>
      </c>
      <c r="J225">
        <v>6</v>
      </c>
      <c r="K225" t="s">
        <v>92</v>
      </c>
    </row>
    <row r="226" spans="1:11" x14ac:dyDescent="0.25">
      <c r="A226">
        <v>225</v>
      </c>
      <c r="B226" s="2">
        <v>44205</v>
      </c>
      <c r="C226">
        <v>31</v>
      </c>
      <c r="D226" t="s">
        <v>95</v>
      </c>
      <c r="E226" t="s">
        <v>91</v>
      </c>
      <c r="F226" t="s">
        <v>89</v>
      </c>
      <c r="G226">
        <v>4345</v>
      </c>
      <c r="H226">
        <v>0</v>
      </c>
      <c r="I226">
        <v>6</v>
      </c>
      <c r="J226">
        <v>2</v>
      </c>
      <c r="K226" t="s">
        <v>90</v>
      </c>
    </row>
    <row r="227" spans="1:11" x14ac:dyDescent="0.25">
      <c r="A227">
        <v>226</v>
      </c>
      <c r="B227" s="2">
        <v>44206</v>
      </c>
      <c r="C227">
        <v>59</v>
      </c>
      <c r="D227" t="s">
        <v>83</v>
      </c>
      <c r="E227" t="s">
        <v>93</v>
      </c>
      <c r="F227" t="s">
        <v>89</v>
      </c>
      <c r="G227">
        <v>2177</v>
      </c>
      <c r="H227">
        <v>3</v>
      </c>
      <c r="I227">
        <v>7</v>
      </c>
      <c r="J227">
        <v>6</v>
      </c>
      <c r="K227" t="s">
        <v>90</v>
      </c>
    </row>
    <row r="228" spans="1:11" x14ac:dyDescent="0.25">
      <c r="A228">
        <v>227</v>
      </c>
      <c r="B228" s="2">
        <v>44256</v>
      </c>
      <c r="C228">
        <v>37</v>
      </c>
      <c r="D228" t="s">
        <v>87</v>
      </c>
      <c r="E228" t="s">
        <v>91</v>
      </c>
      <c r="F228" t="s">
        <v>94</v>
      </c>
      <c r="G228">
        <v>2793</v>
      </c>
      <c r="H228">
        <v>4</v>
      </c>
      <c r="I228">
        <v>13</v>
      </c>
      <c r="J228">
        <v>2</v>
      </c>
      <c r="K228" t="s">
        <v>90</v>
      </c>
    </row>
    <row r="229" spans="1:11" x14ac:dyDescent="0.25">
      <c r="A229">
        <v>228</v>
      </c>
      <c r="B229" s="2">
        <v>44209</v>
      </c>
      <c r="C229">
        <v>29</v>
      </c>
      <c r="D229" t="s">
        <v>87</v>
      </c>
      <c r="E229" t="s">
        <v>88</v>
      </c>
      <c r="F229" t="s">
        <v>89</v>
      </c>
      <c r="G229">
        <v>7918</v>
      </c>
      <c r="H229">
        <v>1</v>
      </c>
      <c r="I229">
        <v>11</v>
      </c>
      <c r="J229">
        <v>5</v>
      </c>
      <c r="K229" t="s">
        <v>90</v>
      </c>
    </row>
    <row r="230" spans="1:11" x14ac:dyDescent="0.25">
      <c r="A230">
        <v>229</v>
      </c>
      <c r="B230" s="2">
        <v>44227</v>
      </c>
      <c r="C230">
        <v>35</v>
      </c>
      <c r="D230" t="s">
        <v>87</v>
      </c>
      <c r="E230" t="s">
        <v>93</v>
      </c>
      <c r="F230" t="s">
        <v>85</v>
      </c>
      <c r="G230">
        <v>8789</v>
      </c>
      <c r="H230">
        <v>1</v>
      </c>
      <c r="I230">
        <v>10</v>
      </c>
      <c r="J230">
        <v>3</v>
      </c>
      <c r="K230" t="s">
        <v>96</v>
      </c>
    </row>
    <row r="231" spans="1:11" x14ac:dyDescent="0.25">
      <c r="A231">
        <v>230</v>
      </c>
      <c r="B231" s="2">
        <v>44277</v>
      </c>
      <c r="C231">
        <v>29</v>
      </c>
      <c r="D231" t="s">
        <v>83</v>
      </c>
      <c r="E231" t="s">
        <v>88</v>
      </c>
      <c r="F231" t="s">
        <v>85</v>
      </c>
      <c r="G231">
        <v>2389</v>
      </c>
      <c r="H231">
        <v>1</v>
      </c>
      <c r="I231">
        <v>4</v>
      </c>
      <c r="J231">
        <v>3</v>
      </c>
      <c r="K231" t="s">
        <v>92</v>
      </c>
    </row>
    <row r="232" spans="1:11" x14ac:dyDescent="0.25">
      <c r="A232">
        <v>231</v>
      </c>
      <c r="B232" s="2">
        <v>44251</v>
      </c>
      <c r="C232">
        <v>52</v>
      </c>
      <c r="D232" t="s">
        <v>83</v>
      </c>
      <c r="E232" t="s">
        <v>93</v>
      </c>
      <c r="F232" t="s">
        <v>85</v>
      </c>
      <c r="G232">
        <v>3212</v>
      </c>
      <c r="H232">
        <v>7</v>
      </c>
      <c r="I232">
        <v>6</v>
      </c>
      <c r="J232">
        <v>3</v>
      </c>
      <c r="K232" t="s">
        <v>92</v>
      </c>
    </row>
    <row r="233" spans="1:11" x14ac:dyDescent="0.25">
      <c r="A233">
        <v>232</v>
      </c>
      <c r="B233" s="2">
        <v>44226</v>
      </c>
      <c r="C233">
        <v>42</v>
      </c>
      <c r="D233" t="s">
        <v>83</v>
      </c>
      <c r="E233" t="s">
        <v>84</v>
      </c>
      <c r="F233" t="s">
        <v>89</v>
      </c>
      <c r="G233">
        <v>19232</v>
      </c>
      <c r="H233">
        <v>1</v>
      </c>
      <c r="I233">
        <v>22</v>
      </c>
      <c r="J233">
        <v>3</v>
      </c>
      <c r="K233" t="s">
        <v>90</v>
      </c>
    </row>
    <row r="234" spans="1:11" x14ac:dyDescent="0.25">
      <c r="A234">
        <v>233</v>
      </c>
      <c r="B234" s="2">
        <v>44258</v>
      </c>
      <c r="C234">
        <v>59</v>
      </c>
      <c r="D234" t="s">
        <v>83</v>
      </c>
      <c r="E234" t="s">
        <v>84</v>
      </c>
      <c r="F234" t="s">
        <v>89</v>
      </c>
      <c r="G234">
        <v>2267</v>
      </c>
      <c r="H234">
        <v>8</v>
      </c>
      <c r="I234">
        <v>7</v>
      </c>
      <c r="J234">
        <v>2</v>
      </c>
      <c r="K234" t="s">
        <v>92</v>
      </c>
    </row>
    <row r="235" spans="1:11" x14ac:dyDescent="0.25">
      <c r="A235">
        <v>234</v>
      </c>
      <c r="B235" s="2">
        <v>44246</v>
      </c>
      <c r="C235">
        <v>50</v>
      </c>
      <c r="D235" t="s">
        <v>83</v>
      </c>
      <c r="E235" t="s">
        <v>91</v>
      </c>
      <c r="F235" t="s">
        <v>94</v>
      </c>
      <c r="G235">
        <v>19517</v>
      </c>
      <c r="H235">
        <v>3</v>
      </c>
      <c r="I235">
        <v>32</v>
      </c>
      <c r="J235">
        <v>3</v>
      </c>
      <c r="K235" t="s">
        <v>92</v>
      </c>
    </row>
    <row r="236" spans="1:11" x14ac:dyDescent="0.25">
      <c r="A236">
        <v>235</v>
      </c>
      <c r="B236" s="2">
        <v>44279</v>
      </c>
      <c r="C236">
        <v>33</v>
      </c>
      <c r="D236" t="s">
        <v>83</v>
      </c>
      <c r="E236" t="s">
        <v>93</v>
      </c>
      <c r="F236" t="s">
        <v>89</v>
      </c>
      <c r="G236">
        <v>2436</v>
      </c>
      <c r="H236">
        <v>5</v>
      </c>
      <c r="I236">
        <v>8</v>
      </c>
      <c r="J236">
        <v>2</v>
      </c>
      <c r="K236" t="s">
        <v>86</v>
      </c>
    </row>
    <row r="237" spans="1:11" x14ac:dyDescent="0.25">
      <c r="A237">
        <v>236</v>
      </c>
      <c r="B237" s="2">
        <v>44249</v>
      </c>
      <c r="C237">
        <v>43</v>
      </c>
      <c r="D237" t="s">
        <v>83</v>
      </c>
      <c r="E237" t="s">
        <v>93</v>
      </c>
      <c r="F237" t="s">
        <v>89</v>
      </c>
      <c r="G237">
        <v>16064</v>
      </c>
      <c r="H237">
        <v>5</v>
      </c>
      <c r="I237">
        <v>22</v>
      </c>
      <c r="J237">
        <v>3</v>
      </c>
      <c r="K237" t="s">
        <v>90</v>
      </c>
    </row>
    <row r="238" spans="1:11" x14ac:dyDescent="0.25">
      <c r="A238">
        <v>237</v>
      </c>
      <c r="B238" s="2">
        <v>44252</v>
      </c>
      <c r="C238">
        <v>33</v>
      </c>
      <c r="D238" t="s">
        <v>83</v>
      </c>
      <c r="E238" t="s">
        <v>84</v>
      </c>
      <c r="F238" t="s">
        <v>89</v>
      </c>
      <c r="G238">
        <v>2707</v>
      </c>
      <c r="H238">
        <v>7</v>
      </c>
      <c r="I238">
        <v>13</v>
      </c>
      <c r="J238">
        <v>3</v>
      </c>
      <c r="K238" t="s">
        <v>96</v>
      </c>
    </row>
    <row r="239" spans="1:11" x14ac:dyDescent="0.25">
      <c r="A239">
        <v>238</v>
      </c>
      <c r="B239" s="2">
        <v>44281</v>
      </c>
      <c r="C239">
        <v>52</v>
      </c>
      <c r="D239" t="s">
        <v>95</v>
      </c>
      <c r="E239" t="s">
        <v>91</v>
      </c>
      <c r="F239" t="s">
        <v>85</v>
      </c>
      <c r="G239">
        <v>19068</v>
      </c>
      <c r="H239">
        <v>1</v>
      </c>
      <c r="I239">
        <v>33</v>
      </c>
      <c r="J239">
        <v>2</v>
      </c>
      <c r="K239" t="s">
        <v>96</v>
      </c>
    </row>
    <row r="240" spans="1:11" x14ac:dyDescent="0.25">
      <c r="A240">
        <v>239</v>
      </c>
      <c r="B240" s="2">
        <v>44244</v>
      </c>
      <c r="C240">
        <v>32</v>
      </c>
      <c r="D240" t="s">
        <v>83</v>
      </c>
      <c r="E240" t="s">
        <v>84</v>
      </c>
      <c r="F240" t="s">
        <v>89</v>
      </c>
      <c r="G240">
        <v>3931</v>
      </c>
      <c r="H240">
        <v>2</v>
      </c>
      <c r="I240">
        <v>6</v>
      </c>
      <c r="J240">
        <v>5</v>
      </c>
      <c r="K240" t="s">
        <v>90</v>
      </c>
    </row>
    <row r="241" spans="1:11" x14ac:dyDescent="0.25">
      <c r="A241">
        <v>240</v>
      </c>
      <c r="B241" s="2">
        <v>44256</v>
      </c>
      <c r="C241">
        <v>32</v>
      </c>
      <c r="D241" t="s">
        <v>83</v>
      </c>
      <c r="E241" t="s">
        <v>93</v>
      </c>
      <c r="F241" t="s">
        <v>85</v>
      </c>
      <c r="G241">
        <v>3730</v>
      </c>
      <c r="H241">
        <v>0</v>
      </c>
      <c r="I241">
        <v>4</v>
      </c>
      <c r="J241">
        <v>2</v>
      </c>
      <c r="K241" t="s">
        <v>86</v>
      </c>
    </row>
    <row r="242" spans="1:11" x14ac:dyDescent="0.25">
      <c r="A242">
        <v>241</v>
      </c>
      <c r="B242" s="2">
        <v>44270</v>
      </c>
      <c r="C242">
        <v>39</v>
      </c>
      <c r="D242" t="s">
        <v>83</v>
      </c>
      <c r="E242" t="s">
        <v>91</v>
      </c>
      <c r="F242" t="s">
        <v>94</v>
      </c>
      <c r="G242">
        <v>2232</v>
      </c>
      <c r="H242">
        <v>7</v>
      </c>
      <c r="I242">
        <v>7</v>
      </c>
      <c r="J242">
        <v>1</v>
      </c>
      <c r="K242" t="s">
        <v>90</v>
      </c>
    </row>
    <row r="243" spans="1:11" x14ac:dyDescent="0.25">
      <c r="A243">
        <v>242</v>
      </c>
      <c r="B243" s="2">
        <v>44205</v>
      </c>
      <c r="C243">
        <v>32</v>
      </c>
      <c r="D243" t="s">
        <v>95</v>
      </c>
      <c r="E243" t="s">
        <v>91</v>
      </c>
      <c r="F243" t="s">
        <v>89</v>
      </c>
      <c r="G243">
        <v>4465</v>
      </c>
      <c r="H243">
        <v>0</v>
      </c>
      <c r="I243">
        <v>4</v>
      </c>
      <c r="J243">
        <v>2</v>
      </c>
      <c r="K243" t="s">
        <v>90</v>
      </c>
    </row>
    <row r="244" spans="1:11" x14ac:dyDescent="0.25">
      <c r="A244">
        <v>243</v>
      </c>
      <c r="B244" s="2">
        <v>44297</v>
      </c>
      <c r="C244">
        <v>41</v>
      </c>
      <c r="D244" t="s">
        <v>83</v>
      </c>
      <c r="E244" t="s">
        <v>84</v>
      </c>
      <c r="F244" t="s">
        <v>94</v>
      </c>
      <c r="G244">
        <v>3072</v>
      </c>
      <c r="H244">
        <v>2</v>
      </c>
      <c r="I244">
        <v>17</v>
      </c>
      <c r="J244">
        <v>2</v>
      </c>
      <c r="K244" t="s">
        <v>92</v>
      </c>
    </row>
    <row r="245" spans="1:11" x14ac:dyDescent="0.25">
      <c r="A245">
        <v>244</v>
      </c>
      <c r="B245" s="2">
        <v>44233</v>
      </c>
      <c r="C245">
        <v>40</v>
      </c>
      <c r="D245" t="s">
        <v>83</v>
      </c>
      <c r="E245" t="s">
        <v>84</v>
      </c>
      <c r="F245" t="s">
        <v>94</v>
      </c>
      <c r="G245">
        <v>3319</v>
      </c>
      <c r="H245">
        <v>1</v>
      </c>
      <c r="I245">
        <v>9</v>
      </c>
      <c r="J245">
        <v>3</v>
      </c>
      <c r="K245" t="s">
        <v>90</v>
      </c>
    </row>
    <row r="246" spans="1:11" x14ac:dyDescent="0.25">
      <c r="A246">
        <v>245</v>
      </c>
      <c r="B246" s="2">
        <v>44295</v>
      </c>
      <c r="C246">
        <v>45</v>
      </c>
      <c r="D246" t="s">
        <v>83</v>
      </c>
      <c r="E246" t="s">
        <v>93</v>
      </c>
      <c r="F246" t="s">
        <v>89</v>
      </c>
      <c r="G246">
        <v>19202</v>
      </c>
      <c r="H246">
        <v>0</v>
      </c>
      <c r="I246">
        <v>25</v>
      </c>
      <c r="J246">
        <v>2</v>
      </c>
      <c r="K246" t="s">
        <v>90</v>
      </c>
    </row>
    <row r="247" spans="1:11" x14ac:dyDescent="0.25">
      <c r="A247">
        <v>246</v>
      </c>
      <c r="B247" s="2">
        <v>44200</v>
      </c>
      <c r="C247">
        <v>31</v>
      </c>
      <c r="D247" t="s">
        <v>87</v>
      </c>
      <c r="E247" t="s">
        <v>91</v>
      </c>
      <c r="F247" t="s">
        <v>94</v>
      </c>
      <c r="G247">
        <v>13675</v>
      </c>
      <c r="H247">
        <v>9</v>
      </c>
      <c r="I247">
        <v>9</v>
      </c>
      <c r="J247">
        <v>3</v>
      </c>
      <c r="K247" t="s">
        <v>90</v>
      </c>
    </row>
    <row r="248" spans="1:11" x14ac:dyDescent="0.25">
      <c r="A248">
        <v>247</v>
      </c>
      <c r="B248" s="2">
        <v>44284</v>
      </c>
      <c r="C248">
        <v>33</v>
      </c>
      <c r="D248" t="s">
        <v>83</v>
      </c>
      <c r="E248" t="s">
        <v>91</v>
      </c>
      <c r="F248" t="s">
        <v>89</v>
      </c>
      <c r="G248">
        <v>2911</v>
      </c>
      <c r="H248">
        <v>1</v>
      </c>
      <c r="I248">
        <v>2</v>
      </c>
      <c r="J248">
        <v>2</v>
      </c>
      <c r="K248" t="s">
        <v>92</v>
      </c>
    </row>
    <row r="249" spans="1:11" x14ac:dyDescent="0.25">
      <c r="A249">
        <v>248</v>
      </c>
      <c r="B249" s="2">
        <v>44273</v>
      </c>
      <c r="C249">
        <v>34</v>
      </c>
      <c r="D249" t="s">
        <v>83</v>
      </c>
      <c r="E249" t="s">
        <v>91</v>
      </c>
      <c r="F249" t="s">
        <v>89</v>
      </c>
      <c r="G249">
        <v>5957</v>
      </c>
      <c r="H249">
        <v>6</v>
      </c>
      <c r="I249">
        <v>13</v>
      </c>
      <c r="J249">
        <v>3</v>
      </c>
      <c r="K249" t="s">
        <v>90</v>
      </c>
    </row>
    <row r="250" spans="1:11" x14ac:dyDescent="0.25">
      <c r="A250">
        <v>249</v>
      </c>
      <c r="B250" s="2">
        <v>44275</v>
      </c>
      <c r="C250">
        <v>37</v>
      </c>
      <c r="D250" t="s">
        <v>83</v>
      </c>
      <c r="E250" t="s">
        <v>84</v>
      </c>
      <c r="F250" t="s">
        <v>89</v>
      </c>
      <c r="G250">
        <v>3920</v>
      </c>
      <c r="H250">
        <v>2</v>
      </c>
      <c r="I250">
        <v>17</v>
      </c>
      <c r="J250">
        <v>2</v>
      </c>
      <c r="K250" t="s">
        <v>92</v>
      </c>
    </row>
    <row r="251" spans="1:11" x14ac:dyDescent="0.25">
      <c r="A251">
        <v>250</v>
      </c>
      <c r="B251" s="2">
        <v>44272</v>
      </c>
      <c r="C251">
        <v>45</v>
      </c>
      <c r="D251" t="s">
        <v>87</v>
      </c>
      <c r="E251" t="s">
        <v>91</v>
      </c>
      <c r="F251" t="s">
        <v>89</v>
      </c>
      <c r="G251">
        <v>6434</v>
      </c>
      <c r="H251">
        <v>4</v>
      </c>
      <c r="I251">
        <v>9</v>
      </c>
      <c r="J251">
        <v>1</v>
      </c>
      <c r="K251" t="s">
        <v>90</v>
      </c>
    </row>
    <row r="252" spans="1:11" x14ac:dyDescent="0.25">
      <c r="A252">
        <v>251</v>
      </c>
      <c r="B252" s="2">
        <v>44252</v>
      </c>
      <c r="C252">
        <v>37</v>
      </c>
      <c r="D252" t="s">
        <v>87</v>
      </c>
      <c r="E252" t="s">
        <v>93</v>
      </c>
      <c r="F252" t="s">
        <v>94</v>
      </c>
      <c r="G252">
        <v>10048</v>
      </c>
      <c r="H252">
        <v>6</v>
      </c>
      <c r="I252">
        <v>17</v>
      </c>
      <c r="J252">
        <v>5</v>
      </c>
      <c r="K252" t="s">
        <v>90</v>
      </c>
    </row>
    <row r="253" spans="1:11" x14ac:dyDescent="0.25">
      <c r="A253">
        <v>252</v>
      </c>
      <c r="B253" s="2">
        <v>44222</v>
      </c>
      <c r="C253">
        <v>39</v>
      </c>
      <c r="D253" t="s">
        <v>87</v>
      </c>
      <c r="E253" t="s">
        <v>91</v>
      </c>
      <c r="F253" t="s">
        <v>85</v>
      </c>
      <c r="G253">
        <v>10938</v>
      </c>
      <c r="H253">
        <v>0</v>
      </c>
      <c r="I253">
        <v>20</v>
      </c>
      <c r="J253">
        <v>1</v>
      </c>
      <c r="K253" t="s">
        <v>90</v>
      </c>
    </row>
    <row r="254" spans="1:11" x14ac:dyDescent="0.25">
      <c r="A254">
        <v>253</v>
      </c>
      <c r="B254" s="2">
        <v>44269</v>
      </c>
      <c r="C254">
        <v>29</v>
      </c>
      <c r="D254" t="s">
        <v>83</v>
      </c>
      <c r="E254" t="s">
        <v>93</v>
      </c>
      <c r="F254" t="s">
        <v>85</v>
      </c>
      <c r="G254">
        <v>2340</v>
      </c>
      <c r="H254">
        <v>1</v>
      </c>
      <c r="I254">
        <v>6</v>
      </c>
      <c r="J254">
        <v>1</v>
      </c>
      <c r="K254" t="s">
        <v>90</v>
      </c>
    </row>
    <row r="255" spans="1:11" x14ac:dyDescent="0.25">
      <c r="A255">
        <v>254</v>
      </c>
      <c r="B255" s="2">
        <v>44241</v>
      </c>
      <c r="C255">
        <v>42</v>
      </c>
      <c r="D255" t="s">
        <v>83</v>
      </c>
      <c r="E255" t="s">
        <v>84</v>
      </c>
      <c r="F255" t="s">
        <v>85</v>
      </c>
      <c r="G255">
        <v>6545</v>
      </c>
      <c r="H255">
        <v>3</v>
      </c>
      <c r="I255">
        <v>10</v>
      </c>
      <c r="J255">
        <v>1</v>
      </c>
      <c r="K255" t="s">
        <v>90</v>
      </c>
    </row>
    <row r="256" spans="1:11" x14ac:dyDescent="0.25">
      <c r="A256">
        <v>255</v>
      </c>
      <c r="B256" s="2">
        <v>44211</v>
      </c>
      <c r="C256">
        <v>29</v>
      </c>
      <c r="D256" t="s">
        <v>83</v>
      </c>
      <c r="E256" t="s">
        <v>84</v>
      </c>
      <c r="F256" t="s">
        <v>94</v>
      </c>
      <c r="G256">
        <v>6931</v>
      </c>
      <c r="H256">
        <v>2</v>
      </c>
      <c r="I256">
        <v>10</v>
      </c>
      <c r="J256">
        <v>2</v>
      </c>
      <c r="K256" t="s">
        <v>90</v>
      </c>
    </row>
    <row r="257" spans="1:11" x14ac:dyDescent="0.25">
      <c r="A257">
        <v>256</v>
      </c>
      <c r="B257" s="2">
        <v>44270</v>
      </c>
      <c r="C257">
        <v>25</v>
      </c>
      <c r="D257" t="s">
        <v>83</v>
      </c>
      <c r="E257" t="s">
        <v>93</v>
      </c>
      <c r="F257" t="s">
        <v>89</v>
      </c>
      <c r="G257">
        <v>4898</v>
      </c>
      <c r="H257">
        <v>0</v>
      </c>
      <c r="I257">
        <v>5</v>
      </c>
      <c r="J257">
        <v>3</v>
      </c>
      <c r="K257" t="s">
        <v>90</v>
      </c>
    </row>
    <row r="258" spans="1:11" x14ac:dyDescent="0.25">
      <c r="A258">
        <v>257</v>
      </c>
      <c r="B258" s="2">
        <v>44211</v>
      </c>
      <c r="C258">
        <v>42</v>
      </c>
      <c r="D258" t="s">
        <v>83</v>
      </c>
      <c r="E258" t="s">
        <v>93</v>
      </c>
      <c r="F258" t="s">
        <v>94</v>
      </c>
      <c r="G258">
        <v>2593</v>
      </c>
      <c r="H258">
        <v>0</v>
      </c>
      <c r="I258">
        <v>10</v>
      </c>
      <c r="J258">
        <v>4</v>
      </c>
      <c r="K258" t="s">
        <v>90</v>
      </c>
    </row>
    <row r="259" spans="1:11" x14ac:dyDescent="0.25">
      <c r="A259">
        <v>258</v>
      </c>
      <c r="B259" s="2">
        <v>44255</v>
      </c>
      <c r="C259">
        <v>40</v>
      </c>
      <c r="D259" t="s">
        <v>83</v>
      </c>
      <c r="E259" t="s">
        <v>84</v>
      </c>
      <c r="F259" t="s">
        <v>94</v>
      </c>
      <c r="G259">
        <v>19436</v>
      </c>
      <c r="H259">
        <v>0</v>
      </c>
      <c r="I259">
        <v>22</v>
      </c>
      <c r="J259">
        <v>5</v>
      </c>
      <c r="K259" t="s">
        <v>90</v>
      </c>
    </row>
    <row r="260" spans="1:11" x14ac:dyDescent="0.25">
      <c r="A260">
        <v>259</v>
      </c>
      <c r="B260" s="2">
        <v>44286</v>
      </c>
      <c r="C260">
        <v>51</v>
      </c>
      <c r="D260" t="s">
        <v>83</v>
      </c>
      <c r="E260" t="s">
        <v>93</v>
      </c>
      <c r="F260" t="s">
        <v>89</v>
      </c>
      <c r="G260">
        <v>2723</v>
      </c>
      <c r="H260">
        <v>1</v>
      </c>
      <c r="I260">
        <v>1</v>
      </c>
      <c r="J260">
        <v>0</v>
      </c>
      <c r="K260" t="s">
        <v>92</v>
      </c>
    </row>
    <row r="261" spans="1:11" x14ac:dyDescent="0.25">
      <c r="A261">
        <v>260</v>
      </c>
      <c r="B261" s="2">
        <v>44237</v>
      </c>
      <c r="C261">
        <v>31</v>
      </c>
      <c r="D261" t="s">
        <v>87</v>
      </c>
      <c r="E261" t="s">
        <v>84</v>
      </c>
      <c r="F261" t="s">
        <v>85</v>
      </c>
      <c r="G261">
        <v>3479</v>
      </c>
      <c r="H261">
        <v>0</v>
      </c>
      <c r="I261">
        <v>6</v>
      </c>
      <c r="J261">
        <v>2</v>
      </c>
      <c r="K261" t="s">
        <v>96</v>
      </c>
    </row>
    <row r="262" spans="1:11" x14ac:dyDescent="0.25">
      <c r="A262">
        <v>261</v>
      </c>
      <c r="B262" s="2">
        <v>44289</v>
      </c>
      <c r="C262">
        <v>32</v>
      </c>
      <c r="D262" t="s">
        <v>87</v>
      </c>
      <c r="E262" t="s">
        <v>93</v>
      </c>
      <c r="F262" t="s">
        <v>89</v>
      </c>
      <c r="G262">
        <v>2794</v>
      </c>
      <c r="H262">
        <v>1</v>
      </c>
      <c r="I262">
        <v>5</v>
      </c>
      <c r="J262">
        <v>3</v>
      </c>
      <c r="K262" t="s">
        <v>86</v>
      </c>
    </row>
    <row r="263" spans="1:11" x14ac:dyDescent="0.25">
      <c r="A263">
        <v>262</v>
      </c>
      <c r="B263" s="2">
        <v>44286</v>
      </c>
      <c r="C263">
        <v>38</v>
      </c>
      <c r="D263" t="s">
        <v>95</v>
      </c>
      <c r="E263" t="s">
        <v>84</v>
      </c>
      <c r="F263" t="s">
        <v>89</v>
      </c>
      <c r="G263">
        <v>5249</v>
      </c>
      <c r="H263">
        <v>3</v>
      </c>
      <c r="I263">
        <v>13</v>
      </c>
      <c r="J263">
        <v>0</v>
      </c>
      <c r="K263" t="s">
        <v>90</v>
      </c>
    </row>
    <row r="264" spans="1:11" x14ac:dyDescent="0.25">
      <c r="A264">
        <v>263</v>
      </c>
      <c r="B264" s="2">
        <v>44220</v>
      </c>
      <c r="C264">
        <v>32</v>
      </c>
      <c r="D264" t="s">
        <v>83</v>
      </c>
      <c r="E264" t="s">
        <v>88</v>
      </c>
      <c r="F264" t="s">
        <v>85</v>
      </c>
      <c r="G264">
        <v>2176</v>
      </c>
      <c r="H264">
        <v>4</v>
      </c>
      <c r="I264">
        <v>9</v>
      </c>
      <c r="J264">
        <v>5</v>
      </c>
      <c r="K264" t="s">
        <v>90</v>
      </c>
    </row>
    <row r="265" spans="1:11" x14ac:dyDescent="0.25">
      <c r="A265">
        <v>264</v>
      </c>
      <c r="B265" s="2">
        <v>44220</v>
      </c>
      <c r="C265">
        <v>46</v>
      </c>
      <c r="D265" t="s">
        <v>83</v>
      </c>
      <c r="E265" t="s">
        <v>93</v>
      </c>
      <c r="F265" t="s">
        <v>89</v>
      </c>
      <c r="G265">
        <v>16872</v>
      </c>
      <c r="H265">
        <v>3</v>
      </c>
      <c r="I265">
        <v>28</v>
      </c>
      <c r="J265">
        <v>2</v>
      </c>
      <c r="K265" t="s">
        <v>92</v>
      </c>
    </row>
    <row r="266" spans="1:11" x14ac:dyDescent="0.25">
      <c r="A266">
        <v>265</v>
      </c>
      <c r="B266" s="2">
        <v>44235</v>
      </c>
      <c r="C266">
        <v>28</v>
      </c>
      <c r="D266" t="s">
        <v>83</v>
      </c>
      <c r="E266" t="s">
        <v>91</v>
      </c>
      <c r="F266" t="s">
        <v>85</v>
      </c>
      <c r="G266">
        <v>3485</v>
      </c>
      <c r="H266">
        <v>2</v>
      </c>
      <c r="I266">
        <v>5</v>
      </c>
      <c r="J266">
        <v>5</v>
      </c>
      <c r="K266" t="s">
        <v>86</v>
      </c>
    </row>
    <row r="267" spans="1:11" x14ac:dyDescent="0.25">
      <c r="A267">
        <v>266</v>
      </c>
      <c r="B267" s="2">
        <v>44204</v>
      </c>
      <c r="C267">
        <v>29</v>
      </c>
      <c r="D267" t="s">
        <v>83</v>
      </c>
      <c r="E267" t="s">
        <v>93</v>
      </c>
      <c r="F267" t="s">
        <v>89</v>
      </c>
      <c r="G267">
        <v>6644</v>
      </c>
      <c r="H267">
        <v>2</v>
      </c>
      <c r="I267">
        <v>10</v>
      </c>
      <c r="J267">
        <v>2</v>
      </c>
      <c r="K267" t="s">
        <v>90</v>
      </c>
    </row>
    <row r="268" spans="1:11" x14ac:dyDescent="0.25">
      <c r="A268">
        <v>267</v>
      </c>
      <c r="B268" s="2">
        <v>44251</v>
      </c>
      <c r="C268">
        <v>31</v>
      </c>
      <c r="D268" t="s">
        <v>83</v>
      </c>
      <c r="E268" t="s">
        <v>93</v>
      </c>
      <c r="F268" t="s">
        <v>89</v>
      </c>
      <c r="G268">
        <v>5582</v>
      </c>
      <c r="H268">
        <v>0</v>
      </c>
      <c r="I268">
        <v>10</v>
      </c>
      <c r="J268">
        <v>2</v>
      </c>
      <c r="K268" t="s">
        <v>90</v>
      </c>
    </row>
    <row r="269" spans="1:11" x14ac:dyDescent="0.25">
      <c r="A269">
        <v>268</v>
      </c>
      <c r="B269" s="2">
        <v>44232</v>
      </c>
      <c r="C269">
        <v>25</v>
      </c>
      <c r="D269" t="s">
        <v>95</v>
      </c>
      <c r="E269" t="s">
        <v>84</v>
      </c>
      <c r="F269" t="s">
        <v>94</v>
      </c>
      <c r="G269">
        <v>4000</v>
      </c>
      <c r="H269">
        <v>1</v>
      </c>
      <c r="I269">
        <v>6</v>
      </c>
      <c r="J269">
        <v>2</v>
      </c>
      <c r="K269" t="s">
        <v>90</v>
      </c>
    </row>
    <row r="270" spans="1:11" x14ac:dyDescent="0.25">
      <c r="A270">
        <v>269</v>
      </c>
      <c r="B270" s="2">
        <v>44259</v>
      </c>
      <c r="C270">
        <v>45</v>
      </c>
      <c r="D270" t="s">
        <v>83</v>
      </c>
      <c r="E270" t="s">
        <v>84</v>
      </c>
      <c r="F270" t="s">
        <v>89</v>
      </c>
      <c r="G270">
        <v>13496</v>
      </c>
      <c r="H270">
        <v>0</v>
      </c>
      <c r="I270">
        <v>21</v>
      </c>
      <c r="J270">
        <v>2</v>
      </c>
      <c r="K270" t="s">
        <v>90</v>
      </c>
    </row>
    <row r="271" spans="1:11" x14ac:dyDescent="0.25">
      <c r="A271">
        <v>270</v>
      </c>
      <c r="B271" s="2">
        <v>44233</v>
      </c>
      <c r="C271">
        <v>36</v>
      </c>
      <c r="D271" t="s">
        <v>83</v>
      </c>
      <c r="E271" t="s">
        <v>93</v>
      </c>
      <c r="F271" t="s">
        <v>89</v>
      </c>
      <c r="G271">
        <v>3210</v>
      </c>
      <c r="H271">
        <v>0</v>
      </c>
      <c r="I271">
        <v>16</v>
      </c>
      <c r="J271">
        <v>4</v>
      </c>
      <c r="K271" t="s">
        <v>90</v>
      </c>
    </row>
    <row r="272" spans="1:11" x14ac:dyDescent="0.25">
      <c r="A272">
        <v>271</v>
      </c>
      <c r="B272" s="2">
        <v>44267</v>
      </c>
      <c r="C272">
        <v>55</v>
      </c>
      <c r="D272" t="s">
        <v>83</v>
      </c>
      <c r="E272" t="s">
        <v>93</v>
      </c>
      <c r="F272" t="s">
        <v>85</v>
      </c>
      <c r="G272">
        <v>19045</v>
      </c>
      <c r="H272">
        <v>0</v>
      </c>
      <c r="I272">
        <v>37</v>
      </c>
      <c r="J272">
        <v>2</v>
      </c>
      <c r="K272" t="s">
        <v>90</v>
      </c>
    </row>
    <row r="273" spans="1:11" x14ac:dyDescent="0.25">
      <c r="A273">
        <v>272</v>
      </c>
      <c r="B273" s="2">
        <v>44205</v>
      </c>
      <c r="C273">
        <v>47</v>
      </c>
      <c r="D273" t="s">
        <v>95</v>
      </c>
      <c r="E273" t="s">
        <v>91</v>
      </c>
      <c r="F273" t="s">
        <v>89</v>
      </c>
      <c r="G273">
        <v>11849</v>
      </c>
      <c r="H273">
        <v>1</v>
      </c>
      <c r="I273">
        <v>10</v>
      </c>
      <c r="J273">
        <v>2</v>
      </c>
      <c r="K273" t="s">
        <v>92</v>
      </c>
    </row>
    <row r="274" spans="1:11" x14ac:dyDescent="0.25">
      <c r="A274">
        <v>273</v>
      </c>
      <c r="B274" s="2">
        <v>44254</v>
      </c>
      <c r="C274">
        <v>28</v>
      </c>
      <c r="D274" t="s">
        <v>83</v>
      </c>
      <c r="E274" t="s">
        <v>93</v>
      </c>
      <c r="F274" t="s">
        <v>89</v>
      </c>
      <c r="G274">
        <v>2070</v>
      </c>
      <c r="H274">
        <v>1</v>
      </c>
      <c r="I274">
        <v>5</v>
      </c>
      <c r="J274">
        <v>3</v>
      </c>
      <c r="K274" t="s">
        <v>92</v>
      </c>
    </row>
    <row r="275" spans="1:11" x14ac:dyDescent="0.25">
      <c r="A275">
        <v>274</v>
      </c>
      <c r="B275" s="2">
        <v>44242</v>
      </c>
      <c r="C275">
        <v>37</v>
      </c>
      <c r="D275" t="s">
        <v>83</v>
      </c>
      <c r="E275" t="s">
        <v>91</v>
      </c>
      <c r="F275" t="s">
        <v>89</v>
      </c>
      <c r="G275">
        <v>6502</v>
      </c>
      <c r="H275">
        <v>4</v>
      </c>
      <c r="I275">
        <v>7</v>
      </c>
      <c r="J275">
        <v>5</v>
      </c>
      <c r="K275" t="s">
        <v>96</v>
      </c>
    </row>
    <row r="276" spans="1:11" x14ac:dyDescent="0.25">
      <c r="A276">
        <v>275</v>
      </c>
      <c r="B276" s="2">
        <v>44207</v>
      </c>
      <c r="C276">
        <v>21</v>
      </c>
      <c r="D276" t="s">
        <v>83</v>
      </c>
      <c r="E276" t="s">
        <v>84</v>
      </c>
      <c r="F276" t="s">
        <v>85</v>
      </c>
      <c r="G276">
        <v>3230</v>
      </c>
      <c r="H276">
        <v>1</v>
      </c>
      <c r="I276">
        <v>3</v>
      </c>
      <c r="J276">
        <v>4</v>
      </c>
      <c r="K276" t="s">
        <v>96</v>
      </c>
    </row>
    <row r="277" spans="1:11" x14ac:dyDescent="0.25">
      <c r="A277">
        <v>276</v>
      </c>
      <c r="B277" s="2">
        <v>44255</v>
      </c>
      <c r="C277">
        <v>37</v>
      </c>
      <c r="D277" t="s">
        <v>95</v>
      </c>
      <c r="E277" t="s">
        <v>91</v>
      </c>
      <c r="F277" t="s">
        <v>94</v>
      </c>
      <c r="G277">
        <v>13603</v>
      </c>
      <c r="H277">
        <v>2</v>
      </c>
      <c r="I277">
        <v>15</v>
      </c>
      <c r="J277">
        <v>2</v>
      </c>
      <c r="K277" t="s">
        <v>90</v>
      </c>
    </row>
    <row r="278" spans="1:11" x14ac:dyDescent="0.25">
      <c r="A278">
        <v>277</v>
      </c>
      <c r="B278" s="2">
        <v>44231</v>
      </c>
      <c r="C278">
        <v>35</v>
      </c>
      <c r="D278" t="s">
        <v>83</v>
      </c>
      <c r="E278" t="s">
        <v>93</v>
      </c>
      <c r="F278" t="s">
        <v>94</v>
      </c>
      <c r="G278">
        <v>11996</v>
      </c>
      <c r="H278">
        <v>7</v>
      </c>
      <c r="I278">
        <v>10</v>
      </c>
      <c r="J278">
        <v>6</v>
      </c>
      <c r="K278" t="s">
        <v>92</v>
      </c>
    </row>
    <row r="279" spans="1:11" x14ac:dyDescent="0.25">
      <c r="A279">
        <v>278</v>
      </c>
      <c r="B279" s="2">
        <v>44242</v>
      </c>
      <c r="C279">
        <v>38</v>
      </c>
      <c r="D279" t="s">
        <v>83</v>
      </c>
      <c r="E279" t="s">
        <v>84</v>
      </c>
      <c r="F279" t="s">
        <v>94</v>
      </c>
      <c r="G279">
        <v>5605</v>
      </c>
      <c r="H279">
        <v>1</v>
      </c>
      <c r="I279">
        <v>8</v>
      </c>
      <c r="J279">
        <v>3</v>
      </c>
      <c r="K279" t="s">
        <v>90</v>
      </c>
    </row>
    <row r="280" spans="1:11" x14ac:dyDescent="0.25">
      <c r="A280">
        <v>279</v>
      </c>
      <c r="B280" s="2">
        <v>44246</v>
      </c>
      <c r="C280">
        <v>26</v>
      </c>
      <c r="D280" t="s">
        <v>87</v>
      </c>
      <c r="E280" t="s">
        <v>93</v>
      </c>
      <c r="F280" t="s">
        <v>94</v>
      </c>
      <c r="G280">
        <v>6397</v>
      </c>
      <c r="H280">
        <v>1</v>
      </c>
      <c r="I280">
        <v>6</v>
      </c>
      <c r="J280">
        <v>6</v>
      </c>
      <c r="K280" t="s">
        <v>86</v>
      </c>
    </row>
    <row r="281" spans="1:11" x14ac:dyDescent="0.25">
      <c r="A281">
        <v>280</v>
      </c>
      <c r="B281" s="2">
        <v>44245</v>
      </c>
      <c r="C281">
        <v>50</v>
      </c>
      <c r="D281" t="s">
        <v>83</v>
      </c>
      <c r="E281" t="s">
        <v>88</v>
      </c>
      <c r="F281" t="s">
        <v>94</v>
      </c>
      <c r="G281">
        <v>19144</v>
      </c>
      <c r="H281">
        <v>3</v>
      </c>
      <c r="I281">
        <v>28</v>
      </c>
      <c r="J281">
        <v>4</v>
      </c>
      <c r="K281" t="s">
        <v>92</v>
      </c>
    </row>
    <row r="282" spans="1:11" x14ac:dyDescent="0.25">
      <c r="A282">
        <v>281</v>
      </c>
      <c r="B282" s="2">
        <v>44253</v>
      </c>
      <c r="C282">
        <v>53</v>
      </c>
      <c r="D282" t="s">
        <v>83</v>
      </c>
      <c r="E282" t="s">
        <v>91</v>
      </c>
      <c r="F282" t="s">
        <v>89</v>
      </c>
      <c r="G282">
        <v>17584</v>
      </c>
      <c r="H282">
        <v>3</v>
      </c>
      <c r="I282">
        <v>21</v>
      </c>
      <c r="J282">
        <v>5</v>
      </c>
      <c r="K282" t="s">
        <v>92</v>
      </c>
    </row>
    <row r="283" spans="1:11" x14ac:dyDescent="0.25">
      <c r="A283">
        <v>282</v>
      </c>
      <c r="B283" s="2">
        <v>44226</v>
      </c>
      <c r="C283">
        <v>42</v>
      </c>
      <c r="D283" t="s">
        <v>83</v>
      </c>
      <c r="E283" t="s">
        <v>88</v>
      </c>
      <c r="F283" t="s">
        <v>89</v>
      </c>
      <c r="G283">
        <v>4907</v>
      </c>
      <c r="H283">
        <v>1</v>
      </c>
      <c r="I283">
        <v>20</v>
      </c>
      <c r="J283">
        <v>3</v>
      </c>
      <c r="K283" t="s">
        <v>90</v>
      </c>
    </row>
    <row r="284" spans="1:11" x14ac:dyDescent="0.25">
      <c r="A284">
        <v>283</v>
      </c>
      <c r="B284" s="2">
        <v>44231</v>
      </c>
      <c r="C284">
        <v>29</v>
      </c>
      <c r="D284" t="s">
        <v>87</v>
      </c>
      <c r="E284" t="s">
        <v>84</v>
      </c>
      <c r="F284" t="s">
        <v>85</v>
      </c>
      <c r="G284">
        <v>4554</v>
      </c>
      <c r="H284">
        <v>1</v>
      </c>
      <c r="I284">
        <v>10</v>
      </c>
      <c r="J284">
        <v>3</v>
      </c>
      <c r="K284" t="s">
        <v>92</v>
      </c>
    </row>
    <row r="285" spans="1:11" x14ac:dyDescent="0.25">
      <c r="A285">
        <v>284</v>
      </c>
      <c r="B285" s="2">
        <v>44205</v>
      </c>
      <c r="C285">
        <v>55</v>
      </c>
      <c r="D285" t="s">
        <v>83</v>
      </c>
      <c r="E285" t="s">
        <v>84</v>
      </c>
      <c r="F285" t="s">
        <v>89</v>
      </c>
      <c r="G285">
        <v>5415</v>
      </c>
      <c r="H285">
        <v>3</v>
      </c>
      <c r="I285">
        <v>12</v>
      </c>
      <c r="J285">
        <v>4</v>
      </c>
      <c r="K285" t="s">
        <v>90</v>
      </c>
    </row>
    <row r="286" spans="1:11" x14ac:dyDescent="0.25">
      <c r="A286">
        <v>285</v>
      </c>
      <c r="B286" s="2">
        <v>44271</v>
      </c>
      <c r="C286">
        <v>26</v>
      </c>
      <c r="D286" t="s">
        <v>87</v>
      </c>
      <c r="E286" t="s">
        <v>84</v>
      </c>
      <c r="F286" t="s">
        <v>89</v>
      </c>
      <c r="G286">
        <v>4741</v>
      </c>
      <c r="H286">
        <v>1</v>
      </c>
      <c r="I286">
        <v>5</v>
      </c>
      <c r="J286">
        <v>3</v>
      </c>
      <c r="K286" t="s">
        <v>90</v>
      </c>
    </row>
    <row r="287" spans="1:11" x14ac:dyDescent="0.25">
      <c r="A287">
        <v>286</v>
      </c>
      <c r="B287" s="2">
        <v>44261</v>
      </c>
      <c r="C287">
        <v>37</v>
      </c>
      <c r="D287" t="s">
        <v>83</v>
      </c>
      <c r="E287" t="s">
        <v>93</v>
      </c>
      <c r="F287" t="s">
        <v>85</v>
      </c>
      <c r="G287">
        <v>2115</v>
      </c>
      <c r="H287">
        <v>1</v>
      </c>
      <c r="I287">
        <v>17</v>
      </c>
      <c r="J287">
        <v>3</v>
      </c>
      <c r="K287" t="s">
        <v>90</v>
      </c>
    </row>
    <row r="288" spans="1:11" x14ac:dyDescent="0.25">
      <c r="A288">
        <v>287</v>
      </c>
      <c r="B288" s="2">
        <v>44213</v>
      </c>
      <c r="C288">
        <v>44</v>
      </c>
      <c r="D288" t="s">
        <v>87</v>
      </c>
      <c r="E288" t="s">
        <v>93</v>
      </c>
      <c r="F288" t="s">
        <v>94</v>
      </c>
      <c r="G288">
        <v>3161</v>
      </c>
      <c r="H288">
        <v>3</v>
      </c>
      <c r="I288">
        <v>19</v>
      </c>
      <c r="J288">
        <v>0</v>
      </c>
      <c r="K288" t="s">
        <v>86</v>
      </c>
    </row>
    <row r="289" spans="1:11" x14ac:dyDescent="0.25">
      <c r="A289">
        <v>288</v>
      </c>
      <c r="B289" s="2">
        <v>44300</v>
      </c>
      <c r="C289">
        <v>38</v>
      </c>
      <c r="D289" t="s">
        <v>83</v>
      </c>
      <c r="E289" t="s">
        <v>91</v>
      </c>
      <c r="F289" t="s">
        <v>94</v>
      </c>
      <c r="G289">
        <v>5745</v>
      </c>
      <c r="H289">
        <v>9</v>
      </c>
      <c r="I289">
        <v>10</v>
      </c>
      <c r="J289">
        <v>2</v>
      </c>
      <c r="K289" t="s">
        <v>90</v>
      </c>
    </row>
    <row r="290" spans="1:11" x14ac:dyDescent="0.25">
      <c r="A290">
        <v>289</v>
      </c>
      <c r="B290" s="2">
        <v>44244</v>
      </c>
      <c r="C290">
        <v>26</v>
      </c>
      <c r="D290" t="s">
        <v>83</v>
      </c>
      <c r="E290" t="s">
        <v>91</v>
      </c>
      <c r="F290" t="s">
        <v>94</v>
      </c>
      <c r="G290">
        <v>2373</v>
      </c>
      <c r="H290">
        <v>2</v>
      </c>
      <c r="I290">
        <v>5</v>
      </c>
      <c r="J290">
        <v>2</v>
      </c>
      <c r="K290" t="s">
        <v>90</v>
      </c>
    </row>
    <row r="291" spans="1:11" x14ac:dyDescent="0.25">
      <c r="A291">
        <v>290</v>
      </c>
      <c r="B291" s="2">
        <v>44259</v>
      </c>
      <c r="C291">
        <v>28</v>
      </c>
      <c r="D291" t="s">
        <v>83</v>
      </c>
      <c r="E291" t="s">
        <v>84</v>
      </c>
      <c r="F291" t="s">
        <v>85</v>
      </c>
      <c r="G291">
        <v>3310</v>
      </c>
      <c r="H291">
        <v>1</v>
      </c>
      <c r="I291">
        <v>5</v>
      </c>
      <c r="J291">
        <v>3</v>
      </c>
      <c r="K291" t="s">
        <v>90</v>
      </c>
    </row>
    <row r="292" spans="1:11" x14ac:dyDescent="0.25">
      <c r="A292">
        <v>291</v>
      </c>
      <c r="B292" s="2">
        <v>44219</v>
      </c>
      <c r="C292">
        <v>49</v>
      </c>
      <c r="D292" t="s">
        <v>87</v>
      </c>
      <c r="E292" t="s">
        <v>91</v>
      </c>
      <c r="F292" t="s">
        <v>85</v>
      </c>
      <c r="G292">
        <v>18665</v>
      </c>
      <c r="H292">
        <v>9</v>
      </c>
      <c r="I292">
        <v>22</v>
      </c>
      <c r="J292">
        <v>4</v>
      </c>
      <c r="K292" t="s">
        <v>90</v>
      </c>
    </row>
    <row r="293" spans="1:11" x14ac:dyDescent="0.25">
      <c r="A293">
        <v>292</v>
      </c>
      <c r="B293" s="2">
        <v>44248</v>
      </c>
      <c r="C293">
        <v>36</v>
      </c>
      <c r="D293" t="s">
        <v>83</v>
      </c>
      <c r="E293" t="s">
        <v>93</v>
      </c>
      <c r="F293" t="s">
        <v>85</v>
      </c>
      <c r="G293">
        <v>4485</v>
      </c>
      <c r="H293">
        <v>4</v>
      </c>
      <c r="I293">
        <v>10</v>
      </c>
      <c r="J293">
        <v>2</v>
      </c>
      <c r="K293" t="s">
        <v>90</v>
      </c>
    </row>
    <row r="294" spans="1:11" x14ac:dyDescent="0.25">
      <c r="A294">
        <v>293</v>
      </c>
      <c r="B294" s="2">
        <v>44207</v>
      </c>
      <c r="C294">
        <v>31</v>
      </c>
      <c r="D294" t="s">
        <v>87</v>
      </c>
      <c r="E294" t="s">
        <v>93</v>
      </c>
      <c r="F294" t="s">
        <v>94</v>
      </c>
      <c r="G294">
        <v>2789</v>
      </c>
      <c r="H294">
        <v>1</v>
      </c>
      <c r="I294">
        <v>2</v>
      </c>
      <c r="J294">
        <v>5</v>
      </c>
      <c r="K294" t="s">
        <v>92</v>
      </c>
    </row>
    <row r="295" spans="1:11" x14ac:dyDescent="0.25">
      <c r="A295">
        <v>294</v>
      </c>
      <c r="B295" s="2">
        <v>44297</v>
      </c>
      <c r="C295">
        <v>26</v>
      </c>
      <c r="D295" t="s">
        <v>83</v>
      </c>
      <c r="E295" t="s">
        <v>91</v>
      </c>
      <c r="F295" t="s">
        <v>85</v>
      </c>
      <c r="G295">
        <v>5828</v>
      </c>
      <c r="H295">
        <v>1</v>
      </c>
      <c r="I295">
        <v>8</v>
      </c>
      <c r="J295">
        <v>0</v>
      </c>
      <c r="K295" t="s">
        <v>90</v>
      </c>
    </row>
    <row r="296" spans="1:11" x14ac:dyDescent="0.25">
      <c r="A296">
        <v>295</v>
      </c>
      <c r="B296" s="2">
        <v>44200</v>
      </c>
      <c r="C296">
        <v>37</v>
      </c>
      <c r="D296" t="s">
        <v>87</v>
      </c>
      <c r="E296" t="s">
        <v>93</v>
      </c>
      <c r="F296" t="s">
        <v>89</v>
      </c>
      <c r="G296">
        <v>2326</v>
      </c>
      <c r="H296">
        <v>1</v>
      </c>
      <c r="I296">
        <v>4</v>
      </c>
      <c r="J296">
        <v>3</v>
      </c>
      <c r="K296" t="s">
        <v>92</v>
      </c>
    </row>
    <row r="297" spans="1:11" x14ac:dyDescent="0.25">
      <c r="A297">
        <v>296</v>
      </c>
      <c r="B297" s="2">
        <v>44292</v>
      </c>
      <c r="C297">
        <v>42</v>
      </c>
      <c r="D297" t="s">
        <v>87</v>
      </c>
      <c r="E297" t="s">
        <v>93</v>
      </c>
      <c r="F297" t="s">
        <v>89</v>
      </c>
      <c r="G297">
        <v>13525</v>
      </c>
      <c r="H297">
        <v>5</v>
      </c>
      <c r="I297">
        <v>23</v>
      </c>
      <c r="J297">
        <v>2</v>
      </c>
      <c r="K297" t="s">
        <v>96</v>
      </c>
    </row>
    <row r="298" spans="1:11" x14ac:dyDescent="0.25">
      <c r="A298">
        <v>297</v>
      </c>
      <c r="B298" s="2">
        <v>44241</v>
      </c>
      <c r="C298">
        <v>18</v>
      </c>
      <c r="D298" t="s">
        <v>83</v>
      </c>
      <c r="E298" t="s">
        <v>93</v>
      </c>
      <c r="F298" t="s">
        <v>85</v>
      </c>
      <c r="G298">
        <v>1420</v>
      </c>
      <c r="H298">
        <v>1</v>
      </c>
      <c r="I298">
        <v>0</v>
      </c>
      <c r="J298">
        <v>2</v>
      </c>
      <c r="K298" t="s">
        <v>90</v>
      </c>
    </row>
    <row r="299" spans="1:11" x14ac:dyDescent="0.25">
      <c r="A299">
        <v>298</v>
      </c>
      <c r="B299" s="2">
        <v>44298</v>
      </c>
      <c r="C299">
        <v>35</v>
      </c>
      <c r="D299" t="s">
        <v>83</v>
      </c>
      <c r="E299" t="s">
        <v>93</v>
      </c>
      <c r="F299" t="s">
        <v>89</v>
      </c>
      <c r="G299">
        <v>8020</v>
      </c>
      <c r="H299">
        <v>0</v>
      </c>
      <c r="I299">
        <v>12</v>
      </c>
      <c r="J299">
        <v>3</v>
      </c>
      <c r="K299" t="s">
        <v>92</v>
      </c>
    </row>
    <row r="300" spans="1:11" x14ac:dyDescent="0.25">
      <c r="A300">
        <v>299</v>
      </c>
      <c r="B300" s="2">
        <v>44278</v>
      </c>
      <c r="C300">
        <v>36</v>
      </c>
      <c r="D300" t="s">
        <v>87</v>
      </c>
      <c r="E300" t="s">
        <v>91</v>
      </c>
      <c r="F300" t="s">
        <v>89</v>
      </c>
      <c r="G300">
        <v>3688</v>
      </c>
      <c r="H300">
        <v>4</v>
      </c>
      <c r="I300">
        <v>4</v>
      </c>
      <c r="J300">
        <v>2</v>
      </c>
      <c r="K300" t="s">
        <v>90</v>
      </c>
    </row>
    <row r="301" spans="1:11" x14ac:dyDescent="0.25">
      <c r="A301">
        <v>300</v>
      </c>
      <c r="B301" s="2">
        <v>44239</v>
      </c>
      <c r="C301">
        <v>51</v>
      </c>
      <c r="D301" t="s">
        <v>83</v>
      </c>
      <c r="E301" t="s">
        <v>93</v>
      </c>
      <c r="F301" t="s">
        <v>94</v>
      </c>
      <c r="G301">
        <v>5482</v>
      </c>
      <c r="H301">
        <v>5</v>
      </c>
      <c r="I301">
        <v>13</v>
      </c>
      <c r="J301">
        <v>3</v>
      </c>
      <c r="K301" t="s">
        <v>90</v>
      </c>
    </row>
    <row r="302" spans="1:11" x14ac:dyDescent="0.25">
      <c r="A302">
        <v>301</v>
      </c>
      <c r="B302" s="2">
        <v>44237</v>
      </c>
      <c r="C302">
        <v>41</v>
      </c>
      <c r="D302" t="s">
        <v>83</v>
      </c>
      <c r="E302" t="s">
        <v>91</v>
      </c>
      <c r="F302" t="s">
        <v>85</v>
      </c>
      <c r="G302">
        <v>16015</v>
      </c>
      <c r="H302">
        <v>1</v>
      </c>
      <c r="I302">
        <v>22</v>
      </c>
      <c r="J302">
        <v>2</v>
      </c>
      <c r="K302" t="s">
        <v>90</v>
      </c>
    </row>
    <row r="303" spans="1:11" x14ac:dyDescent="0.25">
      <c r="A303">
        <v>302</v>
      </c>
      <c r="B303" s="2">
        <v>44299</v>
      </c>
      <c r="C303">
        <v>18</v>
      </c>
      <c r="D303" t="s">
        <v>83</v>
      </c>
      <c r="E303" t="s">
        <v>93</v>
      </c>
      <c r="F303" t="s">
        <v>85</v>
      </c>
      <c r="G303">
        <v>1200</v>
      </c>
      <c r="H303">
        <v>1</v>
      </c>
      <c r="I303">
        <v>0</v>
      </c>
      <c r="J303">
        <v>2</v>
      </c>
      <c r="K303" t="s">
        <v>90</v>
      </c>
    </row>
    <row r="304" spans="1:11" x14ac:dyDescent="0.25">
      <c r="A304">
        <v>303</v>
      </c>
      <c r="B304" s="2">
        <v>44273</v>
      </c>
      <c r="C304">
        <v>28</v>
      </c>
      <c r="D304" t="s">
        <v>83</v>
      </c>
      <c r="E304" t="s">
        <v>84</v>
      </c>
      <c r="F304" t="s">
        <v>85</v>
      </c>
      <c r="G304">
        <v>5661</v>
      </c>
      <c r="H304">
        <v>0</v>
      </c>
      <c r="I304">
        <v>9</v>
      </c>
      <c r="J304">
        <v>2</v>
      </c>
      <c r="K304" t="s">
        <v>90</v>
      </c>
    </row>
    <row r="305" spans="1:11" x14ac:dyDescent="0.25">
      <c r="A305">
        <v>304</v>
      </c>
      <c r="B305" s="2">
        <v>44286</v>
      </c>
      <c r="C305">
        <v>31</v>
      </c>
      <c r="D305" t="s">
        <v>83</v>
      </c>
      <c r="E305" t="s">
        <v>93</v>
      </c>
      <c r="F305" t="s">
        <v>89</v>
      </c>
      <c r="G305">
        <v>6929</v>
      </c>
      <c r="H305">
        <v>4</v>
      </c>
      <c r="I305">
        <v>10</v>
      </c>
      <c r="J305">
        <v>3</v>
      </c>
      <c r="K305" t="s">
        <v>92</v>
      </c>
    </row>
    <row r="306" spans="1:11" x14ac:dyDescent="0.25">
      <c r="A306">
        <v>305</v>
      </c>
      <c r="B306" s="2">
        <v>44295</v>
      </c>
      <c r="C306">
        <v>39</v>
      </c>
      <c r="D306" t="s">
        <v>83</v>
      </c>
      <c r="E306" t="s">
        <v>93</v>
      </c>
      <c r="F306" t="s">
        <v>94</v>
      </c>
      <c r="G306">
        <v>9613</v>
      </c>
      <c r="H306">
        <v>0</v>
      </c>
      <c r="I306">
        <v>19</v>
      </c>
      <c r="J306">
        <v>5</v>
      </c>
      <c r="K306" t="s">
        <v>92</v>
      </c>
    </row>
    <row r="307" spans="1:11" x14ac:dyDescent="0.25">
      <c r="A307">
        <v>306</v>
      </c>
      <c r="B307" s="2">
        <v>44285</v>
      </c>
      <c r="C307">
        <v>36</v>
      </c>
      <c r="D307" t="s">
        <v>95</v>
      </c>
      <c r="E307" t="s">
        <v>91</v>
      </c>
      <c r="F307" t="s">
        <v>89</v>
      </c>
      <c r="G307">
        <v>5674</v>
      </c>
      <c r="H307">
        <v>7</v>
      </c>
      <c r="I307">
        <v>11</v>
      </c>
      <c r="J307">
        <v>3</v>
      </c>
      <c r="K307" t="s">
        <v>90</v>
      </c>
    </row>
    <row r="308" spans="1:11" x14ac:dyDescent="0.25">
      <c r="A308">
        <v>307</v>
      </c>
      <c r="B308" s="2">
        <v>44281</v>
      </c>
      <c r="C308">
        <v>32</v>
      </c>
      <c r="D308" t="s">
        <v>83</v>
      </c>
      <c r="E308" t="s">
        <v>93</v>
      </c>
      <c r="F308" t="s">
        <v>89</v>
      </c>
      <c r="G308">
        <v>5484</v>
      </c>
      <c r="H308">
        <v>1</v>
      </c>
      <c r="I308">
        <v>13</v>
      </c>
      <c r="J308">
        <v>3</v>
      </c>
      <c r="K308" t="s">
        <v>92</v>
      </c>
    </row>
    <row r="309" spans="1:11" x14ac:dyDescent="0.25">
      <c r="A309">
        <v>308</v>
      </c>
      <c r="B309" s="2">
        <v>44244</v>
      </c>
      <c r="C309">
        <v>38</v>
      </c>
      <c r="D309" t="s">
        <v>83</v>
      </c>
      <c r="E309" t="s">
        <v>84</v>
      </c>
      <c r="F309" t="s">
        <v>89</v>
      </c>
      <c r="G309">
        <v>12061</v>
      </c>
      <c r="H309">
        <v>3</v>
      </c>
      <c r="I309">
        <v>19</v>
      </c>
      <c r="J309">
        <v>2</v>
      </c>
      <c r="K309" t="s">
        <v>90</v>
      </c>
    </row>
    <row r="310" spans="1:11" x14ac:dyDescent="0.25">
      <c r="A310">
        <v>309</v>
      </c>
      <c r="B310" s="2">
        <v>44299</v>
      </c>
      <c r="C310">
        <v>58</v>
      </c>
      <c r="D310" t="s">
        <v>95</v>
      </c>
      <c r="E310" t="s">
        <v>91</v>
      </c>
      <c r="F310" t="s">
        <v>94</v>
      </c>
      <c r="G310">
        <v>5660</v>
      </c>
      <c r="H310">
        <v>2</v>
      </c>
      <c r="I310">
        <v>12</v>
      </c>
      <c r="J310">
        <v>2</v>
      </c>
      <c r="K310" t="s">
        <v>90</v>
      </c>
    </row>
    <row r="311" spans="1:11" x14ac:dyDescent="0.25">
      <c r="A311">
        <v>310</v>
      </c>
      <c r="B311" s="2">
        <v>44290</v>
      </c>
      <c r="C311">
        <v>31</v>
      </c>
      <c r="D311" t="s">
        <v>83</v>
      </c>
      <c r="E311" t="s">
        <v>91</v>
      </c>
      <c r="F311" t="s">
        <v>89</v>
      </c>
      <c r="G311">
        <v>4821</v>
      </c>
      <c r="H311">
        <v>0</v>
      </c>
      <c r="I311">
        <v>6</v>
      </c>
      <c r="J311">
        <v>4</v>
      </c>
      <c r="K311" t="s">
        <v>90</v>
      </c>
    </row>
    <row r="312" spans="1:11" x14ac:dyDescent="0.25">
      <c r="A312">
        <v>311</v>
      </c>
      <c r="B312" s="2">
        <v>44244</v>
      </c>
      <c r="C312">
        <v>31</v>
      </c>
      <c r="D312" t="s">
        <v>83</v>
      </c>
      <c r="E312" t="s">
        <v>93</v>
      </c>
      <c r="F312" t="s">
        <v>89</v>
      </c>
      <c r="G312">
        <v>6410</v>
      </c>
      <c r="H312">
        <v>3</v>
      </c>
      <c r="I312">
        <v>9</v>
      </c>
      <c r="J312">
        <v>1</v>
      </c>
      <c r="K312" t="s">
        <v>90</v>
      </c>
    </row>
    <row r="313" spans="1:11" x14ac:dyDescent="0.25">
      <c r="A313">
        <v>312</v>
      </c>
      <c r="B313" s="2">
        <v>44258</v>
      </c>
      <c r="C313">
        <v>45</v>
      </c>
      <c r="D313" t="s">
        <v>87</v>
      </c>
      <c r="E313" t="s">
        <v>93</v>
      </c>
      <c r="F313" t="s">
        <v>94</v>
      </c>
      <c r="G313">
        <v>5210</v>
      </c>
      <c r="H313">
        <v>1</v>
      </c>
      <c r="I313">
        <v>24</v>
      </c>
      <c r="J313">
        <v>2</v>
      </c>
      <c r="K313" t="s">
        <v>90</v>
      </c>
    </row>
    <row r="314" spans="1:11" x14ac:dyDescent="0.25">
      <c r="A314">
        <v>313</v>
      </c>
      <c r="B314" s="2">
        <v>44258</v>
      </c>
      <c r="C314">
        <v>31</v>
      </c>
      <c r="D314" t="s">
        <v>83</v>
      </c>
      <c r="E314" t="s">
        <v>91</v>
      </c>
      <c r="F314" t="s">
        <v>94</v>
      </c>
      <c r="G314">
        <v>2695</v>
      </c>
      <c r="H314">
        <v>0</v>
      </c>
      <c r="I314">
        <v>3</v>
      </c>
      <c r="J314">
        <v>2</v>
      </c>
      <c r="K314" t="s">
        <v>86</v>
      </c>
    </row>
    <row r="315" spans="1:11" x14ac:dyDescent="0.25">
      <c r="A315">
        <v>314</v>
      </c>
      <c r="B315" s="2">
        <v>44223</v>
      </c>
      <c r="C315">
        <v>33</v>
      </c>
      <c r="D315" t="s">
        <v>87</v>
      </c>
      <c r="E315" t="s">
        <v>91</v>
      </c>
      <c r="F315" t="s">
        <v>89</v>
      </c>
      <c r="G315">
        <v>11878</v>
      </c>
      <c r="H315">
        <v>6</v>
      </c>
      <c r="I315">
        <v>12</v>
      </c>
      <c r="J315">
        <v>2</v>
      </c>
      <c r="K315" t="s">
        <v>90</v>
      </c>
    </row>
    <row r="316" spans="1:11" x14ac:dyDescent="0.25">
      <c r="A316">
        <v>315</v>
      </c>
      <c r="B316" s="2">
        <v>44278</v>
      </c>
      <c r="C316">
        <v>39</v>
      </c>
      <c r="D316" t="s">
        <v>83</v>
      </c>
      <c r="E316" t="s">
        <v>88</v>
      </c>
      <c r="F316" t="s">
        <v>89</v>
      </c>
      <c r="G316">
        <v>17068</v>
      </c>
      <c r="H316">
        <v>1</v>
      </c>
      <c r="I316">
        <v>21</v>
      </c>
      <c r="J316">
        <v>3</v>
      </c>
      <c r="K316" t="s">
        <v>90</v>
      </c>
    </row>
    <row r="317" spans="1:11" x14ac:dyDescent="0.25">
      <c r="A317">
        <v>316</v>
      </c>
      <c r="B317" s="2">
        <v>44202</v>
      </c>
      <c r="C317">
        <v>43</v>
      </c>
      <c r="D317" t="s">
        <v>87</v>
      </c>
      <c r="E317" t="s">
        <v>91</v>
      </c>
      <c r="F317" t="s">
        <v>85</v>
      </c>
      <c r="G317">
        <v>2455</v>
      </c>
      <c r="H317">
        <v>0</v>
      </c>
      <c r="I317">
        <v>9</v>
      </c>
      <c r="J317">
        <v>5</v>
      </c>
      <c r="K317" t="s">
        <v>90</v>
      </c>
    </row>
    <row r="318" spans="1:11" x14ac:dyDescent="0.25">
      <c r="A318">
        <v>317</v>
      </c>
      <c r="B318" s="2">
        <v>44239</v>
      </c>
      <c r="C318">
        <v>49</v>
      </c>
      <c r="D318" t="s">
        <v>83</v>
      </c>
      <c r="E318" t="s">
        <v>84</v>
      </c>
      <c r="F318" t="s">
        <v>85</v>
      </c>
      <c r="G318">
        <v>13964</v>
      </c>
      <c r="H318">
        <v>7</v>
      </c>
      <c r="I318">
        <v>25</v>
      </c>
      <c r="J318">
        <v>2</v>
      </c>
      <c r="K318" t="s">
        <v>90</v>
      </c>
    </row>
    <row r="319" spans="1:11" x14ac:dyDescent="0.25">
      <c r="A319">
        <v>318</v>
      </c>
      <c r="B319" s="2">
        <v>44285</v>
      </c>
      <c r="C319">
        <v>52</v>
      </c>
      <c r="D319" t="s">
        <v>83</v>
      </c>
      <c r="E319" t="s">
        <v>91</v>
      </c>
      <c r="F319" t="s">
        <v>89</v>
      </c>
      <c r="G319">
        <v>4941</v>
      </c>
      <c r="H319">
        <v>2</v>
      </c>
      <c r="I319">
        <v>11</v>
      </c>
      <c r="J319">
        <v>3</v>
      </c>
      <c r="K319" t="s">
        <v>92</v>
      </c>
    </row>
    <row r="320" spans="1:11" x14ac:dyDescent="0.25">
      <c r="A320">
        <v>319</v>
      </c>
      <c r="B320" s="2">
        <v>44247</v>
      </c>
      <c r="C320">
        <v>27</v>
      </c>
      <c r="D320" t="s">
        <v>83</v>
      </c>
      <c r="E320" t="s">
        <v>93</v>
      </c>
      <c r="F320" t="s">
        <v>85</v>
      </c>
      <c r="G320">
        <v>2478</v>
      </c>
      <c r="H320">
        <v>1</v>
      </c>
      <c r="I320">
        <v>4</v>
      </c>
      <c r="J320">
        <v>2</v>
      </c>
      <c r="K320" t="s">
        <v>92</v>
      </c>
    </row>
    <row r="321" spans="1:11" x14ac:dyDescent="0.25">
      <c r="A321">
        <v>320</v>
      </c>
      <c r="B321" s="2">
        <v>44238</v>
      </c>
      <c r="C321">
        <v>32</v>
      </c>
      <c r="D321" t="s">
        <v>83</v>
      </c>
      <c r="E321" t="s">
        <v>84</v>
      </c>
      <c r="F321" t="s">
        <v>89</v>
      </c>
      <c r="G321">
        <v>5228</v>
      </c>
      <c r="H321">
        <v>1</v>
      </c>
      <c r="I321">
        <v>13</v>
      </c>
      <c r="J321">
        <v>2</v>
      </c>
      <c r="K321" t="s">
        <v>90</v>
      </c>
    </row>
    <row r="322" spans="1:11" x14ac:dyDescent="0.25">
      <c r="A322">
        <v>321</v>
      </c>
      <c r="B322" s="2">
        <v>44216</v>
      </c>
      <c r="C322">
        <v>27</v>
      </c>
      <c r="D322" t="s">
        <v>83</v>
      </c>
      <c r="E322" t="s">
        <v>93</v>
      </c>
      <c r="F322" t="s">
        <v>85</v>
      </c>
      <c r="G322">
        <v>4478</v>
      </c>
      <c r="H322">
        <v>1</v>
      </c>
      <c r="I322">
        <v>5</v>
      </c>
      <c r="J322">
        <v>3</v>
      </c>
      <c r="K322" t="s">
        <v>90</v>
      </c>
    </row>
    <row r="323" spans="1:11" x14ac:dyDescent="0.25">
      <c r="A323">
        <v>322</v>
      </c>
      <c r="B323" s="2">
        <v>44300</v>
      </c>
      <c r="C323">
        <v>31</v>
      </c>
      <c r="D323" t="s">
        <v>83</v>
      </c>
      <c r="E323" t="s">
        <v>93</v>
      </c>
      <c r="F323" t="s">
        <v>94</v>
      </c>
      <c r="G323">
        <v>7547</v>
      </c>
      <c r="H323">
        <v>4</v>
      </c>
      <c r="I323">
        <v>13</v>
      </c>
      <c r="J323">
        <v>3</v>
      </c>
      <c r="K323" t="s">
        <v>90</v>
      </c>
    </row>
    <row r="324" spans="1:11" x14ac:dyDescent="0.25">
      <c r="A324">
        <v>323</v>
      </c>
      <c r="B324" s="2">
        <v>44270</v>
      </c>
      <c r="C324">
        <v>32</v>
      </c>
      <c r="D324" t="s">
        <v>83</v>
      </c>
      <c r="E324" t="s">
        <v>91</v>
      </c>
      <c r="F324" t="s">
        <v>85</v>
      </c>
      <c r="G324">
        <v>5055</v>
      </c>
      <c r="H324">
        <v>7</v>
      </c>
      <c r="I324">
        <v>10</v>
      </c>
      <c r="J324">
        <v>0</v>
      </c>
      <c r="K324" t="s">
        <v>92</v>
      </c>
    </row>
    <row r="325" spans="1:11" x14ac:dyDescent="0.25">
      <c r="A325">
        <v>324</v>
      </c>
      <c r="B325" s="2">
        <v>44256</v>
      </c>
      <c r="C325">
        <v>28</v>
      </c>
      <c r="D325" t="s">
        <v>83</v>
      </c>
      <c r="E325" t="s">
        <v>91</v>
      </c>
      <c r="F325" t="s">
        <v>89</v>
      </c>
      <c r="G325">
        <v>3464</v>
      </c>
      <c r="H325">
        <v>5</v>
      </c>
      <c r="I325">
        <v>5</v>
      </c>
      <c r="J325">
        <v>4</v>
      </c>
      <c r="K325" t="s">
        <v>92</v>
      </c>
    </row>
    <row r="326" spans="1:11" x14ac:dyDescent="0.25">
      <c r="A326">
        <v>325</v>
      </c>
      <c r="B326" s="2">
        <v>44245</v>
      </c>
      <c r="C326">
        <v>30</v>
      </c>
      <c r="D326" t="s">
        <v>83</v>
      </c>
      <c r="E326" t="s">
        <v>84</v>
      </c>
      <c r="F326" t="s">
        <v>89</v>
      </c>
      <c r="G326">
        <v>5775</v>
      </c>
      <c r="H326">
        <v>1</v>
      </c>
      <c r="I326">
        <v>11</v>
      </c>
      <c r="J326">
        <v>2</v>
      </c>
      <c r="K326" t="s">
        <v>90</v>
      </c>
    </row>
    <row r="327" spans="1:11" x14ac:dyDescent="0.25">
      <c r="A327">
        <v>326</v>
      </c>
      <c r="B327" s="2">
        <v>44245</v>
      </c>
      <c r="C327">
        <v>31</v>
      </c>
      <c r="D327" t="s">
        <v>87</v>
      </c>
      <c r="E327" t="s">
        <v>84</v>
      </c>
      <c r="F327" t="s">
        <v>89</v>
      </c>
      <c r="G327">
        <v>8943</v>
      </c>
      <c r="H327">
        <v>1</v>
      </c>
      <c r="I327">
        <v>10</v>
      </c>
      <c r="J327">
        <v>2</v>
      </c>
      <c r="K327" t="s">
        <v>90</v>
      </c>
    </row>
    <row r="328" spans="1:11" x14ac:dyDescent="0.25">
      <c r="A328">
        <v>327</v>
      </c>
      <c r="B328" s="2">
        <v>44214</v>
      </c>
      <c r="C328">
        <v>39</v>
      </c>
      <c r="D328" t="s">
        <v>87</v>
      </c>
      <c r="E328" t="s">
        <v>84</v>
      </c>
      <c r="F328" t="s">
        <v>89</v>
      </c>
      <c r="G328">
        <v>19272</v>
      </c>
      <c r="H328">
        <v>1</v>
      </c>
      <c r="I328">
        <v>21</v>
      </c>
      <c r="J328">
        <v>2</v>
      </c>
      <c r="K328" t="s">
        <v>90</v>
      </c>
    </row>
    <row r="329" spans="1:11" x14ac:dyDescent="0.25">
      <c r="A329">
        <v>328</v>
      </c>
      <c r="B329" s="2">
        <v>44246</v>
      </c>
      <c r="C329">
        <v>39</v>
      </c>
      <c r="D329" t="s">
        <v>83</v>
      </c>
      <c r="E329" t="s">
        <v>84</v>
      </c>
      <c r="F329" t="s">
        <v>89</v>
      </c>
      <c r="G329">
        <v>5238</v>
      </c>
      <c r="H329">
        <v>4</v>
      </c>
      <c r="I329">
        <v>12</v>
      </c>
      <c r="J329">
        <v>3</v>
      </c>
      <c r="K329" t="s">
        <v>92</v>
      </c>
    </row>
    <row r="330" spans="1:11" x14ac:dyDescent="0.25">
      <c r="A330">
        <v>329</v>
      </c>
      <c r="B330" s="2">
        <v>44219</v>
      </c>
      <c r="C330">
        <v>33</v>
      </c>
      <c r="D330" t="s">
        <v>87</v>
      </c>
      <c r="E330" t="s">
        <v>93</v>
      </c>
      <c r="F330" t="s">
        <v>85</v>
      </c>
      <c r="G330">
        <v>4682</v>
      </c>
      <c r="H330">
        <v>3</v>
      </c>
      <c r="I330">
        <v>9</v>
      </c>
      <c r="J330">
        <v>6</v>
      </c>
      <c r="K330" t="s">
        <v>92</v>
      </c>
    </row>
    <row r="331" spans="1:11" x14ac:dyDescent="0.25">
      <c r="A331">
        <v>330</v>
      </c>
      <c r="B331" s="2">
        <v>44300</v>
      </c>
      <c r="C331">
        <v>47</v>
      </c>
      <c r="D331" t="s">
        <v>83</v>
      </c>
      <c r="E331" t="s">
        <v>97</v>
      </c>
      <c r="F331" t="s">
        <v>89</v>
      </c>
      <c r="G331">
        <v>18300</v>
      </c>
      <c r="H331">
        <v>4</v>
      </c>
      <c r="I331">
        <v>21</v>
      </c>
      <c r="J331">
        <v>2</v>
      </c>
      <c r="K331" t="s">
        <v>90</v>
      </c>
    </row>
    <row r="332" spans="1:11" x14ac:dyDescent="0.25">
      <c r="A332">
        <v>331</v>
      </c>
      <c r="B332" s="2">
        <v>44203</v>
      </c>
      <c r="C332">
        <v>43</v>
      </c>
      <c r="D332" t="s">
        <v>87</v>
      </c>
      <c r="E332" t="s">
        <v>91</v>
      </c>
      <c r="F332" t="s">
        <v>94</v>
      </c>
      <c r="G332">
        <v>5257</v>
      </c>
      <c r="H332">
        <v>1</v>
      </c>
      <c r="I332">
        <v>9</v>
      </c>
      <c r="J332">
        <v>3</v>
      </c>
      <c r="K332" t="s">
        <v>96</v>
      </c>
    </row>
    <row r="333" spans="1:11" x14ac:dyDescent="0.25">
      <c r="A333">
        <v>332</v>
      </c>
      <c r="B333" s="2">
        <v>44268</v>
      </c>
      <c r="C333">
        <v>27</v>
      </c>
      <c r="D333" t="s">
        <v>95</v>
      </c>
      <c r="E333" t="s">
        <v>88</v>
      </c>
      <c r="F333" t="s">
        <v>89</v>
      </c>
      <c r="G333">
        <v>6349</v>
      </c>
      <c r="H333">
        <v>0</v>
      </c>
      <c r="I333">
        <v>6</v>
      </c>
      <c r="J333">
        <v>0</v>
      </c>
      <c r="K333" t="s">
        <v>90</v>
      </c>
    </row>
    <row r="334" spans="1:11" x14ac:dyDescent="0.25">
      <c r="A334">
        <v>333</v>
      </c>
      <c r="B334" s="2">
        <v>44297</v>
      </c>
      <c r="C334">
        <v>54</v>
      </c>
      <c r="D334" t="s">
        <v>87</v>
      </c>
      <c r="E334" t="s">
        <v>91</v>
      </c>
      <c r="F334" t="s">
        <v>85</v>
      </c>
      <c r="G334">
        <v>4869</v>
      </c>
      <c r="H334">
        <v>3</v>
      </c>
      <c r="I334">
        <v>20</v>
      </c>
      <c r="J334">
        <v>4</v>
      </c>
      <c r="K334" t="s">
        <v>92</v>
      </c>
    </row>
    <row r="335" spans="1:11" x14ac:dyDescent="0.25">
      <c r="A335">
        <v>334</v>
      </c>
      <c r="B335" s="2">
        <v>44265</v>
      </c>
      <c r="C335">
        <v>43</v>
      </c>
      <c r="D335" t="s">
        <v>83</v>
      </c>
      <c r="E335" t="s">
        <v>93</v>
      </c>
      <c r="F335" t="s">
        <v>89</v>
      </c>
      <c r="G335">
        <v>9985</v>
      </c>
      <c r="H335">
        <v>8</v>
      </c>
      <c r="I335">
        <v>10</v>
      </c>
      <c r="J335">
        <v>1</v>
      </c>
      <c r="K335" t="s">
        <v>92</v>
      </c>
    </row>
    <row r="336" spans="1:11" x14ac:dyDescent="0.25">
      <c r="A336">
        <v>335</v>
      </c>
      <c r="B336" s="2">
        <v>44220</v>
      </c>
      <c r="C336">
        <v>45</v>
      </c>
      <c r="D336" t="s">
        <v>83</v>
      </c>
      <c r="E336" t="s">
        <v>91</v>
      </c>
      <c r="F336" t="s">
        <v>89</v>
      </c>
      <c r="G336">
        <v>3697</v>
      </c>
      <c r="H336">
        <v>9</v>
      </c>
      <c r="I336">
        <v>12</v>
      </c>
      <c r="J336">
        <v>3</v>
      </c>
      <c r="K336" t="s">
        <v>90</v>
      </c>
    </row>
    <row r="337" spans="1:11" x14ac:dyDescent="0.25">
      <c r="A337">
        <v>336</v>
      </c>
      <c r="B337" s="2">
        <v>44295</v>
      </c>
      <c r="C337">
        <v>40</v>
      </c>
      <c r="D337" t="s">
        <v>83</v>
      </c>
      <c r="E337" t="s">
        <v>84</v>
      </c>
      <c r="F337" t="s">
        <v>89</v>
      </c>
      <c r="G337">
        <v>7457</v>
      </c>
      <c r="H337">
        <v>2</v>
      </c>
      <c r="I337">
        <v>6</v>
      </c>
      <c r="J337">
        <v>2</v>
      </c>
      <c r="K337" t="s">
        <v>92</v>
      </c>
    </row>
    <row r="338" spans="1:11" x14ac:dyDescent="0.25">
      <c r="A338">
        <v>337</v>
      </c>
      <c r="B338" s="2">
        <v>44278</v>
      </c>
      <c r="C338">
        <v>29</v>
      </c>
      <c r="D338" t="s">
        <v>83</v>
      </c>
      <c r="E338" t="s">
        <v>91</v>
      </c>
      <c r="F338" t="s">
        <v>89</v>
      </c>
      <c r="G338">
        <v>2119</v>
      </c>
      <c r="H338">
        <v>1</v>
      </c>
      <c r="I338">
        <v>7</v>
      </c>
      <c r="J338">
        <v>4</v>
      </c>
      <c r="K338" t="s">
        <v>92</v>
      </c>
    </row>
    <row r="339" spans="1:11" x14ac:dyDescent="0.25">
      <c r="A339">
        <v>338</v>
      </c>
      <c r="B339" s="2">
        <v>44259</v>
      </c>
      <c r="C339">
        <v>29</v>
      </c>
      <c r="D339" t="s">
        <v>83</v>
      </c>
      <c r="E339" t="s">
        <v>97</v>
      </c>
      <c r="F339" t="s">
        <v>85</v>
      </c>
      <c r="G339">
        <v>3983</v>
      </c>
      <c r="H339">
        <v>0</v>
      </c>
      <c r="I339">
        <v>4</v>
      </c>
      <c r="J339">
        <v>2</v>
      </c>
      <c r="K339" t="s">
        <v>90</v>
      </c>
    </row>
    <row r="340" spans="1:11" x14ac:dyDescent="0.25">
      <c r="A340">
        <v>339</v>
      </c>
      <c r="B340" s="2">
        <v>44216</v>
      </c>
      <c r="C340">
        <v>30</v>
      </c>
      <c r="D340" t="s">
        <v>83</v>
      </c>
      <c r="E340" t="s">
        <v>93</v>
      </c>
      <c r="F340" t="s">
        <v>94</v>
      </c>
      <c r="G340">
        <v>6118</v>
      </c>
      <c r="H340">
        <v>1</v>
      </c>
      <c r="I340">
        <v>10</v>
      </c>
      <c r="J340">
        <v>2</v>
      </c>
      <c r="K340" t="s">
        <v>90</v>
      </c>
    </row>
    <row r="341" spans="1:11" x14ac:dyDescent="0.25">
      <c r="A341">
        <v>340</v>
      </c>
      <c r="B341" s="2">
        <v>44218</v>
      </c>
      <c r="C341">
        <v>27</v>
      </c>
      <c r="D341" t="s">
        <v>83</v>
      </c>
      <c r="E341" t="s">
        <v>91</v>
      </c>
      <c r="F341" t="s">
        <v>89</v>
      </c>
      <c r="G341">
        <v>6214</v>
      </c>
      <c r="H341">
        <v>1</v>
      </c>
      <c r="I341">
        <v>8</v>
      </c>
      <c r="J341">
        <v>3</v>
      </c>
      <c r="K341" t="s">
        <v>90</v>
      </c>
    </row>
    <row r="342" spans="1:11" x14ac:dyDescent="0.25">
      <c r="A342">
        <v>341</v>
      </c>
      <c r="B342" s="2">
        <v>44286</v>
      </c>
      <c r="C342">
        <v>37</v>
      </c>
      <c r="D342" t="s">
        <v>83</v>
      </c>
      <c r="E342" t="s">
        <v>84</v>
      </c>
      <c r="F342" t="s">
        <v>94</v>
      </c>
      <c r="G342">
        <v>6347</v>
      </c>
      <c r="H342">
        <v>7</v>
      </c>
      <c r="I342">
        <v>8</v>
      </c>
      <c r="J342">
        <v>2</v>
      </c>
      <c r="K342" t="s">
        <v>92</v>
      </c>
    </row>
    <row r="343" spans="1:11" x14ac:dyDescent="0.25">
      <c r="A343">
        <v>342</v>
      </c>
      <c r="B343" s="2">
        <v>44200</v>
      </c>
      <c r="C343">
        <v>38</v>
      </c>
      <c r="D343" t="s">
        <v>83</v>
      </c>
      <c r="E343" t="s">
        <v>84</v>
      </c>
      <c r="F343" t="s">
        <v>94</v>
      </c>
      <c r="G343">
        <v>11510</v>
      </c>
      <c r="H343">
        <v>0</v>
      </c>
      <c r="I343">
        <v>12</v>
      </c>
      <c r="J343">
        <v>3</v>
      </c>
      <c r="K343" t="s">
        <v>90</v>
      </c>
    </row>
    <row r="344" spans="1:11" x14ac:dyDescent="0.25">
      <c r="A344">
        <v>343</v>
      </c>
      <c r="B344" s="2">
        <v>44227</v>
      </c>
      <c r="C344">
        <v>31</v>
      </c>
      <c r="D344" t="s">
        <v>83</v>
      </c>
      <c r="E344" t="s">
        <v>91</v>
      </c>
      <c r="F344" t="s">
        <v>85</v>
      </c>
      <c r="G344">
        <v>7143</v>
      </c>
      <c r="H344">
        <v>1</v>
      </c>
      <c r="I344">
        <v>11</v>
      </c>
      <c r="J344">
        <v>2</v>
      </c>
      <c r="K344" t="s">
        <v>92</v>
      </c>
    </row>
    <row r="345" spans="1:11" x14ac:dyDescent="0.25">
      <c r="A345">
        <v>344</v>
      </c>
      <c r="B345" s="2">
        <v>44234</v>
      </c>
      <c r="C345">
        <v>29</v>
      </c>
      <c r="D345" t="s">
        <v>83</v>
      </c>
      <c r="E345" t="s">
        <v>88</v>
      </c>
      <c r="F345" t="s">
        <v>94</v>
      </c>
      <c r="G345">
        <v>8268</v>
      </c>
      <c r="H345">
        <v>1</v>
      </c>
      <c r="I345">
        <v>7</v>
      </c>
      <c r="J345">
        <v>2</v>
      </c>
      <c r="K345" t="s">
        <v>90</v>
      </c>
    </row>
    <row r="346" spans="1:11" x14ac:dyDescent="0.25">
      <c r="A346">
        <v>345</v>
      </c>
      <c r="B346" s="2">
        <v>44277</v>
      </c>
      <c r="C346">
        <v>35</v>
      </c>
      <c r="D346" t="s">
        <v>83</v>
      </c>
      <c r="E346" t="s">
        <v>91</v>
      </c>
      <c r="F346" t="s">
        <v>85</v>
      </c>
      <c r="G346">
        <v>8095</v>
      </c>
      <c r="H346">
        <v>0</v>
      </c>
      <c r="I346">
        <v>17</v>
      </c>
      <c r="J346">
        <v>5</v>
      </c>
      <c r="K346" t="s">
        <v>90</v>
      </c>
    </row>
    <row r="347" spans="1:11" x14ac:dyDescent="0.25">
      <c r="A347">
        <v>346</v>
      </c>
      <c r="B347" s="2">
        <v>44295</v>
      </c>
      <c r="C347">
        <v>23</v>
      </c>
      <c r="D347" t="s">
        <v>83</v>
      </c>
      <c r="E347" t="s">
        <v>88</v>
      </c>
      <c r="F347" t="s">
        <v>94</v>
      </c>
      <c r="G347">
        <v>2904</v>
      </c>
      <c r="H347">
        <v>1</v>
      </c>
      <c r="I347">
        <v>4</v>
      </c>
      <c r="J347">
        <v>2</v>
      </c>
      <c r="K347" t="s">
        <v>92</v>
      </c>
    </row>
    <row r="348" spans="1:11" x14ac:dyDescent="0.25">
      <c r="A348">
        <v>347</v>
      </c>
      <c r="B348" s="2">
        <v>44200</v>
      </c>
      <c r="C348">
        <v>41</v>
      </c>
      <c r="D348" t="s">
        <v>83</v>
      </c>
      <c r="E348" t="s">
        <v>93</v>
      </c>
      <c r="F348" t="s">
        <v>85</v>
      </c>
      <c r="G348">
        <v>6032</v>
      </c>
      <c r="H348">
        <v>6</v>
      </c>
      <c r="I348">
        <v>8</v>
      </c>
      <c r="J348">
        <v>3</v>
      </c>
      <c r="K348" t="s">
        <v>90</v>
      </c>
    </row>
    <row r="349" spans="1:11" x14ac:dyDescent="0.25">
      <c r="A349">
        <v>348</v>
      </c>
      <c r="B349" s="2">
        <v>44208</v>
      </c>
      <c r="C349">
        <v>47</v>
      </c>
      <c r="D349" t="s">
        <v>87</v>
      </c>
      <c r="E349" t="s">
        <v>88</v>
      </c>
      <c r="F349" t="s">
        <v>85</v>
      </c>
      <c r="G349">
        <v>2976</v>
      </c>
      <c r="H349">
        <v>3</v>
      </c>
      <c r="I349">
        <v>5</v>
      </c>
      <c r="J349">
        <v>3</v>
      </c>
      <c r="K349" t="s">
        <v>90</v>
      </c>
    </row>
    <row r="350" spans="1:11" x14ac:dyDescent="0.25">
      <c r="A350">
        <v>349</v>
      </c>
      <c r="B350" s="2">
        <v>44232</v>
      </c>
      <c r="C350">
        <v>42</v>
      </c>
      <c r="D350" t="s">
        <v>83</v>
      </c>
      <c r="E350" t="s">
        <v>97</v>
      </c>
      <c r="F350" t="s">
        <v>85</v>
      </c>
      <c r="G350">
        <v>15992</v>
      </c>
      <c r="H350">
        <v>2</v>
      </c>
      <c r="I350">
        <v>16</v>
      </c>
      <c r="J350">
        <v>2</v>
      </c>
      <c r="K350" t="s">
        <v>90</v>
      </c>
    </row>
    <row r="351" spans="1:11" x14ac:dyDescent="0.25">
      <c r="A351">
        <v>350</v>
      </c>
      <c r="B351" s="2">
        <v>44291</v>
      </c>
      <c r="C351">
        <v>29</v>
      </c>
      <c r="D351" t="s">
        <v>95</v>
      </c>
      <c r="E351" t="s">
        <v>93</v>
      </c>
      <c r="F351" t="s">
        <v>89</v>
      </c>
      <c r="G351">
        <v>4649</v>
      </c>
      <c r="H351">
        <v>1</v>
      </c>
      <c r="I351">
        <v>4</v>
      </c>
      <c r="J351">
        <v>3</v>
      </c>
      <c r="K351" t="s">
        <v>92</v>
      </c>
    </row>
    <row r="352" spans="1:11" x14ac:dyDescent="0.25">
      <c r="A352">
        <v>351</v>
      </c>
      <c r="B352" s="2">
        <v>44241</v>
      </c>
      <c r="C352">
        <v>42</v>
      </c>
      <c r="D352" t="s">
        <v>83</v>
      </c>
      <c r="E352" t="s">
        <v>88</v>
      </c>
      <c r="F352" t="s">
        <v>94</v>
      </c>
      <c r="G352">
        <v>2696</v>
      </c>
      <c r="H352">
        <v>0</v>
      </c>
      <c r="I352">
        <v>4</v>
      </c>
      <c r="J352">
        <v>5</v>
      </c>
      <c r="K352" t="s">
        <v>90</v>
      </c>
    </row>
    <row r="353" spans="1:11" x14ac:dyDescent="0.25">
      <c r="A353">
        <v>352</v>
      </c>
      <c r="B353" s="2">
        <v>44270</v>
      </c>
      <c r="C353">
        <v>32</v>
      </c>
      <c r="D353" t="s">
        <v>83</v>
      </c>
      <c r="E353" t="s">
        <v>93</v>
      </c>
      <c r="F353" t="s">
        <v>89</v>
      </c>
      <c r="G353">
        <v>2370</v>
      </c>
      <c r="H353">
        <v>1</v>
      </c>
      <c r="I353">
        <v>8</v>
      </c>
      <c r="J353">
        <v>4</v>
      </c>
      <c r="K353" t="s">
        <v>90</v>
      </c>
    </row>
    <row r="354" spans="1:11" x14ac:dyDescent="0.25">
      <c r="A354">
        <v>353</v>
      </c>
      <c r="B354" s="2">
        <v>44261</v>
      </c>
      <c r="C354">
        <v>48</v>
      </c>
      <c r="D354" t="s">
        <v>83</v>
      </c>
      <c r="E354" t="s">
        <v>88</v>
      </c>
      <c r="F354" t="s">
        <v>89</v>
      </c>
      <c r="G354">
        <v>12504</v>
      </c>
      <c r="H354">
        <v>3</v>
      </c>
      <c r="I354">
        <v>15</v>
      </c>
      <c r="J354">
        <v>3</v>
      </c>
      <c r="K354" t="s">
        <v>86</v>
      </c>
    </row>
    <row r="355" spans="1:11" x14ac:dyDescent="0.25">
      <c r="A355">
        <v>354</v>
      </c>
      <c r="B355" s="2">
        <v>44211</v>
      </c>
      <c r="C355">
        <v>37</v>
      </c>
      <c r="D355" t="s">
        <v>83</v>
      </c>
      <c r="E355" t="s">
        <v>93</v>
      </c>
      <c r="F355" t="s">
        <v>94</v>
      </c>
      <c r="G355">
        <v>5974</v>
      </c>
      <c r="H355">
        <v>4</v>
      </c>
      <c r="I355">
        <v>13</v>
      </c>
      <c r="J355">
        <v>2</v>
      </c>
      <c r="K355" t="s">
        <v>90</v>
      </c>
    </row>
    <row r="356" spans="1:11" x14ac:dyDescent="0.25">
      <c r="A356">
        <v>355</v>
      </c>
      <c r="B356" s="2">
        <v>44295</v>
      </c>
      <c r="C356">
        <v>30</v>
      </c>
      <c r="D356" t="s">
        <v>95</v>
      </c>
      <c r="E356" t="s">
        <v>84</v>
      </c>
      <c r="F356" t="s">
        <v>89</v>
      </c>
      <c r="G356">
        <v>4736</v>
      </c>
      <c r="H356">
        <v>7</v>
      </c>
      <c r="I356">
        <v>4</v>
      </c>
      <c r="J356">
        <v>2</v>
      </c>
      <c r="K356" t="s">
        <v>96</v>
      </c>
    </row>
    <row r="357" spans="1:11" x14ac:dyDescent="0.25">
      <c r="A357">
        <v>356</v>
      </c>
      <c r="B357" s="2">
        <v>44270</v>
      </c>
      <c r="C357">
        <v>26</v>
      </c>
      <c r="D357" t="s">
        <v>83</v>
      </c>
      <c r="E357" t="s">
        <v>93</v>
      </c>
      <c r="F357" t="s">
        <v>89</v>
      </c>
      <c r="G357">
        <v>5296</v>
      </c>
      <c r="H357">
        <v>1</v>
      </c>
      <c r="I357">
        <v>8</v>
      </c>
      <c r="J357">
        <v>3</v>
      </c>
      <c r="K357" t="s">
        <v>90</v>
      </c>
    </row>
    <row r="358" spans="1:11" x14ac:dyDescent="0.25">
      <c r="A358">
        <v>357</v>
      </c>
      <c r="B358" s="2">
        <v>44241</v>
      </c>
      <c r="C358">
        <v>42</v>
      </c>
      <c r="D358" t="s">
        <v>83</v>
      </c>
      <c r="E358" t="s">
        <v>91</v>
      </c>
      <c r="F358" t="s">
        <v>85</v>
      </c>
      <c r="G358">
        <v>6781</v>
      </c>
      <c r="H358">
        <v>3</v>
      </c>
      <c r="I358">
        <v>14</v>
      </c>
      <c r="J358">
        <v>6</v>
      </c>
      <c r="K358" t="s">
        <v>90</v>
      </c>
    </row>
    <row r="359" spans="1:11" x14ac:dyDescent="0.25">
      <c r="A359">
        <v>358</v>
      </c>
      <c r="B359" s="2">
        <v>44224</v>
      </c>
      <c r="C359">
        <v>21</v>
      </c>
      <c r="D359" t="s">
        <v>87</v>
      </c>
      <c r="E359" t="s">
        <v>88</v>
      </c>
      <c r="F359" t="s">
        <v>85</v>
      </c>
      <c r="G359">
        <v>2174</v>
      </c>
      <c r="H359">
        <v>1</v>
      </c>
      <c r="I359">
        <v>3</v>
      </c>
      <c r="J359">
        <v>3</v>
      </c>
      <c r="K359" t="s">
        <v>90</v>
      </c>
    </row>
    <row r="360" spans="1:11" x14ac:dyDescent="0.25">
      <c r="A360">
        <v>359</v>
      </c>
      <c r="B360" s="2">
        <v>44246</v>
      </c>
      <c r="C360">
        <v>36</v>
      </c>
      <c r="D360" t="s">
        <v>95</v>
      </c>
      <c r="E360" t="s">
        <v>97</v>
      </c>
      <c r="F360" t="s">
        <v>85</v>
      </c>
      <c r="G360">
        <v>6653</v>
      </c>
      <c r="H360">
        <v>4</v>
      </c>
      <c r="I360">
        <v>7</v>
      </c>
      <c r="J360">
        <v>6</v>
      </c>
      <c r="K360" t="s">
        <v>90</v>
      </c>
    </row>
    <row r="361" spans="1:11" x14ac:dyDescent="0.25">
      <c r="A361">
        <v>360</v>
      </c>
      <c r="B361" s="2">
        <v>44277</v>
      </c>
      <c r="C361">
        <v>36</v>
      </c>
      <c r="D361" t="s">
        <v>87</v>
      </c>
      <c r="E361" t="s">
        <v>91</v>
      </c>
      <c r="F361" t="s">
        <v>89</v>
      </c>
      <c r="G361">
        <v>9699</v>
      </c>
      <c r="H361">
        <v>4</v>
      </c>
      <c r="I361">
        <v>16</v>
      </c>
      <c r="J361">
        <v>2</v>
      </c>
      <c r="K361" t="s">
        <v>90</v>
      </c>
    </row>
    <row r="362" spans="1:11" x14ac:dyDescent="0.25">
      <c r="A362">
        <v>361</v>
      </c>
      <c r="B362" s="2">
        <v>44244</v>
      </c>
      <c r="C362">
        <v>57</v>
      </c>
      <c r="D362" t="s">
        <v>83</v>
      </c>
      <c r="E362" t="s">
        <v>91</v>
      </c>
      <c r="F362" t="s">
        <v>89</v>
      </c>
      <c r="G362">
        <v>6755</v>
      </c>
      <c r="H362">
        <v>2</v>
      </c>
      <c r="I362">
        <v>15</v>
      </c>
      <c r="J362">
        <v>2</v>
      </c>
      <c r="K362" t="s">
        <v>90</v>
      </c>
    </row>
    <row r="363" spans="1:11" x14ac:dyDescent="0.25">
      <c r="A363">
        <v>362</v>
      </c>
      <c r="B363" s="2">
        <v>44245</v>
      </c>
      <c r="C363">
        <v>40</v>
      </c>
      <c r="D363" t="s">
        <v>83</v>
      </c>
      <c r="E363" t="s">
        <v>91</v>
      </c>
      <c r="F363" t="s">
        <v>89</v>
      </c>
      <c r="G363">
        <v>2213</v>
      </c>
      <c r="H363">
        <v>3</v>
      </c>
      <c r="I363">
        <v>10</v>
      </c>
      <c r="J363">
        <v>3</v>
      </c>
      <c r="K363" t="s">
        <v>90</v>
      </c>
    </row>
    <row r="364" spans="1:11" x14ac:dyDescent="0.25">
      <c r="A364">
        <v>363</v>
      </c>
      <c r="B364" s="2">
        <v>44255</v>
      </c>
      <c r="C364">
        <v>21</v>
      </c>
      <c r="D364" t="s">
        <v>95</v>
      </c>
      <c r="E364" t="s">
        <v>84</v>
      </c>
      <c r="F364" t="s">
        <v>85</v>
      </c>
      <c r="G364">
        <v>2610</v>
      </c>
      <c r="H364">
        <v>1</v>
      </c>
      <c r="I364">
        <v>3</v>
      </c>
      <c r="J364">
        <v>3</v>
      </c>
      <c r="K364" t="s">
        <v>92</v>
      </c>
    </row>
    <row r="365" spans="1:11" x14ac:dyDescent="0.25">
      <c r="A365">
        <v>364</v>
      </c>
      <c r="B365" s="2">
        <v>44279</v>
      </c>
      <c r="C365">
        <v>33</v>
      </c>
      <c r="D365" t="s">
        <v>83</v>
      </c>
      <c r="E365" t="s">
        <v>93</v>
      </c>
      <c r="F365" t="s">
        <v>85</v>
      </c>
      <c r="G365">
        <v>2851</v>
      </c>
      <c r="H365">
        <v>1</v>
      </c>
      <c r="I365">
        <v>1</v>
      </c>
      <c r="J365">
        <v>2</v>
      </c>
      <c r="K365" t="s">
        <v>90</v>
      </c>
    </row>
    <row r="366" spans="1:11" x14ac:dyDescent="0.25">
      <c r="A366">
        <v>365</v>
      </c>
      <c r="B366" s="2">
        <v>44232</v>
      </c>
      <c r="C366">
        <v>37</v>
      </c>
      <c r="D366" t="s">
        <v>83</v>
      </c>
      <c r="E366" t="s">
        <v>93</v>
      </c>
      <c r="F366" t="s">
        <v>89</v>
      </c>
      <c r="G366">
        <v>3452</v>
      </c>
      <c r="H366">
        <v>6</v>
      </c>
      <c r="I366">
        <v>17</v>
      </c>
      <c r="J366">
        <v>3</v>
      </c>
      <c r="K366" t="s">
        <v>90</v>
      </c>
    </row>
    <row r="367" spans="1:11" x14ac:dyDescent="0.25">
      <c r="A367">
        <v>366</v>
      </c>
      <c r="B367" s="2">
        <v>44272</v>
      </c>
      <c r="C367">
        <v>46</v>
      </c>
      <c r="D367" t="s">
        <v>95</v>
      </c>
      <c r="E367" t="s">
        <v>91</v>
      </c>
      <c r="F367" t="s">
        <v>89</v>
      </c>
      <c r="G367">
        <v>5258</v>
      </c>
      <c r="H367">
        <v>2</v>
      </c>
      <c r="I367">
        <v>7</v>
      </c>
      <c r="J367">
        <v>2</v>
      </c>
      <c r="K367" t="s">
        <v>96</v>
      </c>
    </row>
    <row r="368" spans="1:11" x14ac:dyDescent="0.25">
      <c r="A368">
        <v>367</v>
      </c>
      <c r="B368" s="2">
        <v>44262</v>
      </c>
      <c r="C368">
        <v>41</v>
      </c>
      <c r="D368" t="s">
        <v>87</v>
      </c>
      <c r="E368" t="s">
        <v>93</v>
      </c>
      <c r="F368" t="s">
        <v>85</v>
      </c>
      <c r="G368">
        <v>9355</v>
      </c>
      <c r="H368">
        <v>1</v>
      </c>
      <c r="I368">
        <v>8</v>
      </c>
      <c r="J368">
        <v>5</v>
      </c>
      <c r="K368" t="s">
        <v>90</v>
      </c>
    </row>
    <row r="369" spans="1:11" x14ac:dyDescent="0.25">
      <c r="A369">
        <v>368</v>
      </c>
      <c r="B369" s="2">
        <v>44251</v>
      </c>
      <c r="C369">
        <v>50</v>
      </c>
      <c r="D369" t="s">
        <v>83</v>
      </c>
      <c r="E369" t="s">
        <v>93</v>
      </c>
      <c r="F369" t="s">
        <v>85</v>
      </c>
      <c r="G369">
        <v>10496</v>
      </c>
      <c r="H369">
        <v>6</v>
      </c>
      <c r="I369">
        <v>20</v>
      </c>
      <c r="J369">
        <v>2</v>
      </c>
      <c r="K369" t="s">
        <v>90</v>
      </c>
    </row>
    <row r="370" spans="1:11" x14ac:dyDescent="0.25">
      <c r="A370">
        <v>369</v>
      </c>
      <c r="B370" s="2">
        <v>44282</v>
      </c>
      <c r="C370">
        <v>40</v>
      </c>
      <c r="D370" t="s">
        <v>83</v>
      </c>
      <c r="E370" t="s">
        <v>84</v>
      </c>
      <c r="F370" t="s">
        <v>89</v>
      </c>
      <c r="G370">
        <v>6380</v>
      </c>
      <c r="H370">
        <v>2</v>
      </c>
      <c r="I370">
        <v>8</v>
      </c>
      <c r="J370">
        <v>6</v>
      </c>
      <c r="K370" t="s">
        <v>90</v>
      </c>
    </row>
    <row r="371" spans="1:11" x14ac:dyDescent="0.25">
      <c r="A371">
        <v>370</v>
      </c>
      <c r="B371" s="2">
        <v>44269</v>
      </c>
      <c r="C371">
        <v>31</v>
      </c>
      <c r="D371" t="s">
        <v>83</v>
      </c>
      <c r="E371" t="s">
        <v>91</v>
      </c>
      <c r="F371" t="s">
        <v>85</v>
      </c>
      <c r="G371">
        <v>2657</v>
      </c>
      <c r="H371">
        <v>0</v>
      </c>
      <c r="I371">
        <v>3</v>
      </c>
      <c r="J371">
        <v>5</v>
      </c>
      <c r="K371" t="s">
        <v>90</v>
      </c>
    </row>
    <row r="372" spans="1:11" x14ac:dyDescent="0.25">
      <c r="A372">
        <v>371</v>
      </c>
      <c r="B372" s="2">
        <v>44218</v>
      </c>
      <c r="C372">
        <v>21</v>
      </c>
      <c r="D372" t="s">
        <v>83</v>
      </c>
      <c r="E372" t="s">
        <v>93</v>
      </c>
      <c r="F372" t="s">
        <v>85</v>
      </c>
      <c r="G372">
        <v>2716</v>
      </c>
      <c r="H372">
        <v>1</v>
      </c>
      <c r="I372">
        <v>1</v>
      </c>
      <c r="J372">
        <v>0</v>
      </c>
      <c r="K372" t="s">
        <v>90</v>
      </c>
    </row>
    <row r="373" spans="1:11" x14ac:dyDescent="0.25">
      <c r="A373">
        <v>372</v>
      </c>
      <c r="B373" s="2">
        <v>44238</v>
      </c>
      <c r="C373">
        <v>29</v>
      </c>
      <c r="D373" t="s">
        <v>83</v>
      </c>
      <c r="E373" t="s">
        <v>93</v>
      </c>
      <c r="F373" t="s">
        <v>85</v>
      </c>
      <c r="G373">
        <v>2201</v>
      </c>
      <c r="H373">
        <v>9</v>
      </c>
      <c r="I373">
        <v>6</v>
      </c>
      <c r="J373">
        <v>4</v>
      </c>
      <c r="K373" t="s">
        <v>90</v>
      </c>
    </row>
    <row r="374" spans="1:11" x14ac:dyDescent="0.25">
      <c r="A374">
        <v>373</v>
      </c>
      <c r="B374" s="2">
        <v>44222</v>
      </c>
      <c r="C374">
        <v>35</v>
      </c>
      <c r="D374" t="s">
        <v>83</v>
      </c>
      <c r="E374" t="s">
        <v>91</v>
      </c>
      <c r="F374" t="s">
        <v>85</v>
      </c>
      <c r="G374">
        <v>6540</v>
      </c>
      <c r="H374">
        <v>9</v>
      </c>
      <c r="I374">
        <v>10</v>
      </c>
      <c r="J374">
        <v>5</v>
      </c>
      <c r="K374" t="s">
        <v>90</v>
      </c>
    </row>
    <row r="375" spans="1:11" x14ac:dyDescent="0.25">
      <c r="A375">
        <v>374</v>
      </c>
      <c r="B375" s="2">
        <v>44242</v>
      </c>
      <c r="C375">
        <v>27</v>
      </c>
      <c r="D375" t="s">
        <v>83</v>
      </c>
      <c r="E375" t="s">
        <v>84</v>
      </c>
      <c r="F375" t="s">
        <v>94</v>
      </c>
      <c r="G375">
        <v>3816</v>
      </c>
      <c r="H375">
        <v>1</v>
      </c>
      <c r="I375">
        <v>5</v>
      </c>
      <c r="J375">
        <v>2</v>
      </c>
      <c r="K375" t="s">
        <v>90</v>
      </c>
    </row>
    <row r="376" spans="1:11" x14ac:dyDescent="0.25">
      <c r="A376">
        <v>375</v>
      </c>
      <c r="B376" s="2">
        <v>44291</v>
      </c>
      <c r="C376">
        <v>28</v>
      </c>
      <c r="D376" t="s">
        <v>83</v>
      </c>
      <c r="E376" t="s">
        <v>91</v>
      </c>
      <c r="F376" t="s">
        <v>85</v>
      </c>
      <c r="G376">
        <v>5253</v>
      </c>
      <c r="H376">
        <v>1</v>
      </c>
      <c r="I376">
        <v>7</v>
      </c>
      <c r="J376">
        <v>1</v>
      </c>
      <c r="K376" t="s">
        <v>90</v>
      </c>
    </row>
    <row r="377" spans="1:11" x14ac:dyDescent="0.25">
      <c r="A377">
        <v>376</v>
      </c>
      <c r="B377" s="2">
        <v>44255</v>
      </c>
      <c r="C377">
        <v>49</v>
      </c>
      <c r="D377" t="s">
        <v>83</v>
      </c>
      <c r="E377" t="s">
        <v>93</v>
      </c>
      <c r="F377" t="s">
        <v>85</v>
      </c>
      <c r="G377">
        <v>10965</v>
      </c>
      <c r="H377">
        <v>8</v>
      </c>
      <c r="I377">
        <v>26</v>
      </c>
      <c r="J377">
        <v>2</v>
      </c>
      <c r="K377" t="s">
        <v>90</v>
      </c>
    </row>
    <row r="378" spans="1:11" x14ac:dyDescent="0.25">
      <c r="A378">
        <v>377</v>
      </c>
      <c r="B378" s="2">
        <v>44215</v>
      </c>
      <c r="C378">
        <v>51</v>
      </c>
      <c r="D378" t="s">
        <v>83</v>
      </c>
      <c r="E378" t="s">
        <v>84</v>
      </c>
      <c r="F378" t="s">
        <v>89</v>
      </c>
      <c r="G378">
        <v>4936</v>
      </c>
      <c r="H378">
        <v>4</v>
      </c>
      <c r="I378">
        <v>18</v>
      </c>
      <c r="J378">
        <v>2</v>
      </c>
      <c r="K378" t="s">
        <v>92</v>
      </c>
    </row>
    <row r="379" spans="1:11" x14ac:dyDescent="0.25">
      <c r="A379">
        <v>378</v>
      </c>
      <c r="B379" s="2">
        <v>44284</v>
      </c>
      <c r="C379">
        <v>36</v>
      </c>
      <c r="D379" t="s">
        <v>83</v>
      </c>
      <c r="E379" t="s">
        <v>93</v>
      </c>
      <c r="F379" t="s">
        <v>89</v>
      </c>
      <c r="G379">
        <v>2543</v>
      </c>
      <c r="H379">
        <v>4</v>
      </c>
      <c r="I379">
        <v>6</v>
      </c>
      <c r="J379">
        <v>3</v>
      </c>
      <c r="K379" t="s">
        <v>90</v>
      </c>
    </row>
    <row r="380" spans="1:11" x14ac:dyDescent="0.25">
      <c r="A380">
        <v>379</v>
      </c>
      <c r="B380" s="2">
        <v>44257</v>
      </c>
      <c r="C380">
        <v>34</v>
      </c>
      <c r="D380" t="s">
        <v>95</v>
      </c>
      <c r="E380" t="s">
        <v>93</v>
      </c>
      <c r="F380" t="s">
        <v>85</v>
      </c>
      <c r="G380">
        <v>5304</v>
      </c>
      <c r="H380">
        <v>8</v>
      </c>
      <c r="I380">
        <v>9</v>
      </c>
      <c r="J380">
        <v>3</v>
      </c>
      <c r="K380" t="s">
        <v>92</v>
      </c>
    </row>
    <row r="381" spans="1:11" x14ac:dyDescent="0.25">
      <c r="A381">
        <v>380</v>
      </c>
      <c r="B381" s="2">
        <v>44291</v>
      </c>
      <c r="C381">
        <v>55</v>
      </c>
      <c r="D381" t="s">
        <v>83</v>
      </c>
      <c r="E381" t="s">
        <v>93</v>
      </c>
      <c r="F381" t="s">
        <v>85</v>
      </c>
      <c r="G381">
        <v>16659</v>
      </c>
      <c r="H381">
        <v>2</v>
      </c>
      <c r="I381">
        <v>30</v>
      </c>
      <c r="J381">
        <v>2</v>
      </c>
      <c r="K381" t="s">
        <v>90</v>
      </c>
    </row>
    <row r="382" spans="1:11" x14ac:dyDescent="0.25">
      <c r="A382">
        <v>381</v>
      </c>
      <c r="B382" s="2">
        <v>44261</v>
      </c>
      <c r="C382">
        <v>24</v>
      </c>
      <c r="D382" t="s">
        <v>83</v>
      </c>
      <c r="E382" t="s">
        <v>91</v>
      </c>
      <c r="F382" t="s">
        <v>94</v>
      </c>
      <c r="G382">
        <v>4260</v>
      </c>
      <c r="H382">
        <v>1</v>
      </c>
      <c r="I382">
        <v>5</v>
      </c>
      <c r="J382">
        <v>2</v>
      </c>
      <c r="K382" t="s">
        <v>96</v>
      </c>
    </row>
    <row r="383" spans="1:11" x14ac:dyDescent="0.25">
      <c r="A383">
        <v>382</v>
      </c>
      <c r="B383" s="2">
        <v>44280</v>
      </c>
      <c r="C383">
        <v>30</v>
      </c>
      <c r="D383" t="s">
        <v>83</v>
      </c>
      <c r="E383" t="s">
        <v>88</v>
      </c>
      <c r="F383" t="s">
        <v>89</v>
      </c>
      <c r="G383">
        <v>2476</v>
      </c>
      <c r="H383">
        <v>1</v>
      </c>
      <c r="I383">
        <v>1</v>
      </c>
      <c r="J383">
        <v>3</v>
      </c>
      <c r="K383" t="s">
        <v>90</v>
      </c>
    </row>
    <row r="384" spans="1:11" x14ac:dyDescent="0.25">
      <c r="A384">
        <v>383</v>
      </c>
      <c r="B384" s="2">
        <v>44212</v>
      </c>
      <c r="C384">
        <v>26</v>
      </c>
      <c r="D384" t="s">
        <v>87</v>
      </c>
      <c r="E384" t="s">
        <v>88</v>
      </c>
      <c r="F384" t="s">
        <v>85</v>
      </c>
      <c r="G384">
        <v>3102</v>
      </c>
      <c r="H384">
        <v>0</v>
      </c>
      <c r="I384">
        <v>7</v>
      </c>
      <c r="J384">
        <v>2</v>
      </c>
      <c r="K384" t="s">
        <v>90</v>
      </c>
    </row>
    <row r="385" spans="1:11" x14ac:dyDescent="0.25">
      <c r="A385">
        <v>384</v>
      </c>
      <c r="B385" s="2">
        <v>44244</v>
      </c>
      <c r="C385">
        <v>22</v>
      </c>
      <c r="D385" t="s">
        <v>83</v>
      </c>
      <c r="E385" t="s">
        <v>93</v>
      </c>
      <c r="F385" t="s">
        <v>89</v>
      </c>
      <c r="G385">
        <v>2244</v>
      </c>
      <c r="H385">
        <v>1</v>
      </c>
      <c r="I385">
        <v>2</v>
      </c>
      <c r="J385">
        <v>1</v>
      </c>
      <c r="K385" t="s">
        <v>90</v>
      </c>
    </row>
    <row r="386" spans="1:11" x14ac:dyDescent="0.25">
      <c r="A386">
        <v>385</v>
      </c>
      <c r="B386" s="2">
        <v>44266</v>
      </c>
      <c r="C386">
        <v>36</v>
      </c>
      <c r="D386" t="s">
        <v>83</v>
      </c>
      <c r="E386" t="s">
        <v>84</v>
      </c>
      <c r="F386" t="s">
        <v>89</v>
      </c>
      <c r="G386">
        <v>7596</v>
      </c>
      <c r="H386">
        <v>1</v>
      </c>
      <c r="I386">
        <v>10</v>
      </c>
      <c r="J386">
        <v>2</v>
      </c>
      <c r="K386" t="s">
        <v>90</v>
      </c>
    </row>
    <row r="387" spans="1:11" x14ac:dyDescent="0.25">
      <c r="A387">
        <v>386</v>
      </c>
      <c r="B387" s="2">
        <v>44299</v>
      </c>
      <c r="C387">
        <v>30</v>
      </c>
      <c r="D387" t="s">
        <v>87</v>
      </c>
      <c r="E387" t="s">
        <v>93</v>
      </c>
      <c r="F387" t="s">
        <v>85</v>
      </c>
      <c r="G387">
        <v>2285</v>
      </c>
      <c r="H387">
        <v>9</v>
      </c>
      <c r="I387">
        <v>3</v>
      </c>
      <c r="J387">
        <v>4</v>
      </c>
      <c r="K387" t="s">
        <v>90</v>
      </c>
    </row>
    <row r="388" spans="1:11" x14ac:dyDescent="0.25">
      <c r="A388">
        <v>387</v>
      </c>
      <c r="B388" s="2">
        <v>44244</v>
      </c>
      <c r="C388">
        <v>37</v>
      </c>
      <c r="D388" t="s">
        <v>83</v>
      </c>
      <c r="E388" t="s">
        <v>93</v>
      </c>
      <c r="F388" t="s">
        <v>94</v>
      </c>
      <c r="G388">
        <v>3034</v>
      </c>
      <c r="H388">
        <v>1</v>
      </c>
      <c r="I388">
        <v>18</v>
      </c>
      <c r="J388">
        <v>2</v>
      </c>
      <c r="K388" t="s">
        <v>92</v>
      </c>
    </row>
    <row r="389" spans="1:11" x14ac:dyDescent="0.25">
      <c r="A389">
        <v>388</v>
      </c>
      <c r="B389" s="2">
        <v>44225</v>
      </c>
      <c r="C389">
        <v>40</v>
      </c>
      <c r="D389" t="s">
        <v>83</v>
      </c>
      <c r="E389" t="s">
        <v>84</v>
      </c>
      <c r="F389" t="s">
        <v>94</v>
      </c>
      <c r="G389">
        <v>5715</v>
      </c>
      <c r="H389">
        <v>7</v>
      </c>
      <c r="I389">
        <v>8</v>
      </c>
      <c r="J389">
        <v>5</v>
      </c>
      <c r="K389" t="s">
        <v>90</v>
      </c>
    </row>
    <row r="390" spans="1:11" x14ac:dyDescent="0.25">
      <c r="A390">
        <v>389</v>
      </c>
      <c r="B390" s="2">
        <v>44284</v>
      </c>
      <c r="C390">
        <v>42</v>
      </c>
      <c r="D390" t="s">
        <v>83</v>
      </c>
      <c r="E390" t="s">
        <v>91</v>
      </c>
      <c r="F390" t="s">
        <v>94</v>
      </c>
      <c r="G390">
        <v>2576</v>
      </c>
      <c r="H390">
        <v>3</v>
      </c>
      <c r="I390">
        <v>8</v>
      </c>
      <c r="J390">
        <v>5</v>
      </c>
      <c r="K390" t="s">
        <v>90</v>
      </c>
    </row>
    <row r="391" spans="1:11" x14ac:dyDescent="0.25">
      <c r="A391">
        <v>390</v>
      </c>
      <c r="B391" s="2">
        <v>44264</v>
      </c>
      <c r="C391">
        <v>37</v>
      </c>
      <c r="D391" t="s">
        <v>83</v>
      </c>
      <c r="E391" t="s">
        <v>91</v>
      </c>
      <c r="F391" t="s">
        <v>85</v>
      </c>
      <c r="G391">
        <v>4197</v>
      </c>
      <c r="H391">
        <v>2</v>
      </c>
      <c r="I391">
        <v>18</v>
      </c>
      <c r="J391">
        <v>2</v>
      </c>
      <c r="K391" t="s">
        <v>92</v>
      </c>
    </row>
    <row r="392" spans="1:11" x14ac:dyDescent="0.25">
      <c r="A392">
        <v>391</v>
      </c>
      <c r="B392" s="2">
        <v>44297</v>
      </c>
      <c r="C392">
        <v>43</v>
      </c>
      <c r="D392" t="s">
        <v>83</v>
      </c>
      <c r="E392" t="s">
        <v>93</v>
      </c>
      <c r="F392" t="s">
        <v>94</v>
      </c>
      <c r="G392">
        <v>14336</v>
      </c>
      <c r="H392">
        <v>1</v>
      </c>
      <c r="I392">
        <v>25</v>
      </c>
      <c r="J392">
        <v>3</v>
      </c>
      <c r="K392" t="s">
        <v>90</v>
      </c>
    </row>
    <row r="393" spans="1:11" x14ac:dyDescent="0.25">
      <c r="A393">
        <v>392</v>
      </c>
      <c r="B393" s="2">
        <v>44241</v>
      </c>
      <c r="C393">
        <v>40</v>
      </c>
      <c r="D393" t="s">
        <v>83</v>
      </c>
      <c r="E393" t="s">
        <v>93</v>
      </c>
      <c r="F393" t="s">
        <v>89</v>
      </c>
      <c r="G393">
        <v>3448</v>
      </c>
      <c r="H393">
        <v>6</v>
      </c>
      <c r="I393">
        <v>20</v>
      </c>
      <c r="J393">
        <v>3</v>
      </c>
      <c r="K393" t="s">
        <v>90</v>
      </c>
    </row>
    <row r="394" spans="1:11" x14ac:dyDescent="0.25">
      <c r="A394">
        <v>393</v>
      </c>
      <c r="B394" s="2">
        <v>44206</v>
      </c>
      <c r="C394">
        <v>54</v>
      </c>
      <c r="D394" t="s">
        <v>83</v>
      </c>
      <c r="E394" t="s">
        <v>84</v>
      </c>
      <c r="F394" t="s">
        <v>89</v>
      </c>
      <c r="G394">
        <v>19406</v>
      </c>
      <c r="H394">
        <v>4</v>
      </c>
      <c r="I394">
        <v>24</v>
      </c>
      <c r="J394">
        <v>4</v>
      </c>
      <c r="K394" t="s">
        <v>92</v>
      </c>
    </row>
    <row r="395" spans="1:11" x14ac:dyDescent="0.25">
      <c r="A395">
        <v>394</v>
      </c>
      <c r="B395" s="2">
        <v>44275</v>
      </c>
      <c r="C395">
        <v>34</v>
      </c>
      <c r="D395" t="s">
        <v>95</v>
      </c>
      <c r="E395" t="s">
        <v>91</v>
      </c>
      <c r="F395" t="s">
        <v>89</v>
      </c>
      <c r="G395">
        <v>6538</v>
      </c>
      <c r="H395">
        <v>9</v>
      </c>
      <c r="I395">
        <v>6</v>
      </c>
      <c r="J395">
        <v>3</v>
      </c>
      <c r="K395" t="s">
        <v>90</v>
      </c>
    </row>
    <row r="396" spans="1:11" x14ac:dyDescent="0.25">
      <c r="A396">
        <v>395</v>
      </c>
      <c r="B396" s="2">
        <v>44300</v>
      </c>
      <c r="C396">
        <v>31</v>
      </c>
      <c r="D396" t="s">
        <v>83</v>
      </c>
      <c r="E396" t="s">
        <v>84</v>
      </c>
      <c r="F396" t="s">
        <v>89</v>
      </c>
      <c r="G396">
        <v>4306</v>
      </c>
      <c r="H396">
        <v>1</v>
      </c>
      <c r="I396">
        <v>13</v>
      </c>
      <c r="J396">
        <v>5</v>
      </c>
      <c r="K396" t="s">
        <v>86</v>
      </c>
    </row>
    <row r="397" spans="1:11" x14ac:dyDescent="0.25">
      <c r="A397">
        <v>396</v>
      </c>
      <c r="B397" s="2">
        <v>44204</v>
      </c>
      <c r="C397">
        <v>43</v>
      </c>
      <c r="D397" t="s">
        <v>87</v>
      </c>
      <c r="E397" t="s">
        <v>93</v>
      </c>
      <c r="F397" t="s">
        <v>89</v>
      </c>
      <c r="G397">
        <v>2258</v>
      </c>
      <c r="H397">
        <v>7</v>
      </c>
      <c r="I397">
        <v>8</v>
      </c>
      <c r="J397">
        <v>1</v>
      </c>
      <c r="K397" t="s">
        <v>90</v>
      </c>
    </row>
    <row r="398" spans="1:11" x14ac:dyDescent="0.25">
      <c r="A398">
        <v>397</v>
      </c>
      <c r="B398" s="2">
        <v>44280</v>
      </c>
      <c r="C398">
        <v>43</v>
      </c>
      <c r="D398" t="s">
        <v>83</v>
      </c>
      <c r="E398" t="s">
        <v>91</v>
      </c>
      <c r="F398" t="s">
        <v>94</v>
      </c>
      <c r="G398">
        <v>4522</v>
      </c>
      <c r="H398">
        <v>4</v>
      </c>
      <c r="I398">
        <v>8</v>
      </c>
      <c r="J398">
        <v>3</v>
      </c>
      <c r="K398" t="s">
        <v>90</v>
      </c>
    </row>
    <row r="399" spans="1:11" x14ac:dyDescent="0.25">
      <c r="A399">
        <v>398</v>
      </c>
      <c r="B399" s="2">
        <v>44239</v>
      </c>
      <c r="C399">
        <v>25</v>
      </c>
      <c r="D399" t="s">
        <v>83</v>
      </c>
      <c r="E399" t="s">
        <v>84</v>
      </c>
      <c r="F399" t="s">
        <v>85</v>
      </c>
      <c r="G399">
        <v>4487</v>
      </c>
      <c r="H399">
        <v>1</v>
      </c>
      <c r="I399">
        <v>5</v>
      </c>
      <c r="J399">
        <v>3</v>
      </c>
      <c r="K399" t="s">
        <v>90</v>
      </c>
    </row>
    <row r="400" spans="1:11" x14ac:dyDescent="0.25">
      <c r="A400">
        <v>399</v>
      </c>
      <c r="B400" s="2">
        <v>44254</v>
      </c>
      <c r="C400">
        <v>37</v>
      </c>
      <c r="D400" t="s">
        <v>95</v>
      </c>
      <c r="E400" t="s">
        <v>97</v>
      </c>
      <c r="F400" t="s">
        <v>89</v>
      </c>
      <c r="G400">
        <v>4449</v>
      </c>
      <c r="H400">
        <v>3</v>
      </c>
      <c r="I400">
        <v>15</v>
      </c>
      <c r="J400">
        <v>2</v>
      </c>
      <c r="K400" t="s">
        <v>90</v>
      </c>
    </row>
    <row r="401" spans="1:11" x14ac:dyDescent="0.25">
      <c r="A401">
        <v>400</v>
      </c>
      <c r="B401" s="2">
        <v>44238</v>
      </c>
      <c r="C401">
        <v>31</v>
      </c>
      <c r="D401" t="s">
        <v>83</v>
      </c>
      <c r="E401" t="s">
        <v>84</v>
      </c>
      <c r="F401" t="s">
        <v>89</v>
      </c>
      <c r="G401">
        <v>2218</v>
      </c>
      <c r="H401">
        <v>1</v>
      </c>
      <c r="I401">
        <v>4</v>
      </c>
      <c r="J401">
        <v>3</v>
      </c>
      <c r="K401" t="s">
        <v>90</v>
      </c>
    </row>
    <row r="402" spans="1:11" x14ac:dyDescent="0.25">
      <c r="A402">
        <v>401</v>
      </c>
      <c r="B402" s="2">
        <v>44257</v>
      </c>
      <c r="C402">
        <v>39</v>
      </c>
      <c r="D402" t="s">
        <v>87</v>
      </c>
      <c r="E402" t="s">
        <v>88</v>
      </c>
      <c r="F402" t="s">
        <v>94</v>
      </c>
      <c r="G402">
        <v>19197</v>
      </c>
      <c r="H402">
        <v>1</v>
      </c>
      <c r="I402">
        <v>21</v>
      </c>
      <c r="J402">
        <v>3</v>
      </c>
      <c r="K402" t="s">
        <v>90</v>
      </c>
    </row>
    <row r="403" spans="1:11" x14ac:dyDescent="0.25">
      <c r="A403">
        <v>402</v>
      </c>
      <c r="B403" s="2">
        <v>44230</v>
      </c>
      <c r="C403">
        <v>56</v>
      </c>
      <c r="D403" t="s">
        <v>87</v>
      </c>
      <c r="E403" t="s">
        <v>93</v>
      </c>
      <c r="F403" t="s">
        <v>89</v>
      </c>
      <c r="G403">
        <v>13212</v>
      </c>
      <c r="H403">
        <v>9</v>
      </c>
      <c r="I403">
        <v>36</v>
      </c>
      <c r="J403">
        <v>0</v>
      </c>
      <c r="K403" t="s">
        <v>92</v>
      </c>
    </row>
    <row r="404" spans="1:11" x14ac:dyDescent="0.25">
      <c r="A404">
        <v>403</v>
      </c>
      <c r="B404" s="2">
        <v>44283</v>
      </c>
      <c r="C404">
        <v>30</v>
      </c>
      <c r="D404" t="s">
        <v>83</v>
      </c>
      <c r="E404" t="s">
        <v>93</v>
      </c>
      <c r="F404" t="s">
        <v>85</v>
      </c>
      <c r="G404">
        <v>6577</v>
      </c>
      <c r="H404">
        <v>0</v>
      </c>
      <c r="I404">
        <v>6</v>
      </c>
      <c r="J404">
        <v>6</v>
      </c>
      <c r="K404" t="s">
        <v>90</v>
      </c>
    </row>
    <row r="405" spans="1:11" x14ac:dyDescent="0.25">
      <c r="A405">
        <v>404</v>
      </c>
      <c r="B405" s="2">
        <v>44207</v>
      </c>
      <c r="C405">
        <v>41</v>
      </c>
      <c r="D405" t="s">
        <v>83</v>
      </c>
      <c r="E405" t="s">
        <v>93</v>
      </c>
      <c r="F405" t="s">
        <v>89</v>
      </c>
      <c r="G405">
        <v>8392</v>
      </c>
      <c r="H405">
        <v>1</v>
      </c>
      <c r="I405">
        <v>10</v>
      </c>
      <c r="J405">
        <v>2</v>
      </c>
      <c r="K405" t="s">
        <v>90</v>
      </c>
    </row>
    <row r="406" spans="1:11" x14ac:dyDescent="0.25">
      <c r="A406">
        <v>405</v>
      </c>
      <c r="B406" s="2">
        <v>44276</v>
      </c>
      <c r="C406">
        <v>28</v>
      </c>
      <c r="D406" t="s">
        <v>83</v>
      </c>
      <c r="E406" t="s">
        <v>84</v>
      </c>
      <c r="F406" t="s">
        <v>94</v>
      </c>
      <c r="G406">
        <v>4558</v>
      </c>
      <c r="H406">
        <v>1</v>
      </c>
      <c r="I406">
        <v>10</v>
      </c>
      <c r="J406">
        <v>2</v>
      </c>
      <c r="K406" t="s">
        <v>90</v>
      </c>
    </row>
    <row r="407" spans="1:11" x14ac:dyDescent="0.25">
      <c r="A407">
        <v>406</v>
      </c>
      <c r="B407" s="2">
        <v>44243</v>
      </c>
      <c r="C407">
        <v>25</v>
      </c>
      <c r="D407" t="s">
        <v>83</v>
      </c>
      <c r="E407" t="s">
        <v>93</v>
      </c>
      <c r="F407" t="s">
        <v>89</v>
      </c>
      <c r="G407">
        <v>4031</v>
      </c>
      <c r="H407">
        <v>5</v>
      </c>
      <c r="I407">
        <v>6</v>
      </c>
      <c r="J407">
        <v>5</v>
      </c>
      <c r="K407" t="s">
        <v>90</v>
      </c>
    </row>
    <row r="408" spans="1:11" x14ac:dyDescent="0.25">
      <c r="A408">
        <v>407</v>
      </c>
      <c r="B408" s="2">
        <v>44271</v>
      </c>
      <c r="C408">
        <v>52</v>
      </c>
      <c r="D408" t="s">
        <v>83</v>
      </c>
      <c r="E408" t="s">
        <v>93</v>
      </c>
      <c r="F408" t="s">
        <v>89</v>
      </c>
      <c r="G408">
        <v>7969</v>
      </c>
      <c r="H408">
        <v>2</v>
      </c>
      <c r="I408">
        <v>28</v>
      </c>
      <c r="J408">
        <v>4</v>
      </c>
      <c r="K408" t="s">
        <v>90</v>
      </c>
    </row>
    <row r="409" spans="1:11" x14ac:dyDescent="0.25">
      <c r="A409">
        <v>408</v>
      </c>
      <c r="B409" s="2">
        <v>44275</v>
      </c>
      <c r="C409">
        <v>45</v>
      </c>
      <c r="D409" t="s">
        <v>83</v>
      </c>
      <c r="E409" t="s">
        <v>84</v>
      </c>
      <c r="F409" t="s">
        <v>89</v>
      </c>
      <c r="G409">
        <v>2654</v>
      </c>
      <c r="H409">
        <v>3</v>
      </c>
      <c r="I409">
        <v>8</v>
      </c>
      <c r="J409">
        <v>3</v>
      </c>
      <c r="K409" t="s">
        <v>92</v>
      </c>
    </row>
    <row r="410" spans="1:11" x14ac:dyDescent="0.25">
      <c r="A410">
        <v>409</v>
      </c>
      <c r="B410" s="2">
        <v>44234</v>
      </c>
      <c r="C410">
        <v>52</v>
      </c>
      <c r="D410" t="s">
        <v>83</v>
      </c>
      <c r="E410" t="s">
        <v>84</v>
      </c>
      <c r="F410" t="s">
        <v>89</v>
      </c>
      <c r="G410">
        <v>16555</v>
      </c>
      <c r="H410">
        <v>2</v>
      </c>
      <c r="I410">
        <v>31</v>
      </c>
      <c r="J410">
        <v>2</v>
      </c>
      <c r="K410" t="s">
        <v>86</v>
      </c>
    </row>
    <row r="411" spans="1:11" x14ac:dyDescent="0.25">
      <c r="A411">
        <v>410</v>
      </c>
      <c r="B411" s="2">
        <v>44263</v>
      </c>
      <c r="C411">
        <v>42</v>
      </c>
      <c r="D411" t="s">
        <v>87</v>
      </c>
      <c r="E411" t="s">
        <v>84</v>
      </c>
      <c r="F411" t="s">
        <v>94</v>
      </c>
      <c r="G411">
        <v>4556</v>
      </c>
      <c r="H411">
        <v>2</v>
      </c>
      <c r="I411">
        <v>19</v>
      </c>
      <c r="J411">
        <v>3</v>
      </c>
      <c r="K411" t="s">
        <v>90</v>
      </c>
    </row>
    <row r="412" spans="1:11" x14ac:dyDescent="0.25">
      <c r="A412">
        <v>411</v>
      </c>
      <c r="B412" s="2">
        <v>44292</v>
      </c>
      <c r="C412">
        <v>30</v>
      </c>
      <c r="D412" t="s">
        <v>83</v>
      </c>
      <c r="E412" t="s">
        <v>93</v>
      </c>
      <c r="F412" t="s">
        <v>85</v>
      </c>
      <c r="G412">
        <v>6091</v>
      </c>
      <c r="H412">
        <v>2</v>
      </c>
      <c r="I412">
        <v>11</v>
      </c>
      <c r="J412">
        <v>2</v>
      </c>
      <c r="K412" t="s">
        <v>90</v>
      </c>
    </row>
    <row r="413" spans="1:11" x14ac:dyDescent="0.25">
      <c r="A413">
        <v>412</v>
      </c>
      <c r="B413" s="2">
        <v>44260</v>
      </c>
      <c r="C413">
        <v>60</v>
      </c>
      <c r="D413" t="s">
        <v>83</v>
      </c>
      <c r="E413" t="s">
        <v>93</v>
      </c>
      <c r="F413" t="s">
        <v>89</v>
      </c>
      <c r="G413">
        <v>19566</v>
      </c>
      <c r="H413">
        <v>5</v>
      </c>
      <c r="I413">
        <v>33</v>
      </c>
      <c r="J413">
        <v>5</v>
      </c>
      <c r="K413" t="s">
        <v>86</v>
      </c>
    </row>
    <row r="414" spans="1:11" x14ac:dyDescent="0.25">
      <c r="A414">
        <v>413</v>
      </c>
      <c r="B414" s="2">
        <v>44213</v>
      </c>
      <c r="C414">
        <v>46</v>
      </c>
      <c r="D414" t="s">
        <v>83</v>
      </c>
      <c r="E414" t="s">
        <v>93</v>
      </c>
      <c r="F414" t="s">
        <v>94</v>
      </c>
      <c r="G414">
        <v>4810</v>
      </c>
      <c r="H414">
        <v>2</v>
      </c>
      <c r="I414">
        <v>19</v>
      </c>
      <c r="J414">
        <v>5</v>
      </c>
      <c r="K414" t="s">
        <v>92</v>
      </c>
    </row>
    <row r="415" spans="1:11" x14ac:dyDescent="0.25">
      <c r="A415">
        <v>414</v>
      </c>
      <c r="B415" s="2">
        <v>44210</v>
      </c>
      <c r="C415">
        <v>42</v>
      </c>
      <c r="D415" t="s">
        <v>87</v>
      </c>
      <c r="E415" t="s">
        <v>91</v>
      </c>
      <c r="F415" t="s">
        <v>89</v>
      </c>
      <c r="G415">
        <v>4523</v>
      </c>
      <c r="H415">
        <v>0</v>
      </c>
      <c r="I415">
        <v>7</v>
      </c>
      <c r="J415">
        <v>4</v>
      </c>
      <c r="K415" t="s">
        <v>96</v>
      </c>
    </row>
    <row r="416" spans="1:11" x14ac:dyDescent="0.25">
      <c r="A416">
        <v>415</v>
      </c>
      <c r="B416" s="2">
        <v>44228</v>
      </c>
      <c r="C416">
        <v>24</v>
      </c>
      <c r="D416" t="s">
        <v>83</v>
      </c>
      <c r="E416" t="s">
        <v>88</v>
      </c>
      <c r="F416" t="s">
        <v>85</v>
      </c>
      <c r="G416">
        <v>3202</v>
      </c>
      <c r="H416">
        <v>1</v>
      </c>
      <c r="I416">
        <v>6</v>
      </c>
      <c r="J416">
        <v>4</v>
      </c>
      <c r="K416" t="s">
        <v>90</v>
      </c>
    </row>
    <row r="417" spans="1:11" x14ac:dyDescent="0.25">
      <c r="A417">
        <v>416</v>
      </c>
      <c r="B417" s="2">
        <v>44283</v>
      </c>
      <c r="C417">
        <v>34</v>
      </c>
      <c r="D417" t="s">
        <v>87</v>
      </c>
      <c r="E417" t="s">
        <v>84</v>
      </c>
      <c r="F417" t="s">
        <v>94</v>
      </c>
      <c r="G417">
        <v>2351</v>
      </c>
      <c r="H417">
        <v>0</v>
      </c>
      <c r="I417">
        <v>3</v>
      </c>
      <c r="J417">
        <v>3</v>
      </c>
      <c r="K417" t="s">
        <v>92</v>
      </c>
    </row>
    <row r="418" spans="1:11" x14ac:dyDescent="0.25">
      <c r="A418">
        <v>417</v>
      </c>
      <c r="B418" s="2">
        <v>44290</v>
      </c>
      <c r="C418">
        <v>38</v>
      </c>
      <c r="D418" t="s">
        <v>87</v>
      </c>
      <c r="E418" t="s">
        <v>84</v>
      </c>
      <c r="F418" t="s">
        <v>89</v>
      </c>
      <c r="G418">
        <v>1702</v>
      </c>
      <c r="H418">
        <v>1</v>
      </c>
      <c r="I418">
        <v>1</v>
      </c>
      <c r="J418">
        <v>3</v>
      </c>
      <c r="K418" t="s">
        <v>90</v>
      </c>
    </row>
    <row r="419" spans="1:11" x14ac:dyDescent="0.25">
      <c r="A419">
        <v>418</v>
      </c>
      <c r="B419" s="2">
        <v>44264</v>
      </c>
      <c r="C419">
        <v>40</v>
      </c>
      <c r="D419" t="s">
        <v>83</v>
      </c>
      <c r="E419" t="s">
        <v>91</v>
      </c>
      <c r="F419" t="s">
        <v>89</v>
      </c>
      <c r="G419">
        <v>18041</v>
      </c>
      <c r="H419">
        <v>0</v>
      </c>
      <c r="I419">
        <v>21</v>
      </c>
      <c r="J419">
        <v>2</v>
      </c>
      <c r="K419" t="s">
        <v>90</v>
      </c>
    </row>
    <row r="420" spans="1:11" x14ac:dyDescent="0.25">
      <c r="A420">
        <v>419</v>
      </c>
      <c r="B420" s="2">
        <v>44285</v>
      </c>
      <c r="C420">
        <v>26</v>
      </c>
      <c r="D420" t="s">
        <v>83</v>
      </c>
      <c r="E420" t="s">
        <v>93</v>
      </c>
      <c r="F420" t="s">
        <v>94</v>
      </c>
      <c r="G420">
        <v>2886</v>
      </c>
      <c r="H420">
        <v>1</v>
      </c>
      <c r="I420">
        <v>3</v>
      </c>
      <c r="J420">
        <v>3</v>
      </c>
      <c r="K420" t="s">
        <v>86</v>
      </c>
    </row>
    <row r="421" spans="1:11" x14ac:dyDescent="0.25">
      <c r="A421">
        <v>420</v>
      </c>
      <c r="B421" s="2">
        <v>44230</v>
      </c>
      <c r="C421">
        <v>30</v>
      </c>
      <c r="D421" t="s">
        <v>95</v>
      </c>
      <c r="E421" t="s">
        <v>93</v>
      </c>
      <c r="F421" t="s">
        <v>89</v>
      </c>
      <c r="G421">
        <v>2097</v>
      </c>
      <c r="H421">
        <v>4</v>
      </c>
      <c r="I421">
        <v>9</v>
      </c>
      <c r="J421">
        <v>3</v>
      </c>
      <c r="K421" t="s">
        <v>86</v>
      </c>
    </row>
    <row r="422" spans="1:11" x14ac:dyDescent="0.25">
      <c r="A422">
        <v>421</v>
      </c>
      <c r="B422" s="2">
        <v>44219</v>
      </c>
      <c r="C422">
        <v>29</v>
      </c>
      <c r="D422" t="s">
        <v>83</v>
      </c>
      <c r="E422" t="s">
        <v>91</v>
      </c>
      <c r="F422" t="s">
        <v>89</v>
      </c>
      <c r="G422">
        <v>11935</v>
      </c>
      <c r="H422">
        <v>1</v>
      </c>
      <c r="I422">
        <v>10</v>
      </c>
      <c r="J422">
        <v>2</v>
      </c>
      <c r="K422" t="s">
        <v>90</v>
      </c>
    </row>
    <row r="423" spans="1:11" x14ac:dyDescent="0.25">
      <c r="A423">
        <v>422</v>
      </c>
      <c r="B423" s="2">
        <v>44257</v>
      </c>
      <c r="C423">
        <v>29</v>
      </c>
      <c r="D423" t="s">
        <v>83</v>
      </c>
      <c r="E423" t="s">
        <v>97</v>
      </c>
      <c r="F423" t="s">
        <v>89</v>
      </c>
      <c r="G423">
        <v>2546</v>
      </c>
      <c r="H423">
        <v>5</v>
      </c>
      <c r="I423">
        <v>6</v>
      </c>
      <c r="J423">
        <v>2</v>
      </c>
      <c r="K423" t="s">
        <v>96</v>
      </c>
    </row>
    <row r="424" spans="1:11" x14ac:dyDescent="0.25">
      <c r="A424">
        <v>423</v>
      </c>
      <c r="B424" s="2">
        <v>44280</v>
      </c>
      <c r="C424">
        <v>19</v>
      </c>
      <c r="D424" t="s">
        <v>83</v>
      </c>
      <c r="E424" t="s">
        <v>84</v>
      </c>
      <c r="F424" t="s">
        <v>85</v>
      </c>
      <c r="G424">
        <v>2564</v>
      </c>
      <c r="H424">
        <v>1</v>
      </c>
      <c r="I424">
        <v>1</v>
      </c>
      <c r="J424">
        <v>3</v>
      </c>
      <c r="K424" t="s">
        <v>96</v>
      </c>
    </row>
    <row r="425" spans="1:11" x14ac:dyDescent="0.25">
      <c r="A425">
        <v>424</v>
      </c>
      <c r="B425" s="2">
        <v>44266</v>
      </c>
      <c r="C425">
        <v>30</v>
      </c>
      <c r="D425" t="s">
        <v>95</v>
      </c>
      <c r="E425" t="s">
        <v>91</v>
      </c>
      <c r="F425" t="s">
        <v>89</v>
      </c>
      <c r="G425">
        <v>8412</v>
      </c>
      <c r="H425">
        <v>0</v>
      </c>
      <c r="I425">
        <v>10</v>
      </c>
      <c r="J425">
        <v>3</v>
      </c>
      <c r="K425" t="s">
        <v>90</v>
      </c>
    </row>
    <row r="426" spans="1:11" x14ac:dyDescent="0.25">
      <c r="A426">
        <v>425</v>
      </c>
      <c r="B426" s="2">
        <v>44204</v>
      </c>
      <c r="C426">
        <v>57</v>
      </c>
      <c r="D426" t="s">
        <v>83</v>
      </c>
      <c r="E426" t="s">
        <v>93</v>
      </c>
      <c r="F426" t="s">
        <v>94</v>
      </c>
      <c r="G426">
        <v>14118</v>
      </c>
      <c r="H426">
        <v>3</v>
      </c>
      <c r="I426">
        <v>32</v>
      </c>
      <c r="J426">
        <v>3</v>
      </c>
      <c r="K426" t="s">
        <v>92</v>
      </c>
    </row>
    <row r="427" spans="1:11" x14ac:dyDescent="0.25">
      <c r="A427">
        <v>426</v>
      </c>
      <c r="B427" s="2">
        <v>44203</v>
      </c>
      <c r="C427">
        <v>50</v>
      </c>
      <c r="D427" t="s">
        <v>83</v>
      </c>
      <c r="E427" t="s">
        <v>91</v>
      </c>
      <c r="F427" t="s">
        <v>89</v>
      </c>
      <c r="G427">
        <v>17046</v>
      </c>
      <c r="H427">
        <v>0</v>
      </c>
      <c r="I427">
        <v>28</v>
      </c>
      <c r="J427">
        <v>2</v>
      </c>
      <c r="K427" t="s">
        <v>90</v>
      </c>
    </row>
    <row r="428" spans="1:11" x14ac:dyDescent="0.25">
      <c r="A428">
        <v>427</v>
      </c>
      <c r="B428" s="2">
        <v>44253</v>
      </c>
      <c r="C428">
        <v>30</v>
      </c>
      <c r="D428" t="s">
        <v>95</v>
      </c>
      <c r="E428" t="s">
        <v>93</v>
      </c>
      <c r="F428" t="s">
        <v>85</v>
      </c>
      <c r="G428">
        <v>2564</v>
      </c>
      <c r="H428">
        <v>0</v>
      </c>
      <c r="I428">
        <v>12</v>
      </c>
      <c r="J428">
        <v>2</v>
      </c>
      <c r="K428" t="s">
        <v>92</v>
      </c>
    </row>
    <row r="429" spans="1:11" x14ac:dyDescent="0.25">
      <c r="A429">
        <v>428</v>
      </c>
      <c r="B429" s="2">
        <v>44286</v>
      </c>
      <c r="C429">
        <v>60</v>
      </c>
      <c r="D429" t="s">
        <v>87</v>
      </c>
      <c r="E429" t="s">
        <v>93</v>
      </c>
      <c r="F429" t="s">
        <v>89</v>
      </c>
      <c r="G429">
        <v>10266</v>
      </c>
      <c r="H429">
        <v>4</v>
      </c>
      <c r="I429">
        <v>22</v>
      </c>
      <c r="J429">
        <v>5</v>
      </c>
      <c r="K429" t="s">
        <v>96</v>
      </c>
    </row>
    <row r="430" spans="1:11" x14ac:dyDescent="0.25">
      <c r="A430">
        <v>429</v>
      </c>
      <c r="B430" s="2">
        <v>44257</v>
      </c>
      <c r="C430">
        <v>47</v>
      </c>
      <c r="D430" t="s">
        <v>83</v>
      </c>
      <c r="E430" t="s">
        <v>84</v>
      </c>
      <c r="F430" t="s">
        <v>94</v>
      </c>
      <c r="G430">
        <v>5070</v>
      </c>
      <c r="H430">
        <v>5</v>
      </c>
      <c r="I430">
        <v>20</v>
      </c>
      <c r="J430">
        <v>2</v>
      </c>
      <c r="K430" t="s">
        <v>90</v>
      </c>
    </row>
    <row r="431" spans="1:11" x14ac:dyDescent="0.25">
      <c r="A431">
        <v>430</v>
      </c>
      <c r="B431" s="2">
        <v>44256</v>
      </c>
      <c r="C431">
        <v>46</v>
      </c>
      <c r="D431" t="s">
        <v>83</v>
      </c>
      <c r="E431" t="s">
        <v>93</v>
      </c>
      <c r="F431" t="s">
        <v>89</v>
      </c>
      <c r="G431">
        <v>17861</v>
      </c>
      <c r="H431">
        <v>6</v>
      </c>
      <c r="I431">
        <v>26</v>
      </c>
      <c r="J431">
        <v>2</v>
      </c>
      <c r="K431" t="s">
        <v>86</v>
      </c>
    </row>
    <row r="432" spans="1:11" x14ac:dyDescent="0.25">
      <c r="A432">
        <v>431</v>
      </c>
      <c r="B432" s="2">
        <v>44212</v>
      </c>
      <c r="C432">
        <v>35</v>
      </c>
      <c r="D432" t="s">
        <v>83</v>
      </c>
      <c r="E432" t="s">
        <v>93</v>
      </c>
      <c r="F432" t="s">
        <v>85</v>
      </c>
      <c r="G432">
        <v>4230</v>
      </c>
      <c r="H432">
        <v>0</v>
      </c>
      <c r="I432">
        <v>6</v>
      </c>
      <c r="J432">
        <v>2</v>
      </c>
      <c r="K432" t="s">
        <v>90</v>
      </c>
    </row>
    <row r="433" spans="1:11" x14ac:dyDescent="0.25">
      <c r="A433">
        <v>432</v>
      </c>
      <c r="B433" s="2">
        <v>44239</v>
      </c>
      <c r="C433">
        <v>54</v>
      </c>
      <c r="D433" t="s">
        <v>83</v>
      </c>
      <c r="E433" t="s">
        <v>91</v>
      </c>
      <c r="F433" t="s">
        <v>85</v>
      </c>
      <c r="G433">
        <v>3780</v>
      </c>
      <c r="H433">
        <v>7</v>
      </c>
      <c r="I433">
        <v>19</v>
      </c>
      <c r="J433">
        <v>3</v>
      </c>
      <c r="K433" t="s">
        <v>90</v>
      </c>
    </row>
    <row r="434" spans="1:11" x14ac:dyDescent="0.25">
      <c r="A434">
        <v>433</v>
      </c>
      <c r="B434" s="2">
        <v>44235</v>
      </c>
      <c r="C434">
        <v>34</v>
      </c>
      <c r="D434" t="s">
        <v>83</v>
      </c>
      <c r="E434" t="s">
        <v>91</v>
      </c>
      <c r="F434" t="s">
        <v>94</v>
      </c>
      <c r="G434">
        <v>2768</v>
      </c>
      <c r="H434">
        <v>3</v>
      </c>
      <c r="I434">
        <v>14</v>
      </c>
      <c r="J434">
        <v>3</v>
      </c>
      <c r="K434" t="s">
        <v>90</v>
      </c>
    </row>
    <row r="435" spans="1:11" x14ac:dyDescent="0.25">
      <c r="A435">
        <v>434</v>
      </c>
      <c r="B435" s="2">
        <v>44286</v>
      </c>
      <c r="C435">
        <v>46</v>
      </c>
      <c r="D435" t="s">
        <v>83</v>
      </c>
      <c r="E435" t="s">
        <v>93</v>
      </c>
      <c r="F435" t="s">
        <v>89</v>
      </c>
      <c r="G435">
        <v>9071</v>
      </c>
      <c r="H435">
        <v>2</v>
      </c>
      <c r="I435">
        <v>15</v>
      </c>
      <c r="J435">
        <v>3</v>
      </c>
      <c r="K435" t="s">
        <v>90</v>
      </c>
    </row>
    <row r="436" spans="1:11" x14ac:dyDescent="0.25">
      <c r="A436">
        <v>435</v>
      </c>
      <c r="B436" s="2">
        <v>44232</v>
      </c>
      <c r="C436">
        <v>31</v>
      </c>
      <c r="D436" t="s">
        <v>83</v>
      </c>
      <c r="E436" t="s">
        <v>88</v>
      </c>
      <c r="F436" t="s">
        <v>94</v>
      </c>
      <c r="G436">
        <v>10648</v>
      </c>
      <c r="H436">
        <v>1</v>
      </c>
      <c r="I436">
        <v>13</v>
      </c>
      <c r="J436">
        <v>6</v>
      </c>
      <c r="K436" t="s">
        <v>96</v>
      </c>
    </row>
    <row r="437" spans="1:11" x14ac:dyDescent="0.25">
      <c r="A437">
        <v>436</v>
      </c>
      <c r="B437" s="2">
        <v>44248</v>
      </c>
      <c r="C437">
        <v>33</v>
      </c>
      <c r="D437" t="s">
        <v>83</v>
      </c>
      <c r="E437" t="s">
        <v>88</v>
      </c>
      <c r="F437" t="s">
        <v>89</v>
      </c>
      <c r="G437">
        <v>13610</v>
      </c>
      <c r="H437">
        <v>7</v>
      </c>
      <c r="I437">
        <v>15</v>
      </c>
      <c r="J437">
        <v>2</v>
      </c>
      <c r="K437" t="s">
        <v>96</v>
      </c>
    </row>
    <row r="438" spans="1:11" x14ac:dyDescent="0.25">
      <c r="A438">
        <v>437</v>
      </c>
      <c r="B438" s="2">
        <v>44258</v>
      </c>
      <c r="C438">
        <v>33</v>
      </c>
      <c r="D438" t="s">
        <v>83</v>
      </c>
      <c r="E438" t="s">
        <v>88</v>
      </c>
      <c r="F438" t="s">
        <v>94</v>
      </c>
      <c r="G438">
        <v>3408</v>
      </c>
      <c r="H438">
        <v>7</v>
      </c>
      <c r="I438">
        <v>8</v>
      </c>
      <c r="J438">
        <v>2</v>
      </c>
      <c r="K438" t="s">
        <v>90</v>
      </c>
    </row>
    <row r="439" spans="1:11" x14ac:dyDescent="0.25">
      <c r="A439">
        <v>438</v>
      </c>
      <c r="B439" s="2">
        <v>44250</v>
      </c>
      <c r="C439">
        <v>30</v>
      </c>
      <c r="D439" t="s">
        <v>83</v>
      </c>
      <c r="E439" t="s">
        <v>88</v>
      </c>
      <c r="F439" t="s">
        <v>85</v>
      </c>
      <c r="G439">
        <v>2983</v>
      </c>
      <c r="H439">
        <v>0</v>
      </c>
      <c r="I439">
        <v>4</v>
      </c>
      <c r="J439">
        <v>3</v>
      </c>
      <c r="K439" t="s">
        <v>90</v>
      </c>
    </row>
    <row r="440" spans="1:11" x14ac:dyDescent="0.25">
      <c r="A440">
        <v>439</v>
      </c>
      <c r="B440" s="2">
        <v>44218</v>
      </c>
      <c r="C440">
        <v>35</v>
      </c>
      <c r="D440" t="s">
        <v>83</v>
      </c>
      <c r="E440" t="s">
        <v>93</v>
      </c>
      <c r="F440" t="s">
        <v>89</v>
      </c>
      <c r="G440">
        <v>7632</v>
      </c>
      <c r="H440">
        <v>4</v>
      </c>
      <c r="I440">
        <v>10</v>
      </c>
      <c r="J440">
        <v>2</v>
      </c>
      <c r="K440" t="s">
        <v>90</v>
      </c>
    </row>
    <row r="441" spans="1:11" x14ac:dyDescent="0.25">
      <c r="A441">
        <v>440</v>
      </c>
      <c r="B441" s="2">
        <v>44300</v>
      </c>
      <c r="C441">
        <v>31</v>
      </c>
      <c r="D441" t="s">
        <v>87</v>
      </c>
      <c r="E441" t="s">
        <v>93</v>
      </c>
      <c r="F441" t="s">
        <v>89</v>
      </c>
      <c r="G441">
        <v>9824</v>
      </c>
      <c r="H441">
        <v>3</v>
      </c>
      <c r="I441">
        <v>12</v>
      </c>
      <c r="J441">
        <v>2</v>
      </c>
      <c r="K441" t="s">
        <v>90</v>
      </c>
    </row>
    <row r="442" spans="1:11" x14ac:dyDescent="0.25">
      <c r="A442">
        <v>441</v>
      </c>
      <c r="B442" s="2">
        <v>44208</v>
      </c>
      <c r="C442">
        <v>34</v>
      </c>
      <c r="D442" t="s">
        <v>87</v>
      </c>
      <c r="E442" t="s">
        <v>93</v>
      </c>
      <c r="F442" t="s">
        <v>94</v>
      </c>
      <c r="G442">
        <v>9950</v>
      </c>
      <c r="H442">
        <v>9</v>
      </c>
      <c r="I442">
        <v>11</v>
      </c>
      <c r="J442">
        <v>2</v>
      </c>
      <c r="K442" t="s">
        <v>90</v>
      </c>
    </row>
    <row r="443" spans="1:11" x14ac:dyDescent="0.25">
      <c r="A443">
        <v>442</v>
      </c>
      <c r="B443" s="2">
        <v>44200</v>
      </c>
      <c r="C443">
        <v>42</v>
      </c>
      <c r="D443" t="s">
        <v>87</v>
      </c>
      <c r="E443" t="s">
        <v>84</v>
      </c>
      <c r="F443" t="s">
        <v>89</v>
      </c>
      <c r="G443">
        <v>2093</v>
      </c>
      <c r="H443">
        <v>4</v>
      </c>
      <c r="I443">
        <v>8</v>
      </c>
      <c r="J443">
        <v>4</v>
      </c>
      <c r="K443" t="s">
        <v>90</v>
      </c>
    </row>
    <row r="444" spans="1:11" x14ac:dyDescent="0.25">
      <c r="A444">
        <v>443</v>
      </c>
      <c r="B444" s="2">
        <v>44236</v>
      </c>
      <c r="C444">
        <v>36</v>
      </c>
      <c r="D444" t="s">
        <v>95</v>
      </c>
      <c r="E444" t="s">
        <v>91</v>
      </c>
      <c r="F444" t="s">
        <v>85</v>
      </c>
      <c r="G444">
        <v>9980</v>
      </c>
      <c r="H444">
        <v>1</v>
      </c>
      <c r="I444">
        <v>10</v>
      </c>
      <c r="J444">
        <v>3</v>
      </c>
      <c r="K444" t="s">
        <v>92</v>
      </c>
    </row>
    <row r="445" spans="1:11" x14ac:dyDescent="0.25">
      <c r="A445">
        <v>444</v>
      </c>
      <c r="B445" s="2">
        <v>44251</v>
      </c>
      <c r="C445">
        <v>22</v>
      </c>
      <c r="D445" t="s">
        <v>87</v>
      </c>
      <c r="E445" t="s">
        <v>88</v>
      </c>
      <c r="F445" t="s">
        <v>85</v>
      </c>
      <c r="G445">
        <v>3894</v>
      </c>
      <c r="H445">
        <v>5</v>
      </c>
      <c r="I445">
        <v>4</v>
      </c>
      <c r="J445">
        <v>3</v>
      </c>
      <c r="K445" t="s">
        <v>90</v>
      </c>
    </row>
    <row r="446" spans="1:11" x14ac:dyDescent="0.25">
      <c r="A446">
        <v>445</v>
      </c>
      <c r="B446" s="2">
        <v>44253</v>
      </c>
      <c r="C446">
        <v>48</v>
      </c>
      <c r="D446" t="s">
        <v>83</v>
      </c>
      <c r="E446" t="s">
        <v>97</v>
      </c>
      <c r="F446" t="s">
        <v>89</v>
      </c>
      <c r="G446">
        <v>4051</v>
      </c>
      <c r="H446">
        <v>2</v>
      </c>
      <c r="I446">
        <v>14</v>
      </c>
      <c r="J446">
        <v>2</v>
      </c>
      <c r="K446" t="s">
        <v>90</v>
      </c>
    </row>
    <row r="447" spans="1:11" x14ac:dyDescent="0.25">
      <c r="A447">
        <v>446</v>
      </c>
      <c r="B447" s="2">
        <v>44300</v>
      </c>
      <c r="C447">
        <v>55</v>
      </c>
      <c r="D447" t="s">
        <v>83</v>
      </c>
      <c r="E447" t="s">
        <v>97</v>
      </c>
      <c r="F447" t="s">
        <v>85</v>
      </c>
      <c r="G447">
        <v>16835</v>
      </c>
      <c r="H447">
        <v>3</v>
      </c>
      <c r="I447">
        <v>37</v>
      </c>
      <c r="J447">
        <v>2</v>
      </c>
      <c r="K447" t="s">
        <v>90</v>
      </c>
    </row>
    <row r="448" spans="1:11" x14ac:dyDescent="0.25">
      <c r="A448">
        <v>447</v>
      </c>
      <c r="B448" s="2">
        <v>44284</v>
      </c>
      <c r="C448">
        <v>41</v>
      </c>
      <c r="D448" t="s">
        <v>95</v>
      </c>
      <c r="E448" t="s">
        <v>84</v>
      </c>
      <c r="F448" t="s">
        <v>85</v>
      </c>
      <c r="G448">
        <v>6230</v>
      </c>
      <c r="H448">
        <v>7</v>
      </c>
      <c r="I448">
        <v>16</v>
      </c>
      <c r="J448">
        <v>3</v>
      </c>
      <c r="K448" t="s">
        <v>90</v>
      </c>
    </row>
    <row r="449" spans="1:11" x14ac:dyDescent="0.25">
      <c r="A449">
        <v>448</v>
      </c>
      <c r="B449" s="2">
        <v>44290</v>
      </c>
      <c r="C449">
        <v>35</v>
      </c>
      <c r="D449" t="s">
        <v>83</v>
      </c>
      <c r="E449" t="s">
        <v>93</v>
      </c>
      <c r="F449" t="s">
        <v>89</v>
      </c>
      <c r="G449">
        <v>4717</v>
      </c>
      <c r="H449">
        <v>9</v>
      </c>
      <c r="I449">
        <v>15</v>
      </c>
      <c r="J449">
        <v>2</v>
      </c>
      <c r="K449" t="s">
        <v>90</v>
      </c>
    </row>
    <row r="450" spans="1:11" x14ac:dyDescent="0.25">
      <c r="A450">
        <v>449</v>
      </c>
      <c r="B450" s="2">
        <v>44227</v>
      </c>
      <c r="C450">
        <v>40</v>
      </c>
      <c r="D450" t="s">
        <v>83</v>
      </c>
      <c r="E450" t="s">
        <v>93</v>
      </c>
      <c r="F450" t="s">
        <v>85</v>
      </c>
      <c r="G450">
        <v>13237</v>
      </c>
      <c r="H450">
        <v>7</v>
      </c>
      <c r="I450">
        <v>22</v>
      </c>
      <c r="J450">
        <v>3</v>
      </c>
      <c r="K450" t="s">
        <v>90</v>
      </c>
    </row>
    <row r="451" spans="1:11" x14ac:dyDescent="0.25">
      <c r="A451">
        <v>450</v>
      </c>
      <c r="B451" s="2">
        <v>44245</v>
      </c>
      <c r="C451">
        <v>39</v>
      </c>
      <c r="D451" t="s">
        <v>87</v>
      </c>
      <c r="E451" t="s">
        <v>88</v>
      </c>
      <c r="F451" t="s">
        <v>89</v>
      </c>
      <c r="G451">
        <v>3755</v>
      </c>
      <c r="H451">
        <v>1</v>
      </c>
      <c r="I451">
        <v>8</v>
      </c>
      <c r="J451">
        <v>3</v>
      </c>
      <c r="K451" t="s">
        <v>90</v>
      </c>
    </row>
    <row r="452" spans="1:11" x14ac:dyDescent="0.25">
      <c r="A452">
        <v>451</v>
      </c>
      <c r="B452" s="2">
        <v>44206</v>
      </c>
      <c r="C452">
        <v>31</v>
      </c>
      <c r="D452" t="s">
        <v>83</v>
      </c>
      <c r="E452" t="s">
        <v>88</v>
      </c>
      <c r="F452" t="s">
        <v>85</v>
      </c>
      <c r="G452">
        <v>6582</v>
      </c>
      <c r="H452">
        <v>4</v>
      </c>
      <c r="I452">
        <v>10</v>
      </c>
      <c r="J452">
        <v>2</v>
      </c>
      <c r="K452" t="s">
        <v>96</v>
      </c>
    </row>
    <row r="453" spans="1:11" x14ac:dyDescent="0.25">
      <c r="A453">
        <v>452</v>
      </c>
      <c r="B453" s="2">
        <v>44276</v>
      </c>
      <c r="C453">
        <v>42</v>
      </c>
      <c r="D453" t="s">
        <v>83</v>
      </c>
      <c r="E453" t="s">
        <v>93</v>
      </c>
      <c r="F453" t="s">
        <v>89</v>
      </c>
      <c r="G453">
        <v>7406</v>
      </c>
      <c r="H453">
        <v>1</v>
      </c>
      <c r="I453">
        <v>10</v>
      </c>
      <c r="J453">
        <v>5</v>
      </c>
      <c r="K453" t="s">
        <v>92</v>
      </c>
    </row>
    <row r="454" spans="1:11" x14ac:dyDescent="0.25">
      <c r="A454">
        <v>453</v>
      </c>
      <c r="B454" s="2">
        <v>44254</v>
      </c>
      <c r="C454">
        <v>45</v>
      </c>
      <c r="D454" t="s">
        <v>83</v>
      </c>
      <c r="E454" t="s">
        <v>93</v>
      </c>
      <c r="F454" t="s">
        <v>89</v>
      </c>
      <c r="G454">
        <v>4805</v>
      </c>
      <c r="H454">
        <v>0</v>
      </c>
      <c r="I454">
        <v>9</v>
      </c>
      <c r="J454">
        <v>3</v>
      </c>
      <c r="K454" t="s">
        <v>96</v>
      </c>
    </row>
    <row r="455" spans="1:11" x14ac:dyDescent="0.25">
      <c r="A455">
        <v>454</v>
      </c>
      <c r="B455" s="2">
        <v>44230</v>
      </c>
      <c r="C455">
        <v>26</v>
      </c>
      <c r="D455" t="s">
        <v>87</v>
      </c>
      <c r="E455" t="s">
        <v>91</v>
      </c>
      <c r="F455" t="s">
        <v>94</v>
      </c>
      <c r="G455">
        <v>2741</v>
      </c>
      <c r="H455">
        <v>0</v>
      </c>
      <c r="I455">
        <v>8</v>
      </c>
      <c r="J455">
        <v>2</v>
      </c>
      <c r="K455" t="s">
        <v>92</v>
      </c>
    </row>
    <row r="456" spans="1:11" x14ac:dyDescent="0.25">
      <c r="A456">
        <v>455</v>
      </c>
      <c r="B456" s="2">
        <v>44233</v>
      </c>
      <c r="C456">
        <v>29</v>
      </c>
      <c r="D456" t="s">
        <v>83</v>
      </c>
      <c r="E456" t="s">
        <v>93</v>
      </c>
      <c r="F456" t="s">
        <v>94</v>
      </c>
      <c r="G456">
        <v>4262</v>
      </c>
      <c r="H456">
        <v>4</v>
      </c>
      <c r="I456">
        <v>8</v>
      </c>
      <c r="J456">
        <v>2</v>
      </c>
      <c r="K456" t="s">
        <v>96</v>
      </c>
    </row>
    <row r="457" spans="1:11" x14ac:dyDescent="0.25">
      <c r="A457">
        <v>456</v>
      </c>
      <c r="B457" s="2">
        <v>44265</v>
      </c>
      <c r="C457">
        <v>33</v>
      </c>
      <c r="D457" t="s">
        <v>83</v>
      </c>
      <c r="E457" t="s">
        <v>97</v>
      </c>
      <c r="F457" t="s">
        <v>94</v>
      </c>
      <c r="G457">
        <v>16184</v>
      </c>
      <c r="H457">
        <v>4</v>
      </c>
      <c r="I457">
        <v>10</v>
      </c>
      <c r="J457">
        <v>2</v>
      </c>
      <c r="K457" t="s">
        <v>90</v>
      </c>
    </row>
    <row r="458" spans="1:11" x14ac:dyDescent="0.25">
      <c r="A458">
        <v>457</v>
      </c>
      <c r="B458" s="2">
        <v>44300</v>
      </c>
      <c r="C458">
        <v>31</v>
      </c>
      <c r="D458" t="s">
        <v>83</v>
      </c>
      <c r="E458" t="s">
        <v>93</v>
      </c>
      <c r="F458" t="s">
        <v>94</v>
      </c>
      <c r="G458">
        <v>11557</v>
      </c>
      <c r="H458">
        <v>9</v>
      </c>
      <c r="I458">
        <v>10</v>
      </c>
      <c r="J458">
        <v>3</v>
      </c>
      <c r="K458" t="s">
        <v>92</v>
      </c>
    </row>
    <row r="459" spans="1:11" x14ac:dyDescent="0.25">
      <c r="A459">
        <v>458</v>
      </c>
      <c r="B459" s="2">
        <v>44233</v>
      </c>
      <c r="C459">
        <v>18</v>
      </c>
      <c r="D459" t="s">
        <v>87</v>
      </c>
      <c r="E459" t="s">
        <v>93</v>
      </c>
      <c r="F459" t="s">
        <v>85</v>
      </c>
      <c r="G459">
        <v>1878</v>
      </c>
      <c r="H459">
        <v>1</v>
      </c>
      <c r="I459">
        <v>0</v>
      </c>
      <c r="J459">
        <v>3</v>
      </c>
      <c r="K459" t="s">
        <v>90</v>
      </c>
    </row>
    <row r="460" spans="1:11" x14ac:dyDescent="0.25">
      <c r="A460">
        <v>459</v>
      </c>
      <c r="B460" s="2">
        <v>44212</v>
      </c>
      <c r="C460">
        <v>40</v>
      </c>
      <c r="D460" t="s">
        <v>95</v>
      </c>
      <c r="E460" t="s">
        <v>93</v>
      </c>
      <c r="F460" t="s">
        <v>94</v>
      </c>
      <c r="G460">
        <v>10932</v>
      </c>
      <c r="H460">
        <v>3</v>
      </c>
      <c r="I460">
        <v>20</v>
      </c>
      <c r="J460">
        <v>2</v>
      </c>
      <c r="K460" t="s">
        <v>90</v>
      </c>
    </row>
    <row r="461" spans="1:11" x14ac:dyDescent="0.25">
      <c r="A461">
        <v>460</v>
      </c>
      <c r="B461" s="2">
        <v>44201</v>
      </c>
      <c r="C461">
        <v>41</v>
      </c>
      <c r="D461" t="s">
        <v>95</v>
      </c>
      <c r="E461" t="s">
        <v>91</v>
      </c>
      <c r="F461" t="s">
        <v>85</v>
      </c>
      <c r="G461">
        <v>6811</v>
      </c>
      <c r="H461">
        <v>2</v>
      </c>
      <c r="I461">
        <v>10</v>
      </c>
      <c r="J461">
        <v>3</v>
      </c>
      <c r="K461" t="s">
        <v>90</v>
      </c>
    </row>
    <row r="462" spans="1:11" x14ac:dyDescent="0.25">
      <c r="A462">
        <v>461</v>
      </c>
      <c r="B462" s="2">
        <v>44268</v>
      </c>
      <c r="C462">
        <v>26</v>
      </c>
      <c r="D462" t="s">
        <v>83</v>
      </c>
      <c r="E462" t="s">
        <v>84</v>
      </c>
      <c r="F462" t="s">
        <v>94</v>
      </c>
      <c r="G462">
        <v>4306</v>
      </c>
      <c r="H462">
        <v>5</v>
      </c>
      <c r="I462">
        <v>8</v>
      </c>
      <c r="J462">
        <v>5</v>
      </c>
      <c r="K462" t="s">
        <v>90</v>
      </c>
    </row>
    <row r="463" spans="1:11" x14ac:dyDescent="0.25">
      <c r="A463">
        <v>462</v>
      </c>
      <c r="B463" s="2">
        <v>44226</v>
      </c>
      <c r="C463">
        <v>35</v>
      </c>
      <c r="D463" t="s">
        <v>83</v>
      </c>
      <c r="E463" t="s">
        <v>93</v>
      </c>
      <c r="F463" t="s">
        <v>85</v>
      </c>
      <c r="G463">
        <v>4859</v>
      </c>
      <c r="H463">
        <v>1</v>
      </c>
      <c r="I463">
        <v>5</v>
      </c>
      <c r="J463">
        <v>3</v>
      </c>
      <c r="K463" t="s">
        <v>90</v>
      </c>
    </row>
    <row r="464" spans="1:11" x14ac:dyDescent="0.25">
      <c r="A464">
        <v>463</v>
      </c>
      <c r="B464" s="2">
        <v>44293</v>
      </c>
      <c r="C464">
        <v>34</v>
      </c>
      <c r="D464" t="s">
        <v>83</v>
      </c>
      <c r="E464" t="s">
        <v>91</v>
      </c>
      <c r="F464" t="s">
        <v>85</v>
      </c>
      <c r="G464">
        <v>5337</v>
      </c>
      <c r="H464">
        <v>1</v>
      </c>
      <c r="I464">
        <v>10</v>
      </c>
      <c r="J464">
        <v>3</v>
      </c>
      <c r="K464" t="s">
        <v>90</v>
      </c>
    </row>
    <row r="465" spans="1:11" x14ac:dyDescent="0.25">
      <c r="A465">
        <v>464</v>
      </c>
      <c r="B465" s="2">
        <v>44295</v>
      </c>
      <c r="C465">
        <v>26</v>
      </c>
      <c r="D465" t="s">
        <v>83</v>
      </c>
      <c r="E465" t="s">
        <v>93</v>
      </c>
      <c r="F465" t="s">
        <v>85</v>
      </c>
      <c r="G465">
        <v>2340</v>
      </c>
      <c r="H465">
        <v>1</v>
      </c>
      <c r="I465">
        <v>1</v>
      </c>
      <c r="J465">
        <v>3</v>
      </c>
      <c r="K465" t="s">
        <v>86</v>
      </c>
    </row>
    <row r="466" spans="1:11" x14ac:dyDescent="0.25">
      <c r="A466">
        <v>465</v>
      </c>
      <c r="B466" s="2">
        <v>44271</v>
      </c>
      <c r="C466">
        <v>37</v>
      </c>
      <c r="D466" t="s">
        <v>83</v>
      </c>
      <c r="E466" t="s">
        <v>93</v>
      </c>
      <c r="F466" t="s">
        <v>85</v>
      </c>
      <c r="G466">
        <v>7491</v>
      </c>
      <c r="H466">
        <v>4</v>
      </c>
      <c r="I466">
        <v>12</v>
      </c>
      <c r="J466">
        <v>3</v>
      </c>
      <c r="K466" t="s">
        <v>96</v>
      </c>
    </row>
    <row r="467" spans="1:11" x14ac:dyDescent="0.25">
      <c r="A467">
        <v>466</v>
      </c>
      <c r="B467" s="2">
        <v>44261</v>
      </c>
      <c r="C467">
        <v>46</v>
      </c>
      <c r="D467" t="s">
        <v>87</v>
      </c>
      <c r="E467" t="s">
        <v>88</v>
      </c>
      <c r="F467" t="s">
        <v>89</v>
      </c>
      <c r="G467">
        <v>10527</v>
      </c>
      <c r="H467">
        <v>5</v>
      </c>
      <c r="I467">
        <v>28</v>
      </c>
      <c r="J467">
        <v>3</v>
      </c>
      <c r="K467" t="s">
        <v>92</v>
      </c>
    </row>
    <row r="468" spans="1:11" x14ac:dyDescent="0.25">
      <c r="A468">
        <v>467</v>
      </c>
      <c r="B468" s="2">
        <v>44216</v>
      </c>
      <c r="C468">
        <v>41</v>
      </c>
      <c r="D468" t="s">
        <v>83</v>
      </c>
      <c r="E468" t="s">
        <v>97</v>
      </c>
      <c r="F468" t="s">
        <v>89</v>
      </c>
      <c r="G468">
        <v>16595</v>
      </c>
      <c r="H468">
        <v>7</v>
      </c>
      <c r="I468">
        <v>22</v>
      </c>
      <c r="J468">
        <v>2</v>
      </c>
      <c r="K468" t="s">
        <v>90</v>
      </c>
    </row>
    <row r="469" spans="1:11" x14ac:dyDescent="0.25">
      <c r="A469">
        <v>468</v>
      </c>
      <c r="B469" s="2">
        <v>44248</v>
      </c>
      <c r="C469">
        <v>37</v>
      </c>
      <c r="D469" t="s">
        <v>95</v>
      </c>
      <c r="E469" t="s">
        <v>91</v>
      </c>
      <c r="F469" t="s">
        <v>94</v>
      </c>
      <c r="G469">
        <v>8834</v>
      </c>
      <c r="H469">
        <v>1</v>
      </c>
      <c r="I469">
        <v>9</v>
      </c>
      <c r="J469">
        <v>6</v>
      </c>
      <c r="K469" t="s">
        <v>90</v>
      </c>
    </row>
    <row r="470" spans="1:11" x14ac:dyDescent="0.25">
      <c r="A470">
        <v>469</v>
      </c>
      <c r="B470" s="2">
        <v>44233</v>
      </c>
      <c r="C470">
        <v>52</v>
      </c>
      <c r="D470" t="s">
        <v>83</v>
      </c>
      <c r="E470" t="s">
        <v>84</v>
      </c>
      <c r="F470" t="s">
        <v>94</v>
      </c>
      <c r="G470">
        <v>5577</v>
      </c>
      <c r="H470">
        <v>3</v>
      </c>
      <c r="I470">
        <v>18</v>
      </c>
      <c r="J470">
        <v>3</v>
      </c>
      <c r="K470" t="s">
        <v>90</v>
      </c>
    </row>
    <row r="471" spans="1:11" x14ac:dyDescent="0.25">
      <c r="A471">
        <v>470</v>
      </c>
      <c r="B471" s="2">
        <v>44247</v>
      </c>
      <c r="C471">
        <v>32</v>
      </c>
      <c r="D471" t="s">
        <v>95</v>
      </c>
      <c r="E471" t="s">
        <v>91</v>
      </c>
      <c r="F471" t="s">
        <v>89</v>
      </c>
      <c r="G471">
        <v>4707</v>
      </c>
      <c r="H471">
        <v>8</v>
      </c>
      <c r="I471">
        <v>6</v>
      </c>
      <c r="J471">
        <v>2</v>
      </c>
      <c r="K471" t="s">
        <v>90</v>
      </c>
    </row>
    <row r="472" spans="1:11" x14ac:dyDescent="0.25">
      <c r="A472">
        <v>471</v>
      </c>
      <c r="B472" s="2">
        <v>44259</v>
      </c>
      <c r="C472">
        <v>24</v>
      </c>
      <c r="D472" t="s">
        <v>87</v>
      </c>
      <c r="E472" t="s">
        <v>93</v>
      </c>
      <c r="F472" t="s">
        <v>89</v>
      </c>
      <c r="G472">
        <v>2400</v>
      </c>
      <c r="H472">
        <v>0</v>
      </c>
      <c r="I472">
        <v>3</v>
      </c>
      <c r="J472">
        <v>3</v>
      </c>
      <c r="K472" t="s">
        <v>90</v>
      </c>
    </row>
    <row r="473" spans="1:11" x14ac:dyDescent="0.25">
      <c r="A473">
        <v>472</v>
      </c>
      <c r="B473" s="2">
        <v>44253</v>
      </c>
      <c r="C473">
        <v>38</v>
      </c>
      <c r="D473" t="s">
        <v>83</v>
      </c>
      <c r="E473" t="s">
        <v>93</v>
      </c>
      <c r="F473" t="s">
        <v>89</v>
      </c>
      <c r="G473">
        <v>9824</v>
      </c>
      <c r="H473">
        <v>3</v>
      </c>
      <c r="I473">
        <v>18</v>
      </c>
      <c r="J473">
        <v>4</v>
      </c>
      <c r="K473" t="s">
        <v>90</v>
      </c>
    </row>
    <row r="474" spans="1:11" x14ac:dyDescent="0.25">
      <c r="A474">
        <v>473</v>
      </c>
      <c r="B474" s="2">
        <v>44227</v>
      </c>
      <c r="C474">
        <v>37</v>
      </c>
      <c r="D474" t="s">
        <v>83</v>
      </c>
      <c r="E474" t="s">
        <v>91</v>
      </c>
      <c r="F474" t="s">
        <v>89</v>
      </c>
      <c r="G474">
        <v>6447</v>
      </c>
      <c r="H474">
        <v>6</v>
      </c>
      <c r="I474">
        <v>8</v>
      </c>
      <c r="J474">
        <v>2</v>
      </c>
      <c r="K474" t="s">
        <v>92</v>
      </c>
    </row>
    <row r="475" spans="1:11" x14ac:dyDescent="0.25">
      <c r="A475">
        <v>474</v>
      </c>
      <c r="B475" s="2">
        <v>44279</v>
      </c>
      <c r="C475">
        <v>49</v>
      </c>
      <c r="D475" t="s">
        <v>83</v>
      </c>
      <c r="E475" t="s">
        <v>91</v>
      </c>
      <c r="F475" t="s">
        <v>94</v>
      </c>
      <c r="G475">
        <v>19502</v>
      </c>
      <c r="H475">
        <v>1</v>
      </c>
      <c r="I475">
        <v>31</v>
      </c>
      <c r="J475">
        <v>5</v>
      </c>
      <c r="K475" t="s">
        <v>90</v>
      </c>
    </row>
    <row r="476" spans="1:11" x14ac:dyDescent="0.25">
      <c r="A476">
        <v>475</v>
      </c>
      <c r="B476" s="2">
        <v>44203</v>
      </c>
      <c r="C476">
        <v>24</v>
      </c>
      <c r="D476" t="s">
        <v>83</v>
      </c>
      <c r="E476" t="s">
        <v>93</v>
      </c>
      <c r="F476" t="s">
        <v>89</v>
      </c>
      <c r="G476">
        <v>2725</v>
      </c>
      <c r="H476">
        <v>1</v>
      </c>
      <c r="I476">
        <v>6</v>
      </c>
      <c r="J476">
        <v>3</v>
      </c>
      <c r="K476" t="s">
        <v>90</v>
      </c>
    </row>
    <row r="477" spans="1:11" x14ac:dyDescent="0.25">
      <c r="A477">
        <v>476</v>
      </c>
      <c r="B477" s="2">
        <v>44258</v>
      </c>
      <c r="C477">
        <v>26</v>
      </c>
      <c r="D477" t="s">
        <v>83</v>
      </c>
      <c r="E477" t="s">
        <v>84</v>
      </c>
      <c r="F477" t="s">
        <v>89</v>
      </c>
      <c r="G477">
        <v>6272</v>
      </c>
      <c r="H477">
        <v>1</v>
      </c>
      <c r="I477">
        <v>6</v>
      </c>
      <c r="J477">
        <v>5</v>
      </c>
      <c r="K477" t="s">
        <v>96</v>
      </c>
    </row>
    <row r="478" spans="1:11" x14ac:dyDescent="0.25">
      <c r="A478">
        <v>477</v>
      </c>
      <c r="B478" s="2">
        <v>44290</v>
      </c>
      <c r="C478">
        <v>24</v>
      </c>
      <c r="D478" t="s">
        <v>83</v>
      </c>
      <c r="E478" t="s">
        <v>84</v>
      </c>
      <c r="F478" t="s">
        <v>89</v>
      </c>
      <c r="G478">
        <v>2127</v>
      </c>
      <c r="H478">
        <v>1</v>
      </c>
      <c r="I478">
        <v>1</v>
      </c>
      <c r="J478">
        <v>2</v>
      </c>
      <c r="K478" t="s">
        <v>90</v>
      </c>
    </row>
    <row r="479" spans="1:11" x14ac:dyDescent="0.25">
      <c r="A479">
        <v>478</v>
      </c>
      <c r="B479" s="2">
        <v>44299</v>
      </c>
      <c r="C479">
        <v>50</v>
      </c>
      <c r="D479" t="s">
        <v>87</v>
      </c>
      <c r="E479" t="s">
        <v>93</v>
      </c>
      <c r="F479" t="s">
        <v>89</v>
      </c>
      <c r="G479">
        <v>18200</v>
      </c>
      <c r="H479">
        <v>1</v>
      </c>
      <c r="I479">
        <v>32</v>
      </c>
      <c r="J479">
        <v>2</v>
      </c>
      <c r="K479" t="s">
        <v>90</v>
      </c>
    </row>
    <row r="480" spans="1:11" x14ac:dyDescent="0.25">
      <c r="A480">
        <v>479</v>
      </c>
      <c r="B480" s="2">
        <v>44282</v>
      </c>
      <c r="C480">
        <v>25</v>
      </c>
      <c r="D480" t="s">
        <v>83</v>
      </c>
      <c r="E480" t="s">
        <v>88</v>
      </c>
      <c r="F480" t="s">
        <v>89</v>
      </c>
      <c r="G480">
        <v>2096</v>
      </c>
      <c r="H480">
        <v>1</v>
      </c>
      <c r="I480">
        <v>7</v>
      </c>
      <c r="J480">
        <v>1</v>
      </c>
      <c r="K480" t="s">
        <v>90</v>
      </c>
    </row>
    <row r="481" spans="1:11" x14ac:dyDescent="0.25">
      <c r="A481">
        <v>480</v>
      </c>
      <c r="B481" s="2">
        <v>44220</v>
      </c>
      <c r="C481">
        <v>24</v>
      </c>
      <c r="D481" t="s">
        <v>87</v>
      </c>
      <c r="E481" t="s">
        <v>93</v>
      </c>
      <c r="F481" t="s">
        <v>89</v>
      </c>
      <c r="G481">
        <v>2886</v>
      </c>
      <c r="H481">
        <v>1</v>
      </c>
      <c r="I481">
        <v>6</v>
      </c>
      <c r="J481">
        <v>4</v>
      </c>
      <c r="K481" t="s">
        <v>90</v>
      </c>
    </row>
    <row r="482" spans="1:11" x14ac:dyDescent="0.25">
      <c r="A482">
        <v>481</v>
      </c>
      <c r="B482" s="2">
        <v>44248</v>
      </c>
      <c r="C482">
        <v>30</v>
      </c>
      <c r="D482" t="s">
        <v>87</v>
      </c>
      <c r="E482" t="s">
        <v>91</v>
      </c>
      <c r="F482" t="s">
        <v>89</v>
      </c>
      <c r="G482">
        <v>2033</v>
      </c>
      <c r="H482">
        <v>1</v>
      </c>
      <c r="I482">
        <v>1</v>
      </c>
      <c r="J482">
        <v>2</v>
      </c>
      <c r="K482" t="s">
        <v>96</v>
      </c>
    </row>
    <row r="483" spans="1:11" x14ac:dyDescent="0.25">
      <c r="A483">
        <v>482</v>
      </c>
      <c r="B483" s="2">
        <v>44230</v>
      </c>
      <c r="C483">
        <v>34</v>
      </c>
      <c r="D483" t="s">
        <v>83</v>
      </c>
      <c r="E483" t="s">
        <v>84</v>
      </c>
      <c r="F483" t="s">
        <v>89</v>
      </c>
      <c r="G483">
        <v>3622</v>
      </c>
      <c r="H483">
        <v>1</v>
      </c>
      <c r="I483">
        <v>6</v>
      </c>
      <c r="J483">
        <v>3</v>
      </c>
      <c r="K483" t="s">
        <v>90</v>
      </c>
    </row>
    <row r="484" spans="1:11" x14ac:dyDescent="0.25">
      <c r="A484">
        <v>483</v>
      </c>
      <c r="B484" s="2">
        <v>44224</v>
      </c>
      <c r="C484">
        <v>31</v>
      </c>
      <c r="D484" t="s">
        <v>83</v>
      </c>
      <c r="E484" t="s">
        <v>91</v>
      </c>
      <c r="F484" t="s">
        <v>94</v>
      </c>
      <c r="G484">
        <v>4233</v>
      </c>
      <c r="H484">
        <v>2</v>
      </c>
      <c r="I484">
        <v>9</v>
      </c>
      <c r="J484">
        <v>2</v>
      </c>
      <c r="K484" t="s">
        <v>86</v>
      </c>
    </row>
    <row r="485" spans="1:11" x14ac:dyDescent="0.25">
      <c r="A485">
        <v>484</v>
      </c>
      <c r="B485" s="2">
        <v>44216</v>
      </c>
      <c r="C485">
        <v>35</v>
      </c>
      <c r="D485" t="s">
        <v>83</v>
      </c>
      <c r="E485" t="s">
        <v>84</v>
      </c>
      <c r="F485" t="s">
        <v>85</v>
      </c>
      <c r="G485">
        <v>3681</v>
      </c>
      <c r="H485">
        <v>4</v>
      </c>
      <c r="I485">
        <v>9</v>
      </c>
      <c r="J485">
        <v>3</v>
      </c>
      <c r="K485" t="s">
        <v>90</v>
      </c>
    </row>
    <row r="486" spans="1:11" x14ac:dyDescent="0.25">
      <c r="A486">
        <v>485</v>
      </c>
      <c r="B486" s="2">
        <v>44260</v>
      </c>
      <c r="C486">
        <v>31</v>
      </c>
      <c r="D486" t="s">
        <v>83</v>
      </c>
      <c r="E486" t="s">
        <v>91</v>
      </c>
      <c r="F486" t="s">
        <v>94</v>
      </c>
      <c r="G486">
        <v>5460</v>
      </c>
      <c r="H486">
        <v>4</v>
      </c>
      <c r="I486">
        <v>13</v>
      </c>
      <c r="J486">
        <v>4</v>
      </c>
      <c r="K486" t="s">
        <v>96</v>
      </c>
    </row>
    <row r="487" spans="1:11" x14ac:dyDescent="0.25">
      <c r="A487">
        <v>486</v>
      </c>
      <c r="B487" s="2">
        <v>44264</v>
      </c>
      <c r="C487">
        <v>27</v>
      </c>
      <c r="D487" t="s">
        <v>83</v>
      </c>
      <c r="E487" t="s">
        <v>91</v>
      </c>
      <c r="F487" t="s">
        <v>94</v>
      </c>
      <c r="G487">
        <v>2187</v>
      </c>
      <c r="H487">
        <v>0</v>
      </c>
      <c r="I487">
        <v>6</v>
      </c>
      <c r="J487">
        <v>5</v>
      </c>
      <c r="K487" t="s">
        <v>92</v>
      </c>
    </row>
    <row r="488" spans="1:11" x14ac:dyDescent="0.25">
      <c r="A488">
        <v>487</v>
      </c>
      <c r="B488" s="2">
        <v>44216</v>
      </c>
      <c r="C488">
        <v>37</v>
      </c>
      <c r="D488" t="s">
        <v>83</v>
      </c>
      <c r="E488" t="s">
        <v>93</v>
      </c>
      <c r="F488" t="s">
        <v>89</v>
      </c>
      <c r="G488">
        <v>9602</v>
      </c>
      <c r="H488">
        <v>4</v>
      </c>
      <c r="I488">
        <v>17</v>
      </c>
      <c r="J488">
        <v>3</v>
      </c>
      <c r="K488" t="s">
        <v>92</v>
      </c>
    </row>
    <row r="489" spans="1:11" x14ac:dyDescent="0.25">
      <c r="A489">
        <v>488</v>
      </c>
      <c r="B489" s="2">
        <v>44292</v>
      </c>
      <c r="C489">
        <v>20</v>
      </c>
      <c r="D489" t="s">
        <v>83</v>
      </c>
      <c r="E489" t="s">
        <v>93</v>
      </c>
      <c r="F489" t="s">
        <v>85</v>
      </c>
      <c r="G489">
        <v>2836</v>
      </c>
      <c r="H489">
        <v>1</v>
      </c>
      <c r="I489">
        <v>1</v>
      </c>
      <c r="J489">
        <v>0</v>
      </c>
      <c r="K489" t="s">
        <v>96</v>
      </c>
    </row>
    <row r="490" spans="1:11" x14ac:dyDescent="0.25">
      <c r="A490">
        <v>489</v>
      </c>
      <c r="B490" s="2">
        <v>44275</v>
      </c>
      <c r="C490">
        <v>42</v>
      </c>
      <c r="D490" t="s">
        <v>83</v>
      </c>
      <c r="E490" t="s">
        <v>91</v>
      </c>
      <c r="F490" t="s">
        <v>89</v>
      </c>
      <c r="G490">
        <v>4089</v>
      </c>
      <c r="H490">
        <v>1</v>
      </c>
      <c r="I490">
        <v>10</v>
      </c>
      <c r="J490">
        <v>4</v>
      </c>
      <c r="K490" t="s">
        <v>90</v>
      </c>
    </row>
    <row r="491" spans="1:11" x14ac:dyDescent="0.25">
      <c r="A491">
        <v>490</v>
      </c>
      <c r="B491" s="2">
        <v>44220</v>
      </c>
      <c r="C491">
        <v>43</v>
      </c>
      <c r="D491" t="s">
        <v>83</v>
      </c>
      <c r="E491" t="s">
        <v>91</v>
      </c>
      <c r="F491" t="s">
        <v>94</v>
      </c>
      <c r="G491">
        <v>16627</v>
      </c>
      <c r="H491">
        <v>4</v>
      </c>
      <c r="I491">
        <v>21</v>
      </c>
      <c r="J491">
        <v>3</v>
      </c>
      <c r="K491" t="s">
        <v>92</v>
      </c>
    </row>
    <row r="492" spans="1:11" x14ac:dyDescent="0.25">
      <c r="A492">
        <v>491</v>
      </c>
      <c r="B492" s="2">
        <v>44258</v>
      </c>
      <c r="C492">
        <v>38</v>
      </c>
      <c r="D492" t="s">
        <v>83</v>
      </c>
      <c r="E492" t="s">
        <v>88</v>
      </c>
      <c r="F492" t="s">
        <v>85</v>
      </c>
      <c r="G492">
        <v>2619</v>
      </c>
      <c r="H492">
        <v>3</v>
      </c>
      <c r="I492">
        <v>8</v>
      </c>
      <c r="J492">
        <v>3</v>
      </c>
      <c r="K492" t="s">
        <v>92</v>
      </c>
    </row>
    <row r="493" spans="1:11" x14ac:dyDescent="0.25">
      <c r="A493">
        <v>492</v>
      </c>
      <c r="B493" s="2">
        <v>44265</v>
      </c>
      <c r="C493">
        <v>43</v>
      </c>
      <c r="D493" t="s">
        <v>87</v>
      </c>
      <c r="E493" t="s">
        <v>97</v>
      </c>
      <c r="F493" t="s">
        <v>94</v>
      </c>
      <c r="G493">
        <v>5679</v>
      </c>
      <c r="H493">
        <v>3</v>
      </c>
      <c r="I493">
        <v>10</v>
      </c>
      <c r="J493">
        <v>3</v>
      </c>
      <c r="K493" t="s">
        <v>90</v>
      </c>
    </row>
    <row r="494" spans="1:11" x14ac:dyDescent="0.25">
      <c r="A494">
        <v>493</v>
      </c>
      <c r="B494" s="2">
        <v>44227</v>
      </c>
      <c r="C494">
        <v>48</v>
      </c>
      <c r="D494" t="s">
        <v>83</v>
      </c>
      <c r="E494" t="s">
        <v>91</v>
      </c>
      <c r="F494" t="s">
        <v>89</v>
      </c>
      <c r="G494">
        <v>15402</v>
      </c>
      <c r="H494">
        <v>7</v>
      </c>
      <c r="I494">
        <v>21</v>
      </c>
      <c r="J494">
        <v>3</v>
      </c>
      <c r="K494" t="s">
        <v>86</v>
      </c>
    </row>
    <row r="495" spans="1:11" x14ac:dyDescent="0.25">
      <c r="A495">
        <v>494</v>
      </c>
      <c r="B495" s="2">
        <v>44264</v>
      </c>
      <c r="C495">
        <v>44</v>
      </c>
      <c r="D495" t="s">
        <v>83</v>
      </c>
      <c r="E495" t="s">
        <v>91</v>
      </c>
      <c r="F495" t="s">
        <v>85</v>
      </c>
      <c r="G495">
        <v>5985</v>
      </c>
      <c r="H495">
        <v>4</v>
      </c>
      <c r="I495">
        <v>10</v>
      </c>
      <c r="J495">
        <v>1</v>
      </c>
      <c r="K495" t="s">
        <v>96</v>
      </c>
    </row>
    <row r="496" spans="1:11" x14ac:dyDescent="0.25">
      <c r="A496">
        <v>495</v>
      </c>
      <c r="B496" s="2">
        <v>44262</v>
      </c>
      <c r="C496">
        <v>34</v>
      </c>
      <c r="D496" t="s">
        <v>83</v>
      </c>
      <c r="E496" t="s">
        <v>93</v>
      </c>
      <c r="F496" t="s">
        <v>94</v>
      </c>
      <c r="G496">
        <v>2579</v>
      </c>
      <c r="H496">
        <v>1</v>
      </c>
      <c r="I496">
        <v>8</v>
      </c>
      <c r="J496">
        <v>3</v>
      </c>
      <c r="K496" t="s">
        <v>90</v>
      </c>
    </row>
    <row r="497" spans="1:11" x14ac:dyDescent="0.25">
      <c r="A497">
        <v>496</v>
      </c>
      <c r="B497" s="2">
        <v>44274</v>
      </c>
      <c r="C497">
        <v>27</v>
      </c>
      <c r="D497" t="s">
        <v>83</v>
      </c>
      <c r="E497" t="s">
        <v>88</v>
      </c>
      <c r="F497" t="s">
        <v>94</v>
      </c>
      <c r="G497">
        <v>3041</v>
      </c>
      <c r="H497">
        <v>0</v>
      </c>
      <c r="I497">
        <v>5</v>
      </c>
      <c r="J497">
        <v>3</v>
      </c>
      <c r="K497" t="s">
        <v>90</v>
      </c>
    </row>
    <row r="498" spans="1:11" x14ac:dyDescent="0.25">
      <c r="A498">
        <v>497</v>
      </c>
      <c r="B498" s="2">
        <v>44240</v>
      </c>
      <c r="C498">
        <v>21</v>
      </c>
      <c r="D498" t="s">
        <v>83</v>
      </c>
      <c r="E498" t="s">
        <v>88</v>
      </c>
      <c r="F498" t="s">
        <v>85</v>
      </c>
      <c r="G498">
        <v>3447</v>
      </c>
      <c r="H498">
        <v>1</v>
      </c>
      <c r="I498">
        <v>3</v>
      </c>
      <c r="J498">
        <v>2</v>
      </c>
      <c r="K498" t="s">
        <v>90</v>
      </c>
    </row>
    <row r="499" spans="1:11" x14ac:dyDescent="0.25">
      <c r="A499">
        <v>498</v>
      </c>
      <c r="B499" s="2">
        <v>44276</v>
      </c>
      <c r="C499">
        <v>44</v>
      </c>
      <c r="D499" t="s">
        <v>83</v>
      </c>
      <c r="E499" t="s">
        <v>91</v>
      </c>
      <c r="F499" t="s">
        <v>89</v>
      </c>
      <c r="G499">
        <v>19513</v>
      </c>
      <c r="H499">
        <v>4</v>
      </c>
      <c r="I499">
        <v>26</v>
      </c>
      <c r="J499">
        <v>2</v>
      </c>
      <c r="K499" t="s">
        <v>96</v>
      </c>
    </row>
    <row r="500" spans="1:11" x14ac:dyDescent="0.25">
      <c r="A500">
        <v>499</v>
      </c>
      <c r="B500" s="2">
        <v>44240</v>
      </c>
      <c r="C500">
        <v>22</v>
      </c>
      <c r="D500" t="s">
        <v>83</v>
      </c>
      <c r="E500" t="s">
        <v>88</v>
      </c>
      <c r="F500" t="s">
        <v>89</v>
      </c>
      <c r="G500">
        <v>2773</v>
      </c>
      <c r="H500">
        <v>0</v>
      </c>
      <c r="I500">
        <v>3</v>
      </c>
      <c r="J500">
        <v>3</v>
      </c>
      <c r="K500" t="s">
        <v>90</v>
      </c>
    </row>
    <row r="501" spans="1:11" x14ac:dyDescent="0.25">
      <c r="A501">
        <v>500</v>
      </c>
      <c r="B501" s="2">
        <v>44284</v>
      </c>
      <c r="C501">
        <v>33</v>
      </c>
      <c r="D501" t="s">
        <v>83</v>
      </c>
      <c r="E501" t="s">
        <v>91</v>
      </c>
      <c r="F501" t="s">
        <v>94</v>
      </c>
      <c r="G501">
        <v>7104</v>
      </c>
      <c r="H501">
        <v>0</v>
      </c>
      <c r="I501">
        <v>6</v>
      </c>
      <c r="J501">
        <v>3</v>
      </c>
      <c r="K501" t="s">
        <v>90</v>
      </c>
    </row>
    <row r="502" spans="1:11" x14ac:dyDescent="0.25">
      <c r="A502">
        <v>501</v>
      </c>
      <c r="B502" s="2">
        <v>44277</v>
      </c>
      <c r="C502">
        <v>32</v>
      </c>
      <c r="D502" t="s">
        <v>83</v>
      </c>
      <c r="E502" t="s">
        <v>91</v>
      </c>
      <c r="F502" t="s">
        <v>89</v>
      </c>
      <c r="G502">
        <v>6322</v>
      </c>
      <c r="H502">
        <v>1</v>
      </c>
      <c r="I502">
        <v>6</v>
      </c>
      <c r="J502">
        <v>2</v>
      </c>
      <c r="K502" t="s">
        <v>92</v>
      </c>
    </row>
    <row r="503" spans="1:11" x14ac:dyDescent="0.25">
      <c r="A503">
        <v>502</v>
      </c>
      <c r="B503" s="2">
        <v>44237</v>
      </c>
      <c r="C503">
        <v>30</v>
      </c>
      <c r="D503" t="s">
        <v>87</v>
      </c>
      <c r="E503" t="s">
        <v>93</v>
      </c>
      <c r="F503" t="s">
        <v>94</v>
      </c>
      <c r="G503">
        <v>2083</v>
      </c>
      <c r="H503">
        <v>1</v>
      </c>
      <c r="I503">
        <v>1</v>
      </c>
      <c r="J503">
        <v>2</v>
      </c>
      <c r="K503" t="s">
        <v>90</v>
      </c>
    </row>
    <row r="504" spans="1:11" x14ac:dyDescent="0.25">
      <c r="A504">
        <v>503</v>
      </c>
      <c r="B504" s="2">
        <v>44265</v>
      </c>
      <c r="C504">
        <v>53</v>
      </c>
      <c r="D504" t="s">
        <v>83</v>
      </c>
      <c r="E504" t="s">
        <v>88</v>
      </c>
      <c r="F504" t="s">
        <v>85</v>
      </c>
      <c r="G504">
        <v>8381</v>
      </c>
      <c r="H504">
        <v>7</v>
      </c>
      <c r="I504">
        <v>18</v>
      </c>
      <c r="J504">
        <v>2</v>
      </c>
      <c r="K504" t="s">
        <v>96</v>
      </c>
    </row>
    <row r="505" spans="1:11" x14ac:dyDescent="0.25">
      <c r="A505">
        <v>504</v>
      </c>
      <c r="B505" s="2">
        <v>44287</v>
      </c>
      <c r="C505">
        <v>34</v>
      </c>
      <c r="D505" t="s">
        <v>83</v>
      </c>
      <c r="E505" t="s">
        <v>97</v>
      </c>
      <c r="F505" t="s">
        <v>89</v>
      </c>
      <c r="G505">
        <v>2691</v>
      </c>
      <c r="H505">
        <v>1</v>
      </c>
      <c r="I505">
        <v>10</v>
      </c>
      <c r="J505">
        <v>4</v>
      </c>
      <c r="K505" t="s">
        <v>92</v>
      </c>
    </row>
    <row r="506" spans="1:11" x14ac:dyDescent="0.25">
      <c r="A506">
        <v>505</v>
      </c>
      <c r="B506" s="2">
        <v>44233</v>
      </c>
      <c r="C506">
        <v>45</v>
      </c>
      <c r="D506" t="s">
        <v>87</v>
      </c>
      <c r="E506" t="s">
        <v>91</v>
      </c>
      <c r="F506" t="s">
        <v>89</v>
      </c>
      <c r="G506">
        <v>4286</v>
      </c>
      <c r="H506">
        <v>2</v>
      </c>
      <c r="I506">
        <v>5</v>
      </c>
      <c r="J506">
        <v>4</v>
      </c>
      <c r="K506" t="s">
        <v>90</v>
      </c>
    </row>
    <row r="507" spans="1:11" x14ac:dyDescent="0.25">
      <c r="A507">
        <v>506</v>
      </c>
      <c r="B507" s="2">
        <v>44299</v>
      </c>
      <c r="C507">
        <v>26</v>
      </c>
      <c r="D507" t="s">
        <v>83</v>
      </c>
      <c r="E507" t="s">
        <v>93</v>
      </c>
      <c r="F507" t="s">
        <v>89</v>
      </c>
      <c r="G507">
        <v>2659</v>
      </c>
      <c r="H507">
        <v>1</v>
      </c>
      <c r="I507">
        <v>3</v>
      </c>
      <c r="J507">
        <v>2</v>
      </c>
      <c r="K507" t="s">
        <v>90</v>
      </c>
    </row>
    <row r="508" spans="1:11" x14ac:dyDescent="0.25">
      <c r="A508">
        <v>507</v>
      </c>
      <c r="B508" s="2">
        <v>44209</v>
      </c>
      <c r="C508">
        <v>37</v>
      </c>
      <c r="D508" t="s">
        <v>83</v>
      </c>
      <c r="E508" t="s">
        <v>93</v>
      </c>
      <c r="F508" t="s">
        <v>89</v>
      </c>
      <c r="G508">
        <v>9434</v>
      </c>
      <c r="H508">
        <v>1</v>
      </c>
      <c r="I508">
        <v>10</v>
      </c>
      <c r="J508">
        <v>2</v>
      </c>
      <c r="K508" t="s">
        <v>90</v>
      </c>
    </row>
    <row r="509" spans="1:11" x14ac:dyDescent="0.25">
      <c r="A509">
        <v>508</v>
      </c>
      <c r="B509" s="2">
        <v>44297</v>
      </c>
      <c r="C509">
        <v>29</v>
      </c>
      <c r="D509" t="s">
        <v>83</v>
      </c>
      <c r="E509" t="s">
        <v>84</v>
      </c>
      <c r="F509" t="s">
        <v>89</v>
      </c>
      <c r="G509">
        <v>5561</v>
      </c>
      <c r="H509">
        <v>1</v>
      </c>
      <c r="I509">
        <v>6</v>
      </c>
      <c r="J509">
        <v>5</v>
      </c>
      <c r="K509" t="s">
        <v>92</v>
      </c>
    </row>
    <row r="510" spans="1:11" x14ac:dyDescent="0.25">
      <c r="A510">
        <v>509</v>
      </c>
      <c r="B510" s="2">
        <v>44207</v>
      </c>
      <c r="C510">
        <v>35</v>
      </c>
      <c r="D510" t="s">
        <v>83</v>
      </c>
      <c r="E510" t="s">
        <v>91</v>
      </c>
      <c r="F510" t="s">
        <v>85</v>
      </c>
      <c r="G510">
        <v>6646</v>
      </c>
      <c r="H510">
        <v>1</v>
      </c>
      <c r="I510">
        <v>17</v>
      </c>
      <c r="J510">
        <v>3</v>
      </c>
      <c r="K510" t="s">
        <v>90</v>
      </c>
    </row>
    <row r="511" spans="1:11" x14ac:dyDescent="0.25">
      <c r="A511">
        <v>510</v>
      </c>
      <c r="B511" s="2">
        <v>44244</v>
      </c>
      <c r="C511">
        <v>33</v>
      </c>
      <c r="D511" t="s">
        <v>87</v>
      </c>
      <c r="E511" t="s">
        <v>93</v>
      </c>
      <c r="F511" t="s">
        <v>94</v>
      </c>
      <c r="G511">
        <v>7725</v>
      </c>
      <c r="H511">
        <v>3</v>
      </c>
      <c r="I511">
        <v>15</v>
      </c>
      <c r="J511">
        <v>2</v>
      </c>
      <c r="K511" t="s">
        <v>86</v>
      </c>
    </row>
    <row r="512" spans="1:11" x14ac:dyDescent="0.25">
      <c r="A512">
        <v>511</v>
      </c>
      <c r="B512" s="2">
        <v>44255</v>
      </c>
      <c r="C512">
        <v>54</v>
      </c>
      <c r="D512" t="s">
        <v>83</v>
      </c>
      <c r="E512" t="s">
        <v>91</v>
      </c>
      <c r="F512" t="s">
        <v>89</v>
      </c>
      <c r="G512">
        <v>10725</v>
      </c>
      <c r="H512">
        <v>2</v>
      </c>
      <c r="I512">
        <v>16</v>
      </c>
      <c r="J512">
        <v>1</v>
      </c>
      <c r="K512" t="s">
        <v>96</v>
      </c>
    </row>
    <row r="513" spans="1:11" x14ac:dyDescent="0.25">
      <c r="A513">
        <v>512</v>
      </c>
      <c r="B513" s="2">
        <v>44245</v>
      </c>
      <c r="C513">
        <v>36</v>
      </c>
      <c r="D513" t="s">
        <v>83</v>
      </c>
      <c r="E513" t="s">
        <v>84</v>
      </c>
      <c r="F513" t="s">
        <v>94</v>
      </c>
      <c r="G513">
        <v>8847</v>
      </c>
      <c r="H513">
        <v>2</v>
      </c>
      <c r="I513">
        <v>13</v>
      </c>
      <c r="J513">
        <v>2</v>
      </c>
      <c r="K513" t="s">
        <v>90</v>
      </c>
    </row>
    <row r="514" spans="1:11" x14ac:dyDescent="0.25">
      <c r="A514">
        <v>513</v>
      </c>
      <c r="B514" s="2">
        <v>44291</v>
      </c>
      <c r="C514">
        <v>27</v>
      </c>
      <c r="D514" t="s">
        <v>83</v>
      </c>
      <c r="E514" t="s">
        <v>91</v>
      </c>
      <c r="F514" t="s">
        <v>85</v>
      </c>
      <c r="G514">
        <v>2045</v>
      </c>
      <c r="H514">
        <v>0</v>
      </c>
      <c r="I514">
        <v>5</v>
      </c>
      <c r="J514">
        <v>0</v>
      </c>
      <c r="K514" t="s">
        <v>90</v>
      </c>
    </row>
    <row r="515" spans="1:11" x14ac:dyDescent="0.25">
      <c r="A515">
        <v>514</v>
      </c>
      <c r="B515" s="2">
        <v>44271</v>
      </c>
      <c r="C515">
        <v>20</v>
      </c>
      <c r="D515" t="s">
        <v>83</v>
      </c>
      <c r="E515" t="s">
        <v>88</v>
      </c>
      <c r="F515" t="s">
        <v>85</v>
      </c>
      <c r="G515">
        <v>1009</v>
      </c>
      <c r="H515">
        <v>1</v>
      </c>
      <c r="I515">
        <v>1</v>
      </c>
      <c r="J515">
        <v>5</v>
      </c>
      <c r="K515" t="s">
        <v>90</v>
      </c>
    </row>
    <row r="516" spans="1:11" x14ac:dyDescent="0.25">
      <c r="A516">
        <v>515</v>
      </c>
      <c r="B516" s="2">
        <v>44279</v>
      </c>
      <c r="C516">
        <v>33</v>
      </c>
      <c r="D516" t="s">
        <v>87</v>
      </c>
      <c r="E516" t="s">
        <v>93</v>
      </c>
      <c r="F516" t="s">
        <v>85</v>
      </c>
      <c r="G516">
        <v>3348</v>
      </c>
      <c r="H516">
        <v>1</v>
      </c>
      <c r="I516">
        <v>10</v>
      </c>
      <c r="J516">
        <v>3</v>
      </c>
      <c r="K516" t="s">
        <v>90</v>
      </c>
    </row>
    <row r="517" spans="1:11" x14ac:dyDescent="0.25">
      <c r="A517">
        <v>516</v>
      </c>
      <c r="B517" s="2">
        <v>44266</v>
      </c>
      <c r="C517">
        <v>35</v>
      </c>
      <c r="D517" t="s">
        <v>95</v>
      </c>
      <c r="E517" t="s">
        <v>93</v>
      </c>
      <c r="F517" t="s">
        <v>89</v>
      </c>
      <c r="G517">
        <v>1281</v>
      </c>
      <c r="H517">
        <v>1</v>
      </c>
      <c r="I517">
        <v>1</v>
      </c>
      <c r="J517">
        <v>3</v>
      </c>
      <c r="K517" t="s">
        <v>90</v>
      </c>
    </row>
    <row r="518" spans="1:11" x14ac:dyDescent="0.25">
      <c r="A518">
        <v>517</v>
      </c>
      <c r="B518" s="2">
        <v>44259</v>
      </c>
      <c r="C518">
        <v>23</v>
      </c>
      <c r="D518" t="s">
        <v>83</v>
      </c>
      <c r="E518" t="s">
        <v>93</v>
      </c>
      <c r="F518" t="s">
        <v>89</v>
      </c>
      <c r="G518">
        <v>2819</v>
      </c>
      <c r="H518">
        <v>2</v>
      </c>
      <c r="I518">
        <v>5</v>
      </c>
      <c r="J518">
        <v>3</v>
      </c>
      <c r="K518" t="s">
        <v>96</v>
      </c>
    </row>
    <row r="519" spans="1:11" x14ac:dyDescent="0.25">
      <c r="A519">
        <v>518</v>
      </c>
      <c r="B519" s="2">
        <v>44226</v>
      </c>
      <c r="C519">
        <v>25</v>
      </c>
      <c r="D519" t="s">
        <v>83</v>
      </c>
      <c r="E519" t="s">
        <v>93</v>
      </c>
      <c r="F519" t="s">
        <v>89</v>
      </c>
      <c r="G519">
        <v>4851</v>
      </c>
      <c r="H519">
        <v>0</v>
      </c>
      <c r="I519">
        <v>4</v>
      </c>
      <c r="J519">
        <v>4</v>
      </c>
      <c r="K519" t="s">
        <v>90</v>
      </c>
    </row>
    <row r="520" spans="1:11" x14ac:dyDescent="0.25">
      <c r="A520">
        <v>519</v>
      </c>
      <c r="B520" s="2">
        <v>44271</v>
      </c>
      <c r="C520">
        <v>38</v>
      </c>
      <c r="D520" t="s">
        <v>83</v>
      </c>
      <c r="E520" t="s">
        <v>91</v>
      </c>
      <c r="F520" t="s">
        <v>85</v>
      </c>
      <c r="G520">
        <v>4028</v>
      </c>
      <c r="H520">
        <v>0</v>
      </c>
      <c r="I520">
        <v>8</v>
      </c>
      <c r="J520">
        <v>2</v>
      </c>
      <c r="K520" t="s">
        <v>90</v>
      </c>
    </row>
    <row r="521" spans="1:11" x14ac:dyDescent="0.25">
      <c r="A521">
        <v>520</v>
      </c>
      <c r="B521" s="2">
        <v>44236</v>
      </c>
      <c r="C521">
        <v>29</v>
      </c>
      <c r="D521" t="s">
        <v>87</v>
      </c>
      <c r="E521" t="s">
        <v>91</v>
      </c>
      <c r="F521" t="s">
        <v>94</v>
      </c>
      <c r="G521">
        <v>2720</v>
      </c>
      <c r="H521">
        <v>1</v>
      </c>
      <c r="I521">
        <v>10</v>
      </c>
      <c r="J521">
        <v>5</v>
      </c>
      <c r="K521" t="s">
        <v>90</v>
      </c>
    </row>
    <row r="522" spans="1:11" x14ac:dyDescent="0.25">
      <c r="A522">
        <v>521</v>
      </c>
      <c r="B522" s="2">
        <v>44232</v>
      </c>
      <c r="C522">
        <v>48</v>
      </c>
      <c r="D522" t="s">
        <v>83</v>
      </c>
      <c r="E522" t="s">
        <v>88</v>
      </c>
      <c r="F522" t="s">
        <v>89</v>
      </c>
      <c r="G522">
        <v>8120</v>
      </c>
      <c r="H522">
        <v>3</v>
      </c>
      <c r="I522">
        <v>12</v>
      </c>
      <c r="J522">
        <v>3</v>
      </c>
      <c r="K522" t="s">
        <v>90</v>
      </c>
    </row>
    <row r="523" spans="1:11" x14ac:dyDescent="0.25">
      <c r="A523">
        <v>522</v>
      </c>
      <c r="B523" s="2">
        <v>44283</v>
      </c>
      <c r="C523">
        <v>27</v>
      </c>
      <c r="D523" t="s">
        <v>87</v>
      </c>
      <c r="E523" t="s">
        <v>88</v>
      </c>
      <c r="F523" t="s">
        <v>94</v>
      </c>
      <c r="G523">
        <v>4647</v>
      </c>
      <c r="H523">
        <v>1</v>
      </c>
      <c r="I523">
        <v>6</v>
      </c>
      <c r="J523">
        <v>3</v>
      </c>
      <c r="K523" t="s">
        <v>90</v>
      </c>
    </row>
    <row r="524" spans="1:11" x14ac:dyDescent="0.25">
      <c r="A524">
        <v>523</v>
      </c>
      <c r="B524" s="2">
        <v>44295</v>
      </c>
      <c r="C524">
        <v>37</v>
      </c>
      <c r="D524" t="s">
        <v>83</v>
      </c>
      <c r="E524" t="s">
        <v>84</v>
      </c>
      <c r="F524" t="s">
        <v>85</v>
      </c>
      <c r="G524">
        <v>4680</v>
      </c>
      <c r="H524">
        <v>3</v>
      </c>
      <c r="I524">
        <v>4</v>
      </c>
      <c r="J524">
        <v>2</v>
      </c>
      <c r="K524" t="s">
        <v>90</v>
      </c>
    </row>
    <row r="525" spans="1:11" x14ac:dyDescent="0.25">
      <c r="A525">
        <v>524</v>
      </c>
      <c r="B525" s="2">
        <v>44210</v>
      </c>
      <c r="C525">
        <v>50</v>
      </c>
      <c r="D525" t="s">
        <v>83</v>
      </c>
      <c r="E525" t="s">
        <v>88</v>
      </c>
      <c r="F525" t="s">
        <v>89</v>
      </c>
      <c r="G525">
        <v>3221</v>
      </c>
      <c r="H525">
        <v>1</v>
      </c>
      <c r="I525">
        <v>20</v>
      </c>
      <c r="J525">
        <v>3</v>
      </c>
      <c r="K525" t="s">
        <v>90</v>
      </c>
    </row>
    <row r="526" spans="1:11" x14ac:dyDescent="0.25">
      <c r="A526">
        <v>525</v>
      </c>
      <c r="B526" s="2">
        <v>44247</v>
      </c>
      <c r="C526">
        <v>34</v>
      </c>
      <c r="D526" t="s">
        <v>83</v>
      </c>
      <c r="E526" t="s">
        <v>93</v>
      </c>
      <c r="F526" t="s">
        <v>85</v>
      </c>
      <c r="G526">
        <v>8621</v>
      </c>
      <c r="H526">
        <v>1</v>
      </c>
      <c r="I526">
        <v>9</v>
      </c>
      <c r="J526">
        <v>3</v>
      </c>
      <c r="K526" t="s">
        <v>96</v>
      </c>
    </row>
    <row r="527" spans="1:11" x14ac:dyDescent="0.25">
      <c r="A527">
        <v>526</v>
      </c>
      <c r="B527" s="2">
        <v>44259</v>
      </c>
      <c r="C527">
        <v>24</v>
      </c>
      <c r="D527" t="s">
        <v>83</v>
      </c>
      <c r="E527" t="s">
        <v>84</v>
      </c>
      <c r="F527" t="s">
        <v>85</v>
      </c>
      <c r="G527">
        <v>4577</v>
      </c>
      <c r="H527">
        <v>9</v>
      </c>
      <c r="I527">
        <v>4</v>
      </c>
      <c r="J527">
        <v>3</v>
      </c>
      <c r="K527" t="s">
        <v>90</v>
      </c>
    </row>
    <row r="528" spans="1:11" x14ac:dyDescent="0.25">
      <c r="A528">
        <v>527</v>
      </c>
      <c r="B528" s="2">
        <v>44239</v>
      </c>
      <c r="C528">
        <v>39</v>
      </c>
      <c r="D528" t="s">
        <v>83</v>
      </c>
      <c r="E528" t="s">
        <v>91</v>
      </c>
      <c r="F528" t="s">
        <v>85</v>
      </c>
      <c r="G528">
        <v>4553</v>
      </c>
      <c r="H528">
        <v>1</v>
      </c>
      <c r="I528">
        <v>20</v>
      </c>
      <c r="J528">
        <v>4</v>
      </c>
      <c r="K528" t="s">
        <v>90</v>
      </c>
    </row>
    <row r="529" spans="1:11" x14ac:dyDescent="0.25">
      <c r="A529">
        <v>528</v>
      </c>
      <c r="B529" s="2">
        <v>44257</v>
      </c>
      <c r="C529">
        <v>32</v>
      </c>
      <c r="D529" t="s">
        <v>83</v>
      </c>
      <c r="E529" t="s">
        <v>93</v>
      </c>
      <c r="F529" t="s">
        <v>85</v>
      </c>
      <c r="G529">
        <v>5396</v>
      </c>
      <c r="H529">
        <v>1</v>
      </c>
      <c r="I529">
        <v>10</v>
      </c>
      <c r="J529">
        <v>2</v>
      </c>
      <c r="K529" t="s">
        <v>92</v>
      </c>
    </row>
    <row r="530" spans="1:11" x14ac:dyDescent="0.25">
      <c r="A530">
        <v>529</v>
      </c>
      <c r="B530" s="2">
        <v>44260</v>
      </c>
      <c r="C530">
        <v>50</v>
      </c>
      <c r="D530" t="s">
        <v>87</v>
      </c>
      <c r="E530" t="s">
        <v>84</v>
      </c>
      <c r="F530" t="s">
        <v>89</v>
      </c>
      <c r="G530">
        <v>6796</v>
      </c>
      <c r="H530">
        <v>3</v>
      </c>
      <c r="I530">
        <v>18</v>
      </c>
      <c r="J530">
        <v>4</v>
      </c>
      <c r="K530" t="s">
        <v>90</v>
      </c>
    </row>
    <row r="531" spans="1:11" x14ac:dyDescent="0.25">
      <c r="A531">
        <v>530</v>
      </c>
      <c r="B531" s="2">
        <v>44209</v>
      </c>
      <c r="C531">
        <v>38</v>
      </c>
      <c r="D531" t="s">
        <v>83</v>
      </c>
      <c r="E531" t="s">
        <v>91</v>
      </c>
      <c r="F531" t="s">
        <v>85</v>
      </c>
      <c r="G531">
        <v>7625</v>
      </c>
      <c r="H531">
        <v>0</v>
      </c>
      <c r="I531">
        <v>10</v>
      </c>
      <c r="J531">
        <v>4</v>
      </c>
      <c r="K531" t="s">
        <v>92</v>
      </c>
    </row>
    <row r="532" spans="1:11" x14ac:dyDescent="0.25">
      <c r="A532">
        <v>531</v>
      </c>
      <c r="B532" s="2">
        <v>44257</v>
      </c>
      <c r="C532">
        <v>27</v>
      </c>
      <c r="D532" t="s">
        <v>83</v>
      </c>
      <c r="E532" t="s">
        <v>84</v>
      </c>
      <c r="F532" t="s">
        <v>89</v>
      </c>
      <c r="G532">
        <v>7412</v>
      </c>
      <c r="H532">
        <v>1</v>
      </c>
      <c r="I532">
        <v>9</v>
      </c>
      <c r="J532">
        <v>3</v>
      </c>
      <c r="K532" t="s">
        <v>90</v>
      </c>
    </row>
    <row r="533" spans="1:11" x14ac:dyDescent="0.25">
      <c r="A533">
        <v>532</v>
      </c>
      <c r="B533" s="2">
        <v>44262</v>
      </c>
      <c r="C533">
        <v>32</v>
      </c>
      <c r="D533" t="s">
        <v>83</v>
      </c>
      <c r="E533" t="s">
        <v>84</v>
      </c>
      <c r="F533" t="s">
        <v>85</v>
      </c>
      <c r="G533">
        <v>11159</v>
      </c>
      <c r="H533">
        <v>3</v>
      </c>
      <c r="I533">
        <v>10</v>
      </c>
      <c r="J533">
        <v>6</v>
      </c>
      <c r="K533" t="s">
        <v>90</v>
      </c>
    </row>
    <row r="534" spans="1:11" x14ac:dyDescent="0.25">
      <c r="A534">
        <v>533</v>
      </c>
      <c r="B534" s="2">
        <v>44227</v>
      </c>
      <c r="C534">
        <v>47</v>
      </c>
      <c r="D534" t="s">
        <v>83</v>
      </c>
      <c r="E534" t="s">
        <v>91</v>
      </c>
      <c r="F534" t="s">
        <v>85</v>
      </c>
      <c r="G534">
        <v>4960</v>
      </c>
      <c r="H534">
        <v>2</v>
      </c>
      <c r="I534">
        <v>20</v>
      </c>
      <c r="J534">
        <v>2</v>
      </c>
      <c r="K534" t="s">
        <v>90</v>
      </c>
    </row>
    <row r="535" spans="1:11" x14ac:dyDescent="0.25">
      <c r="A535">
        <v>534</v>
      </c>
      <c r="B535" s="2">
        <v>44275</v>
      </c>
      <c r="C535">
        <v>40</v>
      </c>
      <c r="D535" t="s">
        <v>87</v>
      </c>
      <c r="E535" t="s">
        <v>91</v>
      </c>
      <c r="F535" t="s">
        <v>89</v>
      </c>
      <c r="G535">
        <v>10475</v>
      </c>
      <c r="H535">
        <v>5</v>
      </c>
      <c r="I535">
        <v>20</v>
      </c>
      <c r="J535">
        <v>2</v>
      </c>
      <c r="K535" t="s">
        <v>90</v>
      </c>
    </row>
    <row r="536" spans="1:11" x14ac:dyDescent="0.25">
      <c r="A536">
        <v>535</v>
      </c>
      <c r="B536" s="2">
        <v>44267</v>
      </c>
      <c r="C536">
        <v>53</v>
      </c>
      <c r="D536" t="s">
        <v>83</v>
      </c>
      <c r="E536" t="s">
        <v>93</v>
      </c>
      <c r="F536" t="s">
        <v>89</v>
      </c>
      <c r="G536">
        <v>14814</v>
      </c>
      <c r="H536">
        <v>3</v>
      </c>
      <c r="I536">
        <v>32</v>
      </c>
      <c r="J536">
        <v>3</v>
      </c>
      <c r="K536" t="s">
        <v>90</v>
      </c>
    </row>
    <row r="537" spans="1:11" x14ac:dyDescent="0.25">
      <c r="A537">
        <v>536</v>
      </c>
      <c r="B537" s="2">
        <v>44218</v>
      </c>
      <c r="C537">
        <v>41</v>
      </c>
      <c r="D537" t="s">
        <v>83</v>
      </c>
      <c r="E537" t="s">
        <v>91</v>
      </c>
      <c r="F537" t="s">
        <v>94</v>
      </c>
      <c r="G537">
        <v>19141</v>
      </c>
      <c r="H537">
        <v>3</v>
      </c>
      <c r="I537">
        <v>23</v>
      </c>
      <c r="J537">
        <v>2</v>
      </c>
      <c r="K537" t="s">
        <v>92</v>
      </c>
    </row>
    <row r="538" spans="1:11" x14ac:dyDescent="0.25">
      <c r="A538">
        <v>537</v>
      </c>
      <c r="B538" s="2">
        <v>44293</v>
      </c>
      <c r="C538">
        <v>60</v>
      </c>
      <c r="D538" t="s">
        <v>83</v>
      </c>
      <c r="E538" t="s">
        <v>91</v>
      </c>
      <c r="F538" t="s">
        <v>85</v>
      </c>
      <c r="G538">
        <v>5405</v>
      </c>
      <c r="H538">
        <v>8</v>
      </c>
      <c r="I538">
        <v>10</v>
      </c>
      <c r="J538">
        <v>1</v>
      </c>
      <c r="K538" t="s">
        <v>90</v>
      </c>
    </row>
    <row r="539" spans="1:11" x14ac:dyDescent="0.25">
      <c r="A539">
        <v>538</v>
      </c>
      <c r="B539" s="2">
        <v>44271</v>
      </c>
      <c r="C539">
        <v>27</v>
      </c>
      <c r="D539" t="s">
        <v>87</v>
      </c>
      <c r="E539" t="s">
        <v>84</v>
      </c>
      <c r="F539" t="s">
        <v>94</v>
      </c>
      <c r="G539">
        <v>8793</v>
      </c>
      <c r="H539">
        <v>1</v>
      </c>
      <c r="I539">
        <v>9</v>
      </c>
      <c r="J539">
        <v>4</v>
      </c>
      <c r="K539" t="s">
        <v>92</v>
      </c>
    </row>
    <row r="540" spans="1:11" x14ac:dyDescent="0.25">
      <c r="A540">
        <v>539</v>
      </c>
      <c r="B540" s="2">
        <v>44288</v>
      </c>
      <c r="C540">
        <v>41</v>
      </c>
      <c r="D540" t="s">
        <v>83</v>
      </c>
      <c r="E540" t="s">
        <v>93</v>
      </c>
      <c r="F540" t="s">
        <v>89</v>
      </c>
      <c r="G540">
        <v>19189</v>
      </c>
      <c r="H540">
        <v>1</v>
      </c>
      <c r="I540">
        <v>22</v>
      </c>
      <c r="J540">
        <v>3</v>
      </c>
      <c r="K540" t="s">
        <v>90</v>
      </c>
    </row>
    <row r="541" spans="1:11" x14ac:dyDescent="0.25">
      <c r="A541">
        <v>540</v>
      </c>
      <c r="B541" s="2">
        <v>44266</v>
      </c>
      <c r="C541">
        <v>50</v>
      </c>
      <c r="D541" t="s">
        <v>83</v>
      </c>
      <c r="E541" t="s">
        <v>91</v>
      </c>
      <c r="F541" t="s">
        <v>89</v>
      </c>
      <c r="G541">
        <v>3875</v>
      </c>
      <c r="H541">
        <v>7</v>
      </c>
      <c r="I541">
        <v>4</v>
      </c>
      <c r="J541">
        <v>2</v>
      </c>
      <c r="K541" t="s">
        <v>90</v>
      </c>
    </row>
    <row r="542" spans="1:11" x14ac:dyDescent="0.25">
      <c r="A542">
        <v>541</v>
      </c>
      <c r="B542" s="2">
        <v>44228</v>
      </c>
      <c r="C542">
        <v>28</v>
      </c>
      <c r="D542" t="s">
        <v>83</v>
      </c>
      <c r="E542" t="s">
        <v>84</v>
      </c>
      <c r="F542" t="s">
        <v>85</v>
      </c>
      <c r="G542">
        <v>2216</v>
      </c>
      <c r="H542">
        <v>7</v>
      </c>
      <c r="I542">
        <v>10</v>
      </c>
      <c r="J542">
        <v>4</v>
      </c>
      <c r="K542" t="s">
        <v>90</v>
      </c>
    </row>
    <row r="543" spans="1:11" x14ac:dyDescent="0.25">
      <c r="A543">
        <v>542</v>
      </c>
      <c r="B543" s="2">
        <v>44285</v>
      </c>
      <c r="C543">
        <v>36</v>
      </c>
      <c r="D543" t="s">
        <v>95</v>
      </c>
      <c r="E543" t="s">
        <v>93</v>
      </c>
      <c r="F543" t="s">
        <v>89</v>
      </c>
      <c r="G543">
        <v>11713</v>
      </c>
      <c r="H543">
        <v>9</v>
      </c>
      <c r="I543">
        <v>10</v>
      </c>
      <c r="J543">
        <v>2</v>
      </c>
      <c r="K543" t="s">
        <v>90</v>
      </c>
    </row>
    <row r="544" spans="1:11" x14ac:dyDescent="0.25">
      <c r="A544">
        <v>543</v>
      </c>
      <c r="B544" s="2">
        <v>44291</v>
      </c>
      <c r="C544">
        <v>38</v>
      </c>
      <c r="D544" t="s">
        <v>83</v>
      </c>
      <c r="E544" t="s">
        <v>93</v>
      </c>
      <c r="F544" t="s">
        <v>85</v>
      </c>
      <c r="G544">
        <v>7861</v>
      </c>
      <c r="H544">
        <v>4</v>
      </c>
      <c r="I544">
        <v>10</v>
      </c>
      <c r="J544">
        <v>4</v>
      </c>
      <c r="K544" t="s">
        <v>96</v>
      </c>
    </row>
    <row r="545" spans="1:11" x14ac:dyDescent="0.25">
      <c r="A545">
        <v>544</v>
      </c>
      <c r="B545" s="2">
        <v>44239</v>
      </c>
      <c r="C545">
        <v>44</v>
      </c>
      <c r="D545" t="s">
        <v>95</v>
      </c>
      <c r="E545" t="s">
        <v>93</v>
      </c>
      <c r="F545" t="s">
        <v>85</v>
      </c>
      <c r="G545">
        <v>3708</v>
      </c>
      <c r="H545">
        <v>2</v>
      </c>
      <c r="I545">
        <v>9</v>
      </c>
      <c r="J545">
        <v>5</v>
      </c>
      <c r="K545" t="s">
        <v>90</v>
      </c>
    </row>
    <row r="546" spans="1:11" x14ac:dyDescent="0.25">
      <c r="A546">
        <v>545</v>
      </c>
      <c r="B546" s="2">
        <v>44206</v>
      </c>
      <c r="C546">
        <v>47</v>
      </c>
      <c r="D546" t="s">
        <v>87</v>
      </c>
      <c r="E546" t="s">
        <v>93</v>
      </c>
      <c r="F546" t="s">
        <v>94</v>
      </c>
      <c r="G546">
        <v>13770</v>
      </c>
      <c r="H546">
        <v>9</v>
      </c>
      <c r="I546">
        <v>28</v>
      </c>
      <c r="J546">
        <v>2</v>
      </c>
      <c r="K546" t="s">
        <v>92</v>
      </c>
    </row>
    <row r="547" spans="1:11" x14ac:dyDescent="0.25">
      <c r="A547">
        <v>546</v>
      </c>
      <c r="B547" s="2">
        <v>44224</v>
      </c>
      <c r="C547">
        <v>30</v>
      </c>
      <c r="D547" t="s">
        <v>83</v>
      </c>
      <c r="E547" t="s">
        <v>97</v>
      </c>
      <c r="F547" t="s">
        <v>94</v>
      </c>
      <c r="G547">
        <v>5304</v>
      </c>
      <c r="H547">
        <v>7</v>
      </c>
      <c r="I547">
        <v>10</v>
      </c>
      <c r="J547">
        <v>2</v>
      </c>
      <c r="K547" t="s">
        <v>92</v>
      </c>
    </row>
    <row r="548" spans="1:11" x14ac:dyDescent="0.25">
      <c r="A548">
        <v>547</v>
      </c>
      <c r="B548" s="2">
        <v>44243</v>
      </c>
      <c r="C548">
        <v>29</v>
      </c>
      <c r="D548" t="s">
        <v>83</v>
      </c>
      <c r="E548" t="s">
        <v>93</v>
      </c>
      <c r="F548" t="s">
        <v>85</v>
      </c>
      <c r="G548">
        <v>2642</v>
      </c>
      <c r="H548">
        <v>1</v>
      </c>
      <c r="I548">
        <v>1</v>
      </c>
      <c r="J548">
        <v>6</v>
      </c>
      <c r="K548" t="s">
        <v>90</v>
      </c>
    </row>
    <row r="549" spans="1:11" x14ac:dyDescent="0.25">
      <c r="A549">
        <v>548</v>
      </c>
      <c r="B549" s="2">
        <v>44240</v>
      </c>
      <c r="C549">
        <v>42</v>
      </c>
      <c r="D549" t="s">
        <v>87</v>
      </c>
      <c r="E549" t="s">
        <v>93</v>
      </c>
      <c r="F549" t="s">
        <v>94</v>
      </c>
      <c r="G549">
        <v>2759</v>
      </c>
      <c r="H549">
        <v>6</v>
      </c>
      <c r="I549">
        <v>7</v>
      </c>
      <c r="J549">
        <v>2</v>
      </c>
      <c r="K549" t="s">
        <v>90</v>
      </c>
    </row>
    <row r="550" spans="1:11" x14ac:dyDescent="0.25">
      <c r="A550">
        <v>549</v>
      </c>
      <c r="B550" s="2">
        <v>44291</v>
      </c>
      <c r="C550">
        <v>43</v>
      </c>
      <c r="D550" t="s">
        <v>87</v>
      </c>
      <c r="E550" t="s">
        <v>93</v>
      </c>
      <c r="F550" t="s">
        <v>89</v>
      </c>
      <c r="G550">
        <v>6804</v>
      </c>
      <c r="H550">
        <v>3</v>
      </c>
      <c r="I550">
        <v>7</v>
      </c>
      <c r="J550">
        <v>5</v>
      </c>
      <c r="K550" t="s">
        <v>90</v>
      </c>
    </row>
    <row r="551" spans="1:11" x14ac:dyDescent="0.25">
      <c r="A551">
        <v>550</v>
      </c>
      <c r="B551" s="2">
        <v>44285</v>
      </c>
      <c r="C551">
        <v>34</v>
      </c>
      <c r="D551" t="s">
        <v>83</v>
      </c>
      <c r="E551" t="s">
        <v>84</v>
      </c>
      <c r="F551" t="s">
        <v>85</v>
      </c>
      <c r="G551">
        <v>6142</v>
      </c>
      <c r="H551">
        <v>3</v>
      </c>
      <c r="I551">
        <v>10</v>
      </c>
      <c r="J551">
        <v>2</v>
      </c>
      <c r="K551" t="s">
        <v>90</v>
      </c>
    </row>
    <row r="552" spans="1:11" x14ac:dyDescent="0.25">
      <c r="A552">
        <v>551</v>
      </c>
      <c r="B552" s="2">
        <v>44227</v>
      </c>
      <c r="C552">
        <v>23</v>
      </c>
      <c r="D552" t="s">
        <v>83</v>
      </c>
      <c r="E552" t="s">
        <v>88</v>
      </c>
      <c r="F552" t="s">
        <v>89</v>
      </c>
      <c r="G552">
        <v>2500</v>
      </c>
      <c r="H552">
        <v>1</v>
      </c>
      <c r="I552">
        <v>5</v>
      </c>
      <c r="J552">
        <v>2</v>
      </c>
      <c r="K552" t="s">
        <v>96</v>
      </c>
    </row>
    <row r="553" spans="1:11" x14ac:dyDescent="0.25">
      <c r="A553">
        <v>552</v>
      </c>
      <c r="B553" s="2">
        <v>44218</v>
      </c>
      <c r="C553">
        <v>39</v>
      </c>
      <c r="D553" t="s">
        <v>83</v>
      </c>
      <c r="E553" t="s">
        <v>93</v>
      </c>
      <c r="F553" t="s">
        <v>89</v>
      </c>
      <c r="G553">
        <v>6389</v>
      </c>
      <c r="H553">
        <v>9</v>
      </c>
      <c r="I553">
        <v>12</v>
      </c>
      <c r="J553">
        <v>3</v>
      </c>
      <c r="K553" t="s">
        <v>86</v>
      </c>
    </row>
    <row r="554" spans="1:11" x14ac:dyDescent="0.25">
      <c r="A554">
        <v>553</v>
      </c>
      <c r="B554" s="2">
        <v>44242</v>
      </c>
      <c r="C554">
        <v>56</v>
      </c>
      <c r="D554" t="s">
        <v>83</v>
      </c>
      <c r="E554" t="s">
        <v>93</v>
      </c>
      <c r="F554" t="s">
        <v>89</v>
      </c>
      <c r="G554">
        <v>11103</v>
      </c>
      <c r="H554">
        <v>7</v>
      </c>
      <c r="I554">
        <v>30</v>
      </c>
      <c r="J554">
        <v>1</v>
      </c>
      <c r="K554" t="s">
        <v>92</v>
      </c>
    </row>
    <row r="555" spans="1:11" x14ac:dyDescent="0.25">
      <c r="A555">
        <v>554</v>
      </c>
      <c r="B555" s="2">
        <v>44219</v>
      </c>
      <c r="C555">
        <v>40</v>
      </c>
      <c r="D555" t="s">
        <v>83</v>
      </c>
      <c r="E555" t="s">
        <v>88</v>
      </c>
      <c r="F555" t="s">
        <v>85</v>
      </c>
      <c r="G555">
        <v>2342</v>
      </c>
      <c r="H555">
        <v>0</v>
      </c>
      <c r="I555">
        <v>5</v>
      </c>
      <c r="J555">
        <v>2</v>
      </c>
      <c r="K555" t="s">
        <v>92</v>
      </c>
    </row>
    <row r="556" spans="1:11" x14ac:dyDescent="0.25">
      <c r="A556">
        <v>555</v>
      </c>
      <c r="B556" s="2">
        <v>44232</v>
      </c>
      <c r="C556">
        <v>27</v>
      </c>
      <c r="D556" t="s">
        <v>83</v>
      </c>
      <c r="E556" t="s">
        <v>93</v>
      </c>
      <c r="F556" t="s">
        <v>85</v>
      </c>
      <c r="G556">
        <v>6811</v>
      </c>
      <c r="H556">
        <v>8</v>
      </c>
      <c r="I556">
        <v>9</v>
      </c>
      <c r="J556">
        <v>2</v>
      </c>
      <c r="K556" t="s">
        <v>86</v>
      </c>
    </row>
    <row r="557" spans="1:11" x14ac:dyDescent="0.25">
      <c r="A557">
        <v>556</v>
      </c>
      <c r="B557" s="2">
        <v>44235</v>
      </c>
      <c r="C557">
        <v>29</v>
      </c>
      <c r="D557" t="s">
        <v>83</v>
      </c>
      <c r="E557" t="s">
        <v>93</v>
      </c>
      <c r="F557" t="s">
        <v>94</v>
      </c>
      <c r="G557">
        <v>2297</v>
      </c>
      <c r="H557">
        <v>1</v>
      </c>
      <c r="I557">
        <v>2</v>
      </c>
      <c r="J557">
        <v>2</v>
      </c>
      <c r="K557" t="s">
        <v>90</v>
      </c>
    </row>
    <row r="558" spans="1:11" x14ac:dyDescent="0.25">
      <c r="A558">
        <v>557</v>
      </c>
      <c r="B558" s="2">
        <v>44229</v>
      </c>
      <c r="C558">
        <v>53</v>
      </c>
      <c r="D558" t="s">
        <v>83</v>
      </c>
      <c r="E558" t="s">
        <v>93</v>
      </c>
      <c r="F558" t="s">
        <v>85</v>
      </c>
      <c r="G558">
        <v>2450</v>
      </c>
      <c r="H558">
        <v>2</v>
      </c>
      <c r="I558">
        <v>19</v>
      </c>
      <c r="J558">
        <v>4</v>
      </c>
      <c r="K558" t="s">
        <v>90</v>
      </c>
    </row>
    <row r="559" spans="1:11" x14ac:dyDescent="0.25">
      <c r="A559">
        <v>558</v>
      </c>
      <c r="B559" s="2">
        <v>44204</v>
      </c>
      <c r="C559">
        <v>35</v>
      </c>
      <c r="D559" t="s">
        <v>95</v>
      </c>
      <c r="E559" t="s">
        <v>91</v>
      </c>
      <c r="F559" t="s">
        <v>94</v>
      </c>
      <c r="G559">
        <v>5093</v>
      </c>
      <c r="H559">
        <v>2</v>
      </c>
      <c r="I559">
        <v>16</v>
      </c>
      <c r="J559">
        <v>2</v>
      </c>
      <c r="K559" t="s">
        <v>96</v>
      </c>
    </row>
    <row r="560" spans="1:11" x14ac:dyDescent="0.25">
      <c r="A560">
        <v>559</v>
      </c>
      <c r="B560" s="2">
        <v>44253</v>
      </c>
      <c r="C560">
        <v>32</v>
      </c>
      <c r="D560" t="s">
        <v>87</v>
      </c>
      <c r="E560" t="s">
        <v>91</v>
      </c>
      <c r="F560" t="s">
        <v>89</v>
      </c>
      <c r="G560">
        <v>5309</v>
      </c>
      <c r="H560">
        <v>1</v>
      </c>
      <c r="I560">
        <v>10</v>
      </c>
      <c r="J560">
        <v>2</v>
      </c>
      <c r="K560" t="s">
        <v>90</v>
      </c>
    </row>
    <row r="561" spans="1:11" x14ac:dyDescent="0.25">
      <c r="A561">
        <v>560</v>
      </c>
      <c r="B561" s="2">
        <v>44203</v>
      </c>
      <c r="C561">
        <v>38</v>
      </c>
      <c r="D561" t="s">
        <v>83</v>
      </c>
      <c r="E561" t="s">
        <v>97</v>
      </c>
      <c r="F561" t="s">
        <v>89</v>
      </c>
      <c r="G561">
        <v>3057</v>
      </c>
      <c r="H561">
        <v>6</v>
      </c>
      <c r="I561">
        <v>6</v>
      </c>
      <c r="J561">
        <v>0</v>
      </c>
      <c r="K561" t="s">
        <v>86</v>
      </c>
    </row>
    <row r="562" spans="1:11" x14ac:dyDescent="0.25">
      <c r="A562">
        <v>561</v>
      </c>
      <c r="B562" s="2">
        <v>44269</v>
      </c>
      <c r="C562">
        <v>34</v>
      </c>
      <c r="D562" t="s">
        <v>83</v>
      </c>
      <c r="E562" t="s">
        <v>97</v>
      </c>
      <c r="F562" t="s">
        <v>94</v>
      </c>
      <c r="G562">
        <v>5121</v>
      </c>
      <c r="H562">
        <v>3</v>
      </c>
      <c r="I562">
        <v>7</v>
      </c>
      <c r="J562">
        <v>3</v>
      </c>
      <c r="K562" t="s">
        <v>90</v>
      </c>
    </row>
    <row r="563" spans="1:11" x14ac:dyDescent="0.25">
      <c r="A563">
        <v>562</v>
      </c>
      <c r="B563" s="2">
        <v>44227</v>
      </c>
      <c r="C563">
        <v>52</v>
      </c>
      <c r="D563" t="s">
        <v>83</v>
      </c>
      <c r="E563" t="s">
        <v>91</v>
      </c>
      <c r="F563" t="s">
        <v>89</v>
      </c>
      <c r="G563">
        <v>16856</v>
      </c>
      <c r="H563">
        <v>1</v>
      </c>
      <c r="I563">
        <v>34</v>
      </c>
      <c r="J563">
        <v>3</v>
      </c>
      <c r="K563" t="s">
        <v>96</v>
      </c>
    </row>
    <row r="564" spans="1:11" x14ac:dyDescent="0.25">
      <c r="A564">
        <v>563</v>
      </c>
      <c r="B564" s="2">
        <v>44204</v>
      </c>
      <c r="C564">
        <v>33</v>
      </c>
      <c r="D564" t="s">
        <v>83</v>
      </c>
      <c r="E564" t="s">
        <v>91</v>
      </c>
      <c r="F564" t="s">
        <v>85</v>
      </c>
      <c r="G564">
        <v>2686</v>
      </c>
      <c r="H564">
        <v>1</v>
      </c>
      <c r="I564">
        <v>10</v>
      </c>
      <c r="J564">
        <v>2</v>
      </c>
      <c r="K564" t="s">
        <v>92</v>
      </c>
    </row>
    <row r="565" spans="1:11" x14ac:dyDescent="0.25">
      <c r="A565">
        <v>564</v>
      </c>
      <c r="B565" s="2">
        <v>44248</v>
      </c>
      <c r="C565">
        <v>25</v>
      </c>
      <c r="D565" t="s">
        <v>83</v>
      </c>
      <c r="E565" t="s">
        <v>88</v>
      </c>
      <c r="F565" t="s">
        <v>85</v>
      </c>
      <c r="G565">
        <v>6180</v>
      </c>
      <c r="H565">
        <v>1</v>
      </c>
      <c r="I565">
        <v>6</v>
      </c>
      <c r="J565">
        <v>5</v>
      </c>
      <c r="K565" t="s">
        <v>92</v>
      </c>
    </row>
    <row r="566" spans="1:11" x14ac:dyDescent="0.25">
      <c r="A566">
        <v>565</v>
      </c>
      <c r="B566" s="2">
        <v>44205</v>
      </c>
      <c r="C566">
        <v>45</v>
      </c>
      <c r="D566" t="s">
        <v>83</v>
      </c>
      <c r="E566" t="s">
        <v>84</v>
      </c>
      <c r="F566" t="s">
        <v>85</v>
      </c>
      <c r="G566">
        <v>6632</v>
      </c>
      <c r="H566">
        <v>0</v>
      </c>
      <c r="I566">
        <v>9</v>
      </c>
      <c r="J566">
        <v>3</v>
      </c>
      <c r="K566" t="s">
        <v>90</v>
      </c>
    </row>
    <row r="567" spans="1:11" x14ac:dyDescent="0.25">
      <c r="A567">
        <v>566</v>
      </c>
      <c r="B567" s="2">
        <v>44246</v>
      </c>
      <c r="C567">
        <v>23</v>
      </c>
      <c r="D567" t="s">
        <v>83</v>
      </c>
      <c r="E567" t="s">
        <v>88</v>
      </c>
      <c r="F567" t="s">
        <v>85</v>
      </c>
      <c r="G567">
        <v>3505</v>
      </c>
      <c r="H567">
        <v>1</v>
      </c>
      <c r="I567">
        <v>2</v>
      </c>
      <c r="J567">
        <v>3</v>
      </c>
      <c r="K567" t="s">
        <v>90</v>
      </c>
    </row>
    <row r="568" spans="1:11" x14ac:dyDescent="0.25">
      <c r="A568">
        <v>567</v>
      </c>
      <c r="B568" s="2">
        <v>44289</v>
      </c>
      <c r="C568">
        <v>47</v>
      </c>
      <c r="D568" t="s">
        <v>87</v>
      </c>
      <c r="E568" t="s">
        <v>84</v>
      </c>
      <c r="F568" t="s">
        <v>85</v>
      </c>
      <c r="G568">
        <v>6397</v>
      </c>
      <c r="H568">
        <v>4</v>
      </c>
      <c r="I568">
        <v>8</v>
      </c>
      <c r="J568">
        <v>2</v>
      </c>
      <c r="K568" t="s">
        <v>90</v>
      </c>
    </row>
    <row r="569" spans="1:11" x14ac:dyDescent="0.25">
      <c r="A569">
        <v>568</v>
      </c>
      <c r="B569" s="2">
        <v>44208</v>
      </c>
      <c r="C569">
        <v>34</v>
      </c>
      <c r="D569" t="s">
        <v>83</v>
      </c>
      <c r="E569" t="s">
        <v>93</v>
      </c>
      <c r="F569" t="s">
        <v>85</v>
      </c>
      <c r="G569">
        <v>6274</v>
      </c>
      <c r="H569">
        <v>1</v>
      </c>
      <c r="I569">
        <v>6</v>
      </c>
      <c r="J569">
        <v>5</v>
      </c>
      <c r="K569" t="s">
        <v>90</v>
      </c>
    </row>
    <row r="570" spans="1:11" x14ac:dyDescent="0.25">
      <c r="A570">
        <v>569</v>
      </c>
      <c r="B570" s="2">
        <v>44227</v>
      </c>
      <c r="C570">
        <v>55</v>
      </c>
      <c r="D570" t="s">
        <v>83</v>
      </c>
      <c r="E570" t="s">
        <v>93</v>
      </c>
      <c r="F570" t="s">
        <v>89</v>
      </c>
      <c r="G570">
        <v>19859</v>
      </c>
      <c r="H570">
        <v>5</v>
      </c>
      <c r="I570">
        <v>24</v>
      </c>
      <c r="J570">
        <v>2</v>
      </c>
      <c r="K570" t="s">
        <v>90</v>
      </c>
    </row>
    <row r="571" spans="1:11" x14ac:dyDescent="0.25">
      <c r="A571">
        <v>570</v>
      </c>
      <c r="B571" s="2">
        <v>44288</v>
      </c>
      <c r="C571">
        <v>36</v>
      </c>
      <c r="D571" t="s">
        <v>95</v>
      </c>
      <c r="E571" t="s">
        <v>91</v>
      </c>
      <c r="F571" t="s">
        <v>85</v>
      </c>
      <c r="G571">
        <v>7587</v>
      </c>
      <c r="H571">
        <v>1</v>
      </c>
      <c r="I571">
        <v>10</v>
      </c>
      <c r="J571">
        <v>1</v>
      </c>
      <c r="K571" t="s">
        <v>90</v>
      </c>
    </row>
    <row r="572" spans="1:11" x14ac:dyDescent="0.25">
      <c r="A572">
        <v>571</v>
      </c>
      <c r="B572" s="2">
        <v>44292</v>
      </c>
      <c r="C572">
        <v>52</v>
      </c>
      <c r="D572" t="s">
        <v>95</v>
      </c>
      <c r="E572" t="s">
        <v>91</v>
      </c>
      <c r="F572" t="s">
        <v>89</v>
      </c>
      <c r="G572">
        <v>4258</v>
      </c>
      <c r="H572">
        <v>0</v>
      </c>
      <c r="I572">
        <v>5</v>
      </c>
      <c r="J572">
        <v>3</v>
      </c>
      <c r="K572" t="s">
        <v>90</v>
      </c>
    </row>
    <row r="573" spans="1:11" x14ac:dyDescent="0.25">
      <c r="A573">
        <v>572</v>
      </c>
      <c r="B573" s="2">
        <v>44246</v>
      </c>
      <c r="C573">
        <v>26</v>
      </c>
      <c r="D573" t="s">
        <v>87</v>
      </c>
      <c r="E573" t="s">
        <v>84</v>
      </c>
      <c r="F573" t="s">
        <v>94</v>
      </c>
      <c r="G573">
        <v>4364</v>
      </c>
      <c r="H573">
        <v>3</v>
      </c>
      <c r="I573">
        <v>5</v>
      </c>
      <c r="J573">
        <v>2</v>
      </c>
      <c r="K573" t="s">
        <v>90</v>
      </c>
    </row>
    <row r="574" spans="1:11" x14ac:dyDescent="0.25">
      <c r="A574">
        <v>573</v>
      </c>
      <c r="B574" s="2">
        <v>44237</v>
      </c>
      <c r="C574">
        <v>29</v>
      </c>
      <c r="D574" t="s">
        <v>83</v>
      </c>
      <c r="E574" t="s">
        <v>93</v>
      </c>
      <c r="F574" t="s">
        <v>89</v>
      </c>
      <c r="G574">
        <v>4335</v>
      </c>
      <c r="H574">
        <v>4</v>
      </c>
      <c r="I574">
        <v>11</v>
      </c>
      <c r="J574">
        <v>3</v>
      </c>
      <c r="K574" t="s">
        <v>92</v>
      </c>
    </row>
    <row r="575" spans="1:11" x14ac:dyDescent="0.25">
      <c r="A575">
        <v>574</v>
      </c>
      <c r="B575" s="2">
        <v>44299</v>
      </c>
      <c r="C575">
        <v>26</v>
      </c>
      <c r="D575" t="s">
        <v>83</v>
      </c>
      <c r="E575" t="s">
        <v>93</v>
      </c>
      <c r="F575" t="s">
        <v>85</v>
      </c>
      <c r="G575">
        <v>5326</v>
      </c>
      <c r="H575">
        <v>6</v>
      </c>
      <c r="I575">
        <v>6</v>
      </c>
      <c r="J575">
        <v>2</v>
      </c>
      <c r="K575" t="s">
        <v>92</v>
      </c>
    </row>
    <row r="576" spans="1:11" x14ac:dyDescent="0.25">
      <c r="A576">
        <v>575</v>
      </c>
      <c r="B576" s="2">
        <v>44242</v>
      </c>
      <c r="C576">
        <v>34</v>
      </c>
      <c r="D576" t="s">
        <v>83</v>
      </c>
      <c r="E576" t="s">
        <v>91</v>
      </c>
      <c r="F576" t="s">
        <v>85</v>
      </c>
      <c r="G576">
        <v>3280</v>
      </c>
      <c r="H576">
        <v>2</v>
      </c>
      <c r="I576">
        <v>10</v>
      </c>
      <c r="J576">
        <v>2</v>
      </c>
      <c r="K576" t="s">
        <v>90</v>
      </c>
    </row>
    <row r="577" spans="1:11" x14ac:dyDescent="0.25">
      <c r="A577">
        <v>576</v>
      </c>
      <c r="B577" s="2">
        <v>44227</v>
      </c>
      <c r="C577">
        <v>54</v>
      </c>
      <c r="D577" t="s">
        <v>83</v>
      </c>
      <c r="E577" t="s">
        <v>91</v>
      </c>
      <c r="F577" t="s">
        <v>94</v>
      </c>
      <c r="G577">
        <v>5485</v>
      </c>
      <c r="H577">
        <v>9</v>
      </c>
      <c r="I577">
        <v>9</v>
      </c>
      <c r="J577">
        <v>4</v>
      </c>
      <c r="K577" t="s">
        <v>90</v>
      </c>
    </row>
    <row r="578" spans="1:11" x14ac:dyDescent="0.25">
      <c r="A578">
        <v>577</v>
      </c>
      <c r="B578" s="2">
        <v>44282</v>
      </c>
      <c r="C578">
        <v>27</v>
      </c>
      <c r="D578" t="s">
        <v>87</v>
      </c>
      <c r="E578" t="s">
        <v>88</v>
      </c>
      <c r="F578" t="s">
        <v>89</v>
      </c>
      <c r="G578">
        <v>4342</v>
      </c>
      <c r="H578">
        <v>0</v>
      </c>
      <c r="I578">
        <v>5</v>
      </c>
      <c r="J578">
        <v>3</v>
      </c>
      <c r="K578" t="s">
        <v>90</v>
      </c>
    </row>
    <row r="579" spans="1:11" x14ac:dyDescent="0.25">
      <c r="A579">
        <v>578</v>
      </c>
      <c r="B579" s="2">
        <v>44234</v>
      </c>
      <c r="C579">
        <v>37</v>
      </c>
      <c r="D579" t="s">
        <v>83</v>
      </c>
      <c r="E579" t="s">
        <v>88</v>
      </c>
      <c r="F579" t="s">
        <v>94</v>
      </c>
      <c r="G579">
        <v>2782</v>
      </c>
      <c r="H579">
        <v>0</v>
      </c>
      <c r="I579">
        <v>6</v>
      </c>
      <c r="J579">
        <v>3</v>
      </c>
      <c r="K579" t="s">
        <v>92</v>
      </c>
    </row>
    <row r="580" spans="1:11" x14ac:dyDescent="0.25">
      <c r="A580">
        <v>579</v>
      </c>
      <c r="B580" s="2">
        <v>44231</v>
      </c>
      <c r="C580">
        <v>38</v>
      </c>
      <c r="D580" t="s">
        <v>87</v>
      </c>
      <c r="E580" t="s">
        <v>91</v>
      </c>
      <c r="F580" t="s">
        <v>85</v>
      </c>
      <c r="G580">
        <v>5980</v>
      </c>
      <c r="H580">
        <v>6</v>
      </c>
      <c r="I580">
        <v>17</v>
      </c>
      <c r="J580">
        <v>2</v>
      </c>
      <c r="K580" t="s">
        <v>90</v>
      </c>
    </row>
    <row r="581" spans="1:11" x14ac:dyDescent="0.25">
      <c r="A581">
        <v>580</v>
      </c>
      <c r="B581" s="2">
        <v>44290</v>
      </c>
      <c r="C581">
        <v>34</v>
      </c>
      <c r="D581" t="s">
        <v>83</v>
      </c>
      <c r="E581" t="s">
        <v>91</v>
      </c>
      <c r="F581" t="s">
        <v>85</v>
      </c>
      <c r="G581">
        <v>4381</v>
      </c>
      <c r="H581">
        <v>1</v>
      </c>
      <c r="I581">
        <v>6</v>
      </c>
      <c r="J581">
        <v>3</v>
      </c>
      <c r="K581" t="s">
        <v>90</v>
      </c>
    </row>
    <row r="582" spans="1:11" x14ac:dyDescent="0.25">
      <c r="A582">
        <v>581</v>
      </c>
      <c r="B582" s="2">
        <v>44232</v>
      </c>
      <c r="C582">
        <v>35</v>
      </c>
      <c r="D582" t="s">
        <v>83</v>
      </c>
      <c r="E582" t="s">
        <v>91</v>
      </c>
      <c r="F582" t="s">
        <v>89</v>
      </c>
      <c r="G582">
        <v>2572</v>
      </c>
      <c r="H582">
        <v>1</v>
      </c>
      <c r="I582">
        <v>3</v>
      </c>
      <c r="J582">
        <v>1</v>
      </c>
      <c r="K582" t="s">
        <v>92</v>
      </c>
    </row>
    <row r="583" spans="1:11" x14ac:dyDescent="0.25">
      <c r="A583">
        <v>582</v>
      </c>
      <c r="B583" s="2">
        <v>44269</v>
      </c>
      <c r="C583">
        <v>30</v>
      </c>
      <c r="D583" t="s">
        <v>83</v>
      </c>
      <c r="E583" t="s">
        <v>93</v>
      </c>
      <c r="F583" t="s">
        <v>89</v>
      </c>
      <c r="G583">
        <v>3833</v>
      </c>
      <c r="H583">
        <v>3</v>
      </c>
      <c r="I583">
        <v>7</v>
      </c>
      <c r="J583">
        <v>2</v>
      </c>
      <c r="K583" t="s">
        <v>90</v>
      </c>
    </row>
    <row r="584" spans="1:11" x14ac:dyDescent="0.25">
      <c r="A584">
        <v>583</v>
      </c>
      <c r="B584" s="2">
        <v>44204</v>
      </c>
      <c r="C584">
        <v>40</v>
      </c>
      <c r="D584" t="s">
        <v>87</v>
      </c>
      <c r="E584" t="s">
        <v>84</v>
      </c>
      <c r="F584" t="s">
        <v>89</v>
      </c>
      <c r="G584">
        <v>4244</v>
      </c>
      <c r="H584">
        <v>1</v>
      </c>
      <c r="I584">
        <v>8</v>
      </c>
      <c r="J584">
        <v>2</v>
      </c>
      <c r="K584" t="s">
        <v>90</v>
      </c>
    </row>
    <row r="585" spans="1:11" x14ac:dyDescent="0.25">
      <c r="A585">
        <v>584</v>
      </c>
      <c r="B585" s="2">
        <v>44272</v>
      </c>
      <c r="C585">
        <v>34</v>
      </c>
      <c r="D585" t="s">
        <v>83</v>
      </c>
      <c r="E585" t="s">
        <v>84</v>
      </c>
      <c r="F585" t="s">
        <v>89</v>
      </c>
      <c r="G585">
        <v>6500</v>
      </c>
      <c r="H585">
        <v>5</v>
      </c>
      <c r="I585">
        <v>6</v>
      </c>
      <c r="J585">
        <v>1</v>
      </c>
      <c r="K585" t="s">
        <v>90</v>
      </c>
    </row>
    <row r="586" spans="1:11" x14ac:dyDescent="0.25">
      <c r="A586">
        <v>585</v>
      </c>
      <c r="B586" s="2">
        <v>44233</v>
      </c>
      <c r="C586">
        <v>42</v>
      </c>
      <c r="D586" t="s">
        <v>87</v>
      </c>
      <c r="E586" t="s">
        <v>93</v>
      </c>
      <c r="F586" t="s">
        <v>94</v>
      </c>
      <c r="G586">
        <v>18430</v>
      </c>
      <c r="H586">
        <v>1</v>
      </c>
      <c r="I586">
        <v>24</v>
      </c>
      <c r="J586">
        <v>4</v>
      </c>
      <c r="K586" t="s">
        <v>92</v>
      </c>
    </row>
    <row r="587" spans="1:11" x14ac:dyDescent="0.25">
      <c r="A587">
        <v>586</v>
      </c>
      <c r="B587" s="2">
        <v>44280</v>
      </c>
      <c r="C587">
        <v>23</v>
      </c>
      <c r="D587" t="s">
        <v>83</v>
      </c>
      <c r="E587" t="s">
        <v>93</v>
      </c>
      <c r="F587" t="s">
        <v>89</v>
      </c>
      <c r="G587">
        <v>1601</v>
      </c>
      <c r="H587">
        <v>1</v>
      </c>
      <c r="I587">
        <v>1</v>
      </c>
      <c r="J587">
        <v>2</v>
      </c>
      <c r="K587" t="s">
        <v>90</v>
      </c>
    </row>
    <row r="588" spans="1:11" x14ac:dyDescent="0.25">
      <c r="A588">
        <v>587</v>
      </c>
      <c r="B588" s="2">
        <v>44233</v>
      </c>
      <c r="C588">
        <v>24</v>
      </c>
      <c r="D588" t="s">
        <v>95</v>
      </c>
      <c r="E588" t="s">
        <v>93</v>
      </c>
      <c r="F588" t="s">
        <v>94</v>
      </c>
      <c r="G588">
        <v>2694</v>
      </c>
      <c r="H588">
        <v>1</v>
      </c>
      <c r="I588">
        <v>1</v>
      </c>
      <c r="J588">
        <v>4</v>
      </c>
      <c r="K588" t="s">
        <v>90</v>
      </c>
    </row>
    <row r="589" spans="1:11" x14ac:dyDescent="0.25">
      <c r="A589">
        <v>588</v>
      </c>
      <c r="B589" s="2">
        <v>44278</v>
      </c>
      <c r="C589">
        <v>52</v>
      </c>
      <c r="D589" t="s">
        <v>83</v>
      </c>
      <c r="E589" t="s">
        <v>91</v>
      </c>
      <c r="F589" t="s">
        <v>89</v>
      </c>
      <c r="G589">
        <v>3149</v>
      </c>
      <c r="H589">
        <v>8</v>
      </c>
      <c r="I589">
        <v>9</v>
      </c>
      <c r="J589">
        <v>3</v>
      </c>
      <c r="K589" t="s">
        <v>90</v>
      </c>
    </row>
    <row r="590" spans="1:11" x14ac:dyDescent="0.25">
      <c r="A590">
        <v>589</v>
      </c>
      <c r="B590" s="2">
        <v>44283</v>
      </c>
      <c r="C590">
        <v>50</v>
      </c>
      <c r="D590" t="s">
        <v>83</v>
      </c>
      <c r="E590" t="s">
        <v>93</v>
      </c>
      <c r="F590" t="s">
        <v>89</v>
      </c>
      <c r="G590">
        <v>17639</v>
      </c>
      <c r="H590">
        <v>5</v>
      </c>
      <c r="I590">
        <v>30</v>
      </c>
      <c r="J590">
        <v>3</v>
      </c>
      <c r="K590" t="s">
        <v>90</v>
      </c>
    </row>
    <row r="591" spans="1:11" x14ac:dyDescent="0.25">
      <c r="A591">
        <v>590</v>
      </c>
      <c r="B591" s="2">
        <v>44255</v>
      </c>
      <c r="C591">
        <v>29</v>
      </c>
      <c r="D591" t="s">
        <v>83</v>
      </c>
      <c r="E591" t="s">
        <v>84</v>
      </c>
      <c r="F591" t="s">
        <v>89</v>
      </c>
      <c r="G591">
        <v>2319</v>
      </c>
      <c r="H591">
        <v>1</v>
      </c>
      <c r="I591">
        <v>1</v>
      </c>
      <c r="J591">
        <v>1</v>
      </c>
      <c r="K591" t="s">
        <v>90</v>
      </c>
    </row>
    <row r="592" spans="1:11" x14ac:dyDescent="0.25">
      <c r="A592">
        <v>591</v>
      </c>
      <c r="B592" s="2">
        <v>44295</v>
      </c>
      <c r="C592">
        <v>33</v>
      </c>
      <c r="D592" t="s">
        <v>83</v>
      </c>
      <c r="E592" t="s">
        <v>93</v>
      </c>
      <c r="F592" t="s">
        <v>89</v>
      </c>
      <c r="G592">
        <v>11691</v>
      </c>
      <c r="H592">
        <v>0</v>
      </c>
      <c r="I592">
        <v>14</v>
      </c>
      <c r="J592">
        <v>3</v>
      </c>
      <c r="K592" t="s">
        <v>96</v>
      </c>
    </row>
    <row r="593" spans="1:11" x14ac:dyDescent="0.25">
      <c r="A593">
        <v>592</v>
      </c>
      <c r="B593" s="2">
        <v>44212</v>
      </c>
      <c r="C593">
        <v>33</v>
      </c>
      <c r="D593" t="s">
        <v>83</v>
      </c>
      <c r="E593" t="s">
        <v>93</v>
      </c>
      <c r="F593" t="s">
        <v>85</v>
      </c>
      <c r="G593">
        <v>5324</v>
      </c>
      <c r="H593">
        <v>5</v>
      </c>
      <c r="I593">
        <v>6</v>
      </c>
      <c r="J593">
        <v>3</v>
      </c>
      <c r="K593" t="s">
        <v>90</v>
      </c>
    </row>
    <row r="594" spans="1:11" x14ac:dyDescent="0.25">
      <c r="A594">
        <v>593</v>
      </c>
      <c r="B594" s="2">
        <v>44273</v>
      </c>
      <c r="C594">
        <v>47</v>
      </c>
      <c r="D594" t="s">
        <v>83</v>
      </c>
      <c r="E594" t="s">
        <v>84</v>
      </c>
      <c r="F594" t="s">
        <v>89</v>
      </c>
      <c r="G594">
        <v>16752</v>
      </c>
      <c r="H594">
        <v>1</v>
      </c>
      <c r="I594">
        <v>26</v>
      </c>
      <c r="J594">
        <v>3</v>
      </c>
      <c r="K594" t="s">
        <v>92</v>
      </c>
    </row>
    <row r="595" spans="1:11" x14ac:dyDescent="0.25">
      <c r="A595">
        <v>594</v>
      </c>
      <c r="B595" s="2">
        <v>44221</v>
      </c>
      <c r="C595">
        <v>36</v>
      </c>
      <c r="D595" t="s">
        <v>83</v>
      </c>
      <c r="E595" t="s">
        <v>93</v>
      </c>
      <c r="F595" t="s">
        <v>89</v>
      </c>
      <c r="G595">
        <v>5228</v>
      </c>
      <c r="H595">
        <v>0</v>
      </c>
      <c r="I595">
        <v>10</v>
      </c>
      <c r="J595">
        <v>2</v>
      </c>
      <c r="K595" t="s">
        <v>90</v>
      </c>
    </row>
    <row r="596" spans="1:11" x14ac:dyDescent="0.25">
      <c r="A596">
        <v>595</v>
      </c>
      <c r="B596" s="2">
        <v>44222</v>
      </c>
      <c r="C596">
        <v>29</v>
      </c>
      <c r="D596" t="s">
        <v>83</v>
      </c>
      <c r="E596" t="s">
        <v>84</v>
      </c>
      <c r="F596" t="s">
        <v>89</v>
      </c>
      <c r="G596">
        <v>2700</v>
      </c>
      <c r="H596">
        <v>1</v>
      </c>
      <c r="I596">
        <v>10</v>
      </c>
      <c r="J596">
        <v>3</v>
      </c>
      <c r="K596" t="s">
        <v>90</v>
      </c>
    </row>
    <row r="597" spans="1:11" x14ac:dyDescent="0.25">
      <c r="A597">
        <v>596</v>
      </c>
      <c r="B597" s="2">
        <v>44290</v>
      </c>
      <c r="C597">
        <v>58</v>
      </c>
      <c r="D597" t="s">
        <v>83</v>
      </c>
      <c r="E597" t="s">
        <v>91</v>
      </c>
      <c r="F597" t="s">
        <v>85</v>
      </c>
      <c r="G597">
        <v>19246</v>
      </c>
      <c r="H597">
        <v>7</v>
      </c>
      <c r="I597">
        <v>40</v>
      </c>
      <c r="J597">
        <v>2</v>
      </c>
      <c r="K597" t="s">
        <v>90</v>
      </c>
    </row>
    <row r="598" spans="1:11" x14ac:dyDescent="0.25">
      <c r="A598">
        <v>597</v>
      </c>
      <c r="B598" s="2">
        <v>44210</v>
      </c>
      <c r="C598">
        <v>35</v>
      </c>
      <c r="D598" t="s">
        <v>83</v>
      </c>
      <c r="E598" t="s">
        <v>91</v>
      </c>
      <c r="F598" t="s">
        <v>85</v>
      </c>
      <c r="G598">
        <v>2506</v>
      </c>
      <c r="H598">
        <v>3</v>
      </c>
      <c r="I598">
        <v>7</v>
      </c>
      <c r="J598">
        <v>0</v>
      </c>
      <c r="K598" t="s">
        <v>90</v>
      </c>
    </row>
    <row r="599" spans="1:11" x14ac:dyDescent="0.25">
      <c r="A599">
        <v>598</v>
      </c>
      <c r="B599" s="2">
        <v>44300</v>
      </c>
      <c r="C599">
        <v>42</v>
      </c>
      <c r="D599" t="s">
        <v>83</v>
      </c>
      <c r="E599" t="s">
        <v>84</v>
      </c>
      <c r="F599" t="s">
        <v>89</v>
      </c>
      <c r="G599">
        <v>6062</v>
      </c>
      <c r="H599">
        <v>9</v>
      </c>
      <c r="I599">
        <v>8</v>
      </c>
      <c r="J599">
        <v>4</v>
      </c>
      <c r="K599" t="s">
        <v>90</v>
      </c>
    </row>
    <row r="600" spans="1:11" x14ac:dyDescent="0.25">
      <c r="A600">
        <v>599</v>
      </c>
      <c r="B600" s="2">
        <v>44291</v>
      </c>
      <c r="C600">
        <v>28</v>
      </c>
      <c r="D600" t="s">
        <v>83</v>
      </c>
      <c r="E600" t="s">
        <v>91</v>
      </c>
      <c r="F600" t="s">
        <v>85</v>
      </c>
      <c r="G600">
        <v>4382</v>
      </c>
      <c r="H600">
        <v>6</v>
      </c>
      <c r="I600">
        <v>5</v>
      </c>
      <c r="J600">
        <v>3</v>
      </c>
      <c r="K600" t="s">
        <v>92</v>
      </c>
    </row>
    <row r="601" spans="1:11" x14ac:dyDescent="0.25">
      <c r="A601">
        <v>600</v>
      </c>
      <c r="B601" s="2">
        <v>44228</v>
      </c>
      <c r="C601">
        <v>36</v>
      </c>
      <c r="D601" t="s">
        <v>83</v>
      </c>
      <c r="E601" t="s">
        <v>93</v>
      </c>
      <c r="F601" t="s">
        <v>89</v>
      </c>
      <c r="G601">
        <v>2143</v>
      </c>
      <c r="H601">
        <v>4</v>
      </c>
      <c r="I601">
        <v>8</v>
      </c>
      <c r="J601">
        <v>2</v>
      </c>
      <c r="K601" t="s">
        <v>90</v>
      </c>
    </row>
    <row r="602" spans="1:11" x14ac:dyDescent="0.25">
      <c r="A602">
        <v>601</v>
      </c>
      <c r="B602" s="2">
        <v>44247</v>
      </c>
      <c r="C602">
        <v>32</v>
      </c>
      <c r="D602" t="s">
        <v>83</v>
      </c>
      <c r="E602" t="s">
        <v>93</v>
      </c>
      <c r="F602" t="s">
        <v>89</v>
      </c>
      <c r="G602">
        <v>6162</v>
      </c>
      <c r="H602">
        <v>1</v>
      </c>
      <c r="I602">
        <v>14</v>
      </c>
      <c r="J602">
        <v>3</v>
      </c>
      <c r="K602" t="s">
        <v>90</v>
      </c>
    </row>
    <row r="603" spans="1:11" x14ac:dyDescent="0.25">
      <c r="A603">
        <v>602</v>
      </c>
      <c r="B603" s="2">
        <v>44288</v>
      </c>
      <c r="C603">
        <v>40</v>
      </c>
      <c r="D603" t="s">
        <v>87</v>
      </c>
      <c r="E603" t="s">
        <v>91</v>
      </c>
      <c r="F603" t="s">
        <v>85</v>
      </c>
      <c r="G603">
        <v>5094</v>
      </c>
      <c r="H603">
        <v>6</v>
      </c>
      <c r="I603">
        <v>10</v>
      </c>
      <c r="J603">
        <v>6</v>
      </c>
      <c r="K603" t="s">
        <v>90</v>
      </c>
    </row>
    <row r="604" spans="1:11" x14ac:dyDescent="0.25">
      <c r="A604">
        <v>603</v>
      </c>
      <c r="B604" s="2">
        <v>44217</v>
      </c>
      <c r="C604">
        <v>30</v>
      </c>
      <c r="D604" t="s">
        <v>83</v>
      </c>
      <c r="E604" t="s">
        <v>93</v>
      </c>
      <c r="F604" t="s">
        <v>85</v>
      </c>
      <c r="G604">
        <v>6877</v>
      </c>
      <c r="H604">
        <v>5</v>
      </c>
      <c r="I604">
        <v>12</v>
      </c>
      <c r="J604">
        <v>4</v>
      </c>
      <c r="K604" t="s">
        <v>92</v>
      </c>
    </row>
    <row r="605" spans="1:11" x14ac:dyDescent="0.25">
      <c r="A605">
        <v>604</v>
      </c>
      <c r="B605" s="2">
        <v>44211</v>
      </c>
      <c r="C605">
        <v>45</v>
      </c>
      <c r="D605" t="s">
        <v>83</v>
      </c>
      <c r="E605" t="s">
        <v>93</v>
      </c>
      <c r="F605" t="s">
        <v>85</v>
      </c>
      <c r="G605">
        <v>2274</v>
      </c>
      <c r="H605">
        <v>1</v>
      </c>
      <c r="I605">
        <v>1</v>
      </c>
      <c r="J605">
        <v>3</v>
      </c>
      <c r="K605" t="s">
        <v>90</v>
      </c>
    </row>
    <row r="606" spans="1:11" x14ac:dyDescent="0.25">
      <c r="A606">
        <v>605</v>
      </c>
      <c r="B606" s="2">
        <v>44219</v>
      </c>
      <c r="C606">
        <v>42</v>
      </c>
      <c r="D606" t="s">
        <v>83</v>
      </c>
      <c r="E606" t="s">
        <v>93</v>
      </c>
      <c r="F606" t="s">
        <v>89</v>
      </c>
      <c r="G606">
        <v>4434</v>
      </c>
      <c r="H606">
        <v>1</v>
      </c>
      <c r="I606">
        <v>10</v>
      </c>
      <c r="J606">
        <v>3</v>
      </c>
      <c r="K606" t="s">
        <v>92</v>
      </c>
    </row>
    <row r="607" spans="1:11" x14ac:dyDescent="0.25">
      <c r="A607">
        <v>606</v>
      </c>
      <c r="B607" s="2">
        <v>44263</v>
      </c>
      <c r="C607">
        <v>38</v>
      </c>
      <c r="D607" t="s">
        <v>87</v>
      </c>
      <c r="E607" t="s">
        <v>93</v>
      </c>
      <c r="F607" t="s">
        <v>94</v>
      </c>
      <c r="G607">
        <v>6288</v>
      </c>
      <c r="H607">
        <v>2</v>
      </c>
      <c r="I607">
        <v>13</v>
      </c>
      <c r="J607">
        <v>3</v>
      </c>
      <c r="K607" t="s">
        <v>92</v>
      </c>
    </row>
    <row r="608" spans="1:11" x14ac:dyDescent="0.25">
      <c r="A608">
        <v>607</v>
      </c>
      <c r="B608" s="2">
        <v>44259</v>
      </c>
      <c r="C608">
        <v>34</v>
      </c>
      <c r="D608" t="s">
        <v>87</v>
      </c>
      <c r="E608" t="s">
        <v>91</v>
      </c>
      <c r="F608" t="s">
        <v>85</v>
      </c>
      <c r="G608">
        <v>2553</v>
      </c>
      <c r="H608">
        <v>1</v>
      </c>
      <c r="I608">
        <v>6</v>
      </c>
      <c r="J608">
        <v>3</v>
      </c>
      <c r="K608" t="s">
        <v>90</v>
      </c>
    </row>
    <row r="609" spans="1:11" x14ac:dyDescent="0.25">
      <c r="A609">
        <v>608</v>
      </c>
      <c r="B609" s="2">
        <v>44227</v>
      </c>
      <c r="C609">
        <v>49</v>
      </c>
      <c r="D609" t="s">
        <v>83</v>
      </c>
      <c r="E609" t="s">
        <v>93</v>
      </c>
      <c r="F609" t="s">
        <v>89</v>
      </c>
      <c r="G609">
        <v>7654</v>
      </c>
      <c r="H609">
        <v>1</v>
      </c>
      <c r="I609">
        <v>9</v>
      </c>
      <c r="J609">
        <v>3</v>
      </c>
      <c r="K609" t="s">
        <v>96</v>
      </c>
    </row>
    <row r="610" spans="1:11" x14ac:dyDescent="0.25">
      <c r="A610">
        <v>609</v>
      </c>
      <c r="B610" s="2">
        <v>44267</v>
      </c>
      <c r="C610">
        <v>55</v>
      </c>
      <c r="D610" t="s">
        <v>83</v>
      </c>
      <c r="E610" t="s">
        <v>88</v>
      </c>
      <c r="F610" t="s">
        <v>85</v>
      </c>
      <c r="G610">
        <v>5160</v>
      </c>
      <c r="H610">
        <v>4</v>
      </c>
      <c r="I610">
        <v>12</v>
      </c>
      <c r="J610">
        <v>3</v>
      </c>
      <c r="K610" t="s">
        <v>92</v>
      </c>
    </row>
    <row r="611" spans="1:11" x14ac:dyDescent="0.25">
      <c r="A611">
        <v>610</v>
      </c>
      <c r="B611" s="2">
        <v>44248</v>
      </c>
      <c r="C611">
        <v>43</v>
      </c>
      <c r="D611" t="s">
        <v>83</v>
      </c>
      <c r="E611" t="s">
        <v>84</v>
      </c>
      <c r="F611" t="s">
        <v>89</v>
      </c>
      <c r="G611">
        <v>17159</v>
      </c>
      <c r="H611">
        <v>6</v>
      </c>
      <c r="I611">
        <v>22</v>
      </c>
      <c r="J611">
        <v>3</v>
      </c>
      <c r="K611" t="s">
        <v>90</v>
      </c>
    </row>
    <row r="612" spans="1:11" x14ac:dyDescent="0.25">
      <c r="A612">
        <v>611</v>
      </c>
      <c r="B612" s="2">
        <v>44266</v>
      </c>
      <c r="C612">
        <v>27</v>
      </c>
      <c r="D612" t="s">
        <v>83</v>
      </c>
      <c r="E612" t="s">
        <v>88</v>
      </c>
      <c r="F612" t="s">
        <v>94</v>
      </c>
      <c r="G612">
        <v>12808</v>
      </c>
      <c r="H612">
        <v>1</v>
      </c>
      <c r="I612">
        <v>9</v>
      </c>
      <c r="J612">
        <v>3</v>
      </c>
      <c r="K612" t="s">
        <v>90</v>
      </c>
    </row>
    <row r="613" spans="1:11" x14ac:dyDescent="0.25">
      <c r="A613">
        <v>612</v>
      </c>
      <c r="B613" s="2">
        <v>44221</v>
      </c>
      <c r="C613">
        <v>35</v>
      </c>
      <c r="D613" t="s">
        <v>83</v>
      </c>
      <c r="E613" t="s">
        <v>93</v>
      </c>
      <c r="F613" t="s">
        <v>85</v>
      </c>
      <c r="G613">
        <v>10221</v>
      </c>
      <c r="H613">
        <v>3</v>
      </c>
      <c r="I613">
        <v>17</v>
      </c>
      <c r="J613">
        <v>3</v>
      </c>
      <c r="K613" t="s">
        <v>96</v>
      </c>
    </row>
    <row r="614" spans="1:11" x14ac:dyDescent="0.25">
      <c r="A614">
        <v>613</v>
      </c>
      <c r="B614" s="2">
        <v>44214</v>
      </c>
      <c r="C614">
        <v>28</v>
      </c>
      <c r="D614" t="s">
        <v>83</v>
      </c>
      <c r="E614" t="s">
        <v>91</v>
      </c>
      <c r="F614" t="s">
        <v>89</v>
      </c>
      <c r="G614">
        <v>4779</v>
      </c>
      <c r="H614">
        <v>1</v>
      </c>
      <c r="I614">
        <v>8</v>
      </c>
      <c r="J614">
        <v>2</v>
      </c>
      <c r="K614" t="s">
        <v>90</v>
      </c>
    </row>
    <row r="615" spans="1:11" x14ac:dyDescent="0.25">
      <c r="A615">
        <v>614</v>
      </c>
      <c r="B615" s="2">
        <v>44222</v>
      </c>
      <c r="C615">
        <v>34</v>
      </c>
      <c r="D615" t="s">
        <v>83</v>
      </c>
      <c r="E615" t="s">
        <v>84</v>
      </c>
      <c r="F615" t="s">
        <v>89</v>
      </c>
      <c r="G615">
        <v>3737</v>
      </c>
      <c r="H615">
        <v>0</v>
      </c>
      <c r="I615">
        <v>4</v>
      </c>
      <c r="J615">
        <v>1</v>
      </c>
      <c r="K615" t="s">
        <v>86</v>
      </c>
    </row>
    <row r="616" spans="1:11" x14ac:dyDescent="0.25">
      <c r="A616">
        <v>615</v>
      </c>
      <c r="B616" s="2">
        <v>44248</v>
      </c>
      <c r="C616">
        <v>26</v>
      </c>
      <c r="D616" t="s">
        <v>87</v>
      </c>
      <c r="E616" t="s">
        <v>84</v>
      </c>
      <c r="F616" t="s">
        <v>89</v>
      </c>
      <c r="G616">
        <v>2366</v>
      </c>
      <c r="H616">
        <v>1</v>
      </c>
      <c r="I616">
        <v>8</v>
      </c>
      <c r="J616">
        <v>2</v>
      </c>
      <c r="K616" t="s">
        <v>90</v>
      </c>
    </row>
    <row r="617" spans="1:11" x14ac:dyDescent="0.25">
      <c r="A617">
        <v>616</v>
      </c>
      <c r="B617" s="2">
        <v>44246</v>
      </c>
      <c r="C617">
        <v>27</v>
      </c>
      <c r="D617" t="s">
        <v>95</v>
      </c>
      <c r="E617" t="s">
        <v>93</v>
      </c>
      <c r="F617" t="s">
        <v>89</v>
      </c>
      <c r="G617">
        <v>1706</v>
      </c>
      <c r="H617">
        <v>1</v>
      </c>
      <c r="I617">
        <v>0</v>
      </c>
      <c r="J617">
        <v>6</v>
      </c>
      <c r="K617" t="s">
        <v>92</v>
      </c>
    </row>
    <row r="618" spans="1:11" x14ac:dyDescent="0.25">
      <c r="A618">
        <v>617</v>
      </c>
      <c r="B618" s="2">
        <v>44230</v>
      </c>
      <c r="C618">
        <v>51</v>
      </c>
      <c r="D618" t="s">
        <v>83</v>
      </c>
      <c r="E618" t="s">
        <v>91</v>
      </c>
      <c r="F618" t="s">
        <v>89</v>
      </c>
      <c r="G618">
        <v>16307</v>
      </c>
      <c r="H618">
        <v>2</v>
      </c>
      <c r="I618">
        <v>29</v>
      </c>
      <c r="J618">
        <v>2</v>
      </c>
      <c r="K618" t="s">
        <v>92</v>
      </c>
    </row>
    <row r="619" spans="1:11" x14ac:dyDescent="0.25">
      <c r="A619">
        <v>618</v>
      </c>
      <c r="B619" s="2">
        <v>44204</v>
      </c>
      <c r="C619">
        <v>44</v>
      </c>
      <c r="D619" t="s">
        <v>83</v>
      </c>
      <c r="E619" t="s">
        <v>93</v>
      </c>
      <c r="F619" t="s">
        <v>85</v>
      </c>
      <c r="G619">
        <v>5933</v>
      </c>
      <c r="H619">
        <v>9</v>
      </c>
      <c r="I619">
        <v>10</v>
      </c>
      <c r="J619">
        <v>2</v>
      </c>
      <c r="K619" t="s">
        <v>92</v>
      </c>
    </row>
    <row r="620" spans="1:11" x14ac:dyDescent="0.25">
      <c r="A620">
        <v>619</v>
      </c>
      <c r="B620" s="2">
        <v>44254</v>
      </c>
      <c r="C620">
        <v>25</v>
      </c>
      <c r="D620" t="s">
        <v>83</v>
      </c>
      <c r="E620" t="s">
        <v>88</v>
      </c>
      <c r="F620" t="s">
        <v>85</v>
      </c>
      <c r="G620">
        <v>3424</v>
      </c>
      <c r="H620">
        <v>7</v>
      </c>
      <c r="I620">
        <v>6</v>
      </c>
      <c r="J620">
        <v>3</v>
      </c>
      <c r="K620" t="s">
        <v>92</v>
      </c>
    </row>
    <row r="621" spans="1:11" x14ac:dyDescent="0.25">
      <c r="A621">
        <v>620</v>
      </c>
      <c r="B621" s="2">
        <v>44231</v>
      </c>
      <c r="C621">
        <v>33</v>
      </c>
      <c r="D621" t="s">
        <v>83</v>
      </c>
      <c r="E621" t="s">
        <v>93</v>
      </c>
      <c r="F621" t="s">
        <v>94</v>
      </c>
      <c r="G621">
        <v>4037</v>
      </c>
      <c r="H621">
        <v>1</v>
      </c>
      <c r="I621">
        <v>9</v>
      </c>
      <c r="J621">
        <v>5</v>
      </c>
      <c r="K621" t="s">
        <v>90</v>
      </c>
    </row>
    <row r="622" spans="1:11" x14ac:dyDescent="0.25">
      <c r="A622">
        <v>621</v>
      </c>
      <c r="B622" s="2">
        <v>44259</v>
      </c>
      <c r="C622">
        <v>35</v>
      </c>
      <c r="D622" t="s">
        <v>83</v>
      </c>
      <c r="E622" t="s">
        <v>88</v>
      </c>
      <c r="F622" t="s">
        <v>85</v>
      </c>
      <c r="G622">
        <v>2559</v>
      </c>
      <c r="H622">
        <v>1</v>
      </c>
      <c r="I622">
        <v>6</v>
      </c>
      <c r="J622">
        <v>3</v>
      </c>
      <c r="K622" t="s">
        <v>92</v>
      </c>
    </row>
    <row r="623" spans="1:11" x14ac:dyDescent="0.25">
      <c r="A623">
        <v>622</v>
      </c>
      <c r="B623" s="2">
        <v>44236</v>
      </c>
      <c r="C623">
        <v>36</v>
      </c>
      <c r="D623" t="s">
        <v>83</v>
      </c>
      <c r="E623" t="s">
        <v>84</v>
      </c>
      <c r="F623" t="s">
        <v>89</v>
      </c>
      <c r="G623">
        <v>6201</v>
      </c>
      <c r="H623">
        <v>1</v>
      </c>
      <c r="I623">
        <v>18</v>
      </c>
      <c r="J623">
        <v>1</v>
      </c>
      <c r="K623" t="s">
        <v>92</v>
      </c>
    </row>
    <row r="624" spans="1:11" x14ac:dyDescent="0.25">
      <c r="A624">
        <v>623</v>
      </c>
      <c r="B624" s="2">
        <v>44207</v>
      </c>
      <c r="C624">
        <v>32</v>
      </c>
      <c r="D624" t="s">
        <v>83</v>
      </c>
      <c r="E624" t="s">
        <v>91</v>
      </c>
      <c r="F624" t="s">
        <v>94</v>
      </c>
      <c r="G624">
        <v>4403</v>
      </c>
      <c r="H624">
        <v>2</v>
      </c>
      <c r="I624">
        <v>8</v>
      </c>
      <c r="J624">
        <v>3</v>
      </c>
      <c r="K624" t="s">
        <v>92</v>
      </c>
    </row>
    <row r="625" spans="1:11" x14ac:dyDescent="0.25">
      <c r="A625">
        <v>624</v>
      </c>
      <c r="B625" s="2">
        <v>44290</v>
      </c>
      <c r="C625">
        <v>30</v>
      </c>
      <c r="D625" t="s">
        <v>87</v>
      </c>
      <c r="E625" t="s">
        <v>91</v>
      </c>
      <c r="F625" t="s">
        <v>94</v>
      </c>
      <c r="G625">
        <v>3761</v>
      </c>
      <c r="H625">
        <v>9</v>
      </c>
      <c r="I625">
        <v>10</v>
      </c>
      <c r="J625">
        <v>3</v>
      </c>
      <c r="K625" t="s">
        <v>92</v>
      </c>
    </row>
    <row r="626" spans="1:11" x14ac:dyDescent="0.25">
      <c r="A626">
        <v>625</v>
      </c>
      <c r="B626" s="2">
        <v>44275</v>
      </c>
      <c r="C626">
        <v>53</v>
      </c>
      <c r="D626" t="s">
        <v>83</v>
      </c>
      <c r="E626" t="s">
        <v>84</v>
      </c>
      <c r="F626" t="s">
        <v>89</v>
      </c>
      <c r="G626">
        <v>10934</v>
      </c>
      <c r="H626">
        <v>7</v>
      </c>
      <c r="I626">
        <v>35</v>
      </c>
      <c r="J626">
        <v>3</v>
      </c>
      <c r="K626" t="s">
        <v>90</v>
      </c>
    </row>
    <row r="627" spans="1:11" x14ac:dyDescent="0.25">
      <c r="A627">
        <v>626</v>
      </c>
      <c r="B627" s="2">
        <v>44266</v>
      </c>
      <c r="C627">
        <v>45</v>
      </c>
      <c r="D627" t="s">
        <v>83</v>
      </c>
      <c r="E627" t="s">
        <v>93</v>
      </c>
      <c r="F627" t="s">
        <v>94</v>
      </c>
      <c r="G627">
        <v>10761</v>
      </c>
      <c r="H627">
        <v>4</v>
      </c>
      <c r="I627">
        <v>18</v>
      </c>
      <c r="J627">
        <v>2</v>
      </c>
      <c r="K627" t="s">
        <v>90</v>
      </c>
    </row>
    <row r="628" spans="1:11" x14ac:dyDescent="0.25">
      <c r="A628">
        <v>627</v>
      </c>
      <c r="B628" s="2">
        <v>44206</v>
      </c>
      <c r="C628">
        <v>32</v>
      </c>
      <c r="D628" t="s">
        <v>83</v>
      </c>
      <c r="E628" t="s">
        <v>84</v>
      </c>
      <c r="F628" t="s">
        <v>89</v>
      </c>
      <c r="G628">
        <v>5175</v>
      </c>
      <c r="H628">
        <v>5</v>
      </c>
      <c r="I628">
        <v>9</v>
      </c>
      <c r="J628">
        <v>3</v>
      </c>
      <c r="K628" t="s">
        <v>92</v>
      </c>
    </row>
    <row r="629" spans="1:11" x14ac:dyDescent="0.25">
      <c r="A629">
        <v>628</v>
      </c>
      <c r="B629" s="2">
        <v>44221</v>
      </c>
      <c r="C629">
        <v>52</v>
      </c>
      <c r="D629" t="s">
        <v>87</v>
      </c>
      <c r="E629" t="s">
        <v>91</v>
      </c>
      <c r="F629" t="s">
        <v>89</v>
      </c>
      <c r="G629">
        <v>13826</v>
      </c>
      <c r="H629">
        <v>3</v>
      </c>
      <c r="I629">
        <v>31</v>
      </c>
      <c r="J629">
        <v>3</v>
      </c>
      <c r="K629" t="s">
        <v>90</v>
      </c>
    </row>
    <row r="630" spans="1:11" x14ac:dyDescent="0.25">
      <c r="A630">
        <v>629</v>
      </c>
      <c r="B630" s="2">
        <v>44290</v>
      </c>
      <c r="C630">
        <v>37</v>
      </c>
      <c r="D630" t="s">
        <v>83</v>
      </c>
      <c r="E630" t="s">
        <v>91</v>
      </c>
      <c r="F630" t="s">
        <v>94</v>
      </c>
      <c r="G630">
        <v>6334</v>
      </c>
      <c r="H630">
        <v>4</v>
      </c>
      <c r="I630">
        <v>9</v>
      </c>
      <c r="J630">
        <v>2</v>
      </c>
      <c r="K630" t="s">
        <v>90</v>
      </c>
    </row>
    <row r="631" spans="1:11" x14ac:dyDescent="0.25">
      <c r="A631">
        <v>630</v>
      </c>
      <c r="B631" s="2">
        <v>44258</v>
      </c>
      <c r="C631">
        <v>28</v>
      </c>
      <c r="D631" t="s">
        <v>83</v>
      </c>
      <c r="E631" t="s">
        <v>84</v>
      </c>
      <c r="F631" t="s">
        <v>94</v>
      </c>
      <c r="G631">
        <v>4936</v>
      </c>
      <c r="H631">
        <v>1</v>
      </c>
      <c r="I631">
        <v>6</v>
      </c>
      <c r="J631">
        <v>6</v>
      </c>
      <c r="K631" t="s">
        <v>90</v>
      </c>
    </row>
    <row r="632" spans="1:11" x14ac:dyDescent="0.25">
      <c r="A632">
        <v>631</v>
      </c>
      <c r="B632" s="2">
        <v>44216</v>
      </c>
      <c r="C632">
        <v>22</v>
      </c>
      <c r="D632" t="s">
        <v>83</v>
      </c>
      <c r="E632" t="s">
        <v>84</v>
      </c>
      <c r="F632" t="s">
        <v>89</v>
      </c>
      <c r="G632">
        <v>4775</v>
      </c>
      <c r="H632">
        <v>6</v>
      </c>
      <c r="I632">
        <v>4</v>
      </c>
      <c r="J632">
        <v>2</v>
      </c>
      <c r="K632" t="s">
        <v>86</v>
      </c>
    </row>
    <row r="633" spans="1:11" x14ac:dyDescent="0.25">
      <c r="A633">
        <v>632</v>
      </c>
      <c r="B633" s="2">
        <v>44220</v>
      </c>
      <c r="C633">
        <v>44</v>
      </c>
      <c r="D633" t="s">
        <v>83</v>
      </c>
      <c r="E633" t="s">
        <v>91</v>
      </c>
      <c r="F633" t="s">
        <v>89</v>
      </c>
      <c r="G633">
        <v>2818</v>
      </c>
      <c r="H633">
        <v>2</v>
      </c>
      <c r="I633">
        <v>10</v>
      </c>
      <c r="J633">
        <v>2</v>
      </c>
      <c r="K633" t="s">
        <v>92</v>
      </c>
    </row>
    <row r="634" spans="1:11" x14ac:dyDescent="0.25">
      <c r="A634">
        <v>633</v>
      </c>
      <c r="B634" s="2">
        <v>44231</v>
      </c>
      <c r="C634">
        <v>42</v>
      </c>
      <c r="D634" t="s">
        <v>87</v>
      </c>
      <c r="E634" t="s">
        <v>88</v>
      </c>
      <c r="F634" t="s">
        <v>85</v>
      </c>
      <c r="G634">
        <v>2515</v>
      </c>
      <c r="H634">
        <v>5</v>
      </c>
      <c r="I634">
        <v>8</v>
      </c>
      <c r="J634">
        <v>2</v>
      </c>
      <c r="K634" t="s">
        <v>90</v>
      </c>
    </row>
    <row r="635" spans="1:11" x14ac:dyDescent="0.25">
      <c r="A635">
        <v>634</v>
      </c>
      <c r="B635" s="2">
        <v>44280</v>
      </c>
      <c r="C635">
        <v>36</v>
      </c>
      <c r="D635" t="s">
        <v>83</v>
      </c>
      <c r="E635" t="s">
        <v>93</v>
      </c>
      <c r="F635" t="s">
        <v>89</v>
      </c>
      <c r="G635">
        <v>2342</v>
      </c>
      <c r="H635">
        <v>0</v>
      </c>
      <c r="I635">
        <v>6</v>
      </c>
      <c r="J635">
        <v>3</v>
      </c>
      <c r="K635" t="s">
        <v>90</v>
      </c>
    </row>
    <row r="636" spans="1:11" x14ac:dyDescent="0.25">
      <c r="A636">
        <v>635</v>
      </c>
      <c r="B636" s="2">
        <v>44260</v>
      </c>
      <c r="C636">
        <v>25</v>
      </c>
      <c r="D636" t="s">
        <v>83</v>
      </c>
      <c r="E636" t="s">
        <v>88</v>
      </c>
      <c r="F636" t="s">
        <v>89</v>
      </c>
      <c r="G636">
        <v>4194</v>
      </c>
      <c r="H636">
        <v>1</v>
      </c>
      <c r="I636">
        <v>5</v>
      </c>
      <c r="J636">
        <v>3</v>
      </c>
      <c r="K636" t="s">
        <v>90</v>
      </c>
    </row>
    <row r="637" spans="1:11" x14ac:dyDescent="0.25">
      <c r="A637">
        <v>636</v>
      </c>
      <c r="B637" s="2">
        <v>44291</v>
      </c>
      <c r="C637">
        <v>35</v>
      </c>
      <c r="D637" t="s">
        <v>83</v>
      </c>
      <c r="E637" t="s">
        <v>93</v>
      </c>
      <c r="F637" t="s">
        <v>89</v>
      </c>
      <c r="G637">
        <v>10685</v>
      </c>
      <c r="H637">
        <v>1</v>
      </c>
      <c r="I637">
        <v>17</v>
      </c>
      <c r="J637">
        <v>2</v>
      </c>
      <c r="K637" t="s">
        <v>90</v>
      </c>
    </row>
    <row r="638" spans="1:11" x14ac:dyDescent="0.25">
      <c r="A638">
        <v>637</v>
      </c>
      <c r="B638" s="2">
        <v>44262</v>
      </c>
      <c r="C638">
        <v>35</v>
      </c>
      <c r="D638" t="s">
        <v>87</v>
      </c>
      <c r="E638" t="s">
        <v>91</v>
      </c>
      <c r="F638" t="s">
        <v>94</v>
      </c>
      <c r="G638">
        <v>2022</v>
      </c>
      <c r="H638">
        <v>1</v>
      </c>
      <c r="I638">
        <v>10</v>
      </c>
      <c r="J638">
        <v>3</v>
      </c>
      <c r="K638" t="s">
        <v>92</v>
      </c>
    </row>
    <row r="639" spans="1:11" x14ac:dyDescent="0.25">
      <c r="A639">
        <v>638</v>
      </c>
      <c r="B639" s="2">
        <v>44205</v>
      </c>
      <c r="C639">
        <v>32</v>
      </c>
      <c r="D639" t="s">
        <v>95</v>
      </c>
      <c r="E639" t="s">
        <v>93</v>
      </c>
      <c r="F639" t="s">
        <v>94</v>
      </c>
      <c r="G639">
        <v>2314</v>
      </c>
      <c r="H639">
        <v>0</v>
      </c>
      <c r="I639">
        <v>4</v>
      </c>
      <c r="J639">
        <v>2</v>
      </c>
      <c r="K639" t="s">
        <v>90</v>
      </c>
    </row>
    <row r="640" spans="1:11" x14ac:dyDescent="0.25">
      <c r="A640">
        <v>639</v>
      </c>
      <c r="B640" s="2">
        <v>44298</v>
      </c>
      <c r="C640">
        <v>25</v>
      </c>
      <c r="D640" t="s">
        <v>83</v>
      </c>
      <c r="E640" t="s">
        <v>88</v>
      </c>
      <c r="F640" t="s">
        <v>89</v>
      </c>
      <c r="G640">
        <v>4256</v>
      </c>
      <c r="H640">
        <v>1</v>
      </c>
      <c r="I640">
        <v>5</v>
      </c>
      <c r="J640">
        <v>1</v>
      </c>
      <c r="K640" t="s">
        <v>96</v>
      </c>
    </row>
    <row r="641" spans="1:11" x14ac:dyDescent="0.25">
      <c r="A641">
        <v>640</v>
      </c>
      <c r="B641" s="2">
        <v>44284</v>
      </c>
      <c r="C641">
        <v>49</v>
      </c>
      <c r="D641" t="s">
        <v>83</v>
      </c>
      <c r="E641" t="s">
        <v>93</v>
      </c>
      <c r="F641" t="s">
        <v>89</v>
      </c>
      <c r="G641">
        <v>3580</v>
      </c>
      <c r="H641">
        <v>2</v>
      </c>
      <c r="I641">
        <v>7</v>
      </c>
      <c r="J641">
        <v>2</v>
      </c>
      <c r="K641" t="s">
        <v>90</v>
      </c>
    </row>
    <row r="642" spans="1:11" x14ac:dyDescent="0.25">
      <c r="A642">
        <v>641</v>
      </c>
      <c r="B642" s="2">
        <v>44287</v>
      </c>
      <c r="C642">
        <v>24</v>
      </c>
      <c r="D642" t="s">
        <v>95</v>
      </c>
      <c r="E642" t="s">
        <v>88</v>
      </c>
      <c r="F642" t="s">
        <v>89</v>
      </c>
      <c r="G642">
        <v>3162</v>
      </c>
      <c r="H642">
        <v>0</v>
      </c>
      <c r="I642">
        <v>6</v>
      </c>
      <c r="J642">
        <v>2</v>
      </c>
      <c r="K642" t="s">
        <v>92</v>
      </c>
    </row>
    <row r="643" spans="1:11" x14ac:dyDescent="0.25">
      <c r="A643">
        <v>642</v>
      </c>
      <c r="B643" s="2">
        <v>44206</v>
      </c>
      <c r="C643">
        <v>32</v>
      </c>
      <c r="D643" t="s">
        <v>87</v>
      </c>
      <c r="E643" t="s">
        <v>84</v>
      </c>
      <c r="F643" t="s">
        <v>89</v>
      </c>
      <c r="G643">
        <v>6524</v>
      </c>
      <c r="H643">
        <v>1</v>
      </c>
      <c r="I643">
        <v>10</v>
      </c>
      <c r="J643">
        <v>3</v>
      </c>
      <c r="K643" t="s">
        <v>90</v>
      </c>
    </row>
    <row r="644" spans="1:11" x14ac:dyDescent="0.25">
      <c r="A644">
        <v>643</v>
      </c>
      <c r="B644" s="2">
        <v>44224</v>
      </c>
      <c r="C644">
        <v>38</v>
      </c>
      <c r="D644" t="s">
        <v>83</v>
      </c>
      <c r="E644" t="s">
        <v>93</v>
      </c>
      <c r="F644" t="s">
        <v>89</v>
      </c>
      <c r="G644">
        <v>2899</v>
      </c>
      <c r="H644">
        <v>0</v>
      </c>
      <c r="I644">
        <v>3</v>
      </c>
      <c r="J644">
        <v>3</v>
      </c>
      <c r="K644" t="s">
        <v>90</v>
      </c>
    </row>
    <row r="645" spans="1:11" x14ac:dyDescent="0.25">
      <c r="A645">
        <v>644</v>
      </c>
      <c r="B645" s="2">
        <v>44264</v>
      </c>
      <c r="C645">
        <v>42</v>
      </c>
      <c r="D645" t="s">
        <v>83</v>
      </c>
      <c r="E645" t="s">
        <v>93</v>
      </c>
      <c r="F645" t="s">
        <v>89</v>
      </c>
      <c r="G645">
        <v>5231</v>
      </c>
      <c r="H645">
        <v>2</v>
      </c>
      <c r="I645">
        <v>17</v>
      </c>
      <c r="J645">
        <v>1</v>
      </c>
      <c r="K645" t="s">
        <v>92</v>
      </c>
    </row>
    <row r="646" spans="1:11" x14ac:dyDescent="0.25">
      <c r="A646">
        <v>645</v>
      </c>
      <c r="B646" s="2">
        <v>44248</v>
      </c>
      <c r="C646">
        <v>31</v>
      </c>
      <c r="D646" t="s">
        <v>83</v>
      </c>
      <c r="E646" t="s">
        <v>91</v>
      </c>
      <c r="F646" t="s">
        <v>89</v>
      </c>
      <c r="G646">
        <v>2356</v>
      </c>
      <c r="H646">
        <v>3</v>
      </c>
      <c r="I646">
        <v>8</v>
      </c>
      <c r="J646">
        <v>2</v>
      </c>
      <c r="K646" t="s">
        <v>90</v>
      </c>
    </row>
    <row r="647" spans="1:11" x14ac:dyDescent="0.25">
      <c r="A647">
        <v>646</v>
      </c>
      <c r="B647" s="2">
        <v>44218</v>
      </c>
      <c r="C647">
        <v>29</v>
      </c>
      <c r="D647" t="s">
        <v>83</v>
      </c>
      <c r="E647" t="s">
        <v>93</v>
      </c>
      <c r="F647" t="s">
        <v>94</v>
      </c>
      <c r="G647">
        <v>2800</v>
      </c>
      <c r="H647">
        <v>6</v>
      </c>
      <c r="I647">
        <v>5</v>
      </c>
      <c r="J647">
        <v>3</v>
      </c>
      <c r="K647" t="s">
        <v>90</v>
      </c>
    </row>
    <row r="648" spans="1:11" x14ac:dyDescent="0.25">
      <c r="A648">
        <v>647</v>
      </c>
      <c r="B648" s="2">
        <v>44280</v>
      </c>
      <c r="C648">
        <v>53</v>
      </c>
      <c r="D648" t="s">
        <v>83</v>
      </c>
      <c r="E648" t="s">
        <v>93</v>
      </c>
      <c r="F648" t="s">
        <v>89</v>
      </c>
      <c r="G648">
        <v>11836</v>
      </c>
      <c r="H648">
        <v>5</v>
      </c>
      <c r="I648">
        <v>28</v>
      </c>
      <c r="J648">
        <v>3</v>
      </c>
      <c r="K648" t="s">
        <v>90</v>
      </c>
    </row>
    <row r="649" spans="1:11" x14ac:dyDescent="0.25">
      <c r="A649">
        <v>648</v>
      </c>
      <c r="B649" s="2">
        <v>44214</v>
      </c>
      <c r="C649">
        <v>35</v>
      </c>
      <c r="D649" t="s">
        <v>83</v>
      </c>
      <c r="E649" t="s">
        <v>93</v>
      </c>
      <c r="F649" t="s">
        <v>89</v>
      </c>
      <c r="G649">
        <v>10903</v>
      </c>
      <c r="H649">
        <v>3</v>
      </c>
      <c r="I649">
        <v>16</v>
      </c>
      <c r="J649">
        <v>2</v>
      </c>
      <c r="K649" t="s">
        <v>90</v>
      </c>
    </row>
    <row r="650" spans="1:11" x14ac:dyDescent="0.25">
      <c r="A650">
        <v>649</v>
      </c>
      <c r="B650" s="2">
        <v>44288</v>
      </c>
      <c r="C650">
        <v>37</v>
      </c>
      <c r="D650" t="s">
        <v>87</v>
      </c>
      <c r="E650" t="s">
        <v>84</v>
      </c>
      <c r="F650" t="s">
        <v>89</v>
      </c>
      <c r="G650">
        <v>2973</v>
      </c>
      <c r="H650">
        <v>5</v>
      </c>
      <c r="I650">
        <v>10</v>
      </c>
      <c r="J650">
        <v>3</v>
      </c>
      <c r="K650" t="s">
        <v>90</v>
      </c>
    </row>
    <row r="651" spans="1:11" x14ac:dyDescent="0.25">
      <c r="A651">
        <v>650</v>
      </c>
      <c r="B651" s="2">
        <v>44253</v>
      </c>
      <c r="C651">
        <v>53</v>
      </c>
      <c r="D651" t="s">
        <v>83</v>
      </c>
      <c r="E651" t="s">
        <v>91</v>
      </c>
      <c r="F651" t="s">
        <v>85</v>
      </c>
      <c r="G651">
        <v>14275</v>
      </c>
      <c r="H651">
        <v>6</v>
      </c>
      <c r="I651">
        <v>33</v>
      </c>
      <c r="J651">
        <v>0</v>
      </c>
      <c r="K651" t="s">
        <v>90</v>
      </c>
    </row>
    <row r="652" spans="1:11" x14ac:dyDescent="0.25">
      <c r="A652">
        <v>651</v>
      </c>
      <c r="B652" s="2">
        <v>44213</v>
      </c>
      <c r="C652">
        <v>43</v>
      </c>
      <c r="D652" t="s">
        <v>87</v>
      </c>
      <c r="E652" t="s">
        <v>93</v>
      </c>
      <c r="F652" t="s">
        <v>89</v>
      </c>
      <c r="G652">
        <v>5562</v>
      </c>
      <c r="H652">
        <v>4</v>
      </c>
      <c r="I652">
        <v>12</v>
      </c>
      <c r="J652">
        <v>2</v>
      </c>
      <c r="K652" t="s">
        <v>92</v>
      </c>
    </row>
    <row r="653" spans="1:11" x14ac:dyDescent="0.25">
      <c r="A653">
        <v>652</v>
      </c>
      <c r="B653" s="2">
        <v>44250</v>
      </c>
      <c r="C653">
        <v>47</v>
      </c>
      <c r="D653" t="s">
        <v>83</v>
      </c>
      <c r="E653" t="s">
        <v>84</v>
      </c>
      <c r="F653" t="s">
        <v>89</v>
      </c>
      <c r="G653">
        <v>4537</v>
      </c>
      <c r="H653">
        <v>0</v>
      </c>
      <c r="I653">
        <v>8</v>
      </c>
      <c r="J653">
        <v>2</v>
      </c>
      <c r="K653" t="s">
        <v>90</v>
      </c>
    </row>
    <row r="654" spans="1:11" x14ac:dyDescent="0.25">
      <c r="A654">
        <v>653</v>
      </c>
      <c r="B654" s="2">
        <v>44283</v>
      </c>
      <c r="C654">
        <v>37</v>
      </c>
      <c r="D654" t="s">
        <v>95</v>
      </c>
      <c r="E654" t="s">
        <v>84</v>
      </c>
      <c r="F654" t="s">
        <v>85</v>
      </c>
      <c r="G654">
        <v>7642</v>
      </c>
      <c r="H654">
        <v>1</v>
      </c>
      <c r="I654">
        <v>10</v>
      </c>
      <c r="J654">
        <v>2</v>
      </c>
      <c r="K654" t="s">
        <v>90</v>
      </c>
    </row>
    <row r="655" spans="1:11" x14ac:dyDescent="0.25">
      <c r="A655">
        <v>654</v>
      </c>
      <c r="B655" s="2">
        <v>44279</v>
      </c>
      <c r="C655">
        <v>50</v>
      </c>
      <c r="D655" t="s">
        <v>95</v>
      </c>
      <c r="E655" t="s">
        <v>91</v>
      </c>
      <c r="F655" t="s">
        <v>94</v>
      </c>
      <c r="G655">
        <v>17924</v>
      </c>
      <c r="H655">
        <v>1</v>
      </c>
      <c r="I655">
        <v>31</v>
      </c>
      <c r="J655">
        <v>3</v>
      </c>
      <c r="K655" t="s">
        <v>90</v>
      </c>
    </row>
    <row r="656" spans="1:11" x14ac:dyDescent="0.25">
      <c r="A656">
        <v>655</v>
      </c>
      <c r="B656" s="2">
        <v>44237</v>
      </c>
      <c r="C656">
        <v>39</v>
      </c>
      <c r="D656" t="s">
        <v>83</v>
      </c>
      <c r="E656" t="s">
        <v>93</v>
      </c>
      <c r="F656" t="s">
        <v>89</v>
      </c>
      <c r="G656">
        <v>5204</v>
      </c>
      <c r="H656">
        <v>8</v>
      </c>
      <c r="I656">
        <v>13</v>
      </c>
      <c r="J656">
        <v>2</v>
      </c>
      <c r="K656" t="s">
        <v>90</v>
      </c>
    </row>
    <row r="657" spans="1:11" x14ac:dyDescent="0.25">
      <c r="A657">
        <v>656</v>
      </c>
      <c r="B657" s="2">
        <v>44225</v>
      </c>
      <c r="C657">
        <v>33</v>
      </c>
      <c r="D657" t="s">
        <v>83</v>
      </c>
      <c r="E657" t="s">
        <v>84</v>
      </c>
      <c r="F657" t="s">
        <v>94</v>
      </c>
      <c r="G657">
        <v>2277</v>
      </c>
      <c r="H657">
        <v>3</v>
      </c>
      <c r="I657">
        <v>7</v>
      </c>
      <c r="J657">
        <v>4</v>
      </c>
      <c r="K657" t="s">
        <v>96</v>
      </c>
    </row>
    <row r="658" spans="1:11" x14ac:dyDescent="0.25">
      <c r="A658">
        <v>657</v>
      </c>
      <c r="B658" s="2">
        <v>44221</v>
      </c>
      <c r="C658">
        <v>32</v>
      </c>
      <c r="D658" t="s">
        <v>83</v>
      </c>
      <c r="E658" t="s">
        <v>91</v>
      </c>
      <c r="F658" t="s">
        <v>85</v>
      </c>
      <c r="G658">
        <v>2795</v>
      </c>
      <c r="H658">
        <v>1</v>
      </c>
      <c r="I658">
        <v>1</v>
      </c>
      <c r="J658">
        <v>2</v>
      </c>
      <c r="K658" t="s">
        <v>86</v>
      </c>
    </row>
    <row r="659" spans="1:11" x14ac:dyDescent="0.25">
      <c r="A659">
        <v>658</v>
      </c>
      <c r="B659" s="2">
        <v>44222</v>
      </c>
      <c r="C659">
        <v>29</v>
      </c>
      <c r="D659" t="s">
        <v>83</v>
      </c>
      <c r="E659" t="s">
        <v>88</v>
      </c>
      <c r="F659" t="s">
        <v>94</v>
      </c>
      <c r="G659">
        <v>2532</v>
      </c>
      <c r="H659">
        <v>6</v>
      </c>
      <c r="I659">
        <v>8</v>
      </c>
      <c r="J659">
        <v>5</v>
      </c>
      <c r="K659" t="s">
        <v>90</v>
      </c>
    </row>
    <row r="660" spans="1:11" x14ac:dyDescent="0.25">
      <c r="A660">
        <v>659</v>
      </c>
      <c r="B660" s="2">
        <v>44203</v>
      </c>
      <c r="C660">
        <v>44</v>
      </c>
      <c r="D660" t="s">
        <v>83</v>
      </c>
      <c r="E660" t="s">
        <v>84</v>
      </c>
      <c r="F660" t="s">
        <v>89</v>
      </c>
      <c r="G660">
        <v>2559</v>
      </c>
      <c r="H660">
        <v>1</v>
      </c>
      <c r="I660">
        <v>8</v>
      </c>
      <c r="J660">
        <v>0</v>
      </c>
      <c r="K660" t="s">
        <v>90</v>
      </c>
    </row>
    <row r="661" spans="1:11" x14ac:dyDescent="0.25">
      <c r="A661">
        <v>660</v>
      </c>
      <c r="B661" s="2">
        <v>44203</v>
      </c>
      <c r="C661">
        <v>28</v>
      </c>
      <c r="D661" t="s">
        <v>83</v>
      </c>
      <c r="E661" t="s">
        <v>91</v>
      </c>
      <c r="F661" t="s">
        <v>85</v>
      </c>
      <c r="G661">
        <v>4908</v>
      </c>
      <c r="H661">
        <v>1</v>
      </c>
      <c r="I661">
        <v>4</v>
      </c>
      <c r="J661">
        <v>3</v>
      </c>
      <c r="K661" t="s">
        <v>90</v>
      </c>
    </row>
    <row r="662" spans="1:11" x14ac:dyDescent="0.25">
      <c r="A662">
        <v>661</v>
      </c>
      <c r="B662" s="2">
        <v>44292</v>
      </c>
      <c r="C662">
        <v>58</v>
      </c>
      <c r="D662" t="s">
        <v>87</v>
      </c>
      <c r="E662" t="s">
        <v>88</v>
      </c>
      <c r="F662" t="s">
        <v>94</v>
      </c>
      <c r="G662">
        <v>2380</v>
      </c>
      <c r="H662">
        <v>9</v>
      </c>
      <c r="I662">
        <v>3</v>
      </c>
      <c r="J662">
        <v>3</v>
      </c>
      <c r="K662" t="s">
        <v>92</v>
      </c>
    </row>
    <row r="663" spans="1:11" x14ac:dyDescent="0.25">
      <c r="A663">
        <v>662</v>
      </c>
      <c r="B663" s="2">
        <v>44223</v>
      </c>
      <c r="C663">
        <v>43</v>
      </c>
      <c r="D663" t="s">
        <v>83</v>
      </c>
      <c r="E663" t="s">
        <v>93</v>
      </c>
      <c r="F663" t="s">
        <v>94</v>
      </c>
      <c r="G663">
        <v>4765</v>
      </c>
      <c r="H663">
        <v>4</v>
      </c>
      <c r="I663">
        <v>4</v>
      </c>
      <c r="J663">
        <v>2</v>
      </c>
      <c r="K663" t="s">
        <v>96</v>
      </c>
    </row>
    <row r="664" spans="1:11" x14ac:dyDescent="0.25">
      <c r="A664">
        <v>663</v>
      </c>
      <c r="B664" s="2">
        <v>44264</v>
      </c>
      <c r="C664">
        <v>20</v>
      </c>
      <c r="D664" t="s">
        <v>83</v>
      </c>
      <c r="E664" t="s">
        <v>93</v>
      </c>
      <c r="F664" t="s">
        <v>85</v>
      </c>
      <c r="G664">
        <v>2044</v>
      </c>
      <c r="H664">
        <v>1</v>
      </c>
      <c r="I664">
        <v>2</v>
      </c>
      <c r="J664">
        <v>3</v>
      </c>
      <c r="K664" t="s">
        <v>92</v>
      </c>
    </row>
    <row r="665" spans="1:11" x14ac:dyDescent="0.25">
      <c r="A665">
        <v>664</v>
      </c>
      <c r="B665" s="2">
        <v>44219</v>
      </c>
      <c r="C665">
        <v>21</v>
      </c>
      <c r="D665" t="s">
        <v>83</v>
      </c>
      <c r="E665" t="s">
        <v>88</v>
      </c>
      <c r="F665" t="s">
        <v>85</v>
      </c>
      <c r="G665">
        <v>2693</v>
      </c>
      <c r="H665">
        <v>1</v>
      </c>
      <c r="I665">
        <v>1</v>
      </c>
      <c r="J665">
        <v>3</v>
      </c>
      <c r="K665" t="s">
        <v>92</v>
      </c>
    </row>
    <row r="666" spans="1:11" x14ac:dyDescent="0.25">
      <c r="A666">
        <v>665</v>
      </c>
      <c r="B666" s="2">
        <v>44238</v>
      </c>
      <c r="C666">
        <v>36</v>
      </c>
      <c r="D666" t="s">
        <v>83</v>
      </c>
      <c r="E666" t="s">
        <v>88</v>
      </c>
      <c r="F666" t="s">
        <v>89</v>
      </c>
      <c r="G666">
        <v>6586</v>
      </c>
      <c r="H666">
        <v>0</v>
      </c>
      <c r="I666">
        <v>17</v>
      </c>
      <c r="J666">
        <v>2</v>
      </c>
      <c r="K666" t="s">
        <v>92</v>
      </c>
    </row>
    <row r="667" spans="1:11" x14ac:dyDescent="0.25">
      <c r="A667">
        <v>666</v>
      </c>
      <c r="B667" s="2">
        <v>44244</v>
      </c>
      <c r="C667">
        <v>47</v>
      </c>
      <c r="D667" t="s">
        <v>83</v>
      </c>
      <c r="E667" t="s">
        <v>91</v>
      </c>
      <c r="F667" t="s">
        <v>85</v>
      </c>
      <c r="G667">
        <v>3294</v>
      </c>
      <c r="H667">
        <v>1</v>
      </c>
      <c r="I667">
        <v>3</v>
      </c>
      <c r="J667">
        <v>3</v>
      </c>
      <c r="K667" t="s">
        <v>92</v>
      </c>
    </row>
    <row r="668" spans="1:11" x14ac:dyDescent="0.25">
      <c r="A668">
        <v>667</v>
      </c>
      <c r="B668" s="2">
        <v>44292</v>
      </c>
      <c r="C668">
        <v>22</v>
      </c>
      <c r="D668" t="s">
        <v>83</v>
      </c>
      <c r="E668" t="s">
        <v>88</v>
      </c>
      <c r="F668" t="s">
        <v>89</v>
      </c>
      <c r="G668">
        <v>4171</v>
      </c>
      <c r="H668">
        <v>0</v>
      </c>
      <c r="I668">
        <v>4</v>
      </c>
      <c r="J668">
        <v>3</v>
      </c>
      <c r="K668" t="s">
        <v>96</v>
      </c>
    </row>
    <row r="669" spans="1:11" x14ac:dyDescent="0.25">
      <c r="A669">
        <v>668</v>
      </c>
      <c r="B669" s="2">
        <v>44236</v>
      </c>
      <c r="C669">
        <v>41</v>
      </c>
      <c r="D669" t="s">
        <v>83</v>
      </c>
      <c r="E669" t="s">
        <v>91</v>
      </c>
      <c r="F669" t="s">
        <v>94</v>
      </c>
      <c r="G669">
        <v>2778</v>
      </c>
      <c r="H669">
        <v>4</v>
      </c>
      <c r="I669">
        <v>10</v>
      </c>
      <c r="J669">
        <v>1</v>
      </c>
      <c r="K669" t="s">
        <v>92</v>
      </c>
    </row>
    <row r="670" spans="1:11" x14ac:dyDescent="0.25">
      <c r="A670">
        <v>669</v>
      </c>
      <c r="B670" s="2">
        <v>44255</v>
      </c>
      <c r="C670">
        <v>28</v>
      </c>
      <c r="D670" t="s">
        <v>83</v>
      </c>
      <c r="E670" t="s">
        <v>93</v>
      </c>
      <c r="F670" t="s">
        <v>94</v>
      </c>
      <c r="G670">
        <v>2377</v>
      </c>
      <c r="H670">
        <v>5</v>
      </c>
      <c r="I670">
        <v>6</v>
      </c>
      <c r="J670">
        <v>2</v>
      </c>
      <c r="K670" t="s">
        <v>90</v>
      </c>
    </row>
    <row r="671" spans="1:11" x14ac:dyDescent="0.25">
      <c r="A671">
        <v>670</v>
      </c>
      <c r="B671" s="2">
        <v>44239</v>
      </c>
      <c r="C671">
        <v>39</v>
      </c>
      <c r="D671" t="s">
        <v>83</v>
      </c>
      <c r="E671" t="s">
        <v>93</v>
      </c>
      <c r="F671" t="s">
        <v>89</v>
      </c>
      <c r="G671">
        <v>2404</v>
      </c>
      <c r="H671">
        <v>7</v>
      </c>
      <c r="I671">
        <v>8</v>
      </c>
      <c r="J671">
        <v>2</v>
      </c>
      <c r="K671" t="s">
        <v>86</v>
      </c>
    </row>
    <row r="672" spans="1:11" x14ac:dyDescent="0.25">
      <c r="A672">
        <v>671</v>
      </c>
      <c r="B672" s="2">
        <v>44275</v>
      </c>
      <c r="C672">
        <v>27</v>
      </c>
      <c r="D672" t="s">
        <v>83</v>
      </c>
      <c r="E672" t="s">
        <v>93</v>
      </c>
      <c r="F672" t="s">
        <v>85</v>
      </c>
      <c r="G672">
        <v>2318</v>
      </c>
      <c r="H672">
        <v>1</v>
      </c>
      <c r="I672">
        <v>1</v>
      </c>
      <c r="J672">
        <v>2</v>
      </c>
      <c r="K672" t="s">
        <v>90</v>
      </c>
    </row>
    <row r="673" spans="1:11" x14ac:dyDescent="0.25">
      <c r="A673">
        <v>672</v>
      </c>
      <c r="B673" s="2">
        <v>44292</v>
      </c>
      <c r="C673">
        <v>34</v>
      </c>
      <c r="D673" t="s">
        <v>83</v>
      </c>
      <c r="E673" t="s">
        <v>93</v>
      </c>
      <c r="F673" t="s">
        <v>94</v>
      </c>
      <c r="G673">
        <v>2008</v>
      </c>
      <c r="H673">
        <v>1</v>
      </c>
      <c r="I673">
        <v>1</v>
      </c>
      <c r="J673">
        <v>3</v>
      </c>
      <c r="K673" t="s">
        <v>90</v>
      </c>
    </row>
    <row r="674" spans="1:11" x14ac:dyDescent="0.25">
      <c r="A674">
        <v>673</v>
      </c>
      <c r="B674" s="2">
        <v>44202</v>
      </c>
      <c r="C674">
        <v>42</v>
      </c>
      <c r="D674" t="s">
        <v>83</v>
      </c>
      <c r="E674" t="s">
        <v>84</v>
      </c>
      <c r="F674" t="s">
        <v>85</v>
      </c>
      <c r="G674">
        <v>6244</v>
      </c>
      <c r="H674">
        <v>7</v>
      </c>
      <c r="I674">
        <v>10</v>
      </c>
      <c r="J674">
        <v>6</v>
      </c>
      <c r="K674" t="s">
        <v>90</v>
      </c>
    </row>
    <row r="675" spans="1:11" x14ac:dyDescent="0.25">
      <c r="A675">
        <v>674</v>
      </c>
      <c r="B675" s="2">
        <v>44267</v>
      </c>
      <c r="C675">
        <v>33</v>
      </c>
      <c r="D675" t="s">
        <v>83</v>
      </c>
      <c r="E675" t="s">
        <v>91</v>
      </c>
      <c r="F675" t="s">
        <v>85</v>
      </c>
      <c r="G675">
        <v>2799</v>
      </c>
      <c r="H675">
        <v>3</v>
      </c>
      <c r="I675">
        <v>6</v>
      </c>
      <c r="J675">
        <v>1</v>
      </c>
      <c r="K675" t="s">
        <v>90</v>
      </c>
    </row>
    <row r="676" spans="1:11" x14ac:dyDescent="0.25">
      <c r="A676">
        <v>675</v>
      </c>
      <c r="B676" s="2">
        <v>44220</v>
      </c>
      <c r="C676">
        <v>58</v>
      </c>
      <c r="D676" t="s">
        <v>83</v>
      </c>
      <c r="E676" t="s">
        <v>93</v>
      </c>
      <c r="F676" t="s">
        <v>94</v>
      </c>
      <c r="G676">
        <v>10552</v>
      </c>
      <c r="H676">
        <v>2</v>
      </c>
      <c r="I676">
        <v>24</v>
      </c>
      <c r="J676">
        <v>3</v>
      </c>
      <c r="K676" t="s">
        <v>90</v>
      </c>
    </row>
    <row r="677" spans="1:11" x14ac:dyDescent="0.25">
      <c r="A677">
        <v>676</v>
      </c>
      <c r="B677" s="2">
        <v>44297</v>
      </c>
      <c r="C677">
        <v>31</v>
      </c>
      <c r="D677" t="s">
        <v>83</v>
      </c>
      <c r="E677" t="s">
        <v>91</v>
      </c>
      <c r="F677" t="s">
        <v>89</v>
      </c>
      <c r="G677">
        <v>2329</v>
      </c>
      <c r="H677">
        <v>3</v>
      </c>
      <c r="I677">
        <v>13</v>
      </c>
      <c r="J677">
        <v>2</v>
      </c>
      <c r="K677" t="s">
        <v>96</v>
      </c>
    </row>
    <row r="678" spans="1:11" x14ac:dyDescent="0.25">
      <c r="A678">
        <v>677</v>
      </c>
      <c r="B678" s="2">
        <v>44257</v>
      </c>
      <c r="C678">
        <v>35</v>
      </c>
      <c r="D678" t="s">
        <v>83</v>
      </c>
      <c r="E678" t="s">
        <v>88</v>
      </c>
      <c r="F678" t="s">
        <v>89</v>
      </c>
      <c r="G678">
        <v>4014</v>
      </c>
      <c r="H678">
        <v>1</v>
      </c>
      <c r="I678">
        <v>10</v>
      </c>
      <c r="J678">
        <v>2</v>
      </c>
      <c r="K678" t="s">
        <v>86</v>
      </c>
    </row>
    <row r="679" spans="1:11" x14ac:dyDescent="0.25">
      <c r="A679">
        <v>678</v>
      </c>
      <c r="B679" s="2">
        <v>44281</v>
      </c>
      <c r="C679">
        <v>49</v>
      </c>
      <c r="D679" t="s">
        <v>83</v>
      </c>
      <c r="E679" t="s">
        <v>84</v>
      </c>
      <c r="F679" t="s">
        <v>89</v>
      </c>
      <c r="G679">
        <v>7403</v>
      </c>
      <c r="H679">
        <v>4</v>
      </c>
      <c r="I679">
        <v>29</v>
      </c>
      <c r="J679">
        <v>3</v>
      </c>
      <c r="K679" t="s">
        <v>92</v>
      </c>
    </row>
    <row r="680" spans="1:11" x14ac:dyDescent="0.25">
      <c r="A680">
        <v>679</v>
      </c>
      <c r="B680" s="2">
        <v>44297</v>
      </c>
      <c r="C680">
        <v>48</v>
      </c>
      <c r="D680" t="s">
        <v>83</v>
      </c>
      <c r="E680" t="s">
        <v>91</v>
      </c>
      <c r="F680" t="s">
        <v>89</v>
      </c>
      <c r="G680">
        <v>2259</v>
      </c>
      <c r="H680">
        <v>4</v>
      </c>
      <c r="I680">
        <v>13</v>
      </c>
      <c r="J680">
        <v>2</v>
      </c>
      <c r="K680" t="s">
        <v>92</v>
      </c>
    </row>
    <row r="681" spans="1:11" x14ac:dyDescent="0.25">
      <c r="A681">
        <v>680</v>
      </c>
      <c r="B681" s="2">
        <v>44251</v>
      </c>
      <c r="C681">
        <v>31</v>
      </c>
      <c r="D681" t="s">
        <v>95</v>
      </c>
      <c r="E681" t="s">
        <v>84</v>
      </c>
      <c r="F681" t="s">
        <v>89</v>
      </c>
      <c r="G681">
        <v>6932</v>
      </c>
      <c r="H681">
        <v>1</v>
      </c>
      <c r="I681">
        <v>9</v>
      </c>
      <c r="J681">
        <v>2</v>
      </c>
      <c r="K681" t="s">
        <v>92</v>
      </c>
    </row>
    <row r="682" spans="1:11" x14ac:dyDescent="0.25">
      <c r="A682">
        <v>681</v>
      </c>
      <c r="B682" s="2">
        <v>44300</v>
      </c>
      <c r="C682">
        <v>36</v>
      </c>
      <c r="D682" t="s">
        <v>83</v>
      </c>
      <c r="E682" t="s">
        <v>91</v>
      </c>
      <c r="F682" t="s">
        <v>85</v>
      </c>
      <c r="G682">
        <v>4678</v>
      </c>
      <c r="H682">
        <v>2</v>
      </c>
      <c r="I682">
        <v>8</v>
      </c>
      <c r="J682">
        <v>6</v>
      </c>
      <c r="K682" t="s">
        <v>90</v>
      </c>
    </row>
    <row r="683" spans="1:11" x14ac:dyDescent="0.25">
      <c r="A683">
        <v>682</v>
      </c>
      <c r="B683" s="2">
        <v>44245</v>
      </c>
      <c r="C683">
        <v>38</v>
      </c>
      <c r="D683" t="s">
        <v>83</v>
      </c>
      <c r="E683" t="s">
        <v>93</v>
      </c>
      <c r="F683" t="s">
        <v>89</v>
      </c>
      <c r="G683">
        <v>13582</v>
      </c>
      <c r="H683">
        <v>1</v>
      </c>
      <c r="I683">
        <v>15</v>
      </c>
      <c r="J683">
        <v>3</v>
      </c>
      <c r="K683" t="s">
        <v>90</v>
      </c>
    </row>
    <row r="684" spans="1:11" x14ac:dyDescent="0.25">
      <c r="A684">
        <v>683</v>
      </c>
      <c r="B684" s="2">
        <v>44234</v>
      </c>
      <c r="C684">
        <v>32</v>
      </c>
      <c r="D684" t="s">
        <v>95</v>
      </c>
      <c r="E684" t="s">
        <v>93</v>
      </c>
      <c r="F684" t="s">
        <v>89</v>
      </c>
      <c r="G684">
        <v>2332</v>
      </c>
      <c r="H684">
        <v>6</v>
      </c>
      <c r="I684">
        <v>5</v>
      </c>
      <c r="J684">
        <v>3</v>
      </c>
      <c r="K684" t="s">
        <v>90</v>
      </c>
    </row>
    <row r="685" spans="1:11" x14ac:dyDescent="0.25">
      <c r="A685">
        <v>684</v>
      </c>
      <c r="B685" s="2">
        <v>44240</v>
      </c>
      <c r="C685">
        <v>25</v>
      </c>
      <c r="D685" t="s">
        <v>83</v>
      </c>
      <c r="E685" t="s">
        <v>84</v>
      </c>
      <c r="F685" t="s">
        <v>89</v>
      </c>
      <c r="G685">
        <v>2413</v>
      </c>
      <c r="H685">
        <v>1</v>
      </c>
      <c r="I685">
        <v>1</v>
      </c>
      <c r="J685">
        <v>2</v>
      </c>
      <c r="K685" t="s">
        <v>90</v>
      </c>
    </row>
    <row r="686" spans="1:11" x14ac:dyDescent="0.25">
      <c r="A686">
        <v>685</v>
      </c>
      <c r="B686" s="2">
        <v>44297</v>
      </c>
      <c r="C686">
        <v>40</v>
      </c>
      <c r="D686" t="s">
        <v>83</v>
      </c>
      <c r="E686" t="s">
        <v>91</v>
      </c>
      <c r="F686" t="s">
        <v>94</v>
      </c>
      <c r="G686">
        <v>9705</v>
      </c>
      <c r="H686">
        <v>2</v>
      </c>
      <c r="I686">
        <v>11</v>
      </c>
      <c r="J686">
        <v>2</v>
      </c>
      <c r="K686" t="s">
        <v>92</v>
      </c>
    </row>
    <row r="687" spans="1:11" x14ac:dyDescent="0.25">
      <c r="A687">
        <v>686</v>
      </c>
      <c r="B687" s="2">
        <v>44203</v>
      </c>
      <c r="C687">
        <v>26</v>
      </c>
      <c r="D687" t="s">
        <v>87</v>
      </c>
      <c r="E687" t="s">
        <v>93</v>
      </c>
      <c r="F687" t="s">
        <v>85</v>
      </c>
      <c r="G687">
        <v>4294</v>
      </c>
      <c r="H687">
        <v>1</v>
      </c>
      <c r="I687">
        <v>7</v>
      </c>
      <c r="J687">
        <v>2</v>
      </c>
      <c r="K687" t="s">
        <v>90</v>
      </c>
    </row>
    <row r="688" spans="1:11" x14ac:dyDescent="0.25">
      <c r="A688">
        <v>687</v>
      </c>
      <c r="B688" s="2">
        <v>44235</v>
      </c>
      <c r="C688">
        <v>41</v>
      </c>
      <c r="D688" t="s">
        <v>83</v>
      </c>
      <c r="E688" t="s">
        <v>93</v>
      </c>
      <c r="F688" t="s">
        <v>85</v>
      </c>
      <c r="G688">
        <v>4721</v>
      </c>
      <c r="H688">
        <v>2</v>
      </c>
      <c r="I688">
        <v>20</v>
      </c>
      <c r="J688">
        <v>3</v>
      </c>
      <c r="K688" t="s">
        <v>90</v>
      </c>
    </row>
    <row r="689" spans="1:11" x14ac:dyDescent="0.25">
      <c r="A689">
        <v>688</v>
      </c>
      <c r="B689" s="2">
        <v>44230</v>
      </c>
      <c r="C689">
        <v>36</v>
      </c>
      <c r="D689" t="s">
        <v>83</v>
      </c>
      <c r="E689" t="s">
        <v>91</v>
      </c>
      <c r="F689" t="s">
        <v>85</v>
      </c>
      <c r="G689">
        <v>2519</v>
      </c>
      <c r="H689">
        <v>4</v>
      </c>
      <c r="I689">
        <v>16</v>
      </c>
      <c r="J689">
        <v>6</v>
      </c>
      <c r="K689" t="s">
        <v>90</v>
      </c>
    </row>
    <row r="690" spans="1:11" x14ac:dyDescent="0.25">
      <c r="A690">
        <v>689</v>
      </c>
      <c r="B690" s="2">
        <v>44229</v>
      </c>
      <c r="C690">
        <v>19</v>
      </c>
      <c r="D690" t="s">
        <v>83</v>
      </c>
      <c r="E690" t="s">
        <v>93</v>
      </c>
      <c r="F690" t="s">
        <v>85</v>
      </c>
      <c r="G690">
        <v>2121</v>
      </c>
      <c r="H690">
        <v>1</v>
      </c>
      <c r="I690">
        <v>1</v>
      </c>
      <c r="J690">
        <v>3</v>
      </c>
      <c r="K690" t="s">
        <v>96</v>
      </c>
    </row>
    <row r="691" spans="1:11" x14ac:dyDescent="0.25">
      <c r="A691">
        <v>690</v>
      </c>
      <c r="B691" s="2">
        <v>44281</v>
      </c>
      <c r="C691">
        <v>20</v>
      </c>
      <c r="D691" t="s">
        <v>83</v>
      </c>
      <c r="E691" t="s">
        <v>93</v>
      </c>
      <c r="F691" t="s">
        <v>85</v>
      </c>
      <c r="G691">
        <v>2973</v>
      </c>
      <c r="H691">
        <v>1</v>
      </c>
      <c r="I691">
        <v>1</v>
      </c>
      <c r="J691">
        <v>2</v>
      </c>
      <c r="K691" t="s">
        <v>90</v>
      </c>
    </row>
    <row r="692" spans="1:11" x14ac:dyDescent="0.25">
      <c r="A692">
        <v>691</v>
      </c>
      <c r="B692" s="2">
        <v>44206</v>
      </c>
      <c r="C692">
        <v>31</v>
      </c>
      <c r="D692" t="s">
        <v>83</v>
      </c>
      <c r="E692" t="s">
        <v>93</v>
      </c>
      <c r="F692" t="s">
        <v>89</v>
      </c>
      <c r="G692">
        <v>5855</v>
      </c>
      <c r="H692">
        <v>0</v>
      </c>
      <c r="I692">
        <v>10</v>
      </c>
      <c r="J692">
        <v>2</v>
      </c>
      <c r="K692" t="s">
        <v>86</v>
      </c>
    </row>
    <row r="693" spans="1:11" x14ac:dyDescent="0.25">
      <c r="A693">
        <v>692</v>
      </c>
      <c r="B693" s="2">
        <v>44228</v>
      </c>
      <c r="C693">
        <v>40</v>
      </c>
      <c r="D693" t="s">
        <v>87</v>
      </c>
      <c r="E693" t="s">
        <v>91</v>
      </c>
      <c r="F693" t="s">
        <v>94</v>
      </c>
      <c r="G693">
        <v>3617</v>
      </c>
      <c r="H693">
        <v>8</v>
      </c>
      <c r="I693">
        <v>3</v>
      </c>
      <c r="J693">
        <v>2</v>
      </c>
      <c r="K693" t="s">
        <v>90</v>
      </c>
    </row>
    <row r="694" spans="1:11" x14ac:dyDescent="0.25">
      <c r="A694">
        <v>693</v>
      </c>
      <c r="B694" s="2">
        <v>44209</v>
      </c>
      <c r="C694">
        <v>32</v>
      </c>
      <c r="D694" t="s">
        <v>83</v>
      </c>
      <c r="E694" t="s">
        <v>91</v>
      </c>
      <c r="F694" t="s">
        <v>89</v>
      </c>
      <c r="G694">
        <v>6725</v>
      </c>
      <c r="H694">
        <v>1</v>
      </c>
      <c r="I694">
        <v>8</v>
      </c>
      <c r="J694">
        <v>2</v>
      </c>
      <c r="K694" t="s">
        <v>96</v>
      </c>
    </row>
    <row r="695" spans="1:11" x14ac:dyDescent="0.25">
      <c r="A695">
        <v>694</v>
      </c>
      <c r="B695" s="2">
        <v>44289</v>
      </c>
      <c r="C695">
        <v>36</v>
      </c>
      <c r="D695" t="s">
        <v>83</v>
      </c>
      <c r="E695" t="s">
        <v>88</v>
      </c>
      <c r="F695" t="s">
        <v>89</v>
      </c>
      <c r="G695">
        <v>10325</v>
      </c>
      <c r="H695">
        <v>1</v>
      </c>
      <c r="I695">
        <v>16</v>
      </c>
      <c r="J695">
        <v>6</v>
      </c>
      <c r="K695" t="s">
        <v>90</v>
      </c>
    </row>
    <row r="696" spans="1:11" x14ac:dyDescent="0.25">
      <c r="A696">
        <v>695</v>
      </c>
      <c r="B696" s="2">
        <v>44207</v>
      </c>
      <c r="C696">
        <v>33</v>
      </c>
      <c r="D696" t="s">
        <v>83</v>
      </c>
      <c r="E696" t="s">
        <v>93</v>
      </c>
      <c r="F696" t="s">
        <v>85</v>
      </c>
      <c r="G696">
        <v>6949</v>
      </c>
      <c r="H696">
        <v>0</v>
      </c>
      <c r="I696">
        <v>6</v>
      </c>
      <c r="J696">
        <v>3</v>
      </c>
      <c r="K696" t="s">
        <v>90</v>
      </c>
    </row>
    <row r="697" spans="1:11" x14ac:dyDescent="0.25">
      <c r="A697">
        <v>696</v>
      </c>
      <c r="B697" s="2">
        <v>44266</v>
      </c>
      <c r="C697">
        <v>37</v>
      </c>
      <c r="D697" t="s">
        <v>83</v>
      </c>
      <c r="E697" t="s">
        <v>91</v>
      </c>
      <c r="F697" t="s">
        <v>89</v>
      </c>
      <c r="G697">
        <v>10609</v>
      </c>
      <c r="H697">
        <v>5</v>
      </c>
      <c r="I697">
        <v>17</v>
      </c>
      <c r="J697">
        <v>2</v>
      </c>
      <c r="K697" t="s">
        <v>86</v>
      </c>
    </row>
    <row r="698" spans="1:11" x14ac:dyDescent="0.25">
      <c r="A698">
        <v>697</v>
      </c>
      <c r="B698" s="2">
        <v>44217</v>
      </c>
      <c r="C698">
        <v>45</v>
      </c>
      <c r="D698" t="s">
        <v>95</v>
      </c>
      <c r="E698" t="s">
        <v>84</v>
      </c>
      <c r="F698" t="s">
        <v>89</v>
      </c>
      <c r="G698">
        <v>4447</v>
      </c>
      <c r="H698">
        <v>1</v>
      </c>
      <c r="I698">
        <v>9</v>
      </c>
      <c r="J698">
        <v>5</v>
      </c>
      <c r="K698" t="s">
        <v>92</v>
      </c>
    </row>
    <row r="699" spans="1:11" x14ac:dyDescent="0.25">
      <c r="A699">
        <v>698</v>
      </c>
      <c r="B699" s="2">
        <v>44261</v>
      </c>
      <c r="C699">
        <v>29</v>
      </c>
      <c r="D699" t="s">
        <v>87</v>
      </c>
      <c r="E699" t="s">
        <v>93</v>
      </c>
      <c r="F699" t="s">
        <v>89</v>
      </c>
      <c r="G699">
        <v>2157</v>
      </c>
      <c r="H699">
        <v>1</v>
      </c>
      <c r="I699">
        <v>3</v>
      </c>
      <c r="J699">
        <v>5</v>
      </c>
      <c r="K699" t="s">
        <v>90</v>
      </c>
    </row>
    <row r="700" spans="1:11" x14ac:dyDescent="0.25">
      <c r="A700">
        <v>699</v>
      </c>
      <c r="B700" s="2">
        <v>44277</v>
      </c>
      <c r="C700">
        <v>35</v>
      </c>
      <c r="D700" t="s">
        <v>83</v>
      </c>
      <c r="E700" t="s">
        <v>93</v>
      </c>
      <c r="F700" t="s">
        <v>89</v>
      </c>
      <c r="G700">
        <v>4601</v>
      </c>
      <c r="H700">
        <v>1</v>
      </c>
      <c r="I700">
        <v>5</v>
      </c>
      <c r="J700">
        <v>3</v>
      </c>
      <c r="K700" t="s">
        <v>90</v>
      </c>
    </row>
    <row r="701" spans="1:11" x14ac:dyDescent="0.25">
      <c r="A701">
        <v>700</v>
      </c>
      <c r="B701" s="2">
        <v>44276</v>
      </c>
      <c r="C701">
        <v>52</v>
      </c>
      <c r="D701" t="s">
        <v>83</v>
      </c>
      <c r="E701" t="s">
        <v>84</v>
      </c>
      <c r="F701" t="s">
        <v>89</v>
      </c>
      <c r="G701">
        <v>17099</v>
      </c>
      <c r="H701">
        <v>2</v>
      </c>
      <c r="I701">
        <v>26</v>
      </c>
      <c r="J701">
        <v>2</v>
      </c>
      <c r="K701" t="s">
        <v>92</v>
      </c>
    </row>
    <row r="702" spans="1:11" x14ac:dyDescent="0.25">
      <c r="A702">
        <v>701</v>
      </c>
      <c r="B702" s="2">
        <v>44287</v>
      </c>
      <c r="C702">
        <v>58</v>
      </c>
      <c r="D702" t="s">
        <v>83</v>
      </c>
      <c r="E702" t="s">
        <v>93</v>
      </c>
      <c r="F702" t="s">
        <v>85</v>
      </c>
      <c r="G702">
        <v>2479</v>
      </c>
      <c r="H702">
        <v>4</v>
      </c>
      <c r="I702">
        <v>7</v>
      </c>
      <c r="J702">
        <v>4</v>
      </c>
      <c r="K702" t="s">
        <v>90</v>
      </c>
    </row>
    <row r="703" spans="1:11" x14ac:dyDescent="0.25">
      <c r="A703">
        <v>702</v>
      </c>
      <c r="B703" s="2">
        <v>44207</v>
      </c>
      <c r="C703">
        <v>53</v>
      </c>
      <c r="D703" t="s">
        <v>83</v>
      </c>
      <c r="E703" t="s">
        <v>84</v>
      </c>
      <c r="F703" t="s">
        <v>94</v>
      </c>
      <c r="G703">
        <v>14852</v>
      </c>
      <c r="H703">
        <v>6</v>
      </c>
      <c r="I703">
        <v>22</v>
      </c>
      <c r="J703">
        <v>3</v>
      </c>
      <c r="K703" t="s">
        <v>96</v>
      </c>
    </row>
    <row r="704" spans="1:11" x14ac:dyDescent="0.25">
      <c r="A704">
        <v>703</v>
      </c>
      <c r="B704" s="2">
        <v>44291</v>
      </c>
      <c r="C704">
        <v>30</v>
      </c>
      <c r="D704" t="s">
        <v>83</v>
      </c>
      <c r="E704" t="s">
        <v>84</v>
      </c>
      <c r="F704" t="s">
        <v>94</v>
      </c>
      <c r="G704">
        <v>7264</v>
      </c>
      <c r="H704">
        <v>5</v>
      </c>
      <c r="I704">
        <v>10</v>
      </c>
      <c r="J704">
        <v>2</v>
      </c>
      <c r="K704" t="s">
        <v>96</v>
      </c>
    </row>
    <row r="705" spans="1:11" x14ac:dyDescent="0.25">
      <c r="A705">
        <v>704</v>
      </c>
      <c r="B705" s="2">
        <v>44219</v>
      </c>
      <c r="C705">
        <v>38</v>
      </c>
      <c r="D705" t="s">
        <v>95</v>
      </c>
      <c r="E705" t="s">
        <v>93</v>
      </c>
      <c r="F705" t="s">
        <v>85</v>
      </c>
      <c r="G705">
        <v>5666</v>
      </c>
      <c r="H705">
        <v>1</v>
      </c>
      <c r="I705">
        <v>6</v>
      </c>
      <c r="J705">
        <v>1</v>
      </c>
      <c r="K705" t="s">
        <v>90</v>
      </c>
    </row>
    <row r="706" spans="1:11" x14ac:dyDescent="0.25">
      <c r="A706">
        <v>705</v>
      </c>
      <c r="B706" s="2">
        <v>44255</v>
      </c>
      <c r="C706">
        <v>35</v>
      </c>
      <c r="D706" t="s">
        <v>83</v>
      </c>
      <c r="E706" t="s">
        <v>91</v>
      </c>
      <c r="F706" t="s">
        <v>94</v>
      </c>
      <c r="G706">
        <v>7823</v>
      </c>
      <c r="H706">
        <v>6</v>
      </c>
      <c r="I706">
        <v>12</v>
      </c>
      <c r="J706">
        <v>2</v>
      </c>
      <c r="K706" t="s">
        <v>90</v>
      </c>
    </row>
    <row r="707" spans="1:11" x14ac:dyDescent="0.25">
      <c r="A707">
        <v>706</v>
      </c>
      <c r="B707" s="2">
        <v>44261</v>
      </c>
      <c r="C707">
        <v>39</v>
      </c>
      <c r="D707" t="s">
        <v>83</v>
      </c>
      <c r="E707" t="s">
        <v>97</v>
      </c>
      <c r="F707" t="s">
        <v>85</v>
      </c>
      <c r="G707">
        <v>7880</v>
      </c>
      <c r="H707">
        <v>0</v>
      </c>
      <c r="I707">
        <v>9</v>
      </c>
      <c r="J707">
        <v>3</v>
      </c>
      <c r="K707" t="s">
        <v>90</v>
      </c>
    </row>
    <row r="708" spans="1:11" x14ac:dyDescent="0.25">
      <c r="A708">
        <v>707</v>
      </c>
      <c r="B708" s="2">
        <v>44234</v>
      </c>
      <c r="C708">
        <v>40</v>
      </c>
      <c r="D708" t="s">
        <v>95</v>
      </c>
      <c r="E708" t="s">
        <v>93</v>
      </c>
      <c r="F708" t="s">
        <v>85</v>
      </c>
      <c r="G708">
        <v>13194</v>
      </c>
      <c r="H708">
        <v>4</v>
      </c>
      <c r="I708">
        <v>22</v>
      </c>
      <c r="J708">
        <v>2</v>
      </c>
      <c r="K708" t="s">
        <v>92</v>
      </c>
    </row>
    <row r="709" spans="1:11" x14ac:dyDescent="0.25">
      <c r="A709">
        <v>708</v>
      </c>
      <c r="B709" s="2">
        <v>44227</v>
      </c>
      <c r="C709">
        <v>47</v>
      </c>
      <c r="D709" t="s">
        <v>87</v>
      </c>
      <c r="E709" t="s">
        <v>91</v>
      </c>
      <c r="F709" t="s">
        <v>94</v>
      </c>
      <c r="G709">
        <v>5067</v>
      </c>
      <c r="H709">
        <v>1</v>
      </c>
      <c r="I709">
        <v>20</v>
      </c>
      <c r="J709">
        <v>3</v>
      </c>
      <c r="K709" t="s">
        <v>96</v>
      </c>
    </row>
    <row r="710" spans="1:11" x14ac:dyDescent="0.25">
      <c r="A710">
        <v>709</v>
      </c>
      <c r="B710" s="2">
        <v>44238</v>
      </c>
      <c r="C710">
        <v>36</v>
      </c>
      <c r="D710" t="s">
        <v>95</v>
      </c>
      <c r="E710" t="s">
        <v>91</v>
      </c>
      <c r="F710" t="s">
        <v>94</v>
      </c>
      <c r="G710">
        <v>5079</v>
      </c>
      <c r="H710">
        <v>4</v>
      </c>
      <c r="I710">
        <v>12</v>
      </c>
      <c r="J710">
        <v>3</v>
      </c>
      <c r="K710" t="s">
        <v>90</v>
      </c>
    </row>
    <row r="711" spans="1:11" x14ac:dyDescent="0.25">
      <c r="A711">
        <v>710</v>
      </c>
      <c r="B711" s="2">
        <v>44262</v>
      </c>
      <c r="C711">
        <v>31</v>
      </c>
      <c r="D711" t="s">
        <v>95</v>
      </c>
      <c r="E711" t="s">
        <v>84</v>
      </c>
      <c r="F711" t="s">
        <v>85</v>
      </c>
      <c r="G711">
        <v>2321</v>
      </c>
      <c r="H711">
        <v>0</v>
      </c>
      <c r="I711">
        <v>4</v>
      </c>
      <c r="J711">
        <v>0</v>
      </c>
      <c r="K711" t="s">
        <v>90</v>
      </c>
    </row>
    <row r="712" spans="1:11" x14ac:dyDescent="0.25">
      <c r="A712">
        <v>711</v>
      </c>
      <c r="B712" s="2">
        <v>44241</v>
      </c>
      <c r="C712">
        <v>33</v>
      </c>
      <c r="D712" t="s">
        <v>95</v>
      </c>
      <c r="E712" t="s">
        <v>93</v>
      </c>
      <c r="F712" t="s">
        <v>85</v>
      </c>
      <c r="G712">
        <v>17444</v>
      </c>
      <c r="H712">
        <v>1</v>
      </c>
      <c r="I712">
        <v>10</v>
      </c>
      <c r="J712">
        <v>2</v>
      </c>
      <c r="K712" t="s">
        <v>90</v>
      </c>
    </row>
    <row r="713" spans="1:11" x14ac:dyDescent="0.25">
      <c r="A713">
        <v>712</v>
      </c>
      <c r="B713" s="2">
        <v>44259</v>
      </c>
      <c r="C713">
        <v>29</v>
      </c>
      <c r="D713" t="s">
        <v>83</v>
      </c>
      <c r="E713" t="s">
        <v>93</v>
      </c>
      <c r="F713" t="s">
        <v>85</v>
      </c>
      <c r="G713">
        <v>2404</v>
      </c>
      <c r="H713">
        <v>6</v>
      </c>
      <c r="I713">
        <v>3</v>
      </c>
      <c r="J713">
        <v>5</v>
      </c>
      <c r="K713" t="s">
        <v>90</v>
      </c>
    </row>
    <row r="714" spans="1:11" x14ac:dyDescent="0.25">
      <c r="A714">
        <v>713</v>
      </c>
      <c r="B714" s="2">
        <v>44243</v>
      </c>
      <c r="C714">
        <v>33</v>
      </c>
      <c r="D714" t="s">
        <v>83</v>
      </c>
      <c r="E714" t="s">
        <v>88</v>
      </c>
      <c r="F714" t="s">
        <v>85</v>
      </c>
      <c r="G714">
        <v>3452</v>
      </c>
      <c r="H714">
        <v>3</v>
      </c>
      <c r="I714">
        <v>5</v>
      </c>
      <c r="J714">
        <v>4</v>
      </c>
      <c r="K714" t="s">
        <v>90</v>
      </c>
    </row>
    <row r="715" spans="1:11" x14ac:dyDescent="0.25">
      <c r="A715">
        <v>714</v>
      </c>
      <c r="B715" s="2">
        <v>44253</v>
      </c>
      <c r="C715">
        <v>45</v>
      </c>
      <c r="D715" t="s">
        <v>83</v>
      </c>
      <c r="E715" t="s">
        <v>91</v>
      </c>
      <c r="F715" t="s">
        <v>94</v>
      </c>
      <c r="G715">
        <v>2270</v>
      </c>
      <c r="H715">
        <v>3</v>
      </c>
      <c r="I715">
        <v>8</v>
      </c>
      <c r="J715">
        <v>2</v>
      </c>
      <c r="K715" t="s">
        <v>90</v>
      </c>
    </row>
    <row r="716" spans="1:11" x14ac:dyDescent="0.25">
      <c r="A716">
        <v>715</v>
      </c>
      <c r="B716" s="2">
        <v>44273</v>
      </c>
      <c r="C716">
        <v>50</v>
      </c>
      <c r="D716" t="s">
        <v>83</v>
      </c>
      <c r="E716" t="s">
        <v>84</v>
      </c>
      <c r="F716" t="s">
        <v>94</v>
      </c>
      <c r="G716">
        <v>17399</v>
      </c>
      <c r="H716">
        <v>9</v>
      </c>
      <c r="I716">
        <v>32</v>
      </c>
      <c r="J716">
        <v>1</v>
      </c>
      <c r="K716" t="s">
        <v>92</v>
      </c>
    </row>
    <row r="717" spans="1:11" x14ac:dyDescent="0.25">
      <c r="A717">
        <v>716</v>
      </c>
      <c r="B717" s="2">
        <v>44205</v>
      </c>
      <c r="C717">
        <v>33</v>
      </c>
      <c r="D717" t="s">
        <v>87</v>
      </c>
      <c r="E717" t="s">
        <v>91</v>
      </c>
      <c r="F717" t="s">
        <v>89</v>
      </c>
      <c r="G717">
        <v>5488</v>
      </c>
      <c r="H717">
        <v>1</v>
      </c>
      <c r="I717">
        <v>6</v>
      </c>
      <c r="J717">
        <v>2</v>
      </c>
      <c r="K717" t="s">
        <v>90</v>
      </c>
    </row>
    <row r="718" spans="1:11" x14ac:dyDescent="0.25">
      <c r="A718">
        <v>717</v>
      </c>
      <c r="B718" s="2">
        <v>44229</v>
      </c>
      <c r="C718">
        <v>41</v>
      </c>
      <c r="D718" t="s">
        <v>87</v>
      </c>
      <c r="E718" t="s">
        <v>93</v>
      </c>
      <c r="F718" t="s">
        <v>94</v>
      </c>
      <c r="G718">
        <v>19419</v>
      </c>
      <c r="H718">
        <v>2</v>
      </c>
      <c r="I718">
        <v>21</v>
      </c>
      <c r="J718">
        <v>2</v>
      </c>
      <c r="K718" t="s">
        <v>96</v>
      </c>
    </row>
    <row r="719" spans="1:11" x14ac:dyDescent="0.25">
      <c r="A719">
        <v>718</v>
      </c>
      <c r="B719" s="2">
        <v>44286</v>
      </c>
      <c r="C719">
        <v>27</v>
      </c>
      <c r="D719" t="s">
        <v>83</v>
      </c>
      <c r="E719" t="s">
        <v>91</v>
      </c>
      <c r="F719" t="s">
        <v>89</v>
      </c>
      <c r="G719">
        <v>2811</v>
      </c>
      <c r="H719">
        <v>9</v>
      </c>
      <c r="I719">
        <v>4</v>
      </c>
      <c r="J719">
        <v>2</v>
      </c>
      <c r="K719" t="s">
        <v>90</v>
      </c>
    </row>
    <row r="720" spans="1:11" x14ac:dyDescent="0.25">
      <c r="A720">
        <v>719</v>
      </c>
      <c r="B720" s="2">
        <v>44263</v>
      </c>
      <c r="C720">
        <v>45</v>
      </c>
      <c r="D720" t="s">
        <v>95</v>
      </c>
      <c r="E720" t="s">
        <v>84</v>
      </c>
      <c r="F720" t="s">
        <v>89</v>
      </c>
      <c r="G720">
        <v>3633</v>
      </c>
      <c r="H720">
        <v>1</v>
      </c>
      <c r="I720">
        <v>9</v>
      </c>
      <c r="J720">
        <v>2</v>
      </c>
      <c r="K720" t="s">
        <v>90</v>
      </c>
    </row>
    <row r="721" spans="1:11" x14ac:dyDescent="0.25">
      <c r="A721">
        <v>720</v>
      </c>
      <c r="B721" s="2">
        <v>44216</v>
      </c>
      <c r="C721">
        <v>47</v>
      </c>
      <c r="D721" t="s">
        <v>83</v>
      </c>
      <c r="E721" t="s">
        <v>84</v>
      </c>
      <c r="F721" t="s">
        <v>85</v>
      </c>
      <c r="G721">
        <v>4163</v>
      </c>
      <c r="H721">
        <v>1</v>
      </c>
      <c r="I721">
        <v>9</v>
      </c>
      <c r="J721">
        <v>0</v>
      </c>
      <c r="K721" t="s">
        <v>90</v>
      </c>
    </row>
    <row r="722" spans="1:11" x14ac:dyDescent="0.25">
      <c r="A722">
        <v>721</v>
      </c>
      <c r="B722" s="2">
        <v>44261</v>
      </c>
      <c r="C722">
        <v>30</v>
      </c>
      <c r="D722" t="s">
        <v>83</v>
      </c>
      <c r="E722" t="s">
        <v>93</v>
      </c>
      <c r="F722" t="s">
        <v>89</v>
      </c>
      <c r="G722">
        <v>2132</v>
      </c>
      <c r="H722">
        <v>4</v>
      </c>
      <c r="I722">
        <v>7</v>
      </c>
      <c r="J722">
        <v>2</v>
      </c>
      <c r="K722" t="s">
        <v>90</v>
      </c>
    </row>
    <row r="723" spans="1:11" x14ac:dyDescent="0.25">
      <c r="A723">
        <v>722</v>
      </c>
      <c r="B723" s="2">
        <v>44297</v>
      </c>
      <c r="C723">
        <v>50</v>
      </c>
      <c r="D723" t="s">
        <v>83</v>
      </c>
      <c r="E723" t="s">
        <v>93</v>
      </c>
      <c r="F723" t="s">
        <v>89</v>
      </c>
      <c r="G723">
        <v>13973</v>
      </c>
      <c r="H723">
        <v>3</v>
      </c>
      <c r="I723">
        <v>22</v>
      </c>
      <c r="J723">
        <v>2</v>
      </c>
      <c r="K723" t="s">
        <v>90</v>
      </c>
    </row>
    <row r="724" spans="1:11" x14ac:dyDescent="0.25">
      <c r="A724">
        <v>723</v>
      </c>
      <c r="B724" s="2">
        <v>44270</v>
      </c>
      <c r="C724">
        <v>38</v>
      </c>
      <c r="D724" t="s">
        <v>87</v>
      </c>
      <c r="E724" t="s">
        <v>88</v>
      </c>
      <c r="F724" t="s">
        <v>89</v>
      </c>
      <c r="G724">
        <v>2684</v>
      </c>
      <c r="H724">
        <v>0</v>
      </c>
      <c r="I724">
        <v>3</v>
      </c>
      <c r="J724">
        <v>0</v>
      </c>
      <c r="K724" t="s">
        <v>92</v>
      </c>
    </row>
    <row r="725" spans="1:11" x14ac:dyDescent="0.25">
      <c r="A725">
        <v>724</v>
      </c>
      <c r="B725" s="2">
        <v>44227</v>
      </c>
      <c r="C725">
        <v>46</v>
      </c>
      <c r="D725" t="s">
        <v>83</v>
      </c>
      <c r="E725" t="s">
        <v>84</v>
      </c>
      <c r="F725" t="s">
        <v>94</v>
      </c>
      <c r="G725">
        <v>10845</v>
      </c>
      <c r="H725">
        <v>6</v>
      </c>
      <c r="I725">
        <v>13</v>
      </c>
      <c r="J725">
        <v>3</v>
      </c>
      <c r="K725" t="s">
        <v>90</v>
      </c>
    </row>
    <row r="726" spans="1:11" x14ac:dyDescent="0.25">
      <c r="A726">
        <v>725</v>
      </c>
      <c r="B726" s="2">
        <v>44260</v>
      </c>
      <c r="C726">
        <v>24</v>
      </c>
      <c r="D726" t="s">
        <v>83</v>
      </c>
      <c r="E726" t="s">
        <v>88</v>
      </c>
      <c r="F726" t="s">
        <v>94</v>
      </c>
      <c r="G726">
        <v>4377</v>
      </c>
      <c r="H726">
        <v>1</v>
      </c>
      <c r="I726">
        <v>5</v>
      </c>
      <c r="J726">
        <v>6</v>
      </c>
      <c r="K726" t="s">
        <v>90</v>
      </c>
    </row>
    <row r="727" spans="1:11" x14ac:dyDescent="0.25">
      <c r="A727">
        <v>726</v>
      </c>
      <c r="B727" s="2">
        <v>44290</v>
      </c>
      <c r="C727">
        <v>35</v>
      </c>
      <c r="D727" t="s">
        <v>83</v>
      </c>
      <c r="E727" t="s">
        <v>91</v>
      </c>
      <c r="F727" t="s">
        <v>94</v>
      </c>
      <c r="G727">
        <v>3743</v>
      </c>
      <c r="H727">
        <v>1</v>
      </c>
      <c r="I727">
        <v>5</v>
      </c>
      <c r="J727">
        <v>2</v>
      </c>
      <c r="K727" t="s">
        <v>86</v>
      </c>
    </row>
    <row r="728" spans="1:11" x14ac:dyDescent="0.25">
      <c r="A728">
        <v>727</v>
      </c>
      <c r="B728" s="2">
        <v>44203</v>
      </c>
      <c r="C728">
        <v>31</v>
      </c>
      <c r="D728" t="s">
        <v>87</v>
      </c>
      <c r="E728" t="s">
        <v>88</v>
      </c>
      <c r="F728" t="s">
        <v>89</v>
      </c>
      <c r="G728">
        <v>4148</v>
      </c>
      <c r="H728">
        <v>1</v>
      </c>
      <c r="I728">
        <v>4</v>
      </c>
      <c r="J728">
        <v>1</v>
      </c>
      <c r="K728" t="s">
        <v>90</v>
      </c>
    </row>
    <row r="729" spans="1:11" x14ac:dyDescent="0.25">
      <c r="A729">
        <v>728</v>
      </c>
      <c r="B729" s="2">
        <v>44222</v>
      </c>
      <c r="C729">
        <v>18</v>
      </c>
      <c r="D729" t="s">
        <v>95</v>
      </c>
      <c r="E729" t="s">
        <v>84</v>
      </c>
      <c r="F729" t="s">
        <v>85</v>
      </c>
      <c r="G729">
        <v>1051</v>
      </c>
      <c r="H729">
        <v>1</v>
      </c>
      <c r="I729">
        <v>0</v>
      </c>
      <c r="J729">
        <v>2</v>
      </c>
      <c r="K729" t="s">
        <v>90</v>
      </c>
    </row>
    <row r="730" spans="1:11" x14ac:dyDescent="0.25">
      <c r="A730">
        <v>729</v>
      </c>
      <c r="B730" s="2">
        <v>44237</v>
      </c>
      <c r="C730">
        <v>54</v>
      </c>
      <c r="D730" t="s">
        <v>83</v>
      </c>
      <c r="E730" t="s">
        <v>93</v>
      </c>
      <c r="F730" t="s">
        <v>89</v>
      </c>
      <c r="G730">
        <v>10739</v>
      </c>
      <c r="H730">
        <v>8</v>
      </c>
      <c r="I730">
        <v>22</v>
      </c>
      <c r="J730">
        <v>2</v>
      </c>
      <c r="K730" t="s">
        <v>90</v>
      </c>
    </row>
    <row r="731" spans="1:11" x14ac:dyDescent="0.25">
      <c r="A731">
        <v>730</v>
      </c>
      <c r="B731" s="2">
        <v>44212</v>
      </c>
      <c r="C731">
        <v>35</v>
      </c>
      <c r="D731" t="s">
        <v>83</v>
      </c>
      <c r="E731" t="s">
        <v>91</v>
      </c>
      <c r="F731" t="s">
        <v>94</v>
      </c>
      <c r="G731">
        <v>10388</v>
      </c>
      <c r="H731">
        <v>1</v>
      </c>
      <c r="I731">
        <v>16</v>
      </c>
      <c r="J731">
        <v>3</v>
      </c>
      <c r="K731" t="s">
        <v>92</v>
      </c>
    </row>
    <row r="732" spans="1:11" x14ac:dyDescent="0.25">
      <c r="A732">
        <v>731</v>
      </c>
      <c r="B732" s="2">
        <v>44210</v>
      </c>
      <c r="C732">
        <v>30</v>
      </c>
      <c r="D732" t="s">
        <v>83</v>
      </c>
      <c r="E732" t="s">
        <v>84</v>
      </c>
      <c r="F732" t="s">
        <v>89</v>
      </c>
      <c r="G732">
        <v>11416</v>
      </c>
      <c r="H732">
        <v>0</v>
      </c>
      <c r="I732">
        <v>9</v>
      </c>
      <c r="J732">
        <v>4</v>
      </c>
      <c r="K732" t="s">
        <v>92</v>
      </c>
    </row>
    <row r="733" spans="1:11" x14ac:dyDescent="0.25">
      <c r="A733">
        <v>732</v>
      </c>
      <c r="B733" s="2">
        <v>44237</v>
      </c>
      <c r="C733">
        <v>20</v>
      </c>
      <c r="D733" t="s">
        <v>83</v>
      </c>
      <c r="E733" t="s">
        <v>93</v>
      </c>
      <c r="F733" t="s">
        <v>85</v>
      </c>
      <c r="G733">
        <v>2600</v>
      </c>
      <c r="H733">
        <v>1</v>
      </c>
      <c r="I733">
        <v>1</v>
      </c>
      <c r="J733">
        <v>2</v>
      </c>
      <c r="K733" t="s">
        <v>90</v>
      </c>
    </row>
    <row r="734" spans="1:11" x14ac:dyDescent="0.25">
      <c r="A734">
        <v>733</v>
      </c>
      <c r="B734" s="2">
        <v>44256</v>
      </c>
      <c r="C734">
        <v>30</v>
      </c>
      <c r="D734" t="s">
        <v>87</v>
      </c>
      <c r="E734" t="s">
        <v>93</v>
      </c>
      <c r="F734" t="s">
        <v>85</v>
      </c>
      <c r="G734">
        <v>2422</v>
      </c>
      <c r="H734">
        <v>0</v>
      </c>
      <c r="I734">
        <v>4</v>
      </c>
      <c r="J734">
        <v>3</v>
      </c>
      <c r="K734" t="s">
        <v>90</v>
      </c>
    </row>
    <row r="735" spans="1:11" x14ac:dyDescent="0.25">
      <c r="A735">
        <v>734</v>
      </c>
      <c r="B735" s="2">
        <v>44278</v>
      </c>
      <c r="C735">
        <v>26</v>
      </c>
      <c r="D735" t="s">
        <v>83</v>
      </c>
      <c r="E735" t="s">
        <v>84</v>
      </c>
      <c r="F735" t="s">
        <v>89</v>
      </c>
      <c r="G735">
        <v>5472</v>
      </c>
      <c r="H735">
        <v>1</v>
      </c>
      <c r="I735">
        <v>8</v>
      </c>
      <c r="J735">
        <v>2</v>
      </c>
      <c r="K735" t="s">
        <v>90</v>
      </c>
    </row>
    <row r="736" spans="1:11" x14ac:dyDescent="0.25">
      <c r="A736">
        <v>735</v>
      </c>
      <c r="B736" s="2">
        <v>44231</v>
      </c>
      <c r="C736">
        <v>22</v>
      </c>
      <c r="D736" t="s">
        <v>83</v>
      </c>
      <c r="E736" t="s">
        <v>88</v>
      </c>
      <c r="F736" t="s">
        <v>89</v>
      </c>
      <c r="G736">
        <v>2451</v>
      </c>
      <c r="H736">
        <v>1</v>
      </c>
      <c r="I736">
        <v>4</v>
      </c>
      <c r="J736">
        <v>3</v>
      </c>
      <c r="K736" t="s">
        <v>92</v>
      </c>
    </row>
    <row r="737" spans="1:11" x14ac:dyDescent="0.25">
      <c r="A737">
        <v>736</v>
      </c>
      <c r="B737" s="2">
        <v>44229</v>
      </c>
      <c r="C737">
        <v>48</v>
      </c>
      <c r="D737" t="s">
        <v>83</v>
      </c>
      <c r="E737" t="s">
        <v>93</v>
      </c>
      <c r="F737" t="s">
        <v>85</v>
      </c>
      <c r="G737">
        <v>4240</v>
      </c>
      <c r="H737">
        <v>2</v>
      </c>
      <c r="I737">
        <v>19</v>
      </c>
      <c r="J737">
        <v>0</v>
      </c>
      <c r="K737" t="s">
        <v>90</v>
      </c>
    </row>
    <row r="738" spans="1:11" x14ac:dyDescent="0.25">
      <c r="A738">
        <v>737</v>
      </c>
      <c r="B738" s="2">
        <v>44260</v>
      </c>
      <c r="C738">
        <v>48</v>
      </c>
      <c r="D738" t="s">
        <v>83</v>
      </c>
      <c r="E738" t="s">
        <v>91</v>
      </c>
      <c r="F738" t="s">
        <v>85</v>
      </c>
      <c r="G738">
        <v>10999</v>
      </c>
      <c r="H738">
        <v>7</v>
      </c>
      <c r="I738">
        <v>27</v>
      </c>
      <c r="J738">
        <v>3</v>
      </c>
      <c r="K738" t="s">
        <v>90</v>
      </c>
    </row>
    <row r="739" spans="1:11" x14ac:dyDescent="0.25">
      <c r="A739">
        <v>738</v>
      </c>
      <c r="B739" s="2">
        <v>44261</v>
      </c>
      <c r="C739">
        <v>41</v>
      </c>
      <c r="D739" t="s">
        <v>83</v>
      </c>
      <c r="E739" t="s">
        <v>84</v>
      </c>
      <c r="F739" t="s">
        <v>85</v>
      </c>
      <c r="G739">
        <v>5003</v>
      </c>
      <c r="H739">
        <v>6</v>
      </c>
      <c r="I739">
        <v>8</v>
      </c>
      <c r="J739">
        <v>6</v>
      </c>
      <c r="K739" t="s">
        <v>90</v>
      </c>
    </row>
    <row r="740" spans="1:11" x14ac:dyDescent="0.25">
      <c r="A740">
        <v>739</v>
      </c>
      <c r="B740" s="2">
        <v>44253</v>
      </c>
      <c r="C740">
        <v>39</v>
      </c>
      <c r="D740" t="s">
        <v>83</v>
      </c>
      <c r="E740" t="s">
        <v>88</v>
      </c>
      <c r="F740" t="s">
        <v>89</v>
      </c>
      <c r="G740">
        <v>12742</v>
      </c>
      <c r="H740">
        <v>1</v>
      </c>
      <c r="I740">
        <v>21</v>
      </c>
      <c r="J740">
        <v>3</v>
      </c>
      <c r="K740" t="s">
        <v>90</v>
      </c>
    </row>
    <row r="741" spans="1:11" x14ac:dyDescent="0.25">
      <c r="A741">
        <v>740</v>
      </c>
      <c r="B741" s="2">
        <v>44251</v>
      </c>
      <c r="C741">
        <v>27</v>
      </c>
      <c r="D741" t="s">
        <v>83</v>
      </c>
      <c r="E741" t="s">
        <v>91</v>
      </c>
      <c r="F741" t="s">
        <v>89</v>
      </c>
      <c r="G741">
        <v>4227</v>
      </c>
      <c r="H741">
        <v>0</v>
      </c>
      <c r="I741">
        <v>4</v>
      </c>
      <c r="J741">
        <v>2</v>
      </c>
      <c r="K741" t="s">
        <v>90</v>
      </c>
    </row>
    <row r="742" spans="1:11" x14ac:dyDescent="0.25">
      <c r="A742">
        <v>741</v>
      </c>
      <c r="B742" s="2">
        <v>44233</v>
      </c>
      <c r="C742">
        <v>35</v>
      </c>
      <c r="D742" t="s">
        <v>83</v>
      </c>
      <c r="E742" t="s">
        <v>93</v>
      </c>
      <c r="F742" t="s">
        <v>94</v>
      </c>
      <c r="G742">
        <v>3917</v>
      </c>
      <c r="H742">
        <v>1</v>
      </c>
      <c r="I742">
        <v>3</v>
      </c>
      <c r="J742">
        <v>4</v>
      </c>
      <c r="K742" t="s">
        <v>92</v>
      </c>
    </row>
    <row r="743" spans="1:11" x14ac:dyDescent="0.25">
      <c r="A743">
        <v>742</v>
      </c>
      <c r="B743" s="2">
        <v>44210</v>
      </c>
      <c r="C743">
        <v>42</v>
      </c>
      <c r="D743" t="s">
        <v>83</v>
      </c>
      <c r="E743" t="s">
        <v>84</v>
      </c>
      <c r="F743" t="s">
        <v>89</v>
      </c>
      <c r="G743">
        <v>18303</v>
      </c>
      <c r="H743">
        <v>6</v>
      </c>
      <c r="I743">
        <v>21</v>
      </c>
      <c r="J743">
        <v>3</v>
      </c>
      <c r="K743" t="s">
        <v>96</v>
      </c>
    </row>
    <row r="744" spans="1:11" x14ac:dyDescent="0.25">
      <c r="A744">
        <v>743</v>
      </c>
      <c r="B744" s="2">
        <v>44220</v>
      </c>
      <c r="C744">
        <v>50</v>
      </c>
      <c r="D744" t="s">
        <v>83</v>
      </c>
      <c r="E744" t="s">
        <v>93</v>
      </c>
      <c r="F744" t="s">
        <v>89</v>
      </c>
      <c r="G744">
        <v>2380</v>
      </c>
      <c r="H744">
        <v>4</v>
      </c>
      <c r="I744">
        <v>8</v>
      </c>
      <c r="J744">
        <v>5</v>
      </c>
      <c r="K744" t="s">
        <v>90</v>
      </c>
    </row>
    <row r="745" spans="1:11" x14ac:dyDescent="0.25">
      <c r="A745">
        <v>744</v>
      </c>
      <c r="B745" s="2">
        <v>44292</v>
      </c>
      <c r="C745">
        <v>59</v>
      </c>
      <c r="D745" t="s">
        <v>83</v>
      </c>
      <c r="E745" t="s">
        <v>93</v>
      </c>
      <c r="F745" t="s">
        <v>85</v>
      </c>
      <c r="G745">
        <v>13726</v>
      </c>
      <c r="H745">
        <v>3</v>
      </c>
      <c r="I745">
        <v>30</v>
      </c>
      <c r="J745">
        <v>4</v>
      </c>
      <c r="K745" t="s">
        <v>90</v>
      </c>
    </row>
    <row r="746" spans="1:11" x14ac:dyDescent="0.25">
      <c r="A746">
        <v>745</v>
      </c>
      <c r="B746" s="2">
        <v>44272</v>
      </c>
      <c r="C746">
        <v>37</v>
      </c>
      <c r="D746" t="s">
        <v>83</v>
      </c>
      <c r="E746" t="s">
        <v>84</v>
      </c>
      <c r="F746" t="s">
        <v>89</v>
      </c>
      <c r="G746">
        <v>4777</v>
      </c>
      <c r="H746">
        <v>5</v>
      </c>
      <c r="I746">
        <v>15</v>
      </c>
      <c r="J746">
        <v>2</v>
      </c>
      <c r="K746" t="s">
        <v>86</v>
      </c>
    </row>
    <row r="747" spans="1:11" x14ac:dyDescent="0.25">
      <c r="A747">
        <v>746</v>
      </c>
      <c r="B747" s="2">
        <v>44203</v>
      </c>
      <c r="C747">
        <v>55</v>
      </c>
      <c r="D747" t="s">
        <v>87</v>
      </c>
      <c r="E747" t="s">
        <v>91</v>
      </c>
      <c r="F747" t="s">
        <v>89</v>
      </c>
      <c r="G747">
        <v>6385</v>
      </c>
      <c r="H747">
        <v>3</v>
      </c>
      <c r="I747">
        <v>17</v>
      </c>
      <c r="J747">
        <v>3</v>
      </c>
      <c r="K747" t="s">
        <v>90</v>
      </c>
    </row>
    <row r="748" spans="1:11" x14ac:dyDescent="0.25">
      <c r="A748">
        <v>747</v>
      </c>
      <c r="B748" s="2">
        <v>44256</v>
      </c>
      <c r="C748">
        <v>41</v>
      </c>
      <c r="D748" t="s">
        <v>95</v>
      </c>
      <c r="E748" t="s">
        <v>88</v>
      </c>
      <c r="F748" t="s">
        <v>94</v>
      </c>
      <c r="G748">
        <v>19973</v>
      </c>
      <c r="H748">
        <v>1</v>
      </c>
      <c r="I748">
        <v>21</v>
      </c>
      <c r="J748">
        <v>3</v>
      </c>
      <c r="K748" t="s">
        <v>90</v>
      </c>
    </row>
    <row r="749" spans="1:11" x14ac:dyDescent="0.25">
      <c r="A749">
        <v>748</v>
      </c>
      <c r="B749" s="2">
        <v>44280</v>
      </c>
      <c r="C749">
        <v>38</v>
      </c>
      <c r="D749" t="s">
        <v>83</v>
      </c>
      <c r="E749" t="s">
        <v>91</v>
      </c>
      <c r="F749" t="s">
        <v>85</v>
      </c>
      <c r="G749">
        <v>6861</v>
      </c>
      <c r="H749">
        <v>8</v>
      </c>
      <c r="I749">
        <v>19</v>
      </c>
      <c r="J749">
        <v>1</v>
      </c>
      <c r="K749" t="s">
        <v>90</v>
      </c>
    </row>
    <row r="750" spans="1:11" x14ac:dyDescent="0.25">
      <c r="A750">
        <v>749</v>
      </c>
      <c r="B750" s="2">
        <v>44297</v>
      </c>
      <c r="C750">
        <v>26</v>
      </c>
      <c r="D750" t="s">
        <v>95</v>
      </c>
      <c r="E750" t="s">
        <v>84</v>
      </c>
      <c r="F750" t="s">
        <v>85</v>
      </c>
      <c r="G750">
        <v>4969</v>
      </c>
      <c r="H750">
        <v>8</v>
      </c>
      <c r="I750">
        <v>7</v>
      </c>
      <c r="J750">
        <v>6</v>
      </c>
      <c r="K750" t="s">
        <v>90</v>
      </c>
    </row>
    <row r="751" spans="1:11" x14ac:dyDescent="0.25">
      <c r="A751">
        <v>750</v>
      </c>
      <c r="B751" s="2">
        <v>44200</v>
      </c>
      <c r="C751">
        <v>52</v>
      </c>
      <c r="D751" t="s">
        <v>83</v>
      </c>
      <c r="E751" t="s">
        <v>88</v>
      </c>
      <c r="F751" t="s">
        <v>89</v>
      </c>
      <c r="G751">
        <v>19845</v>
      </c>
      <c r="H751">
        <v>1</v>
      </c>
      <c r="I751">
        <v>33</v>
      </c>
      <c r="J751">
        <v>3</v>
      </c>
      <c r="K751" t="s">
        <v>90</v>
      </c>
    </row>
    <row r="752" spans="1:11" x14ac:dyDescent="0.25">
      <c r="A752">
        <v>751</v>
      </c>
      <c r="B752" s="2">
        <v>44274</v>
      </c>
      <c r="C752">
        <v>44</v>
      </c>
      <c r="D752" t="s">
        <v>83</v>
      </c>
      <c r="E752" t="s">
        <v>93</v>
      </c>
      <c r="F752" t="s">
        <v>89</v>
      </c>
      <c r="G752">
        <v>13320</v>
      </c>
      <c r="H752">
        <v>3</v>
      </c>
      <c r="I752">
        <v>23</v>
      </c>
      <c r="J752">
        <v>2</v>
      </c>
      <c r="K752" t="s">
        <v>90</v>
      </c>
    </row>
    <row r="753" spans="1:11" x14ac:dyDescent="0.25">
      <c r="A753">
        <v>752</v>
      </c>
      <c r="B753" s="2">
        <v>44288</v>
      </c>
      <c r="C753">
        <v>50</v>
      </c>
      <c r="D753" t="s">
        <v>95</v>
      </c>
      <c r="E753" t="s">
        <v>93</v>
      </c>
      <c r="F753" t="s">
        <v>89</v>
      </c>
      <c r="G753">
        <v>6347</v>
      </c>
      <c r="H753">
        <v>0</v>
      </c>
      <c r="I753">
        <v>19</v>
      </c>
      <c r="J753">
        <v>3</v>
      </c>
      <c r="K753" t="s">
        <v>90</v>
      </c>
    </row>
    <row r="754" spans="1:11" x14ac:dyDescent="0.25">
      <c r="A754">
        <v>753</v>
      </c>
      <c r="B754" s="2">
        <v>44283</v>
      </c>
      <c r="C754">
        <v>36</v>
      </c>
      <c r="D754" t="s">
        <v>83</v>
      </c>
      <c r="E754" t="s">
        <v>91</v>
      </c>
      <c r="F754" t="s">
        <v>85</v>
      </c>
      <c r="G754">
        <v>2743</v>
      </c>
      <c r="H754">
        <v>1</v>
      </c>
      <c r="I754">
        <v>18</v>
      </c>
      <c r="J754">
        <v>1</v>
      </c>
      <c r="K754" t="s">
        <v>90</v>
      </c>
    </row>
    <row r="755" spans="1:11" x14ac:dyDescent="0.25">
      <c r="A755">
        <v>754</v>
      </c>
      <c r="B755" s="2">
        <v>44297</v>
      </c>
      <c r="C755">
        <v>39</v>
      </c>
      <c r="D755" t="s">
        <v>87</v>
      </c>
      <c r="E755" t="s">
        <v>93</v>
      </c>
      <c r="F755" t="s">
        <v>85</v>
      </c>
      <c r="G755">
        <v>10880</v>
      </c>
      <c r="H755">
        <v>1</v>
      </c>
      <c r="I755">
        <v>21</v>
      </c>
      <c r="J755">
        <v>2</v>
      </c>
      <c r="K755" t="s">
        <v>90</v>
      </c>
    </row>
    <row r="756" spans="1:11" x14ac:dyDescent="0.25">
      <c r="A756">
        <v>755</v>
      </c>
      <c r="B756" s="2">
        <v>44202</v>
      </c>
      <c r="C756">
        <v>33</v>
      </c>
      <c r="D756" t="s">
        <v>95</v>
      </c>
      <c r="E756" t="s">
        <v>88</v>
      </c>
      <c r="F756" t="s">
        <v>85</v>
      </c>
      <c r="G756">
        <v>2342</v>
      </c>
      <c r="H756">
        <v>0</v>
      </c>
      <c r="I756">
        <v>3</v>
      </c>
      <c r="J756">
        <v>2</v>
      </c>
      <c r="K756" t="s">
        <v>92</v>
      </c>
    </row>
    <row r="757" spans="1:11" x14ac:dyDescent="0.25">
      <c r="A757">
        <v>756</v>
      </c>
      <c r="B757" s="2">
        <v>44278</v>
      </c>
      <c r="C757">
        <v>45</v>
      </c>
      <c r="D757" t="s">
        <v>83</v>
      </c>
      <c r="E757" t="s">
        <v>84</v>
      </c>
      <c r="F757" t="s">
        <v>89</v>
      </c>
      <c r="G757">
        <v>17650</v>
      </c>
      <c r="H757">
        <v>3</v>
      </c>
      <c r="I757">
        <v>26</v>
      </c>
      <c r="J757">
        <v>4</v>
      </c>
      <c r="K757" t="s">
        <v>96</v>
      </c>
    </row>
    <row r="758" spans="1:11" x14ac:dyDescent="0.25">
      <c r="A758">
        <v>757</v>
      </c>
      <c r="B758" s="2">
        <v>44257</v>
      </c>
      <c r="C758">
        <v>32</v>
      </c>
      <c r="D758" t="s">
        <v>95</v>
      </c>
      <c r="E758" t="s">
        <v>91</v>
      </c>
      <c r="F758" t="s">
        <v>85</v>
      </c>
      <c r="G758">
        <v>4025</v>
      </c>
      <c r="H758">
        <v>9</v>
      </c>
      <c r="I758">
        <v>10</v>
      </c>
      <c r="J758">
        <v>2</v>
      </c>
      <c r="K758" t="s">
        <v>90</v>
      </c>
    </row>
    <row r="759" spans="1:11" x14ac:dyDescent="0.25">
      <c r="A759">
        <v>758</v>
      </c>
      <c r="B759" s="2">
        <v>44297</v>
      </c>
      <c r="C759">
        <v>34</v>
      </c>
      <c r="D759" t="s">
        <v>83</v>
      </c>
      <c r="E759" t="s">
        <v>91</v>
      </c>
      <c r="F759" t="s">
        <v>94</v>
      </c>
      <c r="G759">
        <v>9725</v>
      </c>
      <c r="H759">
        <v>0</v>
      </c>
      <c r="I759">
        <v>16</v>
      </c>
      <c r="J759">
        <v>2</v>
      </c>
      <c r="K759" t="s">
        <v>92</v>
      </c>
    </row>
    <row r="760" spans="1:11" x14ac:dyDescent="0.25">
      <c r="A760">
        <v>759</v>
      </c>
      <c r="B760" s="2">
        <v>44211</v>
      </c>
      <c r="C760">
        <v>59</v>
      </c>
      <c r="D760" t="s">
        <v>83</v>
      </c>
      <c r="E760" t="s">
        <v>84</v>
      </c>
      <c r="F760" t="s">
        <v>89</v>
      </c>
      <c r="G760">
        <v>11904</v>
      </c>
      <c r="H760">
        <v>3</v>
      </c>
      <c r="I760">
        <v>14</v>
      </c>
      <c r="J760">
        <v>1</v>
      </c>
      <c r="K760" t="s">
        <v>86</v>
      </c>
    </row>
    <row r="761" spans="1:11" x14ac:dyDescent="0.25">
      <c r="A761">
        <v>760</v>
      </c>
      <c r="B761" s="2">
        <v>44275</v>
      </c>
      <c r="C761">
        <v>45</v>
      </c>
      <c r="D761" t="s">
        <v>83</v>
      </c>
      <c r="E761" t="s">
        <v>91</v>
      </c>
      <c r="F761" t="s">
        <v>85</v>
      </c>
      <c r="G761">
        <v>2177</v>
      </c>
      <c r="H761">
        <v>1</v>
      </c>
      <c r="I761">
        <v>6</v>
      </c>
      <c r="J761">
        <v>3</v>
      </c>
      <c r="K761" t="s">
        <v>90</v>
      </c>
    </row>
    <row r="762" spans="1:11" x14ac:dyDescent="0.25">
      <c r="A762">
        <v>761</v>
      </c>
      <c r="B762" s="2">
        <v>44282</v>
      </c>
      <c r="C762">
        <v>53</v>
      </c>
      <c r="D762" t="s">
        <v>87</v>
      </c>
      <c r="E762" t="s">
        <v>93</v>
      </c>
      <c r="F762" t="s">
        <v>89</v>
      </c>
      <c r="G762">
        <v>7525</v>
      </c>
      <c r="H762">
        <v>2</v>
      </c>
      <c r="I762">
        <v>30</v>
      </c>
      <c r="J762">
        <v>2</v>
      </c>
      <c r="K762" t="s">
        <v>90</v>
      </c>
    </row>
    <row r="763" spans="1:11" x14ac:dyDescent="0.25">
      <c r="A763">
        <v>762</v>
      </c>
      <c r="B763" s="2">
        <v>44289</v>
      </c>
      <c r="C763">
        <v>36</v>
      </c>
      <c r="D763" t="s">
        <v>83</v>
      </c>
      <c r="E763" t="s">
        <v>93</v>
      </c>
      <c r="F763" t="s">
        <v>94</v>
      </c>
      <c r="G763">
        <v>4834</v>
      </c>
      <c r="H763">
        <v>7</v>
      </c>
      <c r="I763">
        <v>9</v>
      </c>
      <c r="J763">
        <v>3</v>
      </c>
      <c r="K763" t="s">
        <v>92</v>
      </c>
    </row>
    <row r="764" spans="1:11" x14ac:dyDescent="0.25">
      <c r="A764">
        <v>763</v>
      </c>
      <c r="B764" s="2">
        <v>44205</v>
      </c>
      <c r="C764">
        <v>26</v>
      </c>
      <c r="D764" t="s">
        <v>87</v>
      </c>
      <c r="E764" t="s">
        <v>93</v>
      </c>
      <c r="F764" t="s">
        <v>89</v>
      </c>
      <c r="G764">
        <v>2042</v>
      </c>
      <c r="H764">
        <v>6</v>
      </c>
      <c r="I764">
        <v>6</v>
      </c>
      <c r="J764">
        <v>2</v>
      </c>
      <c r="K764" t="s">
        <v>90</v>
      </c>
    </row>
    <row r="765" spans="1:11" x14ac:dyDescent="0.25">
      <c r="A765">
        <v>764</v>
      </c>
      <c r="B765" s="2">
        <v>44204</v>
      </c>
      <c r="C765">
        <v>34</v>
      </c>
      <c r="D765" t="s">
        <v>83</v>
      </c>
      <c r="E765" t="s">
        <v>91</v>
      </c>
      <c r="F765" t="s">
        <v>89</v>
      </c>
      <c r="G765">
        <v>2220</v>
      </c>
      <c r="H765">
        <v>1</v>
      </c>
      <c r="I765">
        <v>1</v>
      </c>
      <c r="J765">
        <v>2</v>
      </c>
      <c r="K765" t="s">
        <v>90</v>
      </c>
    </row>
    <row r="766" spans="1:11" x14ac:dyDescent="0.25">
      <c r="A766">
        <v>765</v>
      </c>
      <c r="B766" s="2">
        <v>44238</v>
      </c>
      <c r="C766">
        <v>28</v>
      </c>
      <c r="D766" t="s">
        <v>83</v>
      </c>
      <c r="E766" t="s">
        <v>88</v>
      </c>
      <c r="F766" t="s">
        <v>89</v>
      </c>
      <c r="G766">
        <v>1052</v>
      </c>
      <c r="H766">
        <v>1</v>
      </c>
      <c r="I766">
        <v>1</v>
      </c>
      <c r="J766">
        <v>5</v>
      </c>
      <c r="K766" t="s">
        <v>90</v>
      </c>
    </row>
    <row r="767" spans="1:11" x14ac:dyDescent="0.25">
      <c r="A767">
        <v>766</v>
      </c>
      <c r="B767" s="2">
        <v>44271</v>
      </c>
      <c r="C767">
        <v>38</v>
      </c>
      <c r="D767" t="s">
        <v>87</v>
      </c>
      <c r="E767" t="s">
        <v>91</v>
      </c>
      <c r="F767" t="s">
        <v>89</v>
      </c>
      <c r="G767">
        <v>2821</v>
      </c>
      <c r="H767">
        <v>3</v>
      </c>
      <c r="I767">
        <v>8</v>
      </c>
      <c r="J767">
        <v>2</v>
      </c>
      <c r="K767" t="s">
        <v>90</v>
      </c>
    </row>
    <row r="768" spans="1:11" x14ac:dyDescent="0.25">
      <c r="A768">
        <v>767</v>
      </c>
      <c r="B768" s="2">
        <v>44282</v>
      </c>
      <c r="C768">
        <v>50</v>
      </c>
      <c r="D768" t="s">
        <v>83</v>
      </c>
      <c r="E768" t="s">
        <v>91</v>
      </c>
      <c r="F768" t="s">
        <v>89</v>
      </c>
      <c r="G768">
        <v>19237</v>
      </c>
      <c r="H768">
        <v>2</v>
      </c>
      <c r="I768">
        <v>29</v>
      </c>
      <c r="J768">
        <v>2</v>
      </c>
      <c r="K768" t="s">
        <v>92</v>
      </c>
    </row>
    <row r="769" spans="1:11" x14ac:dyDescent="0.25">
      <c r="A769">
        <v>768</v>
      </c>
      <c r="B769" s="2">
        <v>44280</v>
      </c>
      <c r="C769">
        <v>37</v>
      </c>
      <c r="D769" t="s">
        <v>83</v>
      </c>
      <c r="E769" t="s">
        <v>93</v>
      </c>
      <c r="F769" t="s">
        <v>85</v>
      </c>
      <c r="G769">
        <v>4107</v>
      </c>
      <c r="H769">
        <v>3</v>
      </c>
      <c r="I769">
        <v>8</v>
      </c>
      <c r="J769">
        <v>3</v>
      </c>
      <c r="K769" t="s">
        <v>92</v>
      </c>
    </row>
    <row r="770" spans="1:11" x14ac:dyDescent="0.25">
      <c r="A770">
        <v>769</v>
      </c>
      <c r="B770" s="2">
        <v>44289</v>
      </c>
      <c r="C770">
        <v>40</v>
      </c>
      <c r="D770" t="s">
        <v>83</v>
      </c>
      <c r="E770" t="s">
        <v>93</v>
      </c>
      <c r="F770" t="s">
        <v>89</v>
      </c>
      <c r="G770">
        <v>8396</v>
      </c>
      <c r="H770">
        <v>1</v>
      </c>
      <c r="I770">
        <v>8</v>
      </c>
      <c r="J770">
        <v>3</v>
      </c>
      <c r="K770" t="s">
        <v>92</v>
      </c>
    </row>
    <row r="771" spans="1:11" x14ac:dyDescent="0.25">
      <c r="A771">
        <v>770</v>
      </c>
      <c r="B771" s="2">
        <v>44228</v>
      </c>
      <c r="C771">
        <v>26</v>
      </c>
      <c r="D771" t="s">
        <v>87</v>
      </c>
      <c r="E771" t="s">
        <v>88</v>
      </c>
      <c r="F771" t="s">
        <v>94</v>
      </c>
      <c r="G771">
        <v>2007</v>
      </c>
      <c r="H771">
        <v>1</v>
      </c>
      <c r="I771">
        <v>5</v>
      </c>
      <c r="J771">
        <v>5</v>
      </c>
      <c r="K771" t="s">
        <v>90</v>
      </c>
    </row>
    <row r="772" spans="1:11" x14ac:dyDescent="0.25">
      <c r="A772">
        <v>771</v>
      </c>
      <c r="B772" s="2">
        <v>44253</v>
      </c>
      <c r="C772">
        <v>46</v>
      </c>
      <c r="D772" t="s">
        <v>83</v>
      </c>
      <c r="E772" t="s">
        <v>91</v>
      </c>
      <c r="F772" t="s">
        <v>94</v>
      </c>
      <c r="G772">
        <v>19627</v>
      </c>
      <c r="H772">
        <v>9</v>
      </c>
      <c r="I772">
        <v>23</v>
      </c>
      <c r="J772">
        <v>0</v>
      </c>
      <c r="K772" t="s">
        <v>90</v>
      </c>
    </row>
    <row r="773" spans="1:11" x14ac:dyDescent="0.25">
      <c r="A773">
        <v>772</v>
      </c>
      <c r="B773" s="2">
        <v>44275</v>
      </c>
      <c r="C773">
        <v>54</v>
      </c>
      <c r="D773" t="s">
        <v>83</v>
      </c>
      <c r="E773" t="s">
        <v>91</v>
      </c>
      <c r="F773" t="s">
        <v>89</v>
      </c>
      <c r="G773">
        <v>10686</v>
      </c>
      <c r="H773">
        <v>6</v>
      </c>
      <c r="I773">
        <v>13</v>
      </c>
      <c r="J773">
        <v>4</v>
      </c>
      <c r="K773" t="s">
        <v>90</v>
      </c>
    </row>
    <row r="774" spans="1:11" x14ac:dyDescent="0.25">
      <c r="A774">
        <v>773</v>
      </c>
      <c r="B774" s="2">
        <v>44231</v>
      </c>
      <c r="C774">
        <v>56</v>
      </c>
      <c r="D774" t="s">
        <v>87</v>
      </c>
      <c r="E774" t="s">
        <v>93</v>
      </c>
      <c r="F774" t="s">
        <v>89</v>
      </c>
      <c r="G774">
        <v>2942</v>
      </c>
      <c r="H774">
        <v>2</v>
      </c>
      <c r="I774">
        <v>18</v>
      </c>
      <c r="J774">
        <v>4</v>
      </c>
      <c r="K774" t="s">
        <v>90</v>
      </c>
    </row>
    <row r="775" spans="1:11" x14ac:dyDescent="0.25">
      <c r="A775">
        <v>774</v>
      </c>
      <c r="B775" s="2">
        <v>44242</v>
      </c>
      <c r="C775">
        <v>36</v>
      </c>
      <c r="D775" t="s">
        <v>83</v>
      </c>
      <c r="E775" t="s">
        <v>97</v>
      </c>
      <c r="F775" t="s">
        <v>85</v>
      </c>
      <c r="G775">
        <v>8858</v>
      </c>
      <c r="H775">
        <v>0</v>
      </c>
      <c r="I775">
        <v>15</v>
      </c>
      <c r="J775">
        <v>2</v>
      </c>
      <c r="K775" t="s">
        <v>92</v>
      </c>
    </row>
    <row r="776" spans="1:11" x14ac:dyDescent="0.25">
      <c r="A776">
        <v>775</v>
      </c>
      <c r="B776" s="2">
        <v>44217</v>
      </c>
      <c r="C776">
        <v>55</v>
      </c>
      <c r="D776" t="s">
        <v>95</v>
      </c>
      <c r="E776" t="s">
        <v>88</v>
      </c>
      <c r="F776" t="s">
        <v>85</v>
      </c>
      <c r="G776">
        <v>16756</v>
      </c>
      <c r="H776">
        <v>7</v>
      </c>
      <c r="I776">
        <v>31</v>
      </c>
      <c r="J776">
        <v>3</v>
      </c>
      <c r="K776" t="s">
        <v>96</v>
      </c>
    </row>
    <row r="777" spans="1:11" x14ac:dyDescent="0.25">
      <c r="A777">
        <v>776</v>
      </c>
      <c r="B777" s="2">
        <v>44202</v>
      </c>
      <c r="C777">
        <v>43</v>
      </c>
      <c r="D777" t="s">
        <v>83</v>
      </c>
      <c r="E777" t="s">
        <v>93</v>
      </c>
      <c r="F777" t="s">
        <v>94</v>
      </c>
      <c r="G777">
        <v>10798</v>
      </c>
      <c r="H777">
        <v>5</v>
      </c>
      <c r="I777">
        <v>18</v>
      </c>
      <c r="J777">
        <v>5</v>
      </c>
      <c r="K777" t="s">
        <v>90</v>
      </c>
    </row>
    <row r="778" spans="1:11" x14ac:dyDescent="0.25">
      <c r="A778">
        <v>777</v>
      </c>
      <c r="B778" s="2">
        <v>44223</v>
      </c>
      <c r="C778">
        <v>20</v>
      </c>
      <c r="D778" t="s">
        <v>87</v>
      </c>
      <c r="E778" t="s">
        <v>93</v>
      </c>
      <c r="F778" t="s">
        <v>85</v>
      </c>
      <c r="G778">
        <v>2323</v>
      </c>
      <c r="H778">
        <v>1</v>
      </c>
      <c r="I778">
        <v>2</v>
      </c>
      <c r="J778">
        <v>3</v>
      </c>
      <c r="K778" t="s">
        <v>90</v>
      </c>
    </row>
    <row r="779" spans="1:11" x14ac:dyDescent="0.25">
      <c r="A779">
        <v>778</v>
      </c>
      <c r="B779" s="2">
        <v>44213</v>
      </c>
      <c r="C779">
        <v>21</v>
      </c>
      <c r="D779" t="s">
        <v>83</v>
      </c>
      <c r="E779" t="s">
        <v>93</v>
      </c>
      <c r="F779" t="s">
        <v>85</v>
      </c>
      <c r="G779">
        <v>1416</v>
      </c>
      <c r="H779">
        <v>1</v>
      </c>
      <c r="I779">
        <v>1</v>
      </c>
      <c r="J779">
        <v>6</v>
      </c>
      <c r="K779" t="s">
        <v>92</v>
      </c>
    </row>
    <row r="780" spans="1:11" x14ac:dyDescent="0.25">
      <c r="A780">
        <v>779</v>
      </c>
      <c r="B780" s="2">
        <v>44240</v>
      </c>
      <c r="C780">
        <v>46</v>
      </c>
      <c r="D780" t="s">
        <v>83</v>
      </c>
      <c r="E780" t="s">
        <v>91</v>
      </c>
      <c r="F780" t="s">
        <v>94</v>
      </c>
      <c r="G780">
        <v>4615</v>
      </c>
      <c r="H780">
        <v>8</v>
      </c>
      <c r="I780">
        <v>19</v>
      </c>
      <c r="J780">
        <v>2</v>
      </c>
      <c r="K780" t="s">
        <v>90</v>
      </c>
    </row>
    <row r="781" spans="1:11" x14ac:dyDescent="0.25">
      <c r="A781">
        <v>780</v>
      </c>
      <c r="B781" s="2">
        <v>44295</v>
      </c>
      <c r="C781">
        <v>51</v>
      </c>
      <c r="D781" t="s">
        <v>83</v>
      </c>
      <c r="E781" t="s">
        <v>91</v>
      </c>
      <c r="F781" t="s">
        <v>89</v>
      </c>
      <c r="G781">
        <v>2461</v>
      </c>
      <c r="H781">
        <v>9</v>
      </c>
      <c r="I781">
        <v>18</v>
      </c>
      <c r="J781">
        <v>2</v>
      </c>
      <c r="K781" t="s">
        <v>96</v>
      </c>
    </row>
    <row r="782" spans="1:11" x14ac:dyDescent="0.25">
      <c r="A782">
        <v>781</v>
      </c>
      <c r="B782" s="2">
        <v>44219</v>
      </c>
      <c r="C782">
        <v>28</v>
      </c>
      <c r="D782" t="s">
        <v>95</v>
      </c>
      <c r="E782" t="s">
        <v>84</v>
      </c>
      <c r="F782" t="s">
        <v>85</v>
      </c>
      <c r="G782">
        <v>8722</v>
      </c>
      <c r="H782">
        <v>1</v>
      </c>
      <c r="I782">
        <v>10</v>
      </c>
      <c r="J782">
        <v>2</v>
      </c>
      <c r="K782" t="s">
        <v>92</v>
      </c>
    </row>
    <row r="783" spans="1:11" x14ac:dyDescent="0.25">
      <c r="A783">
        <v>782</v>
      </c>
      <c r="B783" s="2">
        <v>44289</v>
      </c>
      <c r="C783">
        <v>26</v>
      </c>
      <c r="D783" t="s">
        <v>83</v>
      </c>
      <c r="E783" t="s">
        <v>84</v>
      </c>
      <c r="F783" t="s">
        <v>89</v>
      </c>
      <c r="G783">
        <v>3955</v>
      </c>
      <c r="H783">
        <v>1</v>
      </c>
      <c r="I783">
        <v>6</v>
      </c>
      <c r="J783">
        <v>2</v>
      </c>
      <c r="K783" t="s">
        <v>90</v>
      </c>
    </row>
    <row r="784" spans="1:11" x14ac:dyDescent="0.25">
      <c r="A784">
        <v>783</v>
      </c>
      <c r="B784" s="2">
        <v>44217</v>
      </c>
      <c r="C784">
        <v>30</v>
      </c>
      <c r="D784" t="s">
        <v>83</v>
      </c>
      <c r="E784" t="s">
        <v>93</v>
      </c>
      <c r="F784" t="s">
        <v>89</v>
      </c>
      <c r="G784">
        <v>9957</v>
      </c>
      <c r="H784">
        <v>0</v>
      </c>
      <c r="I784">
        <v>7</v>
      </c>
      <c r="J784">
        <v>1</v>
      </c>
      <c r="K784" t="s">
        <v>92</v>
      </c>
    </row>
    <row r="785" spans="1:11" x14ac:dyDescent="0.25">
      <c r="A785">
        <v>784</v>
      </c>
      <c r="B785" s="2">
        <v>44216</v>
      </c>
      <c r="C785">
        <v>41</v>
      </c>
      <c r="D785" t="s">
        <v>83</v>
      </c>
      <c r="E785" t="s">
        <v>84</v>
      </c>
      <c r="F785" t="s">
        <v>89</v>
      </c>
      <c r="G785">
        <v>3376</v>
      </c>
      <c r="H785">
        <v>1</v>
      </c>
      <c r="I785">
        <v>10</v>
      </c>
      <c r="J785">
        <v>3</v>
      </c>
      <c r="K785" t="s">
        <v>90</v>
      </c>
    </row>
    <row r="786" spans="1:11" x14ac:dyDescent="0.25">
      <c r="A786">
        <v>785</v>
      </c>
      <c r="B786" s="2">
        <v>44221</v>
      </c>
      <c r="C786">
        <v>38</v>
      </c>
      <c r="D786" t="s">
        <v>83</v>
      </c>
      <c r="E786" t="s">
        <v>88</v>
      </c>
      <c r="F786" t="s">
        <v>89</v>
      </c>
      <c r="G786">
        <v>8823</v>
      </c>
      <c r="H786">
        <v>0</v>
      </c>
      <c r="I786">
        <v>20</v>
      </c>
      <c r="J786">
        <v>4</v>
      </c>
      <c r="K786" t="s">
        <v>92</v>
      </c>
    </row>
    <row r="787" spans="1:11" x14ac:dyDescent="0.25">
      <c r="A787">
        <v>786</v>
      </c>
      <c r="B787" s="2">
        <v>44270</v>
      </c>
      <c r="C787">
        <v>40</v>
      </c>
      <c r="D787" t="s">
        <v>83</v>
      </c>
      <c r="E787" t="s">
        <v>91</v>
      </c>
      <c r="F787" t="s">
        <v>89</v>
      </c>
      <c r="G787">
        <v>10322</v>
      </c>
      <c r="H787">
        <v>4</v>
      </c>
      <c r="I787">
        <v>14</v>
      </c>
      <c r="J787">
        <v>6</v>
      </c>
      <c r="K787" t="s">
        <v>90</v>
      </c>
    </row>
    <row r="788" spans="1:11" x14ac:dyDescent="0.25">
      <c r="A788">
        <v>787</v>
      </c>
      <c r="B788" s="2">
        <v>44263</v>
      </c>
      <c r="C788">
        <v>27</v>
      </c>
      <c r="D788" t="s">
        <v>95</v>
      </c>
      <c r="E788" t="s">
        <v>97</v>
      </c>
      <c r="F788" t="s">
        <v>89</v>
      </c>
      <c r="G788">
        <v>4621</v>
      </c>
      <c r="H788">
        <v>1</v>
      </c>
      <c r="I788">
        <v>3</v>
      </c>
      <c r="J788">
        <v>4</v>
      </c>
      <c r="K788" t="s">
        <v>90</v>
      </c>
    </row>
    <row r="789" spans="1:11" x14ac:dyDescent="0.25">
      <c r="A789">
        <v>788</v>
      </c>
      <c r="B789" s="2">
        <v>44293</v>
      </c>
      <c r="C789">
        <v>55</v>
      </c>
      <c r="D789" t="s">
        <v>87</v>
      </c>
      <c r="E789" t="s">
        <v>88</v>
      </c>
      <c r="F789" t="s">
        <v>89</v>
      </c>
      <c r="G789">
        <v>10976</v>
      </c>
      <c r="H789">
        <v>3</v>
      </c>
      <c r="I789">
        <v>23</v>
      </c>
      <c r="J789">
        <v>4</v>
      </c>
      <c r="K789" t="s">
        <v>90</v>
      </c>
    </row>
    <row r="790" spans="1:11" x14ac:dyDescent="0.25">
      <c r="A790">
        <v>789</v>
      </c>
      <c r="B790" s="2">
        <v>44234</v>
      </c>
      <c r="C790">
        <v>28</v>
      </c>
      <c r="D790" t="s">
        <v>83</v>
      </c>
      <c r="E790" t="s">
        <v>93</v>
      </c>
      <c r="F790" t="s">
        <v>85</v>
      </c>
      <c r="G790">
        <v>3660</v>
      </c>
      <c r="H790">
        <v>3</v>
      </c>
      <c r="I790">
        <v>10</v>
      </c>
      <c r="J790">
        <v>4</v>
      </c>
      <c r="K790" t="s">
        <v>96</v>
      </c>
    </row>
    <row r="791" spans="1:11" x14ac:dyDescent="0.25">
      <c r="A791">
        <v>790</v>
      </c>
      <c r="B791" s="2">
        <v>44219</v>
      </c>
      <c r="C791">
        <v>44</v>
      </c>
      <c r="D791" t="s">
        <v>83</v>
      </c>
      <c r="E791" t="s">
        <v>84</v>
      </c>
      <c r="F791" t="s">
        <v>89</v>
      </c>
      <c r="G791">
        <v>10482</v>
      </c>
      <c r="H791">
        <v>9</v>
      </c>
      <c r="I791">
        <v>24</v>
      </c>
      <c r="J791">
        <v>1</v>
      </c>
      <c r="K791" t="s">
        <v>90</v>
      </c>
    </row>
    <row r="792" spans="1:11" x14ac:dyDescent="0.25">
      <c r="A792">
        <v>791</v>
      </c>
      <c r="B792" s="2">
        <v>44213</v>
      </c>
      <c r="C792">
        <v>33</v>
      </c>
      <c r="D792" t="s">
        <v>83</v>
      </c>
      <c r="E792" t="s">
        <v>93</v>
      </c>
      <c r="F792" t="s">
        <v>94</v>
      </c>
      <c r="G792">
        <v>7119</v>
      </c>
      <c r="H792">
        <v>4</v>
      </c>
      <c r="I792">
        <v>9</v>
      </c>
      <c r="J792">
        <v>2</v>
      </c>
      <c r="K792" t="s">
        <v>90</v>
      </c>
    </row>
    <row r="793" spans="1:11" x14ac:dyDescent="0.25">
      <c r="A793">
        <v>792</v>
      </c>
      <c r="B793" s="2">
        <v>44240</v>
      </c>
      <c r="C793">
        <v>35</v>
      </c>
      <c r="D793" t="s">
        <v>83</v>
      </c>
      <c r="E793" t="s">
        <v>93</v>
      </c>
      <c r="F793" t="s">
        <v>85</v>
      </c>
      <c r="G793">
        <v>9582</v>
      </c>
      <c r="H793">
        <v>0</v>
      </c>
      <c r="I793">
        <v>9</v>
      </c>
      <c r="J793">
        <v>2</v>
      </c>
      <c r="K793" t="s">
        <v>90</v>
      </c>
    </row>
    <row r="794" spans="1:11" x14ac:dyDescent="0.25">
      <c r="A794">
        <v>793</v>
      </c>
      <c r="B794" s="2">
        <v>44232</v>
      </c>
      <c r="C794">
        <v>33</v>
      </c>
      <c r="D794" t="s">
        <v>87</v>
      </c>
      <c r="E794" t="s">
        <v>91</v>
      </c>
      <c r="F794" t="s">
        <v>85</v>
      </c>
      <c r="G794">
        <v>4508</v>
      </c>
      <c r="H794">
        <v>1</v>
      </c>
      <c r="I794">
        <v>14</v>
      </c>
      <c r="J794">
        <v>4</v>
      </c>
      <c r="K794" t="s">
        <v>90</v>
      </c>
    </row>
    <row r="795" spans="1:11" x14ac:dyDescent="0.25">
      <c r="A795">
        <v>794</v>
      </c>
      <c r="B795" s="2">
        <v>44226</v>
      </c>
      <c r="C795">
        <v>28</v>
      </c>
      <c r="D795" t="s">
        <v>83</v>
      </c>
      <c r="E795" t="s">
        <v>84</v>
      </c>
      <c r="F795" t="s">
        <v>94</v>
      </c>
      <c r="G795">
        <v>2207</v>
      </c>
      <c r="H795">
        <v>1</v>
      </c>
      <c r="I795">
        <v>4</v>
      </c>
      <c r="J795">
        <v>5</v>
      </c>
      <c r="K795" t="s">
        <v>92</v>
      </c>
    </row>
    <row r="796" spans="1:11" x14ac:dyDescent="0.25">
      <c r="A796">
        <v>795</v>
      </c>
      <c r="B796" s="2">
        <v>44201</v>
      </c>
      <c r="C796">
        <v>34</v>
      </c>
      <c r="D796" t="s">
        <v>87</v>
      </c>
      <c r="E796" t="s">
        <v>88</v>
      </c>
      <c r="F796" t="s">
        <v>85</v>
      </c>
      <c r="G796">
        <v>7756</v>
      </c>
      <c r="H796">
        <v>0</v>
      </c>
      <c r="I796">
        <v>7</v>
      </c>
      <c r="J796">
        <v>1</v>
      </c>
      <c r="K796" t="s">
        <v>92</v>
      </c>
    </row>
    <row r="797" spans="1:11" x14ac:dyDescent="0.25">
      <c r="A797">
        <v>796</v>
      </c>
      <c r="B797" s="2">
        <v>44298</v>
      </c>
      <c r="C797">
        <v>37</v>
      </c>
      <c r="D797" t="s">
        <v>83</v>
      </c>
      <c r="E797" t="s">
        <v>91</v>
      </c>
      <c r="F797" t="s">
        <v>94</v>
      </c>
      <c r="G797">
        <v>6694</v>
      </c>
      <c r="H797">
        <v>2</v>
      </c>
      <c r="I797">
        <v>8</v>
      </c>
      <c r="J797">
        <v>5</v>
      </c>
      <c r="K797" t="s">
        <v>90</v>
      </c>
    </row>
    <row r="798" spans="1:11" x14ac:dyDescent="0.25">
      <c r="A798">
        <v>797</v>
      </c>
      <c r="B798" s="2">
        <v>44271</v>
      </c>
      <c r="C798">
        <v>25</v>
      </c>
      <c r="D798" t="s">
        <v>83</v>
      </c>
      <c r="E798" t="s">
        <v>88</v>
      </c>
      <c r="F798" t="s">
        <v>89</v>
      </c>
      <c r="G798">
        <v>3691</v>
      </c>
      <c r="H798">
        <v>1</v>
      </c>
      <c r="I798">
        <v>7</v>
      </c>
      <c r="J798">
        <v>3</v>
      </c>
      <c r="K798" t="s">
        <v>96</v>
      </c>
    </row>
    <row r="799" spans="1:11" x14ac:dyDescent="0.25">
      <c r="A799">
        <v>798</v>
      </c>
      <c r="B799" s="2">
        <v>44203</v>
      </c>
      <c r="C799">
        <v>26</v>
      </c>
      <c r="D799" t="s">
        <v>83</v>
      </c>
      <c r="E799" t="s">
        <v>93</v>
      </c>
      <c r="F799" t="s">
        <v>94</v>
      </c>
      <c r="G799">
        <v>2377</v>
      </c>
      <c r="H799">
        <v>1</v>
      </c>
      <c r="I799">
        <v>1</v>
      </c>
      <c r="J799">
        <v>0</v>
      </c>
      <c r="K799" t="s">
        <v>92</v>
      </c>
    </row>
    <row r="800" spans="1:11" x14ac:dyDescent="0.25">
      <c r="A800">
        <v>799</v>
      </c>
      <c r="B800" s="2">
        <v>44209</v>
      </c>
      <c r="C800">
        <v>33</v>
      </c>
      <c r="D800" t="s">
        <v>83</v>
      </c>
      <c r="E800" t="s">
        <v>93</v>
      </c>
      <c r="F800" t="s">
        <v>85</v>
      </c>
      <c r="G800">
        <v>2313</v>
      </c>
      <c r="H800">
        <v>4</v>
      </c>
      <c r="I800">
        <v>5</v>
      </c>
      <c r="J800">
        <v>0</v>
      </c>
      <c r="K800" t="s">
        <v>90</v>
      </c>
    </row>
    <row r="801" spans="1:11" x14ac:dyDescent="0.25">
      <c r="A801">
        <v>800</v>
      </c>
      <c r="B801" s="2">
        <v>44230</v>
      </c>
      <c r="C801">
        <v>42</v>
      </c>
      <c r="D801" t="s">
        <v>83</v>
      </c>
      <c r="E801" t="s">
        <v>84</v>
      </c>
      <c r="F801" t="s">
        <v>89</v>
      </c>
      <c r="G801">
        <v>17665</v>
      </c>
      <c r="H801">
        <v>0</v>
      </c>
      <c r="I801">
        <v>23</v>
      </c>
      <c r="J801">
        <v>3</v>
      </c>
      <c r="K801" t="s">
        <v>90</v>
      </c>
    </row>
    <row r="802" spans="1:11" x14ac:dyDescent="0.25">
      <c r="A802">
        <v>801</v>
      </c>
      <c r="B802" s="2">
        <v>44258</v>
      </c>
      <c r="C802">
        <v>28</v>
      </c>
      <c r="D802" t="s">
        <v>87</v>
      </c>
      <c r="E802" t="s">
        <v>93</v>
      </c>
      <c r="F802" t="s">
        <v>94</v>
      </c>
      <c r="G802">
        <v>2596</v>
      </c>
      <c r="H802">
        <v>1</v>
      </c>
      <c r="I802">
        <v>1</v>
      </c>
      <c r="J802">
        <v>2</v>
      </c>
      <c r="K802" t="s">
        <v>90</v>
      </c>
    </row>
    <row r="803" spans="1:11" x14ac:dyDescent="0.25">
      <c r="A803">
        <v>802</v>
      </c>
      <c r="B803" s="2">
        <v>44275</v>
      </c>
      <c r="C803">
        <v>50</v>
      </c>
      <c r="D803" t="s">
        <v>87</v>
      </c>
      <c r="E803" t="s">
        <v>91</v>
      </c>
      <c r="F803" t="s">
        <v>85</v>
      </c>
      <c r="G803">
        <v>4728</v>
      </c>
      <c r="H803">
        <v>3</v>
      </c>
      <c r="I803">
        <v>5</v>
      </c>
      <c r="J803">
        <v>4</v>
      </c>
      <c r="K803" t="s">
        <v>90</v>
      </c>
    </row>
    <row r="804" spans="1:11" x14ac:dyDescent="0.25">
      <c r="A804">
        <v>803</v>
      </c>
      <c r="B804" s="2">
        <v>44246</v>
      </c>
      <c r="C804">
        <v>33</v>
      </c>
      <c r="D804" t="s">
        <v>87</v>
      </c>
      <c r="E804" t="s">
        <v>93</v>
      </c>
      <c r="F804" t="s">
        <v>89</v>
      </c>
      <c r="G804">
        <v>4302</v>
      </c>
      <c r="H804">
        <v>0</v>
      </c>
      <c r="I804">
        <v>4</v>
      </c>
      <c r="J804">
        <v>3</v>
      </c>
      <c r="K804" t="s">
        <v>90</v>
      </c>
    </row>
    <row r="805" spans="1:11" x14ac:dyDescent="0.25">
      <c r="A805">
        <v>804</v>
      </c>
      <c r="B805" s="2">
        <v>44283</v>
      </c>
      <c r="C805">
        <v>34</v>
      </c>
      <c r="D805" t="s">
        <v>95</v>
      </c>
      <c r="E805" t="s">
        <v>91</v>
      </c>
      <c r="F805" t="s">
        <v>89</v>
      </c>
      <c r="G805">
        <v>2979</v>
      </c>
      <c r="H805">
        <v>3</v>
      </c>
      <c r="I805">
        <v>6</v>
      </c>
      <c r="J805">
        <v>2</v>
      </c>
      <c r="K805" t="s">
        <v>90</v>
      </c>
    </row>
    <row r="806" spans="1:11" x14ac:dyDescent="0.25">
      <c r="A806">
        <v>805</v>
      </c>
      <c r="B806" s="2">
        <v>44272</v>
      </c>
      <c r="C806">
        <v>48</v>
      </c>
      <c r="D806" t="s">
        <v>95</v>
      </c>
      <c r="E806" t="s">
        <v>91</v>
      </c>
      <c r="F806" t="s">
        <v>85</v>
      </c>
      <c r="G806">
        <v>16885</v>
      </c>
      <c r="H806">
        <v>2</v>
      </c>
      <c r="I806">
        <v>27</v>
      </c>
      <c r="J806">
        <v>3</v>
      </c>
      <c r="K806" t="s">
        <v>92</v>
      </c>
    </row>
    <row r="807" spans="1:11" x14ac:dyDescent="0.25">
      <c r="A807">
        <v>806</v>
      </c>
      <c r="B807" s="2">
        <v>44205</v>
      </c>
      <c r="C807">
        <v>45</v>
      </c>
      <c r="D807" t="s">
        <v>95</v>
      </c>
      <c r="E807" t="s">
        <v>91</v>
      </c>
      <c r="F807" t="s">
        <v>89</v>
      </c>
      <c r="G807">
        <v>5593</v>
      </c>
      <c r="H807">
        <v>1</v>
      </c>
      <c r="I807">
        <v>15</v>
      </c>
      <c r="J807">
        <v>2</v>
      </c>
      <c r="K807" t="s">
        <v>90</v>
      </c>
    </row>
    <row r="808" spans="1:11" x14ac:dyDescent="0.25">
      <c r="A808">
        <v>807</v>
      </c>
      <c r="B808" s="2">
        <v>44273</v>
      </c>
      <c r="C808">
        <v>52</v>
      </c>
      <c r="D808" t="s">
        <v>83</v>
      </c>
      <c r="E808" t="s">
        <v>91</v>
      </c>
      <c r="F808" t="s">
        <v>85</v>
      </c>
      <c r="G808">
        <v>10445</v>
      </c>
      <c r="H808">
        <v>7</v>
      </c>
      <c r="I808">
        <v>18</v>
      </c>
      <c r="J808">
        <v>4</v>
      </c>
      <c r="K808" t="s">
        <v>90</v>
      </c>
    </row>
    <row r="809" spans="1:11" x14ac:dyDescent="0.25">
      <c r="A809">
        <v>808</v>
      </c>
      <c r="B809" s="2">
        <v>44294</v>
      </c>
      <c r="C809">
        <v>38</v>
      </c>
      <c r="D809" t="s">
        <v>83</v>
      </c>
      <c r="E809" t="s">
        <v>91</v>
      </c>
      <c r="F809" t="s">
        <v>94</v>
      </c>
      <c r="G809">
        <v>8740</v>
      </c>
      <c r="H809">
        <v>0</v>
      </c>
      <c r="I809">
        <v>9</v>
      </c>
      <c r="J809">
        <v>2</v>
      </c>
      <c r="K809" t="s">
        <v>90</v>
      </c>
    </row>
    <row r="810" spans="1:11" x14ac:dyDescent="0.25">
      <c r="A810">
        <v>809</v>
      </c>
      <c r="B810" s="2">
        <v>44222</v>
      </c>
      <c r="C810">
        <v>29</v>
      </c>
      <c r="D810" t="s">
        <v>83</v>
      </c>
      <c r="E810" t="s">
        <v>91</v>
      </c>
      <c r="F810" t="s">
        <v>94</v>
      </c>
      <c r="G810">
        <v>2514</v>
      </c>
      <c r="H810">
        <v>4</v>
      </c>
      <c r="I810">
        <v>11</v>
      </c>
      <c r="J810">
        <v>1</v>
      </c>
      <c r="K810" t="s">
        <v>90</v>
      </c>
    </row>
    <row r="811" spans="1:11" x14ac:dyDescent="0.25">
      <c r="A811">
        <v>810</v>
      </c>
      <c r="B811" s="2">
        <v>44287</v>
      </c>
      <c r="C811">
        <v>28</v>
      </c>
      <c r="D811" t="s">
        <v>83</v>
      </c>
      <c r="E811" t="s">
        <v>93</v>
      </c>
      <c r="F811" t="s">
        <v>94</v>
      </c>
      <c r="G811">
        <v>7655</v>
      </c>
      <c r="H811">
        <v>0</v>
      </c>
      <c r="I811">
        <v>10</v>
      </c>
      <c r="J811">
        <v>3</v>
      </c>
      <c r="K811" t="s">
        <v>92</v>
      </c>
    </row>
    <row r="812" spans="1:11" x14ac:dyDescent="0.25">
      <c r="A812">
        <v>811</v>
      </c>
      <c r="B812" s="2">
        <v>44203</v>
      </c>
      <c r="C812">
        <v>46</v>
      </c>
      <c r="D812" t="s">
        <v>83</v>
      </c>
      <c r="E812" t="s">
        <v>88</v>
      </c>
      <c r="F812" t="s">
        <v>89</v>
      </c>
      <c r="G812">
        <v>17465</v>
      </c>
      <c r="H812">
        <v>3</v>
      </c>
      <c r="I812">
        <v>23</v>
      </c>
      <c r="J812">
        <v>3</v>
      </c>
      <c r="K812" t="s">
        <v>90</v>
      </c>
    </row>
    <row r="813" spans="1:11" x14ac:dyDescent="0.25">
      <c r="A813">
        <v>812</v>
      </c>
      <c r="B813" s="2">
        <v>44224</v>
      </c>
      <c r="C813">
        <v>38</v>
      </c>
      <c r="D813" t="s">
        <v>83</v>
      </c>
      <c r="E813" t="s">
        <v>84</v>
      </c>
      <c r="F813" t="s">
        <v>85</v>
      </c>
      <c r="G813">
        <v>7351</v>
      </c>
      <c r="H813">
        <v>7</v>
      </c>
      <c r="I813">
        <v>10</v>
      </c>
      <c r="J813">
        <v>2</v>
      </c>
      <c r="K813" t="s">
        <v>90</v>
      </c>
    </row>
    <row r="814" spans="1:11" x14ac:dyDescent="0.25">
      <c r="A814">
        <v>813</v>
      </c>
      <c r="B814" s="2">
        <v>44222</v>
      </c>
      <c r="C814">
        <v>43</v>
      </c>
      <c r="D814" t="s">
        <v>87</v>
      </c>
      <c r="E814" t="s">
        <v>93</v>
      </c>
      <c r="F814" t="s">
        <v>89</v>
      </c>
      <c r="G814">
        <v>10820</v>
      </c>
      <c r="H814">
        <v>8</v>
      </c>
      <c r="I814">
        <v>18</v>
      </c>
      <c r="J814">
        <v>1</v>
      </c>
      <c r="K814" t="s">
        <v>90</v>
      </c>
    </row>
    <row r="815" spans="1:11" x14ac:dyDescent="0.25">
      <c r="A815">
        <v>814</v>
      </c>
      <c r="B815" s="2">
        <v>44271</v>
      </c>
      <c r="C815">
        <v>39</v>
      </c>
      <c r="D815" t="s">
        <v>87</v>
      </c>
      <c r="E815" t="s">
        <v>93</v>
      </c>
      <c r="F815" t="s">
        <v>94</v>
      </c>
      <c r="G815">
        <v>12169</v>
      </c>
      <c r="H815">
        <v>7</v>
      </c>
      <c r="I815">
        <v>21</v>
      </c>
      <c r="J815">
        <v>4</v>
      </c>
      <c r="K815" t="s">
        <v>90</v>
      </c>
    </row>
    <row r="816" spans="1:11" x14ac:dyDescent="0.25">
      <c r="A816">
        <v>815</v>
      </c>
      <c r="B816" s="2">
        <v>44205</v>
      </c>
      <c r="C816">
        <v>40</v>
      </c>
      <c r="D816" t="s">
        <v>83</v>
      </c>
      <c r="E816" t="s">
        <v>93</v>
      </c>
      <c r="F816" t="s">
        <v>85</v>
      </c>
      <c r="G816">
        <v>19626</v>
      </c>
      <c r="H816">
        <v>1</v>
      </c>
      <c r="I816">
        <v>21</v>
      </c>
      <c r="J816">
        <v>2</v>
      </c>
      <c r="K816" t="s">
        <v>96</v>
      </c>
    </row>
    <row r="817" spans="1:11" x14ac:dyDescent="0.25">
      <c r="A817">
        <v>816</v>
      </c>
      <c r="B817" s="2">
        <v>44289</v>
      </c>
      <c r="C817">
        <v>21</v>
      </c>
      <c r="D817" t="s">
        <v>83</v>
      </c>
      <c r="E817" t="s">
        <v>88</v>
      </c>
      <c r="F817" t="s">
        <v>85</v>
      </c>
      <c r="G817">
        <v>2070</v>
      </c>
      <c r="H817">
        <v>1</v>
      </c>
      <c r="I817">
        <v>2</v>
      </c>
      <c r="J817">
        <v>6</v>
      </c>
      <c r="K817" t="s">
        <v>96</v>
      </c>
    </row>
    <row r="818" spans="1:11" x14ac:dyDescent="0.25">
      <c r="A818">
        <v>817</v>
      </c>
      <c r="B818" s="2">
        <v>44202</v>
      </c>
      <c r="C818">
        <v>39</v>
      </c>
      <c r="D818" t="s">
        <v>95</v>
      </c>
      <c r="E818" t="s">
        <v>93</v>
      </c>
      <c r="F818" t="s">
        <v>85</v>
      </c>
      <c r="G818">
        <v>6782</v>
      </c>
      <c r="H818">
        <v>9</v>
      </c>
      <c r="I818">
        <v>9</v>
      </c>
      <c r="J818">
        <v>2</v>
      </c>
      <c r="K818" t="s">
        <v>92</v>
      </c>
    </row>
    <row r="819" spans="1:11" x14ac:dyDescent="0.25">
      <c r="A819">
        <v>818</v>
      </c>
      <c r="B819" s="2">
        <v>44249</v>
      </c>
      <c r="C819">
        <v>36</v>
      </c>
      <c r="D819" t="s">
        <v>95</v>
      </c>
      <c r="E819" t="s">
        <v>91</v>
      </c>
      <c r="F819" t="s">
        <v>85</v>
      </c>
      <c r="G819">
        <v>7779</v>
      </c>
      <c r="H819">
        <v>2</v>
      </c>
      <c r="I819">
        <v>18</v>
      </c>
      <c r="J819">
        <v>0</v>
      </c>
      <c r="K819" t="s">
        <v>90</v>
      </c>
    </row>
    <row r="820" spans="1:11" x14ac:dyDescent="0.25">
      <c r="A820">
        <v>819</v>
      </c>
      <c r="B820" s="2">
        <v>44227</v>
      </c>
      <c r="C820">
        <v>31</v>
      </c>
      <c r="D820" t="s">
        <v>87</v>
      </c>
      <c r="E820" t="s">
        <v>93</v>
      </c>
      <c r="F820" t="s">
        <v>89</v>
      </c>
      <c r="G820">
        <v>2791</v>
      </c>
      <c r="H820">
        <v>0</v>
      </c>
      <c r="I820">
        <v>3</v>
      </c>
      <c r="J820">
        <v>4</v>
      </c>
      <c r="K820" t="s">
        <v>90</v>
      </c>
    </row>
    <row r="821" spans="1:11" x14ac:dyDescent="0.25">
      <c r="A821">
        <v>820</v>
      </c>
      <c r="B821" s="2">
        <v>44250</v>
      </c>
      <c r="C821">
        <v>28</v>
      </c>
      <c r="D821" t="s">
        <v>83</v>
      </c>
      <c r="E821" t="s">
        <v>88</v>
      </c>
      <c r="F821" t="s">
        <v>89</v>
      </c>
      <c r="G821">
        <v>3201</v>
      </c>
      <c r="H821">
        <v>0</v>
      </c>
      <c r="I821">
        <v>6</v>
      </c>
      <c r="J821">
        <v>2</v>
      </c>
      <c r="K821" t="s">
        <v>86</v>
      </c>
    </row>
    <row r="822" spans="1:11" x14ac:dyDescent="0.25">
      <c r="A822">
        <v>821</v>
      </c>
      <c r="B822" s="2">
        <v>44217</v>
      </c>
      <c r="C822">
        <v>35</v>
      </c>
      <c r="D822" t="s">
        <v>87</v>
      </c>
      <c r="E822" t="s">
        <v>84</v>
      </c>
      <c r="F822" t="s">
        <v>94</v>
      </c>
      <c r="G822">
        <v>4968</v>
      </c>
      <c r="H822">
        <v>1</v>
      </c>
      <c r="I822">
        <v>5</v>
      </c>
      <c r="J822">
        <v>3</v>
      </c>
      <c r="K822" t="s">
        <v>90</v>
      </c>
    </row>
    <row r="823" spans="1:11" x14ac:dyDescent="0.25">
      <c r="A823">
        <v>822</v>
      </c>
      <c r="B823" s="2">
        <v>44217</v>
      </c>
      <c r="C823">
        <v>49</v>
      </c>
      <c r="D823" t="s">
        <v>83</v>
      </c>
      <c r="E823" t="s">
        <v>91</v>
      </c>
      <c r="F823" t="s">
        <v>89</v>
      </c>
      <c r="G823">
        <v>13120</v>
      </c>
      <c r="H823">
        <v>6</v>
      </c>
      <c r="I823">
        <v>22</v>
      </c>
      <c r="J823">
        <v>3</v>
      </c>
      <c r="K823" t="s">
        <v>90</v>
      </c>
    </row>
    <row r="824" spans="1:11" x14ac:dyDescent="0.25">
      <c r="A824">
        <v>823</v>
      </c>
      <c r="B824" s="2">
        <v>44246</v>
      </c>
      <c r="C824">
        <v>34</v>
      </c>
      <c r="D824" t="s">
        <v>87</v>
      </c>
      <c r="E824" t="s">
        <v>84</v>
      </c>
      <c r="F824" t="s">
        <v>85</v>
      </c>
      <c r="G824">
        <v>4033</v>
      </c>
      <c r="H824">
        <v>2</v>
      </c>
      <c r="I824">
        <v>5</v>
      </c>
      <c r="J824">
        <v>3</v>
      </c>
      <c r="K824" t="s">
        <v>92</v>
      </c>
    </row>
    <row r="825" spans="1:11" x14ac:dyDescent="0.25">
      <c r="A825">
        <v>824</v>
      </c>
      <c r="B825" s="2">
        <v>44251</v>
      </c>
      <c r="C825">
        <v>29</v>
      </c>
      <c r="D825" t="s">
        <v>87</v>
      </c>
      <c r="E825" t="s">
        <v>93</v>
      </c>
      <c r="F825" t="s">
        <v>94</v>
      </c>
      <c r="G825">
        <v>3291</v>
      </c>
      <c r="H825">
        <v>0</v>
      </c>
      <c r="I825">
        <v>8</v>
      </c>
      <c r="J825">
        <v>2</v>
      </c>
      <c r="K825" t="s">
        <v>92</v>
      </c>
    </row>
    <row r="826" spans="1:11" x14ac:dyDescent="0.25">
      <c r="A826">
        <v>825</v>
      </c>
      <c r="B826" s="2">
        <v>44234</v>
      </c>
      <c r="C826">
        <v>42</v>
      </c>
      <c r="D826" t="s">
        <v>83</v>
      </c>
      <c r="E826" t="s">
        <v>93</v>
      </c>
      <c r="F826" t="s">
        <v>85</v>
      </c>
      <c r="G826">
        <v>4272</v>
      </c>
      <c r="H826">
        <v>4</v>
      </c>
      <c r="I826">
        <v>16</v>
      </c>
      <c r="J826">
        <v>3</v>
      </c>
      <c r="K826" t="s">
        <v>90</v>
      </c>
    </row>
    <row r="827" spans="1:11" x14ac:dyDescent="0.25">
      <c r="A827">
        <v>826</v>
      </c>
      <c r="B827" s="2">
        <v>44207</v>
      </c>
      <c r="C827">
        <v>29</v>
      </c>
      <c r="D827" t="s">
        <v>83</v>
      </c>
      <c r="E827" t="s">
        <v>88</v>
      </c>
      <c r="F827" t="s">
        <v>89</v>
      </c>
      <c r="G827">
        <v>5056</v>
      </c>
      <c r="H827">
        <v>1</v>
      </c>
      <c r="I827">
        <v>10</v>
      </c>
      <c r="J827">
        <v>2</v>
      </c>
      <c r="K827" t="s">
        <v>92</v>
      </c>
    </row>
    <row r="828" spans="1:11" x14ac:dyDescent="0.25">
      <c r="A828">
        <v>827</v>
      </c>
      <c r="B828" s="2">
        <v>44228</v>
      </c>
      <c r="C828">
        <v>38</v>
      </c>
      <c r="D828" t="s">
        <v>83</v>
      </c>
      <c r="E828" t="s">
        <v>93</v>
      </c>
      <c r="F828" t="s">
        <v>89</v>
      </c>
      <c r="G828">
        <v>2844</v>
      </c>
      <c r="H828">
        <v>1</v>
      </c>
      <c r="I828">
        <v>7</v>
      </c>
      <c r="J828">
        <v>2</v>
      </c>
      <c r="K828" t="s">
        <v>96</v>
      </c>
    </row>
    <row r="829" spans="1:11" x14ac:dyDescent="0.25">
      <c r="A829">
        <v>828</v>
      </c>
      <c r="B829" s="2">
        <v>44282</v>
      </c>
      <c r="C829">
        <v>28</v>
      </c>
      <c r="D829" t="s">
        <v>87</v>
      </c>
      <c r="E829" t="s">
        <v>93</v>
      </c>
      <c r="F829" t="s">
        <v>94</v>
      </c>
      <c r="G829">
        <v>2703</v>
      </c>
      <c r="H829">
        <v>1</v>
      </c>
      <c r="I829">
        <v>3</v>
      </c>
      <c r="J829">
        <v>2</v>
      </c>
      <c r="K829" t="s">
        <v>90</v>
      </c>
    </row>
    <row r="830" spans="1:11" x14ac:dyDescent="0.25">
      <c r="A830">
        <v>829</v>
      </c>
      <c r="B830" s="2">
        <v>44215</v>
      </c>
      <c r="C830">
        <v>18</v>
      </c>
      <c r="D830" t="s">
        <v>95</v>
      </c>
      <c r="E830" t="s">
        <v>88</v>
      </c>
      <c r="F830" t="s">
        <v>85</v>
      </c>
      <c r="G830">
        <v>1904</v>
      </c>
      <c r="H830">
        <v>1</v>
      </c>
      <c r="I830">
        <v>0</v>
      </c>
      <c r="J830">
        <v>0</v>
      </c>
      <c r="K830" t="s">
        <v>90</v>
      </c>
    </row>
    <row r="831" spans="1:11" x14ac:dyDescent="0.25">
      <c r="A831">
        <v>830</v>
      </c>
      <c r="B831" s="2">
        <v>44253</v>
      </c>
      <c r="C831">
        <v>33</v>
      </c>
      <c r="D831" t="s">
        <v>83</v>
      </c>
      <c r="E831" t="s">
        <v>91</v>
      </c>
      <c r="F831" t="s">
        <v>85</v>
      </c>
      <c r="G831">
        <v>8224</v>
      </c>
      <c r="H831">
        <v>0</v>
      </c>
      <c r="I831">
        <v>6</v>
      </c>
      <c r="J831">
        <v>3</v>
      </c>
      <c r="K831" t="s">
        <v>90</v>
      </c>
    </row>
    <row r="832" spans="1:11" x14ac:dyDescent="0.25">
      <c r="A832">
        <v>831</v>
      </c>
      <c r="B832" s="2">
        <v>44292</v>
      </c>
      <c r="C832">
        <v>41</v>
      </c>
      <c r="D832" t="s">
        <v>83</v>
      </c>
      <c r="E832" t="s">
        <v>91</v>
      </c>
      <c r="F832" t="s">
        <v>89</v>
      </c>
      <c r="G832">
        <v>4766</v>
      </c>
      <c r="H832">
        <v>3</v>
      </c>
      <c r="I832">
        <v>6</v>
      </c>
      <c r="J832">
        <v>4</v>
      </c>
      <c r="K832" t="s">
        <v>90</v>
      </c>
    </row>
    <row r="833" spans="1:11" x14ac:dyDescent="0.25">
      <c r="A833">
        <v>832</v>
      </c>
      <c r="B833" s="2">
        <v>44239</v>
      </c>
      <c r="C833">
        <v>31</v>
      </c>
      <c r="D833" t="s">
        <v>87</v>
      </c>
      <c r="E833" t="s">
        <v>93</v>
      </c>
      <c r="F833" t="s">
        <v>89</v>
      </c>
      <c r="G833">
        <v>2610</v>
      </c>
      <c r="H833">
        <v>1</v>
      </c>
      <c r="I833">
        <v>2</v>
      </c>
      <c r="J833">
        <v>5</v>
      </c>
      <c r="K833" t="s">
        <v>92</v>
      </c>
    </row>
    <row r="834" spans="1:11" x14ac:dyDescent="0.25">
      <c r="A834">
        <v>833</v>
      </c>
      <c r="B834" s="2">
        <v>44240</v>
      </c>
      <c r="C834">
        <v>37</v>
      </c>
      <c r="D834" t="s">
        <v>83</v>
      </c>
      <c r="E834" t="s">
        <v>84</v>
      </c>
      <c r="F834" t="s">
        <v>94</v>
      </c>
      <c r="G834">
        <v>5731</v>
      </c>
      <c r="H834">
        <v>7</v>
      </c>
      <c r="I834">
        <v>9</v>
      </c>
      <c r="J834">
        <v>2</v>
      </c>
      <c r="K834" t="s">
        <v>90</v>
      </c>
    </row>
    <row r="835" spans="1:11" x14ac:dyDescent="0.25">
      <c r="A835">
        <v>834</v>
      </c>
      <c r="B835" s="2">
        <v>44214</v>
      </c>
      <c r="C835">
        <v>27</v>
      </c>
      <c r="D835" t="s">
        <v>83</v>
      </c>
      <c r="E835" t="s">
        <v>93</v>
      </c>
      <c r="F835" t="s">
        <v>89</v>
      </c>
      <c r="G835">
        <v>2539</v>
      </c>
      <c r="H835">
        <v>1</v>
      </c>
      <c r="I835">
        <v>4</v>
      </c>
      <c r="J835">
        <v>0</v>
      </c>
      <c r="K835" t="s">
        <v>90</v>
      </c>
    </row>
    <row r="836" spans="1:11" x14ac:dyDescent="0.25">
      <c r="A836">
        <v>835</v>
      </c>
      <c r="B836" s="2">
        <v>44221</v>
      </c>
      <c r="C836">
        <v>34</v>
      </c>
      <c r="D836" t="s">
        <v>83</v>
      </c>
      <c r="E836" t="s">
        <v>88</v>
      </c>
      <c r="F836" t="s">
        <v>89</v>
      </c>
      <c r="G836">
        <v>5714</v>
      </c>
      <c r="H836">
        <v>1</v>
      </c>
      <c r="I836">
        <v>6</v>
      </c>
      <c r="J836">
        <v>3</v>
      </c>
      <c r="K836" t="s">
        <v>92</v>
      </c>
    </row>
    <row r="837" spans="1:11" x14ac:dyDescent="0.25">
      <c r="A837">
        <v>836</v>
      </c>
      <c r="B837" s="2">
        <v>44233</v>
      </c>
      <c r="C837">
        <v>35</v>
      </c>
      <c r="D837" t="s">
        <v>83</v>
      </c>
      <c r="E837" t="s">
        <v>91</v>
      </c>
      <c r="F837" t="s">
        <v>85</v>
      </c>
      <c r="G837">
        <v>4323</v>
      </c>
      <c r="H837">
        <v>1</v>
      </c>
      <c r="I837">
        <v>6</v>
      </c>
      <c r="J837">
        <v>2</v>
      </c>
      <c r="K837" t="s">
        <v>86</v>
      </c>
    </row>
    <row r="838" spans="1:11" x14ac:dyDescent="0.25">
      <c r="A838">
        <v>837</v>
      </c>
      <c r="B838" s="2">
        <v>44281</v>
      </c>
      <c r="C838">
        <v>29</v>
      </c>
      <c r="D838" t="s">
        <v>83</v>
      </c>
      <c r="E838" t="s">
        <v>88</v>
      </c>
      <c r="F838" t="s">
        <v>89</v>
      </c>
      <c r="G838">
        <v>7336</v>
      </c>
      <c r="H838">
        <v>1</v>
      </c>
      <c r="I838">
        <v>11</v>
      </c>
      <c r="J838">
        <v>3</v>
      </c>
      <c r="K838" t="s">
        <v>86</v>
      </c>
    </row>
    <row r="839" spans="1:11" x14ac:dyDescent="0.25">
      <c r="A839">
        <v>838</v>
      </c>
      <c r="B839" s="2">
        <v>44272</v>
      </c>
      <c r="C839">
        <v>40</v>
      </c>
      <c r="D839" t="s">
        <v>87</v>
      </c>
      <c r="E839" t="s">
        <v>91</v>
      </c>
      <c r="F839" t="s">
        <v>85</v>
      </c>
      <c r="G839">
        <v>13499</v>
      </c>
      <c r="H839">
        <v>9</v>
      </c>
      <c r="I839">
        <v>20</v>
      </c>
      <c r="J839">
        <v>3</v>
      </c>
      <c r="K839" t="s">
        <v>92</v>
      </c>
    </row>
    <row r="840" spans="1:11" x14ac:dyDescent="0.25">
      <c r="A840">
        <v>839</v>
      </c>
      <c r="B840" s="2">
        <v>44295</v>
      </c>
      <c r="C840">
        <v>42</v>
      </c>
      <c r="D840" t="s">
        <v>87</v>
      </c>
      <c r="E840" t="s">
        <v>93</v>
      </c>
      <c r="F840" t="s">
        <v>85</v>
      </c>
      <c r="G840">
        <v>13758</v>
      </c>
      <c r="H840">
        <v>0</v>
      </c>
      <c r="I840">
        <v>22</v>
      </c>
      <c r="J840">
        <v>2</v>
      </c>
      <c r="K840" t="s">
        <v>92</v>
      </c>
    </row>
    <row r="841" spans="1:11" x14ac:dyDescent="0.25">
      <c r="A841">
        <v>840</v>
      </c>
      <c r="B841" s="2">
        <v>44223</v>
      </c>
      <c r="C841">
        <v>42</v>
      </c>
      <c r="D841" t="s">
        <v>83</v>
      </c>
      <c r="E841" t="s">
        <v>91</v>
      </c>
      <c r="F841" t="s">
        <v>85</v>
      </c>
      <c r="G841">
        <v>5155</v>
      </c>
      <c r="H841">
        <v>7</v>
      </c>
      <c r="I841">
        <v>9</v>
      </c>
      <c r="J841">
        <v>3</v>
      </c>
      <c r="K841" t="s">
        <v>96</v>
      </c>
    </row>
    <row r="842" spans="1:11" x14ac:dyDescent="0.25">
      <c r="A842">
        <v>841</v>
      </c>
      <c r="B842" s="2">
        <v>44244</v>
      </c>
      <c r="C842">
        <v>35</v>
      </c>
      <c r="D842" t="s">
        <v>83</v>
      </c>
      <c r="E842" t="s">
        <v>91</v>
      </c>
      <c r="F842" t="s">
        <v>89</v>
      </c>
      <c r="G842">
        <v>2258</v>
      </c>
      <c r="H842">
        <v>6</v>
      </c>
      <c r="I842">
        <v>10</v>
      </c>
      <c r="J842">
        <v>2</v>
      </c>
      <c r="K842" t="s">
        <v>90</v>
      </c>
    </row>
    <row r="843" spans="1:11" x14ac:dyDescent="0.25">
      <c r="A843">
        <v>842</v>
      </c>
      <c r="B843" s="2">
        <v>44213</v>
      </c>
      <c r="C843">
        <v>24</v>
      </c>
      <c r="D843" t="s">
        <v>83</v>
      </c>
      <c r="E843" t="s">
        <v>93</v>
      </c>
      <c r="F843" t="s">
        <v>85</v>
      </c>
      <c r="G843">
        <v>3597</v>
      </c>
      <c r="H843">
        <v>8</v>
      </c>
      <c r="I843">
        <v>6</v>
      </c>
      <c r="J843">
        <v>2</v>
      </c>
      <c r="K843" t="s">
        <v>90</v>
      </c>
    </row>
    <row r="844" spans="1:11" x14ac:dyDescent="0.25">
      <c r="A844">
        <v>843</v>
      </c>
      <c r="B844" s="2">
        <v>44242</v>
      </c>
      <c r="C844">
        <v>28</v>
      </c>
      <c r="D844" t="s">
        <v>83</v>
      </c>
      <c r="E844" t="s">
        <v>88</v>
      </c>
      <c r="F844" t="s">
        <v>89</v>
      </c>
      <c r="G844">
        <v>2515</v>
      </c>
      <c r="H844">
        <v>1</v>
      </c>
      <c r="I844">
        <v>1</v>
      </c>
      <c r="J844">
        <v>4</v>
      </c>
      <c r="K844" t="s">
        <v>92</v>
      </c>
    </row>
    <row r="845" spans="1:11" x14ac:dyDescent="0.25">
      <c r="A845">
        <v>844</v>
      </c>
      <c r="B845" s="2">
        <v>44276</v>
      </c>
      <c r="C845">
        <v>26</v>
      </c>
      <c r="D845" t="s">
        <v>83</v>
      </c>
      <c r="E845" t="s">
        <v>91</v>
      </c>
      <c r="F845" t="s">
        <v>89</v>
      </c>
      <c r="G845">
        <v>4420</v>
      </c>
      <c r="H845">
        <v>1</v>
      </c>
      <c r="I845">
        <v>8</v>
      </c>
      <c r="J845">
        <v>2</v>
      </c>
      <c r="K845" t="s">
        <v>90</v>
      </c>
    </row>
    <row r="846" spans="1:11" x14ac:dyDescent="0.25">
      <c r="A846">
        <v>845</v>
      </c>
      <c r="B846" s="2">
        <v>44226</v>
      </c>
      <c r="C846">
        <v>30</v>
      </c>
      <c r="D846" t="s">
        <v>83</v>
      </c>
      <c r="E846" t="s">
        <v>93</v>
      </c>
      <c r="F846" t="s">
        <v>89</v>
      </c>
      <c r="G846">
        <v>6578</v>
      </c>
      <c r="H846">
        <v>1</v>
      </c>
      <c r="I846">
        <v>10</v>
      </c>
      <c r="J846">
        <v>3</v>
      </c>
      <c r="K846" t="s">
        <v>90</v>
      </c>
    </row>
    <row r="847" spans="1:11" x14ac:dyDescent="0.25">
      <c r="A847">
        <v>846</v>
      </c>
      <c r="B847" s="2">
        <v>44272</v>
      </c>
      <c r="C847">
        <v>40</v>
      </c>
      <c r="D847" t="s">
        <v>87</v>
      </c>
      <c r="E847" t="s">
        <v>84</v>
      </c>
      <c r="F847" t="s">
        <v>89</v>
      </c>
      <c r="G847">
        <v>4422</v>
      </c>
      <c r="H847">
        <v>3</v>
      </c>
      <c r="I847">
        <v>16</v>
      </c>
      <c r="J847">
        <v>3</v>
      </c>
      <c r="K847" t="s">
        <v>86</v>
      </c>
    </row>
    <row r="848" spans="1:11" x14ac:dyDescent="0.25">
      <c r="A848">
        <v>847</v>
      </c>
      <c r="B848" s="2">
        <v>44208</v>
      </c>
      <c r="C848">
        <v>35</v>
      </c>
      <c r="D848" t="s">
        <v>83</v>
      </c>
      <c r="E848" t="s">
        <v>93</v>
      </c>
      <c r="F848" t="s">
        <v>94</v>
      </c>
      <c r="G848">
        <v>10274</v>
      </c>
      <c r="H848">
        <v>2</v>
      </c>
      <c r="I848">
        <v>15</v>
      </c>
      <c r="J848">
        <v>2</v>
      </c>
      <c r="K848" t="s">
        <v>96</v>
      </c>
    </row>
    <row r="849" spans="1:11" x14ac:dyDescent="0.25">
      <c r="A849">
        <v>848</v>
      </c>
      <c r="B849" s="2">
        <v>44246</v>
      </c>
      <c r="C849">
        <v>34</v>
      </c>
      <c r="D849" t="s">
        <v>87</v>
      </c>
      <c r="E849" t="s">
        <v>93</v>
      </c>
      <c r="F849" t="s">
        <v>85</v>
      </c>
      <c r="G849">
        <v>5343</v>
      </c>
      <c r="H849">
        <v>0</v>
      </c>
      <c r="I849">
        <v>14</v>
      </c>
      <c r="J849">
        <v>3</v>
      </c>
      <c r="K849" t="s">
        <v>90</v>
      </c>
    </row>
    <row r="850" spans="1:11" x14ac:dyDescent="0.25">
      <c r="A850">
        <v>849</v>
      </c>
      <c r="B850" s="2">
        <v>44275</v>
      </c>
      <c r="C850">
        <v>35</v>
      </c>
      <c r="D850" t="s">
        <v>87</v>
      </c>
      <c r="E850" t="s">
        <v>91</v>
      </c>
      <c r="F850" t="s">
        <v>89</v>
      </c>
      <c r="G850">
        <v>2376</v>
      </c>
      <c r="H850">
        <v>1</v>
      </c>
      <c r="I850">
        <v>2</v>
      </c>
      <c r="J850">
        <v>2</v>
      </c>
      <c r="K850" t="s">
        <v>96</v>
      </c>
    </row>
    <row r="851" spans="1:11" x14ac:dyDescent="0.25">
      <c r="A851">
        <v>850</v>
      </c>
      <c r="B851" s="2">
        <v>44271</v>
      </c>
      <c r="C851">
        <v>43</v>
      </c>
      <c r="D851" t="s">
        <v>83</v>
      </c>
      <c r="E851" t="s">
        <v>93</v>
      </c>
      <c r="F851" t="s">
        <v>85</v>
      </c>
      <c r="G851">
        <v>5346</v>
      </c>
      <c r="H851">
        <v>8</v>
      </c>
      <c r="I851">
        <v>7</v>
      </c>
      <c r="J851">
        <v>2</v>
      </c>
      <c r="K851" t="s">
        <v>92</v>
      </c>
    </row>
    <row r="852" spans="1:11" x14ac:dyDescent="0.25">
      <c r="A852">
        <v>851</v>
      </c>
      <c r="B852" s="2">
        <v>44251</v>
      </c>
      <c r="C852">
        <v>32</v>
      </c>
      <c r="D852" t="s">
        <v>95</v>
      </c>
      <c r="E852" t="s">
        <v>88</v>
      </c>
      <c r="F852" t="s">
        <v>94</v>
      </c>
      <c r="G852">
        <v>2827</v>
      </c>
      <c r="H852">
        <v>1</v>
      </c>
      <c r="I852">
        <v>1</v>
      </c>
      <c r="J852">
        <v>3</v>
      </c>
      <c r="K852" t="s">
        <v>90</v>
      </c>
    </row>
    <row r="853" spans="1:11" x14ac:dyDescent="0.25">
      <c r="A853">
        <v>852</v>
      </c>
      <c r="B853" s="2">
        <v>44263</v>
      </c>
      <c r="C853">
        <v>56</v>
      </c>
      <c r="D853" t="s">
        <v>83</v>
      </c>
      <c r="E853" t="s">
        <v>91</v>
      </c>
      <c r="F853" t="s">
        <v>94</v>
      </c>
      <c r="G853">
        <v>19943</v>
      </c>
      <c r="H853">
        <v>4</v>
      </c>
      <c r="I853">
        <v>28</v>
      </c>
      <c r="J853">
        <v>2</v>
      </c>
      <c r="K853" t="s">
        <v>90</v>
      </c>
    </row>
    <row r="854" spans="1:11" x14ac:dyDescent="0.25">
      <c r="A854">
        <v>853</v>
      </c>
      <c r="B854" s="2">
        <v>44261</v>
      </c>
      <c r="C854">
        <v>29</v>
      </c>
      <c r="D854" t="s">
        <v>83</v>
      </c>
      <c r="E854" t="s">
        <v>88</v>
      </c>
      <c r="F854" t="s">
        <v>89</v>
      </c>
      <c r="G854">
        <v>3131</v>
      </c>
      <c r="H854">
        <v>1</v>
      </c>
      <c r="I854">
        <v>10</v>
      </c>
      <c r="J854">
        <v>5</v>
      </c>
      <c r="K854" t="s">
        <v>90</v>
      </c>
    </row>
    <row r="855" spans="1:11" x14ac:dyDescent="0.25">
      <c r="A855">
        <v>854</v>
      </c>
      <c r="B855" s="2">
        <v>44294</v>
      </c>
      <c r="C855">
        <v>19</v>
      </c>
      <c r="D855" t="s">
        <v>83</v>
      </c>
      <c r="E855" t="s">
        <v>84</v>
      </c>
      <c r="F855" t="s">
        <v>85</v>
      </c>
      <c r="G855">
        <v>2552</v>
      </c>
      <c r="H855">
        <v>1</v>
      </c>
      <c r="I855">
        <v>1</v>
      </c>
      <c r="J855">
        <v>4</v>
      </c>
      <c r="K855" t="s">
        <v>90</v>
      </c>
    </row>
    <row r="856" spans="1:11" x14ac:dyDescent="0.25">
      <c r="A856">
        <v>855</v>
      </c>
      <c r="B856" s="2">
        <v>44224</v>
      </c>
      <c r="C856">
        <v>45</v>
      </c>
      <c r="D856" t="s">
        <v>83</v>
      </c>
      <c r="E856" t="s">
        <v>93</v>
      </c>
      <c r="F856" t="s">
        <v>89</v>
      </c>
      <c r="G856">
        <v>4477</v>
      </c>
      <c r="H856">
        <v>4</v>
      </c>
      <c r="I856">
        <v>7</v>
      </c>
      <c r="J856">
        <v>2</v>
      </c>
      <c r="K856" t="s">
        <v>92</v>
      </c>
    </row>
    <row r="857" spans="1:11" x14ac:dyDescent="0.25">
      <c r="A857">
        <v>856</v>
      </c>
      <c r="B857" s="2">
        <v>44277</v>
      </c>
      <c r="C857">
        <v>37</v>
      </c>
      <c r="D857" t="s">
        <v>83</v>
      </c>
      <c r="E857" t="s">
        <v>93</v>
      </c>
      <c r="F857" t="s">
        <v>89</v>
      </c>
      <c r="G857">
        <v>6474</v>
      </c>
      <c r="H857">
        <v>1</v>
      </c>
      <c r="I857">
        <v>14</v>
      </c>
      <c r="J857">
        <v>2</v>
      </c>
      <c r="K857" t="s">
        <v>92</v>
      </c>
    </row>
    <row r="858" spans="1:11" x14ac:dyDescent="0.25">
      <c r="A858">
        <v>857</v>
      </c>
      <c r="B858" s="2">
        <v>44220</v>
      </c>
      <c r="C858">
        <v>20</v>
      </c>
      <c r="D858" t="s">
        <v>83</v>
      </c>
      <c r="E858" t="s">
        <v>93</v>
      </c>
      <c r="F858" t="s">
        <v>85</v>
      </c>
      <c r="G858">
        <v>3033</v>
      </c>
      <c r="H858">
        <v>1</v>
      </c>
      <c r="I858">
        <v>2</v>
      </c>
      <c r="J858">
        <v>2</v>
      </c>
      <c r="K858" t="s">
        <v>92</v>
      </c>
    </row>
    <row r="859" spans="1:11" x14ac:dyDescent="0.25">
      <c r="A859">
        <v>858</v>
      </c>
      <c r="B859" s="2">
        <v>44280</v>
      </c>
      <c r="C859">
        <v>44</v>
      </c>
      <c r="D859" t="s">
        <v>83</v>
      </c>
      <c r="E859" t="s">
        <v>91</v>
      </c>
      <c r="F859" t="s">
        <v>85</v>
      </c>
      <c r="G859">
        <v>2936</v>
      </c>
      <c r="H859">
        <v>1</v>
      </c>
      <c r="I859">
        <v>6</v>
      </c>
      <c r="J859">
        <v>4</v>
      </c>
      <c r="K859" t="s">
        <v>90</v>
      </c>
    </row>
    <row r="860" spans="1:11" x14ac:dyDescent="0.25">
      <c r="A860">
        <v>859</v>
      </c>
      <c r="B860" s="2">
        <v>44269</v>
      </c>
      <c r="C860">
        <v>53</v>
      </c>
      <c r="D860" t="s">
        <v>83</v>
      </c>
      <c r="E860" t="s">
        <v>84</v>
      </c>
      <c r="F860" t="s">
        <v>94</v>
      </c>
      <c r="G860">
        <v>18606</v>
      </c>
      <c r="H860">
        <v>3</v>
      </c>
      <c r="I860">
        <v>26</v>
      </c>
      <c r="J860">
        <v>6</v>
      </c>
      <c r="K860" t="s">
        <v>90</v>
      </c>
    </row>
    <row r="861" spans="1:11" x14ac:dyDescent="0.25">
      <c r="A861">
        <v>860</v>
      </c>
      <c r="B861" s="2">
        <v>44205</v>
      </c>
      <c r="C861">
        <v>29</v>
      </c>
      <c r="D861" t="s">
        <v>83</v>
      </c>
      <c r="E861" t="s">
        <v>88</v>
      </c>
      <c r="F861" t="s">
        <v>89</v>
      </c>
      <c r="G861">
        <v>2168</v>
      </c>
      <c r="H861">
        <v>0</v>
      </c>
      <c r="I861">
        <v>6</v>
      </c>
      <c r="J861">
        <v>2</v>
      </c>
      <c r="K861" t="s">
        <v>92</v>
      </c>
    </row>
    <row r="862" spans="1:11" x14ac:dyDescent="0.25">
      <c r="A862">
        <v>861</v>
      </c>
      <c r="B862" s="2">
        <v>44239</v>
      </c>
      <c r="C862">
        <v>22</v>
      </c>
      <c r="D862" t="s">
        <v>87</v>
      </c>
      <c r="E862" t="s">
        <v>91</v>
      </c>
      <c r="F862" t="s">
        <v>89</v>
      </c>
      <c r="G862">
        <v>2853</v>
      </c>
      <c r="H862">
        <v>0</v>
      </c>
      <c r="I862">
        <v>1</v>
      </c>
      <c r="J862">
        <v>5</v>
      </c>
      <c r="K862" t="s">
        <v>90</v>
      </c>
    </row>
    <row r="863" spans="1:11" x14ac:dyDescent="0.25">
      <c r="A863">
        <v>862</v>
      </c>
      <c r="B863" s="2">
        <v>44236</v>
      </c>
      <c r="C863">
        <v>46</v>
      </c>
      <c r="D863" t="s">
        <v>83</v>
      </c>
      <c r="E863" t="s">
        <v>93</v>
      </c>
      <c r="F863" t="s">
        <v>89</v>
      </c>
      <c r="G863">
        <v>17048</v>
      </c>
      <c r="H863">
        <v>8</v>
      </c>
      <c r="I863">
        <v>28</v>
      </c>
      <c r="J863">
        <v>2</v>
      </c>
      <c r="K863" t="s">
        <v>90</v>
      </c>
    </row>
    <row r="864" spans="1:11" x14ac:dyDescent="0.25">
      <c r="A864">
        <v>863</v>
      </c>
      <c r="B864" s="2">
        <v>44269</v>
      </c>
      <c r="C864">
        <v>44</v>
      </c>
      <c r="D864" t="s">
        <v>95</v>
      </c>
      <c r="E864" t="s">
        <v>93</v>
      </c>
      <c r="F864" t="s">
        <v>85</v>
      </c>
      <c r="G864">
        <v>2290</v>
      </c>
      <c r="H864">
        <v>2</v>
      </c>
      <c r="I864">
        <v>6</v>
      </c>
      <c r="J864">
        <v>3</v>
      </c>
      <c r="K864" t="s">
        <v>90</v>
      </c>
    </row>
    <row r="865" spans="1:11" x14ac:dyDescent="0.25">
      <c r="A865">
        <v>864</v>
      </c>
      <c r="B865" s="2">
        <v>44284</v>
      </c>
      <c r="C865">
        <v>33</v>
      </c>
      <c r="D865" t="s">
        <v>83</v>
      </c>
      <c r="E865" t="s">
        <v>93</v>
      </c>
      <c r="F865" t="s">
        <v>89</v>
      </c>
      <c r="G865">
        <v>3600</v>
      </c>
      <c r="H865">
        <v>1</v>
      </c>
      <c r="I865">
        <v>5</v>
      </c>
      <c r="J865">
        <v>2</v>
      </c>
      <c r="K865" t="s">
        <v>90</v>
      </c>
    </row>
    <row r="866" spans="1:11" x14ac:dyDescent="0.25">
      <c r="A866">
        <v>865</v>
      </c>
      <c r="B866" s="2">
        <v>44281</v>
      </c>
      <c r="C866">
        <v>41</v>
      </c>
      <c r="D866" t="s">
        <v>95</v>
      </c>
      <c r="E866" t="s">
        <v>84</v>
      </c>
      <c r="F866" t="s">
        <v>94</v>
      </c>
      <c r="G866">
        <v>2107</v>
      </c>
      <c r="H866">
        <v>6</v>
      </c>
      <c r="I866">
        <v>5</v>
      </c>
      <c r="J866">
        <v>2</v>
      </c>
      <c r="K866" t="s">
        <v>86</v>
      </c>
    </row>
    <row r="867" spans="1:11" x14ac:dyDescent="0.25">
      <c r="A867">
        <v>866</v>
      </c>
      <c r="B867" s="2">
        <v>44295</v>
      </c>
      <c r="C867">
        <v>30</v>
      </c>
      <c r="D867" t="s">
        <v>83</v>
      </c>
      <c r="E867" t="s">
        <v>91</v>
      </c>
      <c r="F867" t="s">
        <v>94</v>
      </c>
      <c r="G867">
        <v>4115</v>
      </c>
      <c r="H867">
        <v>8</v>
      </c>
      <c r="I867">
        <v>8</v>
      </c>
      <c r="J867">
        <v>3</v>
      </c>
      <c r="K867" t="s">
        <v>90</v>
      </c>
    </row>
    <row r="868" spans="1:11" x14ac:dyDescent="0.25">
      <c r="A868">
        <v>867</v>
      </c>
      <c r="B868" s="2">
        <v>44287</v>
      </c>
      <c r="C868">
        <v>40</v>
      </c>
      <c r="D868" t="s">
        <v>87</v>
      </c>
      <c r="E868" t="s">
        <v>91</v>
      </c>
      <c r="F868" t="s">
        <v>89</v>
      </c>
      <c r="G868">
        <v>4327</v>
      </c>
      <c r="H868">
        <v>5</v>
      </c>
      <c r="I868">
        <v>5</v>
      </c>
      <c r="J868">
        <v>2</v>
      </c>
      <c r="K868" t="s">
        <v>90</v>
      </c>
    </row>
    <row r="869" spans="1:11" x14ac:dyDescent="0.25">
      <c r="A869">
        <v>868</v>
      </c>
      <c r="B869" s="2">
        <v>44250</v>
      </c>
      <c r="C869">
        <v>50</v>
      </c>
      <c r="D869" t="s">
        <v>87</v>
      </c>
      <c r="E869" t="s">
        <v>93</v>
      </c>
      <c r="F869" t="s">
        <v>89</v>
      </c>
      <c r="G869">
        <v>17856</v>
      </c>
      <c r="H869">
        <v>2</v>
      </c>
      <c r="I869">
        <v>32</v>
      </c>
      <c r="J869">
        <v>3</v>
      </c>
      <c r="K869" t="s">
        <v>90</v>
      </c>
    </row>
    <row r="870" spans="1:11" x14ac:dyDescent="0.25">
      <c r="A870">
        <v>869</v>
      </c>
      <c r="B870" s="2">
        <v>44254</v>
      </c>
      <c r="C870">
        <v>28</v>
      </c>
      <c r="D870" t="s">
        <v>83</v>
      </c>
      <c r="E870" t="s">
        <v>91</v>
      </c>
      <c r="F870" t="s">
        <v>89</v>
      </c>
      <c r="G870">
        <v>3196</v>
      </c>
      <c r="H870">
        <v>1</v>
      </c>
      <c r="I870">
        <v>6</v>
      </c>
      <c r="J870">
        <v>2</v>
      </c>
      <c r="K870" t="s">
        <v>90</v>
      </c>
    </row>
    <row r="871" spans="1:11" x14ac:dyDescent="0.25">
      <c r="A871">
        <v>870</v>
      </c>
      <c r="B871" s="2">
        <v>44292</v>
      </c>
      <c r="C871">
        <v>46</v>
      </c>
      <c r="D871" t="s">
        <v>83</v>
      </c>
      <c r="E871" t="s">
        <v>84</v>
      </c>
      <c r="F871" t="s">
        <v>89</v>
      </c>
      <c r="G871">
        <v>19081</v>
      </c>
      <c r="H871">
        <v>5</v>
      </c>
      <c r="I871">
        <v>25</v>
      </c>
      <c r="J871">
        <v>2</v>
      </c>
      <c r="K871" t="s">
        <v>90</v>
      </c>
    </row>
    <row r="872" spans="1:11" x14ac:dyDescent="0.25">
      <c r="A872">
        <v>871</v>
      </c>
      <c r="B872" s="2">
        <v>44262</v>
      </c>
      <c r="C872">
        <v>35</v>
      </c>
      <c r="D872" t="s">
        <v>83</v>
      </c>
      <c r="E872" t="s">
        <v>91</v>
      </c>
      <c r="F872" t="s">
        <v>89</v>
      </c>
      <c r="G872">
        <v>8966</v>
      </c>
      <c r="H872">
        <v>3</v>
      </c>
      <c r="I872">
        <v>15</v>
      </c>
      <c r="J872">
        <v>2</v>
      </c>
      <c r="K872" t="s">
        <v>90</v>
      </c>
    </row>
    <row r="873" spans="1:11" x14ac:dyDescent="0.25">
      <c r="A873">
        <v>872</v>
      </c>
      <c r="B873" s="2">
        <v>44292</v>
      </c>
      <c r="C873">
        <v>24</v>
      </c>
      <c r="D873" t="s">
        <v>83</v>
      </c>
      <c r="E873" t="s">
        <v>84</v>
      </c>
      <c r="F873" t="s">
        <v>89</v>
      </c>
      <c r="G873">
        <v>2210</v>
      </c>
      <c r="H873">
        <v>1</v>
      </c>
      <c r="I873">
        <v>1</v>
      </c>
      <c r="J873">
        <v>3</v>
      </c>
      <c r="K873" t="s">
        <v>86</v>
      </c>
    </row>
    <row r="874" spans="1:11" x14ac:dyDescent="0.25">
      <c r="A874">
        <v>873</v>
      </c>
      <c r="B874" s="2">
        <v>44240</v>
      </c>
      <c r="C874">
        <v>33</v>
      </c>
      <c r="D874" t="s">
        <v>87</v>
      </c>
      <c r="E874" t="s">
        <v>93</v>
      </c>
      <c r="F874" t="s">
        <v>89</v>
      </c>
      <c r="G874">
        <v>4539</v>
      </c>
      <c r="H874">
        <v>1</v>
      </c>
      <c r="I874">
        <v>10</v>
      </c>
      <c r="J874">
        <v>3</v>
      </c>
      <c r="K874" t="s">
        <v>92</v>
      </c>
    </row>
    <row r="875" spans="1:11" x14ac:dyDescent="0.25">
      <c r="A875">
        <v>874</v>
      </c>
      <c r="B875" s="2">
        <v>44211</v>
      </c>
      <c r="C875">
        <v>36</v>
      </c>
      <c r="D875" t="s">
        <v>83</v>
      </c>
      <c r="E875" t="s">
        <v>91</v>
      </c>
      <c r="F875" t="s">
        <v>94</v>
      </c>
      <c r="G875">
        <v>2741</v>
      </c>
      <c r="H875">
        <v>1</v>
      </c>
      <c r="I875">
        <v>7</v>
      </c>
      <c r="J875">
        <v>4</v>
      </c>
      <c r="K875" t="s">
        <v>90</v>
      </c>
    </row>
    <row r="876" spans="1:11" x14ac:dyDescent="0.25">
      <c r="A876">
        <v>875</v>
      </c>
      <c r="B876" s="2">
        <v>44233</v>
      </c>
      <c r="C876">
        <v>30</v>
      </c>
      <c r="D876" t="s">
        <v>83</v>
      </c>
      <c r="E876" t="s">
        <v>91</v>
      </c>
      <c r="F876" t="s">
        <v>94</v>
      </c>
      <c r="G876">
        <v>3491</v>
      </c>
      <c r="H876">
        <v>1</v>
      </c>
      <c r="I876">
        <v>10</v>
      </c>
      <c r="J876">
        <v>4</v>
      </c>
      <c r="K876" t="s">
        <v>92</v>
      </c>
    </row>
    <row r="877" spans="1:11" x14ac:dyDescent="0.25">
      <c r="A877">
        <v>876</v>
      </c>
      <c r="B877" s="2">
        <v>44220</v>
      </c>
      <c r="C877">
        <v>44</v>
      </c>
      <c r="D877" t="s">
        <v>83</v>
      </c>
      <c r="E877" t="s">
        <v>91</v>
      </c>
      <c r="F877" t="s">
        <v>85</v>
      </c>
      <c r="G877">
        <v>4541</v>
      </c>
      <c r="H877">
        <v>1</v>
      </c>
      <c r="I877">
        <v>20</v>
      </c>
      <c r="J877">
        <v>3</v>
      </c>
      <c r="K877" t="s">
        <v>90</v>
      </c>
    </row>
    <row r="878" spans="1:11" x14ac:dyDescent="0.25">
      <c r="A878">
        <v>877</v>
      </c>
      <c r="B878" s="2">
        <v>44288</v>
      </c>
      <c r="C878">
        <v>20</v>
      </c>
      <c r="D878" t="s">
        <v>83</v>
      </c>
      <c r="E878" t="s">
        <v>93</v>
      </c>
      <c r="F878" t="s">
        <v>85</v>
      </c>
      <c r="G878">
        <v>2678</v>
      </c>
      <c r="H878">
        <v>1</v>
      </c>
      <c r="I878">
        <v>2</v>
      </c>
      <c r="J878">
        <v>2</v>
      </c>
      <c r="K878" t="s">
        <v>90</v>
      </c>
    </row>
    <row r="879" spans="1:11" x14ac:dyDescent="0.25">
      <c r="A879">
        <v>878</v>
      </c>
      <c r="B879" s="2">
        <v>44271</v>
      </c>
      <c r="C879">
        <v>46</v>
      </c>
      <c r="D879" t="s">
        <v>83</v>
      </c>
      <c r="E879" t="s">
        <v>91</v>
      </c>
      <c r="F879" t="s">
        <v>94</v>
      </c>
      <c r="G879">
        <v>7379</v>
      </c>
      <c r="H879">
        <v>2</v>
      </c>
      <c r="I879">
        <v>12</v>
      </c>
      <c r="J879">
        <v>3</v>
      </c>
      <c r="K879" t="s">
        <v>92</v>
      </c>
    </row>
    <row r="880" spans="1:11" x14ac:dyDescent="0.25">
      <c r="A880">
        <v>879</v>
      </c>
      <c r="B880" s="2">
        <v>44260</v>
      </c>
      <c r="C880">
        <v>42</v>
      </c>
      <c r="D880" t="s">
        <v>95</v>
      </c>
      <c r="E880" t="s">
        <v>97</v>
      </c>
      <c r="F880" t="s">
        <v>89</v>
      </c>
      <c r="G880">
        <v>6272</v>
      </c>
      <c r="H880">
        <v>7</v>
      </c>
      <c r="I880">
        <v>10</v>
      </c>
      <c r="J880">
        <v>3</v>
      </c>
      <c r="K880" t="s">
        <v>96</v>
      </c>
    </row>
    <row r="881" spans="1:11" x14ac:dyDescent="0.25">
      <c r="A881">
        <v>880</v>
      </c>
      <c r="B881" s="2">
        <v>44248</v>
      </c>
      <c r="C881">
        <v>60</v>
      </c>
      <c r="D881" t="s">
        <v>83</v>
      </c>
      <c r="E881" t="s">
        <v>91</v>
      </c>
      <c r="F881" t="s">
        <v>94</v>
      </c>
      <c r="G881">
        <v>5220</v>
      </c>
      <c r="H881">
        <v>0</v>
      </c>
      <c r="I881">
        <v>12</v>
      </c>
      <c r="J881">
        <v>3</v>
      </c>
      <c r="K881" t="s">
        <v>90</v>
      </c>
    </row>
    <row r="882" spans="1:11" x14ac:dyDescent="0.25">
      <c r="A882">
        <v>881</v>
      </c>
      <c r="B882" s="2">
        <v>44213</v>
      </c>
      <c r="C882">
        <v>32</v>
      </c>
      <c r="D882" t="s">
        <v>87</v>
      </c>
      <c r="E882" t="s">
        <v>93</v>
      </c>
      <c r="F882" t="s">
        <v>89</v>
      </c>
      <c r="G882">
        <v>2743</v>
      </c>
      <c r="H882">
        <v>1</v>
      </c>
      <c r="I882">
        <v>2</v>
      </c>
      <c r="J882">
        <v>2</v>
      </c>
      <c r="K882" t="s">
        <v>90</v>
      </c>
    </row>
    <row r="883" spans="1:11" x14ac:dyDescent="0.25">
      <c r="A883">
        <v>882</v>
      </c>
      <c r="B883" s="2">
        <v>44280</v>
      </c>
      <c r="C883">
        <v>32</v>
      </c>
      <c r="D883" t="s">
        <v>87</v>
      </c>
      <c r="E883" t="s">
        <v>84</v>
      </c>
      <c r="F883" t="s">
        <v>85</v>
      </c>
      <c r="G883">
        <v>4998</v>
      </c>
      <c r="H883">
        <v>4</v>
      </c>
      <c r="I883">
        <v>10</v>
      </c>
      <c r="J883">
        <v>2</v>
      </c>
      <c r="K883" t="s">
        <v>90</v>
      </c>
    </row>
    <row r="884" spans="1:11" x14ac:dyDescent="0.25">
      <c r="A884">
        <v>883</v>
      </c>
      <c r="B884" s="2">
        <v>44227</v>
      </c>
      <c r="C884">
        <v>36</v>
      </c>
      <c r="D884" t="s">
        <v>83</v>
      </c>
      <c r="E884" t="s">
        <v>93</v>
      </c>
      <c r="F884" t="s">
        <v>94</v>
      </c>
      <c r="G884">
        <v>10252</v>
      </c>
      <c r="H884">
        <v>2</v>
      </c>
      <c r="I884">
        <v>17</v>
      </c>
      <c r="J884">
        <v>2</v>
      </c>
      <c r="K884" t="s">
        <v>90</v>
      </c>
    </row>
    <row r="885" spans="1:11" x14ac:dyDescent="0.25">
      <c r="A885">
        <v>884</v>
      </c>
      <c r="B885" s="2">
        <v>44240</v>
      </c>
      <c r="C885">
        <v>33</v>
      </c>
      <c r="D885" t="s">
        <v>83</v>
      </c>
      <c r="E885" t="s">
        <v>93</v>
      </c>
      <c r="F885" t="s">
        <v>89</v>
      </c>
      <c r="G885">
        <v>2781</v>
      </c>
      <c r="H885">
        <v>0</v>
      </c>
      <c r="I885">
        <v>15</v>
      </c>
      <c r="J885">
        <v>5</v>
      </c>
      <c r="K885" t="s">
        <v>90</v>
      </c>
    </row>
    <row r="886" spans="1:11" x14ac:dyDescent="0.25">
      <c r="A886">
        <v>885</v>
      </c>
      <c r="B886" s="2">
        <v>44214</v>
      </c>
      <c r="C886">
        <v>40</v>
      </c>
      <c r="D886" t="s">
        <v>83</v>
      </c>
      <c r="E886" t="s">
        <v>93</v>
      </c>
      <c r="F886" t="s">
        <v>94</v>
      </c>
      <c r="G886">
        <v>6852</v>
      </c>
      <c r="H886">
        <v>7</v>
      </c>
      <c r="I886">
        <v>7</v>
      </c>
      <c r="J886">
        <v>2</v>
      </c>
      <c r="K886" t="s">
        <v>96</v>
      </c>
    </row>
    <row r="887" spans="1:11" x14ac:dyDescent="0.25">
      <c r="A887">
        <v>886</v>
      </c>
      <c r="B887" s="2">
        <v>44288</v>
      </c>
      <c r="C887">
        <v>25</v>
      </c>
      <c r="D887" t="s">
        <v>83</v>
      </c>
      <c r="E887" t="s">
        <v>91</v>
      </c>
      <c r="F887" t="s">
        <v>85</v>
      </c>
      <c r="G887">
        <v>4950</v>
      </c>
      <c r="H887">
        <v>0</v>
      </c>
      <c r="I887">
        <v>5</v>
      </c>
      <c r="J887">
        <v>4</v>
      </c>
      <c r="K887" t="s">
        <v>90</v>
      </c>
    </row>
    <row r="888" spans="1:11" x14ac:dyDescent="0.25">
      <c r="A888">
        <v>887</v>
      </c>
      <c r="B888" s="2">
        <v>44225</v>
      </c>
      <c r="C888">
        <v>30</v>
      </c>
      <c r="D888" t="s">
        <v>83</v>
      </c>
      <c r="E888" t="s">
        <v>93</v>
      </c>
      <c r="F888" t="s">
        <v>89</v>
      </c>
      <c r="G888">
        <v>3579</v>
      </c>
      <c r="H888">
        <v>0</v>
      </c>
      <c r="I888">
        <v>12</v>
      </c>
      <c r="J888">
        <v>2</v>
      </c>
      <c r="K888" t="s">
        <v>90</v>
      </c>
    </row>
    <row r="889" spans="1:11" x14ac:dyDescent="0.25">
      <c r="A889">
        <v>888</v>
      </c>
      <c r="B889" s="2">
        <v>44295</v>
      </c>
      <c r="C889">
        <v>42</v>
      </c>
      <c r="D889" t="s">
        <v>87</v>
      </c>
      <c r="E889" t="s">
        <v>97</v>
      </c>
      <c r="F889" t="s">
        <v>89</v>
      </c>
      <c r="G889">
        <v>13191</v>
      </c>
      <c r="H889">
        <v>3</v>
      </c>
      <c r="I889">
        <v>20</v>
      </c>
      <c r="J889">
        <v>6</v>
      </c>
      <c r="K889" t="s">
        <v>90</v>
      </c>
    </row>
    <row r="890" spans="1:11" x14ac:dyDescent="0.25">
      <c r="A890">
        <v>889</v>
      </c>
      <c r="B890" s="2">
        <v>44206</v>
      </c>
      <c r="C890">
        <v>35</v>
      </c>
      <c r="D890" t="s">
        <v>95</v>
      </c>
      <c r="E890" t="s">
        <v>84</v>
      </c>
      <c r="F890" t="s">
        <v>89</v>
      </c>
      <c r="G890">
        <v>10377</v>
      </c>
      <c r="H890">
        <v>4</v>
      </c>
      <c r="I890">
        <v>16</v>
      </c>
      <c r="J890">
        <v>6</v>
      </c>
      <c r="K890" t="s">
        <v>92</v>
      </c>
    </row>
    <row r="891" spans="1:11" x14ac:dyDescent="0.25">
      <c r="A891">
        <v>890</v>
      </c>
      <c r="B891" s="2">
        <v>44250</v>
      </c>
      <c r="C891">
        <v>27</v>
      </c>
      <c r="D891" t="s">
        <v>83</v>
      </c>
      <c r="E891" t="s">
        <v>93</v>
      </c>
      <c r="F891" t="s">
        <v>89</v>
      </c>
      <c r="G891">
        <v>2235</v>
      </c>
      <c r="H891">
        <v>1</v>
      </c>
      <c r="I891">
        <v>9</v>
      </c>
      <c r="J891">
        <v>3</v>
      </c>
      <c r="K891" t="s">
        <v>92</v>
      </c>
    </row>
    <row r="892" spans="1:11" x14ac:dyDescent="0.25">
      <c r="A892">
        <v>891</v>
      </c>
      <c r="B892" s="2">
        <v>44208</v>
      </c>
      <c r="C892">
        <v>54</v>
      </c>
      <c r="D892" t="s">
        <v>87</v>
      </c>
      <c r="E892" t="s">
        <v>91</v>
      </c>
      <c r="F892" t="s">
        <v>94</v>
      </c>
      <c r="G892">
        <v>10502</v>
      </c>
      <c r="H892">
        <v>7</v>
      </c>
      <c r="I892">
        <v>33</v>
      </c>
      <c r="J892">
        <v>2</v>
      </c>
      <c r="K892" t="s">
        <v>86</v>
      </c>
    </row>
    <row r="893" spans="1:11" x14ac:dyDescent="0.25">
      <c r="A893">
        <v>892</v>
      </c>
      <c r="B893" s="2">
        <v>44212</v>
      </c>
      <c r="C893">
        <v>44</v>
      </c>
      <c r="D893" t="s">
        <v>83</v>
      </c>
      <c r="E893" t="s">
        <v>88</v>
      </c>
      <c r="F893" t="s">
        <v>89</v>
      </c>
      <c r="G893">
        <v>2011</v>
      </c>
      <c r="H893">
        <v>1</v>
      </c>
      <c r="I893">
        <v>10</v>
      </c>
      <c r="J893">
        <v>5</v>
      </c>
      <c r="K893" t="s">
        <v>90</v>
      </c>
    </row>
    <row r="894" spans="1:11" x14ac:dyDescent="0.25">
      <c r="A894">
        <v>893</v>
      </c>
      <c r="B894" s="2">
        <v>44232</v>
      </c>
      <c r="C894">
        <v>19</v>
      </c>
      <c r="D894" t="s">
        <v>95</v>
      </c>
      <c r="E894" t="s">
        <v>93</v>
      </c>
      <c r="F894" t="s">
        <v>85</v>
      </c>
      <c r="G894">
        <v>1859</v>
      </c>
      <c r="H894">
        <v>1</v>
      </c>
      <c r="I894">
        <v>1</v>
      </c>
      <c r="J894">
        <v>2</v>
      </c>
      <c r="K894" t="s">
        <v>96</v>
      </c>
    </row>
    <row r="895" spans="1:11" x14ac:dyDescent="0.25">
      <c r="A895">
        <v>894</v>
      </c>
      <c r="B895" s="2">
        <v>44294</v>
      </c>
      <c r="C895">
        <v>29</v>
      </c>
      <c r="D895" t="s">
        <v>83</v>
      </c>
      <c r="E895" t="s">
        <v>93</v>
      </c>
      <c r="F895" t="s">
        <v>94</v>
      </c>
      <c r="G895">
        <v>3760</v>
      </c>
      <c r="H895">
        <v>1</v>
      </c>
      <c r="I895">
        <v>3</v>
      </c>
      <c r="J895">
        <v>5</v>
      </c>
      <c r="K895" t="s">
        <v>90</v>
      </c>
    </row>
    <row r="896" spans="1:11" x14ac:dyDescent="0.25">
      <c r="A896">
        <v>895</v>
      </c>
      <c r="B896" s="2">
        <v>44259</v>
      </c>
      <c r="C896">
        <v>54</v>
      </c>
      <c r="D896" t="s">
        <v>83</v>
      </c>
      <c r="E896" t="s">
        <v>93</v>
      </c>
      <c r="F896" t="s">
        <v>89</v>
      </c>
      <c r="G896">
        <v>17779</v>
      </c>
      <c r="H896">
        <v>3</v>
      </c>
      <c r="I896">
        <v>36</v>
      </c>
      <c r="J896">
        <v>2</v>
      </c>
      <c r="K896" t="s">
        <v>90</v>
      </c>
    </row>
    <row r="897" spans="1:11" x14ac:dyDescent="0.25">
      <c r="A897">
        <v>896</v>
      </c>
      <c r="B897" s="2">
        <v>44242</v>
      </c>
      <c r="C897">
        <v>31</v>
      </c>
      <c r="D897" t="s">
        <v>83</v>
      </c>
      <c r="E897" t="s">
        <v>84</v>
      </c>
      <c r="F897" t="s">
        <v>89</v>
      </c>
      <c r="G897">
        <v>6833</v>
      </c>
      <c r="H897">
        <v>1</v>
      </c>
      <c r="I897">
        <v>6</v>
      </c>
      <c r="J897">
        <v>2</v>
      </c>
      <c r="K897" t="s">
        <v>92</v>
      </c>
    </row>
    <row r="898" spans="1:11" x14ac:dyDescent="0.25">
      <c r="A898">
        <v>897</v>
      </c>
      <c r="B898" s="2">
        <v>44242</v>
      </c>
      <c r="C898">
        <v>31</v>
      </c>
      <c r="D898" t="s">
        <v>83</v>
      </c>
      <c r="E898" t="s">
        <v>93</v>
      </c>
      <c r="F898" t="s">
        <v>85</v>
      </c>
      <c r="G898">
        <v>6812</v>
      </c>
      <c r="H898">
        <v>1</v>
      </c>
      <c r="I898">
        <v>10</v>
      </c>
      <c r="J898">
        <v>2</v>
      </c>
      <c r="K898" t="s">
        <v>90</v>
      </c>
    </row>
    <row r="899" spans="1:11" x14ac:dyDescent="0.25">
      <c r="A899">
        <v>898</v>
      </c>
      <c r="B899" s="2">
        <v>44259</v>
      </c>
      <c r="C899">
        <v>59</v>
      </c>
      <c r="D899" t="s">
        <v>83</v>
      </c>
      <c r="E899" t="s">
        <v>93</v>
      </c>
      <c r="F899" t="s">
        <v>85</v>
      </c>
      <c r="G899">
        <v>5171</v>
      </c>
      <c r="H899">
        <v>5</v>
      </c>
      <c r="I899">
        <v>13</v>
      </c>
      <c r="J899">
        <v>2</v>
      </c>
      <c r="K899" t="s">
        <v>90</v>
      </c>
    </row>
    <row r="900" spans="1:11" x14ac:dyDescent="0.25">
      <c r="A900">
        <v>899</v>
      </c>
      <c r="B900" s="2">
        <v>44272</v>
      </c>
      <c r="C900">
        <v>43</v>
      </c>
      <c r="D900" t="s">
        <v>83</v>
      </c>
      <c r="E900" t="s">
        <v>93</v>
      </c>
      <c r="F900" t="s">
        <v>89</v>
      </c>
      <c r="G900">
        <v>19740</v>
      </c>
      <c r="H900">
        <v>3</v>
      </c>
      <c r="I900">
        <v>25</v>
      </c>
      <c r="J900">
        <v>2</v>
      </c>
      <c r="K900" t="s">
        <v>90</v>
      </c>
    </row>
    <row r="901" spans="1:11" x14ac:dyDescent="0.25">
      <c r="A901">
        <v>900</v>
      </c>
      <c r="B901" s="2">
        <v>44215</v>
      </c>
      <c r="C901">
        <v>49</v>
      </c>
      <c r="D901" t="s">
        <v>83</v>
      </c>
      <c r="E901" t="s">
        <v>84</v>
      </c>
      <c r="F901" t="s">
        <v>89</v>
      </c>
      <c r="G901">
        <v>18711</v>
      </c>
      <c r="H901">
        <v>2</v>
      </c>
      <c r="I901">
        <v>23</v>
      </c>
      <c r="J901">
        <v>2</v>
      </c>
      <c r="K901" t="s">
        <v>96</v>
      </c>
    </row>
    <row r="902" spans="1:11" x14ac:dyDescent="0.25">
      <c r="A902">
        <v>901</v>
      </c>
      <c r="B902" s="2">
        <v>44236</v>
      </c>
      <c r="C902">
        <v>36</v>
      </c>
      <c r="D902" t="s">
        <v>87</v>
      </c>
      <c r="E902" t="s">
        <v>93</v>
      </c>
      <c r="F902" t="s">
        <v>89</v>
      </c>
      <c r="G902">
        <v>3692</v>
      </c>
      <c r="H902">
        <v>1</v>
      </c>
      <c r="I902">
        <v>12</v>
      </c>
      <c r="J902">
        <v>2</v>
      </c>
      <c r="K902" t="s">
        <v>92</v>
      </c>
    </row>
    <row r="903" spans="1:11" x14ac:dyDescent="0.25">
      <c r="A903">
        <v>902</v>
      </c>
      <c r="B903" s="2">
        <v>44225</v>
      </c>
      <c r="C903">
        <v>48</v>
      </c>
      <c r="D903" t="s">
        <v>83</v>
      </c>
      <c r="E903" t="s">
        <v>84</v>
      </c>
      <c r="F903" t="s">
        <v>85</v>
      </c>
      <c r="G903">
        <v>2559</v>
      </c>
      <c r="H903">
        <v>5</v>
      </c>
      <c r="I903">
        <v>7</v>
      </c>
      <c r="J903">
        <v>4</v>
      </c>
      <c r="K903" t="s">
        <v>92</v>
      </c>
    </row>
    <row r="904" spans="1:11" x14ac:dyDescent="0.25">
      <c r="A904">
        <v>903</v>
      </c>
      <c r="B904" s="2">
        <v>44214</v>
      </c>
      <c r="C904">
        <v>27</v>
      </c>
      <c r="D904" t="s">
        <v>83</v>
      </c>
      <c r="E904" t="s">
        <v>84</v>
      </c>
      <c r="F904" t="s">
        <v>94</v>
      </c>
      <c r="G904">
        <v>2517</v>
      </c>
      <c r="H904">
        <v>1</v>
      </c>
      <c r="I904">
        <v>5</v>
      </c>
      <c r="J904">
        <v>2</v>
      </c>
      <c r="K904" t="s">
        <v>90</v>
      </c>
    </row>
    <row r="905" spans="1:11" x14ac:dyDescent="0.25">
      <c r="A905">
        <v>904</v>
      </c>
      <c r="B905" s="2">
        <v>44266</v>
      </c>
      <c r="C905">
        <v>29</v>
      </c>
      <c r="D905" t="s">
        <v>83</v>
      </c>
      <c r="E905" t="s">
        <v>93</v>
      </c>
      <c r="F905" t="s">
        <v>94</v>
      </c>
      <c r="G905">
        <v>6623</v>
      </c>
      <c r="H905">
        <v>1</v>
      </c>
      <c r="I905">
        <v>6</v>
      </c>
      <c r="J905">
        <v>2</v>
      </c>
      <c r="K905" t="s">
        <v>90</v>
      </c>
    </row>
    <row r="906" spans="1:11" x14ac:dyDescent="0.25">
      <c r="A906">
        <v>905</v>
      </c>
      <c r="B906" s="2">
        <v>44220</v>
      </c>
      <c r="C906">
        <v>48</v>
      </c>
      <c r="D906" t="s">
        <v>83</v>
      </c>
      <c r="E906" t="s">
        <v>93</v>
      </c>
      <c r="F906" t="s">
        <v>85</v>
      </c>
      <c r="G906">
        <v>18265</v>
      </c>
      <c r="H906">
        <v>6</v>
      </c>
      <c r="I906">
        <v>25</v>
      </c>
      <c r="J906">
        <v>3</v>
      </c>
      <c r="K906" t="s">
        <v>96</v>
      </c>
    </row>
    <row r="907" spans="1:11" x14ac:dyDescent="0.25">
      <c r="A907">
        <v>906</v>
      </c>
      <c r="B907" s="2">
        <v>44233</v>
      </c>
      <c r="C907">
        <v>29</v>
      </c>
      <c r="D907" t="s">
        <v>83</v>
      </c>
      <c r="E907" t="s">
        <v>93</v>
      </c>
      <c r="F907" t="s">
        <v>94</v>
      </c>
      <c r="G907">
        <v>16124</v>
      </c>
      <c r="H907">
        <v>3</v>
      </c>
      <c r="I907">
        <v>9</v>
      </c>
      <c r="J907">
        <v>2</v>
      </c>
      <c r="K907" t="s">
        <v>92</v>
      </c>
    </row>
    <row r="908" spans="1:11" x14ac:dyDescent="0.25">
      <c r="A908">
        <v>907</v>
      </c>
      <c r="B908" s="2">
        <v>44288</v>
      </c>
      <c r="C908">
        <v>34</v>
      </c>
      <c r="D908" t="s">
        <v>83</v>
      </c>
      <c r="E908" t="s">
        <v>93</v>
      </c>
      <c r="F908" t="s">
        <v>89</v>
      </c>
      <c r="G908">
        <v>2585</v>
      </c>
      <c r="H908">
        <v>0</v>
      </c>
      <c r="I908">
        <v>2</v>
      </c>
      <c r="J908">
        <v>5</v>
      </c>
      <c r="K908" t="s">
        <v>92</v>
      </c>
    </row>
    <row r="909" spans="1:11" x14ac:dyDescent="0.25">
      <c r="A909">
        <v>908</v>
      </c>
      <c r="B909" s="2">
        <v>44201</v>
      </c>
      <c r="C909">
        <v>44</v>
      </c>
      <c r="D909" t="s">
        <v>83</v>
      </c>
      <c r="E909" t="s">
        <v>93</v>
      </c>
      <c r="F909" t="s">
        <v>89</v>
      </c>
      <c r="G909">
        <v>18213</v>
      </c>
      <c r="H909">
        <v>7</v>
      </c>
      <c r="I909">
        <v>26</v>
      </c>
      <c r="J909">
        <v>5</v>
      </c>
      <c r="K909" t="s">
        <v>90</v>
      </c>
    </row>
    <row r="910" spans="1:11" x14ac:dyDescent="0.25">
      <c r="A910">
        <v>909</v>
      </c>
      <c r="B910" s="2">
        <v>44235</v>
      </c>
      <c r="C910">
        <v>33</v>
      </c>
      <c r="D910" t="s">
        <v>83</v>
      </c>
      <c r="E910" t="s">
        <v>97</v>
      </c>
      <c r="F910" t="s">
        <v>94</v>
      </c>
      <c r="G910">
        <v>8380</v>
      </c>
      <c r="H910">
        <v>0</v>
      </c>
      <c r="I910">
        <v>10</v>
      </c>
      <c r="J910">
        <v>3</v>
      </c>
      <c r="K910" t="s">
        <v>90</v>
      </c>
    </row>
    <row r="911" spans="1:11" x14ac:dyDescent="0.25">
      <c r="A911">
        <v>910</v>
      </c>
      <c r="B911" s="2">
        <v>44251</v>
      </c>
      <c r="C911">
        <v>19</v>
      </c>
      <c r="D911" t="s">
        <v>83</v>
      </c>
      <c r="E911" t="s">
        <v>93</v>
      </c>
      <c r="F911" t="s">
        <v>85</v>
      </c>
      <c r="G911">
        <v>2994</v>
      </c>
      <c r="H911">
        <v>1</v>
      </c>
      <c r="I911">
        <v>1</v>
      </c>
      <c r="J911">
        <v>2</v>
      </c>
      <c r="K911" t="s">
        <v>90</v>
      </c>
    </row>
    <row r="912" spans="1:11" x14ac:dyDescent="0.25">
      <c r="A912">
        <v>911</v>
      </c>
      <c r="B912" s="2">
        <v>44212</v>
      </c>
      <c r="C912">
        <v>23</v>
      </c>
      <c r="D912" t="s">
        <v>83</v>
      </c>
      <c r="E912" t="s">
        <v>84</v>
      </c>
      <c r="F912" t="s">
        <v>89</v>
      </c>
      <c r="G912">
        <v>1223</v>
      </c>
      <c r="H912">
        <v>1</v>
      </c>
      <c r="I912">
        <v>1</v>
      </c>
      <c r="J912">
        <v>2</v>
      </c>
      <c r="K912" t="s">
        <v>90</v>
      </c>
    </row>
    <row r="913" spans="1:11" x14ac:dyDescent="0.25">
      <c r="A913">
        <v>912</v>
      </c>
      <c r="B913" s="2">
        <v>44283</v>
      </c>
      <c r="C913">
        <v>25</v>
      </c>
      <c r="D913" t="s">
        <v>87</v>
      </c>
      <c r="E913" t="s">
        <v>88</v>
      </c>
      <c r="F913" t="s">
        <v>85</v>
      </c>
      <c r="G913">
        <v>1118</v>
      </c>
      <c r="H913">
        <v>1</v>
      </c>
      <c r="I913">
        <v>1</v>
      </c>
      <c r="J913">
        <v>4</v>
      </c>
      <c r="K913" t="s">
        <v>90</v>
      </c>
    </row>
    <row r="914" spans="1:11" x14ac:dyDescent="0.25">
      <c r="A914">
        <v>913</v>
      </c>
      <c r="B914" s="2">
        <v>44228</v>
      </c>
      <c r="C914">
        <v>26</v>
      </c>
      <c r="D914" t="s">
        <v>83</v>
      </c>
      <c r="E914" t="s">
        <v>84</v>
      </c>
      <c r="F914" t="s">
        <v>85</v>
      </c>
      <c r="G914">
        <v>2875</v>
      </c>
      <c r="H914">
        <v>1</v>
      </c>
      <c r="I914">
        <v>8</v>
      </c>
      <c r="J914">
        <v>2</v>
      </c>
      <c r="K914" t="s">
        <v>92</v>
      </c>
    </row>
    <row r="915" spans="1:11" x14ac:dyDescent="0.25">
      <c r="A915">
        <v>914</v>
      </c>
      <c r="B915" s="2">
        <v>44292</v>
      </c>
      <c r="C915">
        <v>45</v>
      </c>
      <c r="D915" t="s">
        <v>83</v>
      </c>
      <c r="E915" t="s">
        <v>93</v>
      </c>
      <c r="F915" t="s">
        <v>85</v>
      </c>
      <c r="G915">
        <v>18824</v>
      </c>
      <c r="H915">
        <v>2</v>
      </c>
      <c r="I915">
        <v>26</v>
      </c>
      <c r="J915">
        <v>2</v>
      </c>
      <c r="K915" t="s">
        <v>90</v>
      </c>
    </row>
    <row r="916" spans="1:11" x14ac:dyDescent="0.25">
      <c r="A916">
        <v>915</v>
      </c>
      <c r="B916" s="2">
        <v>44246</v>
      </c>
      <c r="C916">
        <v>55</v>
      </c>
      <c r="D916" t="s">
        <v>95</v>
      </c>
      <c r="E916" t="s">
        <v>88</v>
      </c>
      <c r="F916" t="s">
        <v>94</v>
      </c>
      <c r="G916">
        <v>13577</v>
      </c>
      <c r="H916">
        <v>1</v>
      </c>
      <c r="I916">
        <v>34</v>
      </c>
      <c r="J916">
        <v>3</v>
      </c>
      <c r="K916" t="s">
        <v>90</v>
      </c>
    </row>
    <row r="917" spans="1:11" x14ac:dyDescent="0.25">
      <c r="A917">
        <v>916</v>
      </c>
      <c r="B917" s="2">
        <v>44213</v>
      </c>
      <c r="C917">
        <v>21</v>
      </c>
      <c r="D917" t="s">
        <v>87</v>
      </c>
      <c r="E917" t="s">
        <v>84</v>
      </c>
      <c r="F917" t="s">
        <v>85</v>
      </c>
      <c r="G917">
        <v>2625</v>
      </c>
      <c r="H917">
        <v>1</v>
      </c>
      <c r="I917">
        <v>2</v>
      </c>
      <c r="J917">
        <v>2</v>
      </c>
      <c r="K917" t="s">
        <v>86</v>
      </c>
    </row>
    <row r="918" spans="1:11" x14ac:dyDescent="0.25">
      <c r="A918">
        <v>917</v>
      </c>
      <c r="B918" s="2">
        <v>44228</v>
      </c>
      <c r="C918">
        <v>46</v>
      </c>
      <c r="D918" t="s">
        <v>83</v>
      </c>
      <c r="E918" t="s">
        <v>84</v>
      </c>
      <c r="F918" t="s">
        <v>89</v>
      </c>
      <c r="G918">
        <v>18789</v>
      </c>
      <c r="H918">
        <v>2</v>
      </c>
      <c r="I918">
        <v>26</v>
      </c>
      <c r="J918">
        <v>2</v>
      </c>
      <c r="K918" t="s">
        <v>90</v>
      </c>
    </row>
    <row r="919" spans="1:11" x14ac:dyDescent="0.25">
      <c r="A919">
        <v>918</v>
      </c>
      <c r="B919" s="2">
        <v>44221</v>
      </c>
      <c r="C919">
        <v>34</v>
      </c>
      <c r="D919" t="s">
        <v>83</v>
      </c>
      <c r="E919" t="s">
        <v>93</v>
      </c>
      <c r="F919" t="s">
        <v>85</v>
      </c>
      <c r="G919">
        <v>4538</v>
      </c>
      <c r="H919">
        <v>0</v>
      </c>
      <c r="I919">
        <v>4</v>
      </c>
      <c r="J919">
        <v>3</v>
      </c>
      <c r="K919" t="s">
        <v>90</v>
      </c>
    </row>
    <row r="920" spans="1:11" x14ac:dyDescent="0.25">
      <c r="A920">
        <v>919</v>
      </c>
      <c r="B920" s="2">
        <v>44289</v>
      </c>
      <c r="C920">
        <v>51</v>
      </c>
      <c r="D920" t="s">
        <v>87</v>
      </c>
      <c r="E920" t="s">
        <v>93</v>
      </c>
      <c r="F920" t="s">
        <v>94</v>
      </c>
      <c r="G920">
        <v>19847</v>
      </c>
      <c r="H920">
        <v>4</v>
      </c>
      <c r="I920">
        <v>31</v>
      </c>
      <c r="J920">
        <v>5</v>
      </c>
      <c r="K920" t="s">
        <v>92</v>
      </c>
    </row>
    <row r="921" spans="1:11" x14ac:dyDescent="0.25">
      <c r="A921">
        <v>920</v>
      </c>
      <c r="B921" s="2">
        <v>44258</v>
      </c>
      <c r="C921">
        <v>59</v>
      </c>
      <c r="D921" t="s">
        <v>83</v>
      </c>
      <c r="E921" t="s">
        <v>91</v>
      </c>
      <c r="F921" t="s">
        <v>85</v>
      </c>
      <c r="G921">
        <v>10512</v>
      </c>
      <c r="H921">
        <v>6</v>
      </c>
      <c r="I921">
        <v>25</v>
      </c>
      <c r="J921">
        <v>6</v>
      </c>
      <c r="K921" t="s">
        <v>92</v>
      </c>
    </row>
    <row r="922" spans="1:11" x14ac:dyDescent="0.25">
      <c r="A922">
        <v>921</v>
      </c>
      <c r="B922" s="2">
        <v>44220</v>
      </c>
      <c r="C922">
        <v>34</v>
      </c>
      <c r="D922" t="s">
        <v>87</v>
      </c>
      <c r="E922" t="s">
        <v>93</v>
      </c>
      <c r="F922" t="s">
        <v>94</v>
      </c>
      <c r="G922">
        <v>4444</v>
      </c>
      <c r="H922">
        <v>4</v>
      </c>
      <c r="I922">
        <v>15</v>
      </c>
      <c r="J922">
        <v>2</v>
      </c>
      <c r="K922" t="s">
        <v>96</v>
      </c>
    </row>
    <row r="923" spans="1:11" x14ac:dyDescent="0.25">
      <c r="A923">
        <v>922</v>
      </c>
      <c r="B923" s="2">
        <v>44298</v>
      </c>
      <c r="C923">
        <v>28</v>
      </c>
      <c r="D923" t="s">
        <v>87</v>
      </c>
      <c r="E923" t="s">
        <v>91</v>
      </c>
      <c r="F923" t="s">
        <v>85</v>
      </c>
      <c r="G923">
        <v>2154</v>
      </c>
      <c r="H923">
        <v>0</v>
      </c>
      <c r="I923">
        <v>5</v>
      </c>
      <c r="J923">
        <v>2</v>
      </c>
      <c r="K923" t="s">
        <v>92</v>
      </c>
    </row>
    <row r="924" spans="1:11" x14ac:dyDescent="0.25">
      <c r="A924">
        <v>923</v>
      </c>
      <c r="B924" s="2">
        <v>44272</v>
      </c>
      <c r="C924">
        <v>44</v>
      </c>
      <c r="D924" t="s">
        <v>83</v>
      </c>
      <c r="E924" t="s">
        <v>84</v>
      </c>
      <c r="F924" t="s">
        <v>94</v>
      </c>
      <c r="G924">
        <v>19190</v>
      </c>
      <c r="H924">
        <v>1</v>
      </c>
      <c r="I924">
        <v>26</v>
      </c>
      <c r="J924">
        <v>4</v>
      </c>
      <c r="K924" t="s">
        <v>92</v>
      </c>
    </row>
    <row r="925" spans="1:11" x14ac:dyDescent="0.25">
      <c r="A925">
        <v>924</v>
      </c>
      <c r="B925" s="2">
        <v>44237</v>
      </c>
      <c r="C925">
        <v>34</v>
      </c>
      <c r="D925" t="s">
        <v>87</v>
      </c>
      <c r="E925" t="s">
        <v>93</v>
      </c>
      <c r="F925" t="s">
        <v>89</v>
      </c>
      <c r="G925">
        <v>4490</v>
      </c>
      <c r="H925">
        <v>4</v>
      </c>
      <c r="I925">
        <v>14</v>
      </c>
      <c r="J925">
        <v>5</v>
      </c>
      <c r="K925" t="s">
        <v>96</v>
      </c>
    </row>
    <row r="926" spans="1:11" x14ac:dyDescent="0.25">
      <c r="A926">
        <v>925</v>
      </c>
      <c r="B926" s="2">
        <v>44230</v>
      </c>
      <c r="C926">
        <v>35</v>
      </c>
      <c r="D926" t="s">
        <v>83</v>
      </c>
      <c r="E926" t="s">
        <v>88</v>
      </c>
      <c r="F926" t="s">
        <v>89</v>
      </c>
      <c r="G926">
        <v>3506</v>
      </c>
      <c r="H926">
        <v>0</v>
      </c>
      <c r="I926">
        <v>4</v>
      </c>
      <c r="J926">
        <v>3</v>
      </c>
      <c r="K926" t="s">
        <v>90</v>
      </c>
    </row>
    <row r="927" spans="1:11" x14ac:dyDescent="0.25">
      <c r="A927">
        <v>926</v>
      </c>
      <c r="B927" s="2">
        <v>44236</v>
      </c>
      <c r="C927">
        <v>42</v>
      </c>
      <c r="D927" t="s">
        <v>83</v>
      </c>
      <c r="E927" t="s">
        <v>91</v>
      </c>
      <c r="F927" t="s">
        <v>89</v>
      </c>
      <c r="G927">
        <v>2372</v>
      </c>
      <c r="H927">
        <v>6</v>
      </c>
      <c r="I927">
        <v>18</v>
      </c>
      <c r="J927">
        <v>2</v>
      </c>
      <c r="K927" t="s">
        <v>90</v>
      </c>
    </row>
    <row r="928" spans="1:11" x14ac:dyDescent="0.25">
      <c r="A928">
        <v>927</v>
      </c>
      <c r="B928" s="2">
        <v>44200</v>
      </c>
      <c r="C928">
        <v>43</v>
      </c>
      <c r="D928" t="s">
        <v>83</v>
      </c>
      <c r="E928" t="s">
        <v>91</v>
      </c>
      <c r="F928" t="s">
        <v>85</v>
      </c>
      <c r="G928">
        <v>10231</v>
      </c>
      <c r="H928">
        <v>3</v>
      </c>
      <c r="I928">
        <v>23</v>
      </c>
      <c r="J928">
        <v>3</v>
      </c>
      <c r="K928" t="s">
        <v>96</v>
      </c>
    </row>
    <row r="929" spans="1:11" x14ac:dyDescent="0.25">
      <c r="A929">
        <v>928</v>
      </c>
      <c r="B929" s="2">
        <v>44291</v>
      </c>
      <c r="C929">
        <v>36</v>
      </c>
      <c r="D929" t="s">
        <v>83</v>
      </c>
      <c r="E929" t="s">
        <v>91</v>
      </c>
      <c r="F929" t="s">
        <v>85</v>
      </c>
      <c r="G929">
        <v>5410</v>
      </c>
      <c r="H929">
        <v>9</v>
      </c>
      <c r="I929">
        <v>18</v>
      </c>
      <c r="J929">
        <v>2</v>
      </c>
      <c r="K929" t="s">
        <v>90</v>
      </c>
    </row>
    <row r="930" spans="1:11" x14ac:dyDescent="0.25">
      <c r="A930">
        <v>929</v>
      </c>
      <c r="B930" s="2">
        <v>44245</v>
      </c>
      <c r="C930">
        <v>44</v>
      </c>
      <c r="D930" t="s">
        <v>83</v>
      </c>
      <c r="E930" t="s">
        <v>93</v>
      </c>
      <c r="F930" t="s">
        <v>89</v>
      </c>
      <c r="G930">
        <v>7978</v>
      </c>
      <c r="H930">
        <v>1</v>
      </c>
      <c r="I930">
        <v>10</v>
      </c>
      <c r="J930">
        <v>2</v>
      </c>
      <c r="K930" t="s">
        <v>90</v>
      </c>
    </row>
    <row r="931" spans="1:11" x14ac:dyDescent="0.25">
      <c r="A931">
        <v>930</v>
      </c>
      <c r="B931" s="2">
        <v>44250</v>
      </c>
      <c r="C931">
        <v>28</v>
      </c>
      <c r="D931" t="s">
        <v>87</v>
      </c>
      <c r="E931" t="s">
        <v>93</v>
      </c>
      <c r="F931" t="s">
        <v>89</v>
      </c>
      <c r="G931">
        <v>3867</v>
      </c>
      <c r="H931">
        <v>1</v>
      </c>
      <c r="I931">
        <v>2</v>
      </c>
      <c r="J931">
        <v>2</v>
      </c>
      <c r="K931" t="s">
        <v>90</v>
      </c>
    </row>
    <row r="932" spans="1:11" x14ac:dyDescent="0.25">
      <c r="A932">
        <v>931</v>
      </c>
      <c r="B932" s="2">
        <v>44214</v>
      </c>
      <c r="C932">
        <v>51</v>
      </c>
      <c r="D932" t="s">
        <v>87</v>
      </c>
      <c r="E932" t="s">
        <v>84</v>
      </c>
      <c r="F932" t="s">
        <v>85</v>
      </c>
      <c r="G932">
        <v>2838</v>
      </c>
      <c r="H932">
        <v>0</v>
      </c>
      <c r="I932">
        <v>8</v>
      </c>
      <c r="J932">
        <v>6</v>
      </c>
      <c r="K932" t="s">
        <v>92</v>
      </c>
    </row>
    <row r="933" spans="1:11" x14ac:dyDescent="0.25">
      <c r="A933">
        <v>932</v>
      </c>
      <c r="B933" s="2">
        <v>44234</v>
      </c>
      <c r="C933">
        <v>30</v>
      </c>
      <c r="D933" t="s">
        <v>95</v>
      </c>
      <c r="E933" t="s">
        <v>84</v>
      </c>
      <c r="F933" t="s">
        <v>85</v>
      </c>
      <c r="G933">
        <v>4695</v>
      </c>
      <c r="H933">
        <v>7</v>
      </c>
      <c r="I933">
        <v>10</v>
      </c>
      <c r="J933">
        <v>3</v>
      </c>
      <c r="K933" t="s">
        <v>90</v>
      </c>
    </row>
    <row r="934" spans="1:11" x14ac:dyDescent="0.25">
      <c r="A934">
        <v>933</v>
      </c>
      <c r="B934" s="2">
        <v>44261</v>
      </c>
      <c r="C934">
        <v>29</v>
      </c>
      <c r="D934" t="s">
        <v>83</v>
      </c>
      <c r="E934" t="s">
        <v>93</v>
      </c>
      <c r="F934" t="s">
        <v>94</v>
      </c>
      <c r="G934">
        <v>3339</v>
      </c>
      <c r="H934">
        <v>3</v>
      </c>
      <c r="I934">
        <v>10</v>
      </c>
      <c r="J934">
        <v>2</v>
      </c>
      <c r="K934" t="s">
        <v>90</v>
      </c>
    </row>
    <row r="935" spans="1:11" x14ac:dyDescent="0.25">
      <c r="A935">
        <v>934</v>
      </c>
      <c r="B935" s="2">
        <v>44226</v>
      </c>
      <c r="C935">
        <v>28</v>
      </c>
      <c r="D935" t="s">
        <v>83</v>
      </c>
      <c r="E935" t="s">
        <v>93</v>
      </c>
      <c r="F935" t="s">
        <v>85</v>
      </c>
      <c r="G935">
        <v>2080</v>
      </c>
      <c r="H935">
        <v>2</v>
      </c>
      <c r="I935">
        <v>5</v>
      </c>
      <c r="J935">
        <v>2</v>
      </c>
      <c r="K935" t="s">
        <v>92</v>
      </c>
    </row>
    <row r="936" spans="1:11" x14ac:dyDescent="0.25">
      <c r="A936">
        <v>935</v>
      </c>
      <c r="B936" s="2">
        <v>44261</v>
      </c>
      <c r="C936">
        <v>25</v>
      </c>
      <c r="D936" t="s">
        <v>83</v>
      </c>
      <c r="E936" t="s">
        <v>93</v>
      </c>
      <c r="F936" t="s">
        <v>85</v>
      </c>
      <c r="G936">
        <v>2096</v>
      </c>
      <c r="H936">
        <v>1</v>
      </c>
      <c r="I936">
        <v>2</v>
      </c>
      <c r="J936">
        <v>3</v>
      </c>
      <c r="K936" t="s">
        <v>92</v>
      </c>
    </row>
    <row r="937" spans="1:11" x14ac:dyDescent="0.25">
      <c r="A937">
        <v>936</v>
      </c>
      <c r="B937" s="2">
        <v>44291</v>
      </c>
      <c r="C937">
        <v>32</v>
      </c>
      <c r="D937" t="s">
        <v>83</v>
      </c>
      <c r="E937" t="s">
        <v>93</v>
      </c>
      <c r="F937" t="s">
        <v>89</v>
      </c>
      <c r="G937">
        <v>6209</v>
      </c>
      <c r="H937">
        <v>1</v>
      </c>
      <c r="I937">
        <v>10</v>
      </c>
      <c r="J937">
        <v>4</v>
      </c>
      <c r="K937" t="s">
        <v>96</v>
      </c>
    </row>
    <row r="938" spans="1:11" x14ac:dyDescent="0.25">
      <c r="A938">
        <v>937</v>
      </c>
      <c r="B938" s="2">
        <v>44228</v>
      </c>
      <c r="C938">
        <v>45</v>
      </c>
      <c r="D938" t="s">
        <v>87</v>
      </c>
      <c r="E938" t="s">
        <v>93</v>
      </c>
      <c r="F938" t="s">
        <v>85</v>
      </c>
      <c r="G938">
        <v>18061</v>
      </c>
      <c r="H938">
        <v>3</v>
      </c>
      <c r="I938">
        <v>22</v>
      </c>
      <c r="J938">
        <v>4</v>
      </c>
      <c r="K938" t="s">
        <v>90</v>
      </c>
    </row>
    <row r="939" spans="1:11" x14ac:dyDescent="0.25">
      <c r="A939">
        <v>938</v>
      </c>
      <c r="B939" s="2">
        <v>44247</v>
      </c>
      <c r="C939">
        <v>39</v>
      </c>
      <c r="D939" t="s">
        <v>83</v>
      </c>
      <c r="E939" t="s">
        <v>91</v>
      </c>
      <c r="F939" t="s">
        <v>94</v>
      </c>
      <c r="G939">
        <v>17123</v>
      </c>
      <c r="H939">
        <v>6</v>
      </c>
      <c r="I939">
        <v>21</v>
      </c>
      <c r="J939">
        <v>4</v>
      </c>
      <c r="K939" t="s">
        <v>90</v>
      </c>
    </row>
    <row r="940" spans="1:11" x14ac:dyDescent="0.25">
      <c r="A940">
        <v>939</v>
      </c>
      <c r="B940" s="2">
        <v>44239</v>
      </c>
      <c r="C940">
        <v>58</v>
      </c>
      <c r="D940" t="s">
        <v>83</v>
      </c>
      <c r="E940" t="s">
        <v>91</v>
      </c>
      <c r="F940" t="s">
        <v>94</v>
      </c>
      <c r="G940">
        <v>2372</v>
      </c>
      <c r="H940">
        <v>1</v>
      </c>
      <c r="I940">
        <v>2</v>
      </c>
      <c r="J940">
        <v>3</v>
      </c>
      <c r="K940" t="s">
        <v>90</v>
      </c>
    </row>
    <row r="941" spans="1:11" x14ac:dyDescent="0.25">
      <c r="A941">
        <v>940</v>
      </c>
      <c r="B941" s="2">
        <v>44275</v>
      </c>
      <c r="C941">
        <v>32</v>
      </c>
      <c r="D941" t="s">
        <v>83</v>
      </c>
      <c r="E941" t="s">
        <v>84</v>
      </c>
      <c r="F941" t="s">
        <v>89</v>
      </c>
      <c r="G941">
        <v>4883</v>
      </c>
      <c r="H941">
        <v>1</v>
      </c>
      <c r="I941">
        <v>10</v>
      </c>
      <c r="J941">
        <v>3</v>
      </c>
      <c r="K941" t="s">
        <v>90</v>
      </c>
    </row>
    <row r="942" spans="1:11" x14ac:dyDescent="0.25">
      <c r="A942">
        <v>941</v>
      </c>
      <c r="B942" s="2">
        <v>44260</v>
      </c>
      <c r="C942">
        <v>39</v>
      </c>
      <c r="D942" t="s">
        <v>83</v>
      </c>
      <c r="E942" t="s">
        <v>93</v>
      </c>
      <c r="F942" t="s">
        <v>85</v>
      </c>
      <c r="G942">
        <v>3904</v>
      </c>
      <c r="H942">
        <v>0</v>
      </c>
      <c r="I942">
        <v>6</v>
      </c>
      <c r="J942">
        <v>2</v>
      </c>
      <c r="K942" t="s">
        <v>90</v>
      </c>
    </row>
    <row r="943" spans="1:11" x14ac:dyDescent="0.25">
      <c r="A943">
        <v>942</v>
      </c>
      <c r="B943" s="2">
        <v>44283</v>
      </c>
      <c r="C943">
        <v>30</v>
      </c>
      <c r="D943" t="s">
        <v>83</v>
      </c>
      <c r="E943" t="s">
        <v>93</v>
      </c>
      <c r="F943" t="s">
        <v>89</v>
      </c>
      <c r="G943">
        <v>4627</v>
      </c>
      <c r="H943">
        <v>0</v>
      </c>
      <c r="I943">
        <v>10</v>
      </c>
      <c r="J943">
        <v>6</v>
      </c>
      <c r="K943" t="s">
        <v>90</v>
      </c>
    </row>
    <row r="944" spans="1:11" x14ac:dyDescent="0.25">
      <c r="A944">
        <v>943</v>
      </c>
      <c r="B944" s="2">
        <v>44209</v>
      </c>
      <c r="C944">
        <v>36</v>
      </c>
      <c r="D944" t="s">
        <v>83</v>
      </c>
      <c r="E944" t="s">
        <v>91</v>
      </c>
      <c r="F944" t="s">
        <v>89</v>
      </c>
      <c r="G944">
        <v>7094</v>
      </c>
      <c r="H944">
        <v>3</v>
      </c>
      <c r="I944">
        <v>10</v>
      </c>
      <c r="J944">
        <v>0</v>
      </c>
      <c r="K944" t="s">
        <v>90</v>
      </c>
    </row>
    <row r="945" spans="1:11" x14ac:dyDescent="0.25">
      <c r="A945">
        <v>944</v>
      </c>
      <c r="B945" s="2">
        <v>44237</v>
      </c>
      <c r="C945">
        <v>46</v>
      </c>
      <c r="D945" t="s">
        <v>83</v>
      </c>
      <c r="E945" t="s">
        <v>84</v>
      </c>
      <c r="F945" t="s">
        <v>85</v>
      </c>
      <c r="G945">
        <v>3423</v>
      </c>
      <c r="H945">
        <v>6</v>
      </c>
      <c r="I945">
        <v>10</v>
      </c>
      <c r="J945">
        <v>3</v>
      </c>
      <c r="K945" t="s">
        <v>96</v>
      </c>
    </row>
    <row r="946" spans="1:11" x14ac:dyDescent="0.25">
      <c r="A946">
        <v>945</v>
      </c>
      <c r="B946" s="2">
        <v>44278</v>
      </c>
      <c r="C946">
        <v>28</v>
      </c>
      <c r="D946" t="s">
        <v>95</v>
      </c>
      <c r="E946" t="s">
        <v>93</v>
      </c>
      <c r="F946" t="s">
        <v>89</v>
      </c>
      <c r="G946">
        <v>6674</v>
      </c>
      <c r="H946">
        <v>0</v>
      </c>
      <c r="I946">
        <v>10</v>
      </c>
      <c r="J946">
        <v>6</v>
      </c>
      <c r="K946" t="s">
        <v>90</v>
      </c>
    </row>
    <row r="947" spans="1:11" x14ac:dyDescent="0.25">
      <c r="A947">
        <v>946</v>
      </c>
      <c r="B947" s="2">
        <v>44256</v>
      </c>
      <c r="C947">
        <v>50</v>
      </c>
      <c r="D947" t="s">
        <v>83</v>
      </c>
      <c r="E947" t="s">
        <v>93</v>
      </c>
      <c r="F947" t="s">
        <v>89</v>
      </c>
      <c r="G947">
        <v>16880</v>
      </c>
      <c r="H947">
        <v>4</v>
      </c>
      <c r="I947">
        <v>25</v>
      </c>
      <c r="J947">
        <v>2</v>
      </c>
      <c r="K947" t="s">
        <v>90</v>
      </c>
    </row>
    <row r="948" spans="1:11" x14ac:dyDescent="0.25">
      <c r="A948">
        <v>947</v>
      </c>
      <c r="B948" s="2">
        <v>44289</v>
      </c>
      <c r="C948">
        <v>40</v>
      </c>
      <c r="D948" t="s">
        <v>83</v>
      </c>
      <c r="E948" t="s">
        <v>91</v>
      </c>
      <c r="F948" t="s">
        <v>85</v>
      </c>
      <c r="G948">
        <v>9094</v>
      </c>
      <c r="H948">
        <v>2</v>
      </c>
      <c r="I948">
        <v>9</v>
      </c>
      <c r="J948">
        <v>2</v>
      </c>
      <c r="K948" t="s">
        <v>90</v>
      </c>
    </row>
    <row r="949" spans="1:11" x14ac:dyDescent="0.25">
      <c r="A949">
        <v>948</v>
      </c>
      <c r="B949" s="2">
        <v>44238</v>
      </c>
      <c r="C949">
        <v>52</v>
      </c>
      <c r="D949" t="s">
        <v>83</v>
      </c>
      <c r="E949" t="s">
        <v>93</v>
      </c>
      <c r="F949" t="s">
        <v>85</v>
      </c>
      <c r="G949">
        <v>8446</v>
      </c>
      <c r="H949">
        <v>9</v>
      </c>
      <c r="I949">
        <v>10</v>
      </c>
      <c r="J949">
        <v>2</v>
      </c>
      <c r="K949" t="s">
        <v>92</v>
      </c>
    </row>
    <row r="950" spans="1:11" x14ac:dyDescent="0.25">
      <c r="A950">
        <v>949</v>
      </c>
      <c r="B950" s="2">
        <v>44282</v>
      </c>
      <c r="C950">
        <v>30</v>
      </c>
      <c r="D950" t="s">
        <v>83</v>
      </c>
      <c r="E950" t="s">
        <v>91</v>
      </c>
      <c r="F950" t="s">
        <v>89</v>
      </c>
      <c r="G950">
        <v>11916</v>
      </c>
      <c r="H950">
        <v>1</v>
      </c>
      <c r="I950">
        <v>9</v>
      </c>
      <c r="J950">
        <v>2</v>
      </c>
      <c r="K950" t="s">
        <v>90</v>
      </c>
    </row>
    <row r="951" spans="1:11" x14ac:dyDescent="0.25">
      <c r="A951">
        <v>950</v>
      </c>
      <c r="B951" s="2">
        <v>44221</v>
      </c>
      <c r="C951">
        <v>39</v>
      </c>
      <c r="D951" t="s">
        <v>83</v>
      </c>
      <c r="E951" t="s">
        <v>84</v>
      </c>
      <c r="F951" t="s">
        <v>85</v>
      </c>
      <c r="G951">
        <v>4534</v>
      </c>
      <c r="H951">
        <v>0</v>
      </c>
      <c r="I951">
        <v>9</v>
      </c>
      <c r="J951">
        <v>6</v>
      </c>
      <c r="K951" t="s">
        <v>90</v>
      </c>
    </row>
    <row r="952" spans="1:11" x14ac:dyDescent="0.25">
      <c r="A952">
        <v>951</v>
      </c>
      <c r="B952" s="2">
        <v>44276</v>
      </c>
      <c r="C952">
        <v>31</v>
      </c>
      <c r="D952" t="s">
        <v>95</v>
      </c>
      <c r="E952" t="s">
        <v>91</v>
      </c>
      <c r="F952" t="s">
        <v>94</v>
      </c>
      <c r="G952">
        <v>9852</v>
      </c>
      <c r="H952">
        <v>1</v>
      </c>
      <c r="I952">
        <v>10</v>
      </c>
      <c r="J952">
        <v>5</v>
      </c>
      <c r="K952" t="s">
        <v>92</v>
      </c>
    </row>
    <row r="953" spans="1:11" x14ac:dyDescent="0.25">
      <c r="A953">
        <v>952</v>
      </c>
      <c r="B953" s="2">
        <v>44272</v>
      </c>
      <c r="C953">
        <v>41</v>
      </c>
      <c r="D953" t="s">
        <v>95</v>
      </c>
      <c r="E953" t="s">
        <v>84</v>
      </c>
      <c r="F953" t="s">
        <v>85</v>
      </c>
      <c r="G953">
        <v>6151</v>
      </c>
      <c r="H953">
        <v>1</v>
      </c>
      <c r="I953">
        <v>19</v>
      </c>
      <c r="J953">
        <v>4</v>
      </c>
      <c r="K953" t="s">
        <v>90</v>
      </c>
    </row>
    <row r="954" spans="1:11" x14ac:dyDescent="0.25">
      <c r="A954">
        <v>953</v>
      </c>
      <c r="B954" s="2">
        <v>44225</v>
      </c>
      <c r="C954">
        <v>31</v>
      </c>
      <c r="D954" t="s">
        <v>87</v>
      </c>
      <c r="E954" t="s">
        <v>93</v>
      </c>
      <c r="F954" t="s">
        <v>85</v>
      </c>
      <c r="G954">
        <v>2302</v>
      </c>
      <c r="H954">
        <v>1</v>
      </c>
      <c r="I954">
        <v>3</v>
      </c>
      <c r="J954">
        <v>2</v>
      </c>
      <c r="K954" t="s">
        <v>96</v>
      </c>
    </row>
    <row r="955" spans="1:11" x14ac:dyDescent="0.25">
      <c r="A955">
        <v>954</v>
      </c>
      <c r="B955" s="2">
        <v>44220</v>
      </c>
      <c r="C955">
        <v>44</v>
      </c>
      <c r="D955" t="s">
        <v>83</v>
      </c>
      <c r="E955" t="s">
        <v>93</v>
      </c>
      <c r="F955" t="s">
        <v>89</v>
      </c>
      <c r="G955">
        <v>2362</v>
      </c>
      <c r="H955">
        <v>4</v>
      </c>
      <c r="I955">
        <v>10</v>
      </c>
      <c r="J955">
        <v>4</v>
      </c>
      <c r="K955" t="s">
        <v>96</v>
      </c>
    </row>
    <row r="956" spans="1:11" x14ac:dyDescent="0.25">
      <c r="A956">
        <v>955</v>
      </c>
      <c r="B956" s="2">
        <v>44280</v>
      </c>
      <c r="C956">
        <v>42</v>
      </c>
      <c r="D956" t="s">
        <v>95</v>
      </c>
      <c r="E956" t="s">
        <v>88</v>
      </c>
      <c r="F956" t="s">
        <v>89</v>
      </c>
      <c r="G956">
        <v>17861</v>
      </c>
      <c r="H956">
        <v>0</v>
      </c>
      <c r="I956">
        <v>21</v>
      </c>
      <c r="J956">
        <v>3</v>
      </c>
      <c r="K956" t="s">
        <v>92</v>
      </c>
    </row>
    <row r="957" spans="1:11" x14ac:dyDescent="0.25">
      <c r="A957">
        <v>956</v>
      </c>
      <c r="B957" s="2">
        <v>44272</v>
      </c>
      <c r="C957">
        <v>55</v>
      </c>
      <c r="D957" t="s">
        <v>83</v>
      </c>
      <c r="E957" t="s">
        <v>84</v>
      </c>
      <c r="F957" t="s">
        <v>89</v>
      </c>
      <c r="G957">
        <v>19187</v>
      </c>
      <c r="H957">
        <v>4</v>
      </c>
      <c r="I957">
        <v>23</v>
      </c>
      <c r="J957">
        <v>5</v>
      </c>
      <c r="K957" t="s">
        <v>90</v>
      </c>
    </row>
    <row r="958" spans="1:11" x14ac:dyDescent="0.25">
      <c r="A958">
        <v>957</v>
      </c>
      <c r="B958" s="2">
        <v>44266</v>
      </c>
      <c r="C958">
        <v>56</v>
      </c>
      <c r="D958" t="s">
        <v>83</v>
      </c>
      <c r="E958" t="s">
        <v>91</v>
      </c>
      <c r="F958" t="s">
        <v>85</v>
      </c>
      <c r="G958">
        <v>19717</v>
      </c>
      <c r="H958">
        <v>6</v>
      </c>
      <c r="I958">
        <v>36</v>
      </c>
      <c r="J958">
        <v>4</v>
      </c>
      <c r="K958" t="s">
        <v>90</v>
      </c>
    </row>
    <row r="959" spans="1:11" x14ac:dyDescent="0.25">
      <c r="A959">
        <v>958</v>
      </c>
      <c r="B959" s="2">
        <v>44207</v>
      </c>
      <c r="C959">
        <v>40</v>
      </c>
      <c r="D959" t="s">
        <v>95</v>
      </c>
      <c r="E959" t="s">
        <v>84</v>
      </c>
      <c r="F959" t="s">
        <v>94</v>
      </c>
      <c r="G959">
        <v>3544</v>
      </c>
      <c r="H959">
        <v>9</v>
      </c>
      <c r="I959">
        <v>6</v>
      </c>
      <c r="J959">
        <v>0</v>
      </c>
      <c r="K959" t="s">
        <v>90</v>
      </c>
    </row>
    <row r="960" spans="1:11" x14ac:dyDescent="0.25">
      <c r="A960">
        <v>959</v>
      </c>
      <c r="B960" s="2">
        <v>44293</v>
      </c>
      <c r="C960">
        <v>34</v>
      </c>
      <c r="D960" t="s">
        <v>83</v>
      </c>
      <c r="E960" t="s">
        <v>93</v>
      </c>
      <c r="F960" t="s">
        <v>94</v>
      </c>
      <c r="G960">
        <v>8500</v>
      </c>
      <c r="H960">
        <v>0</v>
      </c>
      <c r="I960">
        <v>10</v>
      </c>
      <c r="J960">
        <v>0</v>
      </c>
      <c r="K960" t="s">
        <v>92</v>
      </c>
    </row>
    <row r="961" spans="1:11" x14ac:dyDescent="0.25">
      <c r="A961">
        <v>960</v>
      </c>
      <c r="B961" s="2">
        <v>44290</v>
      </c>
      <c r="C961">
        <v>40</v>
      </c>
      <c r="D961" t="s">
        <v>83</v>
      </c>
      <c r="E961" t="s">
        <v>93</v>
      </c>
      <c r="F961" t="s">
        <v>85</v>
      </c>
      <c r="G961">
        <v>4661</v>
      </c>
      <c r="H961">
        <v>1</v>
      </c>
      <c r="I961">
        <v>9</v>
      </c>
      <c r="J961">
        <v>4</v>
      </c>
      <c r="K961" t="s">
        <v>90</v>
      </c>
    </row>
    <row r="962" spans="1:11" x14ac:dyDescent="0.25">
      <c r="A962">
        <v>961</v>
      </c>
      <c r="B962" s="2">
        <v>44276</v>
      </c>
      <c r="C962">
        <v>41</v>
      </c>
      <c r="D962" t="s">
        <v>87</v>
      </c>
      <c r="E962" t="s">
        <v>93</v>
      </c>
      <c r="F962" t="s">
        <v>94</v>
      </c>
      <c r="G962">
        <v>4103</v>
      </c>
      <c r="H962">
        <v>0</v>
      </c>
      <c r="I962">
        <v>10</v>
      </c>
      <c r="J962">
        <v>2</v>
      </c>
      <c r="K962" t="s">
        <v>90</v>
      </c>
    </row>
    <row r="963" spans="1:11" x14ac:dyDescent="0.25">
      <c r="A963">
        <v>962</v>
      </c>
      <c r="B963" s="2">
        <v>44218</v>
      </c>
      <c r="C963">
        <v>35</v>
      </c>
      <c r="D963" t="s">
        <v>87</v>
      </c>
      <c r="E963" t="s">
        <v>91</v>
      </c>
      <c r="F963" t="s">
        <v>85</v>
      </c>
      <c r="G963">
        <v>4249</v>
      </c>
      <c r="H963">
        <v>1</v>
      </c>
      <c r="I963">
        <v>9</v>
      </c>
      <c r="J963">
        <v>3</v>
      </c>
      <c r="K963" t="s">
        <v>90</v>
      </c>
    </row>
    <row r="964" spans="1:11" x14ac:dyDescent="0.25">
      <c r="A964">
        <v>963</v>
      </c>
      <c r="B964" s="2">
        <v>44278</v>
      </c>
      <c r="C964">
        <v>51</v>
      </c>
      <c r="D964" t="s">
        <v>83</v>
      </c>
      <c r="E964" t="s">
        <v>93</v>
      </c>
      <c r="F964" t="s">
        <v>94</v>
      </c>
      <c r="G964">
        <v>14026</v>
      </c>
      <c r="H964">
        <v>1</v>
      </c>
      <c r="I964">
        <v>33</v>
      </c>
      <c r="J964">
        <v>2</v>
      </c>
      <c r="K964" t="s">
        <v>90</v>
      </c>
    </row>
    <row r="965" spans="1:11" x14ac:dyDescent="0.25">
      <c r="A965">
        <v>964</v>
      </c>
      <c r="B965" s="2">
        <v>44240</v>
      </c>
      <c r="C965">
        <v>38</v>
      </c>
      <c r="D965" t="s">
        <v>83</v>
      </c>
      <c r="E965" t="s">
        <v>84</v>
      </c>
      <c r="F965" t="s">
        <v>94</v>
      </c>
      <c r="G965">
        <v>6893</v>
      </c>
      <c r="H965">
        <v>3</v>
      </c>
      <c r="I965">
        <v>11</v>
      </c>
      <c r="J965">
        <v>3</v>
      </c>
      <c r="K965" t="s">
        <v>90</v>
      </c>
    </row>
    <row r="966" spans="1:11" x14ac:dyDescent="0.25">
      <c r="A966">
        <v>965</v>
      </c>
      <c r="B966" s="2">
        <v>44250</v>
      </c>
      <c r="C966">
        <v>34</v>
      </c>
      <c r="D966" t="s">
        <v>83</v>
      </c>
      <c r="E966" t="s">
        <v>84</v>
      </c>
      <c r="F966" t="s">
        <v>85</v>
      </c>
      <c r="G966">
        <v>6125</v>
      </c>
      <c r="H966">
        <v>1</v>
      </c>
      <c r="I966">
        <v>10</v>
      </c>
      <c r="J966">
        <v>6</v>
      </c>
      <c r="K966" t="s">
        <v>96</v>
      </c>
    </row>
    <row r="967" spans="1:11" x14ac:dyDescent="0.25">
      <c r="A967">
        <v>966</v>
      </c>
      <c r="B967" s="2">
        <v>44218</v>
      </c>
      <c r="C967">
        <v>25</v>
      </c>
      <c r="D967" t="s">
        <v>83</v>
      </c>
      <c r="E967" t="s">
        <v>88</v>
      </c>
      <c r="F967" t="s">
        <v>89</v>
      </c>
      <c r="G967">
        <v>3669</v>
      </c>
      <c r="H967">
        <v>3</v>
      </c>
      <c r="I967">
        <v>7</v>
      </c>
      <c r="J967">
        <v>6</v>
      </c>
      <c r="K967" t="s">
        <v>92</v>
      </c>
    </row>
    <row r="968" spans="1:11" x14ac:dyDescent="0.25">
      <c r="A968">
        <v>967</v>
      </c>
      <c r="B968" s="2">
        <v>44300</v>
      </c>
      <c r="C968">
        <v>58</v>
      </c>
      <c r="D968" t="s">
        <v>83</v>
      </c>
      <c r="E968" t="s">
        <v>91</v>
      </c>
      <c r="F968" t="s">
        <v>89</v>
      </c>
      <c r="G968">
        <v>10008</v>
      </c>
      <c r="H968">
        <v>7</v>
      </c>
      <c r="I968">
        <v>31</v>
      </c>
      <c r="J968">
        <v>0</v>
      </c>
      <c r="K968" t="s">
        <v>92</v>
      </c>
    </row>
    <row r="969" spans="1:11" x14ac:dyDescent="0.25">
      <c r="A969">
        <v>968</v>
      </c>
      <c r="B969" s="2">
        <v>44216</v>
      </c>
      <c r="C969">
        <v>40</v>
      </c>
      <c r="D969" t="s">
        <v>83</v>
      </c>
      <c r="E969" t="s">
        <v>91</v>
      </c>
      <c r="F969" t="s">
        <v>89</v>
      </c>
      <c r="G969">
        <v>2387</v>
      </c>
      <c r="H969">
        <v>3</v>
      </c>
      <c r="I969">
        <v>7</v>
      </c>
      <c r="J969">
        <v>3</v>
      </c>
      <c r="K969" t="s">
        <v>90</v>
      </c>
    </row>
    <row r="970" spans="1:11" x14ac:dyDescent="0.25">
      <c r="A970">
        <v>969</v>
      </c>
      <c r="B970" s="2">
        <v>44246</v>
      </c>
      <c r="C970">
        <v>36</v>
      </c>
      <c r="D970" t="s">
        <v>87</v>
      </c>
      <c r="E970" t="s">
        <v>93</v>
      </c>
      <c r="F970" t="s">
        <v>89</v>
      </c>
      <c r="G970">
        <v>4639</v>
      </c>
      <c r="H970">
        <v>2</v>
      </c>
      <c r="I970">
        <v>17</v>
      </c>
      <c r="J970">
        <v>2</v>
      </c>
      <c r="K970" t="s">
        <v>92</v>
      </c>
    </row>
    <row r="971" spans="1:11" x14ac:dyDescent="0.25">
      <c r="A971">
        <v>970</v>
      </c>
      <c r="B971" s="2">
        <v>44222</v>
      </c>
      <c r="C971">
        <v>48</v>
      </c>
      <c r="D971" t="s">
        <v>83</v>
      </c>
      <c r="E971" t="s">
        <v>93</v>
      </c>
      <c r="F971" t="s">
        <v>85</v>
      </c>
      <c r="G971">
        <v>7898</v>
      </c>
      <c r="H971">
        <v>1</v>
      </c>
      <c r="I971">
        <v>11</v>
      </c>
      <c r="J971">
        <v>2</v>
      </c>
      <c r="K971" t="s">
        <v>90</v>
      </c>
    </row>
    <row r="972" spans="1:11" x14ac:dyDescent="0.25">
      <c r="A972">
        <v>971</v>
      </c>
      <c r="B972" s="2">
        <v>44243</v>
      </c>
      <c r="C972">
        <v>27</v>
      </c>
      <c r="D972" t="s">
        <v>83</v>
      </c>
      <c r="E972" t="s">
        <v>93</v>
      </c>
      <c r="F972" t="s">
        <v>89</v>
      </c>
      <c r="G972">
        <v>2534</v>
      </c>
      <c r="H972">
        <v>8</v>
      </c>
      <c r="I972">
        <v>5</v>
      </c>
      <c r="J972">
        <v>4</v>
      </c>
      <c r="K972" t="s">
        <v>90</v>
      </c>
    </row>
    <row r="973" spans="1:11" x14ac:dyDescent="0.25">
      <c r="A973">
        <v>972</v>
      </c>
      <c r="B973" s="2">
        <v>44253</v>
      </c>
      <c r="C973">
        <v>51</v>
      </c>
      <c r="D973" t="s">
        <v>83</v>
      </c>
      <c r="E973" t="s">
        <v>84</v>
      </c>
      <c r="F973" t="s">
        <v>85</v>
      </c>
      <c r="G973">
        <v>13142</v>
      </c>
      <c r="H973">
        <v>3</v>
      </c>
      <c r="I973">
        <v>29</v>
      </c>
      <c r="J973">
        <v>1</v>
      </c>
      <c r="K973" t="s">
        <v>92</v>
      </c>
    </row>
    <row r="974" spans="1:11" x14ac:dyDescent="0.25">
      <c r="A974">
        <v>973</v>
      </c>
      <c r="B974" s="2">
        <v>44279</v>
      </c>
      <c r="C974">
        <v>18</v>
      </c>
      <c r="D974" t="s">
        <v>95</v>
      </c>
      <c r="E974" t="s">
        <v>93</v>
      </c>
      <c r="F974" t="s">
        <v>85</v>
      </c>
      <c r="G974">
        <v>1611</v>
      </c>
      <c r="H974">
        <v>1</v>
      </c>
      <c r="I974">
        <v>0</v>
      </c>
      <c r="J974">
        <v>5</v>
      </c>
      <c r="K974" t="s">
        <v>96</v>
      </c>
    </row>
    <row r="975" spans="1:11" x14ac:dyDescent="0.25">
      <c r="A975">
        <v>974</v>
      </c>
      <c r="B975" s="2">
        <v>44226</v>
      </c>
      <c r="C975">
        <v>35</v>
      </c>
      <c r="D975" t="s">
        <v>83</v>
      </c>
      <c r="E975" t="s">
        <v>93</v>
      </c>
      <c r="F975" t="s">
        <v>89</v>
      </c>
      <c r="G975">
        <v>5363</v>
      </c>
      <c r="H975">
        <v>0</v>
      </c>
      <c r="I975">
        <v>10</v>
      </c>
      <c r="J975">
        <v>0</v>
      </c>
      <c r="K975" t="s">
        <v>90</v>
      </c>
    </row>
    <row r="976" spans="1:11" x14ac:dyDescent="0.25">
      <c r="A976">
        <v>975</v>
      </c>
      <c r="B976" s="2">
        <v>44206</v>
      </c>
      <c r="C976">
        <v>27</v>
      </c>
      <c r="D976" t="s">
        <v>87</v>
      </c>
      <c r="E976" t="s">
        <v>88</v>
      </c>
      <c r="F976" t="s">
        <v>85</v>
      </c>
      <c r="G976">
        <v>5071</v>
      </c>
      <c r="H976">
        <v>3</v>
      </c>
      <c r="I976">
        <v>8</v>
      </c>
      <c r="J976">
        <v>3</v>
      </c>
      <c r="K976" t="s">
        <v>90</v>
      </c>
    </row>
    <row r="977" spans="1:11" x14ac:dyDescent="0.25">
      <c r="A977">
        <v>976</v>
      </c>
      <c r="B977" s="2">
        <v>44250</v>
      </c>
      <c r="C977">
        <v>55</v>
      </c>
      <c r="D977" t="s">
        <v>83</v>
      </c>
      <c r="E977" t="s">
        <v>91</v>
      </c>
      <c r="F977" t="s">
        <v>85</v>
      </c>
      <c r="G977">
        <v>13695</v>
      </c>
      <c r="H977">
        <v>6</v>
      </c>
      <c r="I977">
        <v>24</v>
      </c>
      <c r="J977">
        <v>2</v>
      </c>
      <c r="K977" t="s">
        <v>92</v>
      </c>
    </row>
    <row r="978" spans="1:11" x14ac:dyDescent="0.25">
      <c r="A978">
        <v>977</v>
      </c>
      <c r="B978" s="2">
        <v>44291</v>
      </c>
      <c r="C978">
        <v>56</v>
      </c>
      <c r="D978" t="s">
        <v>83</v>
      </c>
      <c r="E978" t="s">
        <v>93</v>
      </c>
      <c r="F978" t="s">
        <v>89</v>
      </c>
      <c r="G978">
        <v>13402</v>
      </c>
      <c r="H978">
        <v>4</v>
      </c>
      <c r="I978">
        <v>33</v>
      </c>
      <c r="J978">
        <v>0</v>
      </c>
      <c r="K978" t="s">
        <v>90</v>
      </c>
    </row>
    <row r="979" spans="1:11" x14ac:dyDescent="0.25">
      <c r="A979">
        <v>978</v>
      </c>
      <c r="B979" s="2">
        <v>44277</v>
      </c>
      <c r="C979">
        <v>34</v>
      </c>
      <c r="D979" t="s">
        <v>95</v>
      </c>
      <c r="E979" t="s">
        <v>88</v>
      </c>
      <c r="F979" t="s">
        <v>94</v>
      </c>
      <c r="G979">
        <v>2029</v>
      </c>
      <c r="H979">
        <v>1</v>
      </c>
      <c r="I979">
        <v>5</v>
      </c>
      <c r="J979">
        <v>2</v>
      </c>
      <c r="K979" t="s">
        <v>90</v>
      </c>
    </row>
    <row r="980" spans="1:11" x14ac:dyDescent="0.25">
      <c r="A980">
        <v>979</v>
      </c>
      <c r="B980" s="2">
        <v>44283</v>
      </c>
      <c r="C980">
        <v>40</v>
      </c>
      <c r="D980" t="s">
        <v>83</v>
      </c>
      <c r="E980" t="s">
        <v>88</v>
      </c>
      <c r="F980" t="s">
        <v>94</v>
      </c>
      <c r="G980">
        <v>6377</v>
      </c>
      <c r="H980">
        <v>5</v>
      </c>
      <c r="I980">
        <v>15</v>
      </c>
      <c r="J980">
        <v>0</v>
      </c>
      <c r="K980" t="s">
        <v>90</v>
      </c>
    </row>
    <row r="981" spans="1:11" x14ac:dyDescent="0.25">
      <c r="A981">
        <v>980</v>
      </c>
      <c r="B981" s="2">
        <v>44216</v>
      </c>
      <c r="C981">
        <v>34</v>
      </c>
      <c r="D981" t="s">
        <v>83</v>
      </c>
      <c r="E981" t="s">
        <v>93</v>
      </c>
      <c r="F981" t="s">
        <v>89</v>
      </c>
      <c r="G981">
        <v>5429</v>
      </c>
      <c r="H981">
        <v>4</v>
      </c>
      <c r="I981">
        <v>10</v>
      </c>
      <c r="J981">
        <v>1</v>
      </c>
      <c r="K981" t="s">
        <v>90</v>
      </c>
    </row>
    <row r="982" spans="1:11" x14ac:dyDescent="0.25">
      <c r="A982">
        <v>981</v>
      </c>
      <c r="B982" s="2">
        <v>44227</v>
      </c>
      <c r="C982">
        <v>31</v>
      </c>
      <c r="D982" t="s">
        <v>87</v>
      </c>
      <c r="E982" t="s">
        <v>93</v>
      </c>
      <c r="F982" t="s">
        <v>85</v>
      </c>
      <c r="G982">
        <v>2785</v>
      </c>
      <c r="H982">
        <v>7</v>
      </c>
      <c r="I982">
        <v>3</v>
      </c>
      <c r="J982">
        <v>3</v>
      </c>
      <c r="K982" t="s">
        <v>96</v>
      </c>
    </row>
    <row r="983" spans="1:11" x14ac:dyDescent="0.25">
      <c r="A983">
        <v>982</v>
      </c>
      <c r="B983" s="2">
        <v>44270</v>
      </c>
      <c r="C983">
        <v>35</v>
      </c>
      <c r="D983" t="s">
        <v>87</v>
      </c>
      <c r="E983" t="s">
        <v>91</v>
      </c>
      <c r="F983" t="s">
        <v>89</v>
      </c>
      <c r="G983">
        <v>4614</v>
      </c>
      <c r="H983">
        <v>0</v>
      </c>
      <c r="I983">
        <v>5</v>
      </c>
      <c r="J983">
        <v>0</v>
      </c>
      <c r="K983" t="s">
        <v>92</v>
      </c>
    </row>
    <row r="984" spans="1:11" x14ac:dyDescent="0.25">
      <c r="A984">
        <v>983</v>
      </c>
      <c r="B984" s="2">
        <v>44231</v>
      </c>
      <c r="C984">
        <v>38</v>
      </c>
      <c r="D984" t="s">
        <v>87</v>
      </c>
      <c r="E984" t="s">
        <v>93</v>
      </c>
      <c r="F984" t="s">
        <v>94</v>
      </c>
      <c r="G984">
        <v>2610</v>
      </c>
      <c r="H984">
        <v>1</v>
      </c>
      <c r="I984">
        <v>4</v>
      </c>
      <c r="J984">
        <v>2</v>
      </c>
      <c r="K984" t="s">
        <v>90</v>
      </c>
    </row>
    <row r="985" spans="1:11" x14ac:dyDescent="0.25">
      <c r="A985">
        <v>984</v>
      </c>
      <c r="B985" s="2">
        <v>44289</v>
      </c>
      <c r="C985">
        <v>34</v>
      </c>
      <c r="D985" t="s">
        <v>83</v>
      </c>
      <c r="E985" t="s">
        <v>91</v>
      </c>
      <c r="F985" t="s">
        <v>85</v>
      </c>
      <c r="G985">
        <v>6687</v>
      </c>
      <c r="H985">
        <v>1</v>
      </c>
      <c r="I985">
        <v>14</v>
      </c>
      <c r="J985">
        <v>2</v>
      </c>
      <c r="K985" t="s">
        <v>96</v>
      </c>
    </row>
    <row r="986" spans="1:11" x14ac:dyDescent="0.25">
      <c r="A986">
        <v>985</v>
      </c>
      <c r="B986" s="2">
        <v>44245</v>
      </c>
      <c r="C986">
        <v>28</v>
      </c>
      <c r="D986" t="s">
        <v>83</v>
      </c>
      <c r="E986" t="s">
        <v>93</v>
      </c>
      <c r="F986" t="s">
        <v>89</v>
      </c>
      <c r="G986">
        <v>4724</v>
      </c>
      <c r="H986">
        <v>1</v>
      </c>
      <c r="I986">
        <v>5</v>
      </c>
      <c r="J986">
        <v>0</v>
      </c>
      <c r="K986" t="s">
        <v>90</v>
      </c>
    </row>
    <row r="987" spans="1:11" x14ac:dyDescent="0.25">
      <c r="A987">
        <v>986</v>
      </c>
      <c r="B987" s="2">
        <v>44292</v>
      </c>
      <c r="C987">
        <v>31</v>
      </c>
      <c r="D987" t="s">
        <v>83</v>
      </c>
      <c r="E987" t="s">
        <v>91</v>
      </c>
      <c r="F987" t="s">
        <v>89</v>
      </c>
      <c r="G987">
        <v>6179</v>
      </c>
      <c r="H987">
        <v>1</v>
      </c>
      <c r="I987">
        <v>10</v>
      </c>
      <c r="J987">
        <v>3</v>
      </c>
      <c r="K987" t="s">
        <v>92</v>
      </c>
    </row>
    <row r="988" spans="1:11" x14ac:dyDescent="0.25">
      <c r="A988">
        <v>987</v>
      </c>
      <c r="B988" s="2">
        <v>44210</v>
      </c>
      <c r="C988">
        <v>39</v>
      </c>
      <c r="D988" t="s">
        <v>83</v>
      </c>
      <c r="E988" t="s">
        <v>91</v>
      </c>
      <c r="F988" t="s">
        <v>89</v>
      </c>
      <c r="G988">
        <v>6120</v>
      </c>
      <c r="H988">
        <v>3</v>
      </c>
      <c r="I988">
        <v>8</v>
      </c>
      <c r="J988">
        <v>2</v>
      </c>
      <c r="K988" t="s">
        <v>96</v>
      </c>
    </row>
    <row r="989" spans="1:11" x14ac:dyDescent="0.25">
      <c r="A989">
        <v>988</v>
      </c>
      <c r="B989" s="2">
        <v>44212</v>
      </c>
      <c r="C989">
        <v>51</v>
      </c>
      <c r="D989" t="s">
        <v>87</v>
      </c>
      <c r="E989" t="s">
        <v>93</v>
      </c>
      <c r="F989" t="s">
        <v>89</v>
      </c>
      <c r="G989">
        <v>10596</v>
      </c>
      <c r="H989">
        <v>2</v>
      </c>
      <c r="I989">
        <v>14</v>
      </c>
      <c r="J989">
        <v>5</v>
      </c>
      <c r="K989" t="s">
        <v>90</v>
      </c>
    </row>
    <row r="990" spans="1:11" x14ac:dyDescent="0.25">
      <c r="A990">
        <v>989</v>
      </c>
      <c r="B990" s="2">
        <v>44232</v>
      </c>
      <c r="C990">
        <v>41</v>
      </c>
      <c r="D990" t="s">
        <v>87</v>
      </c>
      <c r="E990" t="s">
        <v>93</v>
      </c>
      <c r="F990" t="s">
        <v>94</v>
      </c>
      <c r="G990">
        <v>5467</v>
      </c>
      <c r="H990">
        <v>3</v>
      </c>
      <c r="I990">
        <v>12</v>
      </c>
      <c r="J990">
        <v>4</v>
      </c>
      <c r="K990" t="s">
        <v>92</v>
      </c>
    </row>
    <row r="991" spans="1:11" x14ac:dyDescent="0.25">
      <c r="A991">
        <v>990</v>
      </c>
      <c r="B991" s="2">
        <v>44282</v>
      </c>
      <c r="C991">
        <v>37</v>
      </c>
      <c r="D991" t="s">
        <v>83</v>
      </c>
      <c r="E991" t="s">
        <v>88</v>
      </c>
      <c r="F991" t="s">
        <v>89</v>
      </c>
      <c r="G991">
        <v>2996</v>
      </c>
      <c r="H991">
        <v>7</v>
      </c>
      <c r="I991">
        <v>8</v>
      </c>
      <c r="J991">
        <v>2</v>
      </c>
      <c r="K991" t="s">
        <v>90</v>
      </c>
    </row>
    <row r="992" spans="1:11" x14ac:dyDescent="0.25">
      <c r="A992">
        <v>991</v>
      </c>
      <c r="B992" s="2">
        <v>44271</v>
      </c>
      <c r="C992">
        <v>33</v>
      </c>
      <c r="D992" t="s">
        <v>87</v>
      </c>
      <c r="E992" t="s">
        <v>88</v>
      </c>
      <c r="F992" t="s">
        <v>89</v>
      </c>
      <c r="G992">
        <v>9998</v>
      </c>
      <c r="H992">
        <v>6</v>
      </c>
      <c r="I992">
        <v>8</v>
      </c>
      <c r="J992">
        <v>2</v>
      </c>
      <c r="K992" t="s">
        <v>96</v>
      </c>
    </row>
    <row r="993" spans="1:11" x14ac:dyDescent="0.25">
      <c r="A993">
        <v>992</v>
      </c>
      <c r="B993" s="2">
        <v>44218</v>
      </c>
      <c r="C993">
        <v>32</v>
      </c>
      <c r="D993" t="s">
        <v>83</v>
      </c>
      <c r="E993" t="s">
        <v>88</v>
      </c>
      <c r="F993" t="s">
        <v>89</v>
      </c>
      <c r="G993">
        <v>4078</v>
      </c>
      <c r="H993">
        <v>0</v>
      </c>
      <c r="I993">
        <v>4</v>
      </c>
      <c r="J993">
        <v>3</v>
      </c>
      <c r="K993" t="s">
        <v>92</v>
      </c>
    </row>
    <row r="994" spans="1:11" x14ac:dyDescent="0.25">
      <c r="A994">
        <v>993</v>
      </c>
      <c r="B994" s="2">
        <v>44242</v>
      </c>
      <c r="C994">
        <v>39</v>
      </c>
      <c r="D994" t="s">
        <v>95</v>
      </c>
      <c r="E994" t="s">
        <v>84</v>
      </c>
      <c r="F994" t="s">
        <v>89</v>
      </c>
      <c r="G994">
        <v>10920</v>
      </c>
      <c r="H994">
        <v>3</v>
      </c>
      <c r="I994">
        <v>13</v>
      </c>
      <c r="J994">
        <v>2</v>
      </c>
      <c r="K994" t="s">
        <v>90</v>
      </c>
    </row>
    <row r="995" spans="1:11" x14ac:dyDescent="0.25">
      <c r="A995">
        <v>994</v>
      </c>
      <c r="B995" s="2">
        <v>44299</v>
      </c>
      <c r="C995">
        <v>25</v>
      </c>
      <c r="D995" t="s">
        <v>83</v>
      </c>
      <c r="E995" t="s">
        <v>88</v>
      </c>
      <c r="F995" t="s">
        <v>89</v>
      </c>
      <c r="G995">
        <v>6232</v>
      </c>
      <c r="H995">
        <v>2</v>
      </c>
      <c r="I995">
        <v>6</v>
      </c>
      <c r="J995">
        <v>3</v>
      </c>
      <c r="K995" t="s">
        <v>92</v>
      </c>
    </row>
    <row r="996" spans="1:11" x14ac:dyDescent="0.25">
      <c r="A996">
        <v>995</v>
      </c>
      <c r="B996" s="2">
        <v>44294</v>
      </c>
      <c r="C996">
        <v>52</v>
      </c>
      <c r="D996" t="s">
        <v>87</v>
      </c>
      <c r="E996" t="s">
        <v>84</v>
      </c>
      <c r="F996" t="s">
        <v>89</v>
      </c>
      <c r="G996">
        <v>13247</v>
      </c>
      <c r="H996">
        <v>2</v>
      </c>
      <c r="I996">
        <v>24</v>
      </c>
      <c r="J996">
        <v>3</v>
      </c>
      <c r="K996" t="s">
        <v>92</v>
      </c>
    </row>
    <row r="997" spans="1:11" x14ac:dyDescent="0.25">
      <c r="A997">
        <v>996</v>
      </c>
      <c r="B997" s="2">
        <v>44268</v>
      </c>
      <c r="C997">
        <v>43</v>
      </c>
      <c r="D997" t="s">
        <v>83</v>
      </c>
      <c r="E997" t="s">
        <v>93</v>
      </c>
      <c r="F997" t="s">
        <v>85</v>
      </c>
      <c r="G997">
        <v>4081</v>
      </c>
      <c r="H997">
        <v>1</v>
      </c>
      <c r="I997">
        <v>20</v>
      </c>
      <c r="J997">
        <v>3</v>
      </c>
      <c r="K997" t="s">
        <v>86</v>
      </c>
    </row>
    <row r="998" spans="1:11" x14ac:dyDescent="0.25">
      <c r="A998">
        <v>997</v>
      </c>
      <c r="B998" s="2">
        <v>44289</v>
      </c>
      <c r="C998">
        <v>27</v>
      </c>
      <c r="D998" t="s">
        <v>83</v>
      </c>
      <c r="E998" t="s">
        <v>93</v>
      </c>
      <c r="F998" t="s">
        <v>89</v>
      </c>
      <c r="G998">
        <v>5769</v>
      </c>
      <c r="H998">
        <v>1</v>
      </c>
      <c r="I998">
        <v>6</v>
      </c>
      <c r="J998">
        <v>3</v>
      </c>
      <c r="K998" t="s">
        <v>90</v>
      </c>
    </row>
    <row r="999" spans="1:11" x14ac:dyDescent="0.25">
      <c r="A999">
        <v>998</v>
      </c>
      <c r="B999" s="2">
        <v>44297</v>
      </c>
      <c r="C999">
        <v>27</v>
      </c>
      <c r="D999" t="s">
        <v>83</v>
      </c>
      <c r="E999" t="s">
        <v>91</v>
      </c>
      <c r="F999" t="s">
        <v>85</v>
      </c>
      <c r="G999">
        <v>2394</v>
      </c>
      <c r="H999">
        <v>1</v>
      </c>
      <c r="I999">
        <v>8</v>
      </c>
      <c r="J999">
        <v>2</v>
      </c>
      <c r="K999" t="s">
        <v>90</v>
      </c>
    </row>
    <row r="1000" spans="1:11" x14ac:dyDescent="0.25">
      <c r="A1000">
        <v>999</v>
      </c>
      <c r="B1000" s="2">
        <v>44285</v>
      </c>
      <c r="C1000">
        <v>26</v>
      </c>
      <c r="D1000" t="s">
        <v>83</v>
      </c>
      <c r="E1000" t="s">
        <v>88</v>
      </c>
      <c r="F1000" t="s">
        <v>85</v>
      </c>
      <c r="G1000">
        <v>3904</v>
      </c>
      <c r="H1000">
        <v>0</v>
      </c>
      <c r="I1000">
        <v>5</v>
      </c>
      <c r="J1000">
        <v>2</v>
      </c>
      <c r="K1000" t="s">
        <v>90</v>
      </c>
    </row>
    <row r="1001" spans="1:11" x14ac:dyDescent="0.25">
      <c r="A1001">
        <v>1000</v>
      </c>
      <c r="B1001" s="2">
        <v>44256</v>
      </c>
      <c r="C1001">
        <v>42</v>
      </c>
      <c r="D1001" t="s">
        <v>83</v>
      </c>
      <c r="E1001" t="s">
        <v>93</v>
      </c>
      <c r="F1001" t="s">
        <v>89</v>
      </c>
      <c r="G1001">
        <v>16799</v>
      </c>
      <c r="H1001">
        <v>0</v>
      </c>
      <c r="I1001">
        <v>21</v>
      </c>
      <c r="J1001">
        <v>5</v>
      </c>
      <c r="K1001" t="s">
        <v>90</v>
      </c>
    </row>
    <row r="1002" spans="1:11" x14ac:dyDescent="0.25">
      <c r="A1002">
        <v>1001</v>
      </c>
      <c r="B1002" s="2">
        <v>44227</v>
      </c>
      <c r="C1002">
        <v>52</v>
      </c>
      <c r="D1002" t="s">
        <v>83</v>
      </c>
      <c r="E1002" t="s">
        <v>91</v>
      </c>
      <c r="F1002" t="s">
        <v>89</v>
      </c>
      <c r="G1002">
        <v>2950</v>
      </c>
      <c r="H1002">
        <v>9</v>
      </c>
      <c r="I1002">
        <v>12</v>
      </c>
      <c r="J1002">
        <v>2</v>
      </c>
      <c r="K1002" t="s">
        <v>86</v>
      </c>
    </row>
    <row r="1003" spans="1:11" x14ac:dyDescent="0.25">
      <c r="A1003">
        <v>1002</v>
      </c>
      <c r="B1003" s="2">
        <v>44263</v>
      </c>
      <c r="C1003">
        <v>37</v>
      </c>
      <c r="D1003" t="s">
        <v>83</v>
      </c>
      <c r="E1003" t="s">
        <v>93</v>
      </c>
      <c r="F1003" t="s">
        <v>85</v>
      </c>
      <c r="G1003">
        <v>3629</v>
      </c>
      <c r="H1003">
        <v>4</v>
      </c>
      <c r="I1003">
        <v>8</v>
      </c>
      <c r="J1003">
        <v>6</v>
      </c>
      <c r="K1003" t="s">
        <v>90</v>
      </c>
    </row>
    <row r="1004" spans="1:11" x14ac:dyDescent="0.25">
      <c r="A1004">
        <v>1003</v>
      </c>
      <c r="B1004" s="2">
        <v>44206</v>
      </c>
      <c r="C1004">
        <v>35</v>
      </c>
      <c r="D1004" t="s">
        <v>87</v>
      </c>
      <c r="E1004" t="s">
        <v>84</v>
      </c>
      <c r="F1004" t="s">
        <v>85</v>
      </c>
      <c r="G1004">
        <v>9362</v>
      </c>
      <c r="H1004">
        <v>2</v>
      </c>
      <c r="I1004">
        <v>10</v>
      </c>
      <c r="J1004">
        <v>2</v>
      </c>
      <c r="K1004" t="s">
        <v>90</v>
      </c>
    </row>
    <row r="1005" spans="1:11" x14ac:dyDescent="0.25">
      <c r="A1005">
        <v>1004</v>
      </c>
      <c r="B1005" s="2">
        <v>44213</v>
      </c>
      <c r="C1005">
        <v>25</v>
      </c>
      <c r="D1005" t="s">
        <v>83</v>
      </c>
      <c r="E1005" t="s">
        <v>93</v>
      </c>
      <c r="F1005" t="s">
        <v>89</v>
      </c>
      <c r="G1005">
        <v>3229</v>
      </c>
      <c r="H1005">
        <v>4</v>
      </c>
      <c r="I1005">
        <v>7</v>
      </c>
      <c r="J1005">
        <v>2</v>
      </c>
      <c r="K1005" t="s">
        <v>92</v>
      </c>
    </row>
    <row r="1006" spans="1:11" x14ac:dyDescent="0.25">
      <c r="A1006">
        <v>1005</v>
      </c>
      <c r="B1006" s="2">
        <v>44225</v>
      </c>
      <c r="C1006">
        <v>26</v>
      </c>
      <c r="D1006" t="s">
        <v>83</v>
      </c>
      <c r="E1006" t="s">
        <v>93</v>
      </c>
      <c r="F1006" t="s">
        <v>85</v>
      </c>
      <c r="G1006">
        <v>3578</v>
      </c>
      <c r="H1006">
        <v>0</v>
      </c>
      <c r="I1006">
        <v>8</v>
      </c>
      <c r="J1006">
        <v>2</v>
      </c>
      <c r="K1006" t="s">
        <v>90</v>
      </c>
    </row>
    <row r="1007" spans="1:11" x14ac:dyDescent="0.25">
      <c r="A1007">
        <v>1006</v>
      </c>
      <c r="B1007" s="2">
        <v>44269</v>
      </c>
      <c r="C1007">
        <v>29</v>
      </c>
      <c r="D1007" t="s">
        <v>83</v>
      </c>
      <c r="E1007" t="s">
        <v>93</v>
      </c>
      <c r="F1007" t="s">
        <v>85</v>
      </c>
      <c r="G1007">
        <v>7988</v>
      </c>
      <c r="H1007">
        <v>1</v>
      </c>
      <c r="I1007">
        <v>10</v>
      </c>
      <c r="J1007">
        <v>3</v>
      </c>
      <c r="K1007" t="s">
        <v>92</v>
      </c>
    </row>
    <row r="1008" spans="1:11" x14ac:dyDescent="0.25">
      <c r="A1008">
        <v>1007</v>
      </c>
      <c r="B1008" s="2">
        <v>44223</v>
      </c>
      <c r="C1008">
        <v>49</v>
      </c>
      <c r="D1008" t="s">
        <v>87</v>
      </c>
      <c r="E1008" t="s">
        <v>84</v>
      </c>
      <c r="F1008" t="s">
        <v>85</v>
      </c>
      <c r="G1008">
        <v>4284</v>
      </c>
      <c r="H1008">
        <v>3</v>
      </c>
      <c r="I1008">
        <v>20</v>
      </c>
      <c r="J1008">
        <v>2</v>
      </c>
      <c r="K1008" t="s">
        <v>90</v>
      </c>
    </row>
    <row r="1009" spans="1:11" x14ac:dyDescent="0.25">
      <c r="A1009">
        <v>1008</v>
      </c>
      <c r="B1009" s="2">
        <v>44285</v>
      </c>
      <c r="C1009">
        <v>29</v>
      </c>
      <c r="D1009" t="s">
        <v>87</v>
      </c>
      <c r="E1009" t="s">
        <v>88</v>
      </c>
      <c r="F1009" t="s">
        <v>85</v>
      </c>
      <c r="G1009">
        <v>7553</v>
      </c>
      <c r="H1009">
        <v>0</v>
      </c>
      <c r="I1009">
        <v>9</v>
      </c>
      <c r="J1009">
        <v>1</v>
      </c>
      <c r="K1009" t="s">
        <v>90</v>
      </c>
    </row>
    <row r="1010" spans="1:11" x14ac:dyDescent="0.25">
      <c r="A1010">
        <v>1009</v>
      </c>
      <c r="B1010" s="2">
        <v>44297</v>
      </c>
      <c r="C1010">
        <v>54</v>
      </c>
      <c r="D1010" t="s">
        <v>83</v>
      </c>
      <c r="E1010" t="s">
        <v>93</v>
      </c>
      <c r="F1010" t="s">
        <v>85</v>
      </c>
      <c r="G1010">
        <v>17328</v>
      </c>
      <c r="H1010">
        <v>6</v>
      </c>
      <c r="I1010">
        <v>29</v>
      </c>
      <c r="J1010">
        <v>3</v>
      </c>
      <c r="K1010" t="s">
        <v>92</v>
      </c>
    </row>
    <row r="1011" spans="1:11" x14ac:dyDescent="0.25">
      <c r="A1011">
        <v>1010</v>
      </c>
      <c r="B1011" s="2">
        <v>44224</v>
      </c>
      <c r="C1011">
        <v>58</v>
      </c>
      <c r="D1011" t="s">
        <v>83</v>
      </c>
      <c r="E1011" t="s">
        <v>93</v>
      </c>
      <c r="F1011" t="s">
        <v>89</v>
      </c>
      <c r="G1011">
        <v>19701</v>
      </c>
      <c r="H1011">
        <v>3</v>
      </c>
      <c r="I1011">
        <v>32</v>
      </c>
      <c r="J1011">
        <v>3</v>
      </c>
      <c r="K1011" t="s">
        <v>90</v>
      </c>
    </row>
    <row r="1012" spans="1:11" x14ac:dyDescent="0.25">
      <c r="A1012">
        <v>1011</v>
      </c>
      <c r="B1012" s="2">
        <v>44271</v>
      </c>
      <c r="C1012">
        <v>55</v>
      </c>
      <c r="D1012" t="s">
        <v>83</v>
      </c>
      <c r="E1012" t="s">
        <v>91</v>
      </c>
      <c r="F1012" t="s">
        <v>94</v>
      </c>
      <c r="G1012">
        <v>14732</v>
      </c>
      <c r="H1012">
        <v>2</v>
      </c>
      <c r="I1012">
        <v>31</v>
      </c>
      <c r="J1012">
        <v>4</v>
      </c>
      <c r="K1012" t="s">
        <v>96</v>
      </c>
    </row>
    <row r="1013" spans="1:11" x14ac:dyDescent="0.25">
      <c r="A1013">
        <v>1012</v>
      </c>
      <c r="B1013" s="2">
        <v>44286</v>
      </c>
      <c r="C1013">
        <v>36</v>
      </c>
      <c r="D1013" t="s">
        <v>83</v>
      </c>
      <c r="E1013" t="s">
        <v>91</v>
      </c>
      <c r="F1013" t="s">
        <v>85</v>
      </c>
      <c r="G1013">
        <v>9278</v>
      </c>
      <c r="H1013">
        <v>3</v>
      </c>
      <c r="I1013">
        <v>15</v>
      </c>
      <c r="J1013">
        <v>3</v>
      </c>
      <c r="K1013" t="s">
        <v>90</v>
      </c>
    </row>
    <row r="1014" spans="1:11" x14ac:dyDescent="0.25">
      <c r="A1014">
        <v>1013</v>
      </c>
      <c r="B1014" s="2">
        <v>44279</v>
      </c>
      <c r="C1014">
        <v>31</v>
      </c>
      <c r="D1014" t="s">
        <v>87</v>
      </c>
      <c r="E1014" t="s">
        <v>91</v>
      </c>
      <c r="F1014" t="s">
        <v>85</v>
      </c>
      <c r="G1014">
        <v>1359</v>
      </c>
      <c r="H1014">
        <v>1</v>
      </c>
      <c r="I1014">
        <v>1</v>
      </c>
      <c r="J1014">
        <v>3</v>
      </c>
      <c r="K1014" t="s">
        <v>90</v>
      </c>
    </row>
    <row r="1015" spans="1:11" x14ac:dyDescent="0.25">
      <c r="A1015">
        <v>1014</v>
      </c>
      <c r="B1015" s="2">
        <v>44286</v>
      </c>
      <c r="C1015">
        <v>30</v>
      </c>
      <c r="D1015" t="s">
        <v>83</v>
      </c>
      <c r="E1015" t="s">
        <v>91</v>
      </c>
      <c r="F1015" t="s">
        <v>94</v>
      </c>
      <c r="G1015">
        <v>4779</v>
      </c>
      <c r="H1015">
        <v>7</v>
      </c>
      <c r="I1015">
        <v>8</v>
      </c>
      <c r="J1015">
        <v>3</v>
      </c>
      <c r="K1015" t="s">
        <v>90</v>
      </c>
    </row>
    <row r="1016" spans="1:11" x14ac:dyDescent="0.25">
      <c r="A1016">
        <v>1015</v>
      </c>
      <c r="B1016" s="2">
        <v>44280</v>
      </c>
      <c r="C1016">
        <v>31</v>
      </c>
      <c r="D1016" t="s">
        <v>83</v>
      </c>
      <c r="E1016" t="s">
        <v>97</v>
      </c>
      <c r="F1016" t="s">
        <v>85</v>
      </c>
      <c r="G1016">
        <v>16422</v>
      </c>
      <c r="H1016">
        <v>3</v>
      </c>
      <c r="I1016">
        <v>9</v>
      </c>
      <c r="J1016">
        <v>3</v>
      </c>
      <c r="K1016" t="s">
        <v>96</v>
      </c>
    </row>
    <row r="1017" spans="1:11" x14ac:dyDescent="0.25">
      <c r="A1017">
        <v>1016</v>
      </c>
      <c r="B1017" s="2">
        <v>44280</v>
      </c>
      <c r="C1017">
        <v>34</v>
      </c>
      <c r="D1017" t="s">
        <v>87</v>
      </c>
      <c r="E1017" t="s">
        <v>91</v>
      </c>
      <c r="F1017" t="s">
        <v>94</v>
      </c>
      <c r="G1017">
        <v>2996</v>
      </c>
      <c r="H1017">
        <v>5</v>
      </c>
      <c r="I1017">
        <v>10</v>
      </c>
      <c r="J1017">
        <v>2</v>
      </c>
      <c r="K1017" t="s">
        <v>90</v>
      </c>
    </row>
    <row r="1018" spans="1:11" x14ac:dyDescent="0.25">
      <c r="A1018">
        <v>1017</v>
      </c>
      <c r="B1018" s="2">
        <v>44210</v>
      </c>
      <c r="C1018">
        <v>31</v>
      </c>
      <c r="D1018" t="s">
        <v>83</v>
      </c>
      <c r="E1018" t="s">
        <v>93</v>
      </c>
      <c r="F1018" t="s">
        <v>85</v>
      </c>
      <c r="G1018">
        <v>1261</v>
      </c>
      <c r="H1018">
        <v>1</v>
      </c>
      <c r="I1018">
        <v>1</v>
      </c>
      <c r="J1018">
        <v>3</v>
      </c>
      <c r="K1018" t="s">
        <v>96</v>
      </c>
    </row>
    <row r="1019" spans="1:11" x14ac:dyDescent="0.25">
      <c r="A1019">
        <v>1018</v>
      </c>
      <c r="B1019" s="2">
        <v>44229</v>
      </c>
      <c r="C1019">
        <v>27</v>
      </c>
      <c r="D1019" t="s">
        <v>83</v>
      </c>
      <c r="E1019" t="s">
        <v>88</v>
      </c>
      <c r="F1019" t="s">
        <v>89</v>
      </c>
      <c r="G1019">
        <v>2099</v>
      </c>
      <c r="H1019">
        <v>0</v>
      </c>
      <c r="I1019">
        <v>6</v>
      </c>
      <c r="J1019">
        <v>3</v>
      </c>
      <c r="K1019" t="s">
        <v>96</v>
      </c>
    </row>
    <row r="1020" spans="1:11" x14ac:dyDescent="0.25">
      <c r="A1020">
        <v>1019</v>
      </c>
      <c r="B1020" s="2">
        <v>44273</v>
      </c>
      <c r="C1020">
        <v>36</v>
      </c>
      <c r="D1020" t="s">
        <v>83</v>
      </c>
      <c r="E1020" t="s">
        <v>91</v>
      </c>
      <c r="F1020" t="s">
        <v>85</v>
      </c>
      <c r="G1020">
        <v>5810</v>
      </c>
      <c r="H1020">
        <v>1</v>
      </c>
      <c r="I1020">
        <v>10</v>
      </c>
      <c r="J1020">
        <v>2</v>
      </c>
      <c r="K1020" t="s">
        <v>92</v>
      </c>
    </row>
    <row r="1021" spans="1:11" x14ac:dyDescent="0.25">
      <c r="A1021">
        <v>1020</v>
      </c>
      <c r="B1021" s="2">
        <v>44286</v>
      </c>
      <c r="C1021">
        <v>36</v>
      </c>
      <c r="D1021" t="s">
        <v>83</v>
      </c>
      <c r="E1021" t="s">
        <v>91</v>
      </c>
      <c r="F1021" t="s">
        <v>89</v>
      </c>
      <c r="G1021">
        <v>5647</v>
      </c>
      <c r="H1021">
        <v>4</v>
      </c>
      <c r="I1021">
        <v>11</v>
      </c>
      <c r="J1021">
        <v>3</v>
      </c>
      <c r="K1021" t="s">
        <v>92</v>
      </c>
    </row>
    <row r="1022" spans="1:11" x14ac:dyDescent="0.25">
      <c r="A1022">
        <v>1021</v>
      </c>
      <c r="B1022" s="2">
        <v>44292</v>
      </c>
      <c r="C1022">
        <v>47</v>
      </c>
      <c r="D1022" t="s">
        <v>83</v>
      </c>
      <c r="E1022" t="s">
        <v>93</v>
      </c>
      <c r="F1022" t="s">
        <v>89</v>
      </c>
      <c r="G1022">
        <v>3420</v>
      </c>
      <c r="H1022">
        <v>7</v>
      </c>
      <c r="I1022">
        <v>17</v>
      </c>
      <c r="J1022">
        <v>2</v>
      </c>
      <c r="K1022" t="s">
        <v>92</v>
      </c>
    </row>
    <row r="1023" spans="1:11" x14ac:dyDescent="0.25">
      <c r="A1023">
        <v>1022</v>
      </c>
      <c r="B1023" s="2">
        <v>44241</v>
      </c>
      <c r="C1023">
        <v>25</v>
      </c>
      <c r="D1023" t="s">
        <v>83</v>
      </c>
      <c r="E1023" t="s">
        <v>84</v>
      </c>
      <c r="F1023" t="s">
        <v>89</v>
      </c>
      <c r="G1023">
        <v>4400</v>
      </c>
      <c r="H1023">
        <v>3</v>
      </c>
      <c r="I1023">
        <v>6</v>
      </c>
      <c r="J1023">
        <v>2</v>
      </c>
      <c r="K1023" t="s">
        <v>90</v>
      </c>
    </row>
    <row r="1024" spans="1:11" x14ac:dyDescent="0.25">
      <c r="A1024">
        <v>1023</v>
      </c>
      <c r="B1024" s="2">
        <v>44291</v>
      </c>
      <c r="C1024">
        <v>37</v>
      </c>
      <c r="D1024" t="s">
        <v>95</v>
      </c>
      <c r="E1024" t="s">
        <v>84</v>
      </c>
      <c r="F1024" t="s">
        <v>85</v>
      </c>
      <c r="G1024">
        <v>3500</v>
      </c>
      <c r="H1024">
        <v>0</v>
      </c>
      <c r="I1024">
        <v>7</v>
      </c>
      <c r="J1024">
        <v>2</v>
      </c>
      <c r="K1024" t="s">
        <v>86</v>
      </c>
    </row>
    <row r="1025" spans="1:11" x14ac:dyDescent="0.25">
      <c r="A1025">
        <v>1024</v>
      </c>
      <c r="B1025" s="2">
        <v>44244</v>
      </c>
      <c r="C1025">
        <v>56</v>
      </c>
      <c r="D1025" t="s">
        <v>83</v>
      </c>
      <c r="E1025" t="s">
        <v>84</v>
      </c>
      <c r="F1025" t="s">
        <v>89</v>
      </c>
      <c r="G1025">
        <v>2066</v>
      </c>
      <c r="H1025">
        <v>2</v>
      </c>
      <c r="I1025">
        <v>5</v>
      </c>
      <c r="J1025">
        <v>3</v>
      </c>
      <c r="K1025" t="s">
        <v>96</v>
      </c>
    </row>
    <row r="1026" spans="1:11" x14ac:dyDescent="0.25">
      <c r="A1026">
        <v>1025</v>
      </c>
      <c r="B1026" s="2">
        <v>44251</v>
      </c>
      <c r="C1026">
        <v>47</v>
      </c>
      <c r="D1026" t="s">
        <v>83</v>
      </c>
      <c r="E1026" t="s">
        <v>91</v>
      </c>
      <c r="F1026" t="s">
        <v>89</v>
      </c>
      <c r="G1026">
        <v>17169</v>
      </c>
      <c r="H1026">
        <v>3</v>
      </c>
      <c r="I1026">
        <v>26</v>
      </c>
      <c r="J1026">
        <v>2</v>
      </c>
      <c r="K1026" t="s">
        <v>96</v>
      </c>
    </row>
    <row r="1027" spans="1:11" x14ac:dyDescent="0.25">
      <c r="A1027">
        <v>1026</v>
      </c>
      <c r="B1027" s="2">
        <v>44300</v>
      </c>
      <c r="C1027">
        <v>24</v>
      </c>
      <c r="D1027" t="s">
        <v>83</v>
      </c>
      <c r="E1027" t="s">
        <v>88</v>
      </c>
      <c r="F1027" t="s">
        <v>89</v>
      </c>
      <c r="G1027">
        <v>4162</v>
      </c>
      <c r="H1027">
        <v>1</v>
      </c>
      <c r="I1027">
        <v>5</v>
      </c>
      <c r="J1027">
        <v>3</v>
      </c>
      <c r="K1027" t="s">
        <v>90</v>
      </c>
    </row>
    <row r="1028" spans="1:11" x14ac:dyDescent="0.25">
      <c r="A1028">
        <v>1027</v>
      </c>
      <c r="B1028" s="2">
        <v>44289</v>
      </c>
      <c r="C1028">
        <v>32</v>
      </c>
      <c r="D1028" t="s">
        <v>83</v>
      </c>
      <c r="E1028" t="s">
        <v>97</v>
      </c>
      <c r="F1028" t="s">
        <v>89</v>
      </c>
      <c r="G1028">
        <v>9204</v>
      </c>
      <c r="H1028">
        <v>4</v>
      </c>
      <c r="I1028">
        <v>7</v>
      </c>
      <c r="J1028">
        <v>3</v>
      </c>
      <c r="K1028" t="s">
        <v>92</v>
      </c>
    </row>
    <row r="1029" spans="1:11" x14ac:dyDescent="0.25">
      <c r="A1029">
        <v>1028</v>
      </c>
      <c r="B1029" s="2">
        <v>44260</v>
      </c>
      <c r="C1029">
        <v>34</v>
      </c>
      <c r="D1029" t="s">
        <v>83</v>
      </c>
      <c r="E1029" t="s">
        <v>93</v>
      </c>
      <c r="F1029" t="s">
        <v>89</v>
      </c>
      <c r="G1029">
        <v>3294</v>
      </c>
      <c r="H1029">
        <v>5</v>
      </c>
      <c r="I1029">
        <v>7</v>
      </c>
      <c r="J1029">
        <v>2</v>
      </c>
      <c r="K1029" t="s">
        <v>92</v>
      </c>
    </row>
    <row r="1030" spans="1:11" x14ac:dyDescent="0.25">
      <c r="A1030">
        <v>1029</v>
      </c>
      <c r="B1030" s="2">
        <v>44216</v>
      </c>
      <c r="C1030">
        <v>41</v>
      </c>
      <c r="D1030" t="s">
        <v>83</v>
      </c>
      <c r="E1030" t="s">
        <v>97</v>
      </c>
      <c r="F1030" t="s">
        <v>89</v>
      </c>
      <c r="G1030">
        <v>2127</v>
      </c>
      <c r="H1030">
        <v>2</v>
      </c>
      <c r="I1030">
        <v>7</v>
      </c>
      <c r="J1030">
        <v>5</v>
      </c>
      <c r="K1030" t="s">
        <v>92</v>
      </c>
    </row>
    <row r="1031" spans="1:11" x14ac:dyDescent="0.25">
      <c r="A1031">
        <v>1030</v>
      </c>
      <c r="B1031" s="2">
        <v>44285</v>
      </c>
      <c r="C1031">
        <v>40</v>
      </c>
      <c r="D1031" t="s">
        <v>95</v>
      </c>
      <c r="E1031" t="s">
        <v>91</v>
      </c>
      <c r="F1031" t="s">
        <v>94</v>
      </c>
      <c r="G1031">
        <v>3975</v>
      </c>
      <c r="H1031">
        <v>3</v>
      </c>
      <c r="I1031">
        <v>11</v>
      </c>
      <c r="J1031">
        <v>2</v>
      </c>
      <c r="K1031" t="s">
        <v>96</v>
      </c>
    </row>
    <row r="1032" spans="1:11" x14ac:dyDescent="0.25">
      <c r="A1032">
        <v>1031</v>
      </c>
      <c r="B1032" s="2">
        <v>44203</v>
      </c>
      <c r="C1032">
        <v>31</v>
      </c>
      <c r="D1032" t="s">
        <v>83</v>
      </c>
      <c r="E1032" t="s">
        <v>84</v>
      </c>
      <c r="F1032" t="s">
        <v>94</v>
      </c>
      <c r="G1032">
        <v>10793</v>
      </c>
      <c r="H1032">
        <v>1</v>
      </c>
      <c r="I1032">
        <v>13</v>
      </c>
      <c r="J1032">
        <v>5</v>
      </c>
      <c r="K1032" t="s">
        <v>90</v>
      </c>
    </row>
    <row r="1033" spans="1:11" x14ac:dyDescent="0.25">
      <c r="A1033">
        <v>1032</v>
      </c>
      <c r="B1033" s="2">
        <v>44244</v>
      </c>
      <c r="C1033">
        <v>46</v>
      </c>
      <c r="D1033" t="s">
        <v>83</v>
      </c>
      <c r="E1033" t="s">
        <v>93</v>
      </c>
      <c r="F1033" t="s">
        <v>94</v>
      </c>
      <c r="G1033">
        <v>10096</v>
      </c>
      <c r="H1033">
        <v>4</v>
      </c>
      <c r="I1033">
        <v>28</v>
      </c>
      <c r="J1033">
        <v>1</v>
      </c>
      <c r="K1033" t="s">
        <v>96</v>
      </c>
    </row>
    <row r="1034" spans="1:11" x14ac:dyDescent="0.25">
      <c r="A1034">
        <v>1033</v>
      </c>
      <c r="B1034" s="2">
        <v>44208</v>
      </c>
      <c r="C1034">
        <v>39</v>
      </c>
      <c r="D1034" t="s">
        <v>95</v>
      </c>
      <c r="E1034" t="s">
        <v>93</v>
      </c>
      <c r="F1034" t="s">
        <v>85</v>
      </c>
      <c r="G1034">
        <v>3646</v>
      </c>
      <c r="H1034">
        <v>2</v>
      </c>
      <c r="I1034">
        <v>11</v>
      </c>
      <c r="J1034">
        <v>2</v>
      </c>
      <c r="K1034" t="s">
        <v>96</v>
      </c>
    </row>
    <row r="1035" spans="1:11" x14ac:dyDescent="0.25">
      <c r="A1035">
        <v>1034</v>
      </c>
      <c r="B1035" s="2">
        <v>44276</v>
      </c>
      <c r="C1035">
        <v>31</v>
      </c>
      <c r="D1035" t="s">
        <v>87</v>
      </c>
      <c r="E1035" t="s">
        <v>97</v>
      </c>
      <c r="F1035" t="s">
        <v>85</v>
      </c>
      <c r="G1035">
        <v>7446</v>
      </c>
      <c r="H1035">
        <v>1</v>
      </c>
      <c r="I1035">
        <v>10</v>
      </c>
      <c r="J1035">
        <v>2</v>
      </c>
      <c r="K1035" t="s">
        <v>90</v>
      </c>
    </row>
    <row r="1036" spans="1:11" x14ac:dyDescent="0.25">
      <c r="A1036">
        <v>1035</v>
      </c>
      <c r="B1036" s="2">
        <v>44215</v>
      </c>
      <c r="C1036">
        <v>45</v>
      </c>
      <c r="D1036" t="s">
        <v>83</v>
      </c>
      <c r="E1036" t="s">
        <v>93</v>
      </c>
      <c r="F1036" t="s">
        <v>94</v>
      </c>
      <c r="G1036">
        <v>10851</v>
      </c>
      <c r="H1036">
        <v>2</v>
      </c>
      <c r="I1036">
        <v>24</v>
      </c>
      <c r="J1036">
        <v>2</v>
      </c>
      <c r="K1036" t="s">
        <v>90</v>
      </c>
    </row>
    <row r="1037" spans="1:11" x14ac:dyDescent="0.25">
      <c r="A1037">
        <v>1036</v>
      </c>
      <c r="B1037" s="2">
        <v>44245</v>
      </c>
      <c r="C1037">
        <v>31</v>
      </c>
      <c r="D1037" t="s">
        <v>83</v>
      </c>
      <c r="E1037" t="s">
        <v>84</v>
      </c>
      <c r="F1037" t="s">
        <v>85</v>
      </c>
      <c r="G1037">
        <v>2109</v>
      </c>
      <c r="H1037">
        <v>9</v>
      </c>
      <c r="I1037">
        <v>8</v>
      </c>
      <c r="J1037">
        <v>3</v>
      </c>
      <c r="K1037" t="s">
        <v>90</v>
      </c>
    </row>
    <row r="1038" spans="1:11" x14ac:dyDescent="0.25">
      <c r="A1038">
        <v>1037</v>
      </c>
      <c r="B1038" s="2">
        <v>44249</v>
      </c>
      <c r="C1038">
        <v>31</v>
      </c>
      <c r="D1038" t="s">
        <v>87</v>
      </c>
      <c r="E1038" t="s">
        <v>93</v>
      </c>
      <c r="F1038" t="s">
        <v>89</v>
      </c>
      <c r="G1038">
        <v>3722</v>
      </c>
      <c r="H1038">
        <v>6</v>
      </c>
      <c r="I1038">
        <v>7</v>
      </c>
      <c r="J1038">
        <v>2</v>
      </c>
      <c r="K1038" t="s">
        <v>86</v>
      </c>
    </row>
    <row r="1039" spans="1:11" x14ac:dyDescent="0.25">
      <c r="A1039">
        <v>1038</v>
      </c>
      <c r="B1039" s="2">
        <v>44254</v>
      </c>
      <c r="C1039">
        <v>45</v>
      </c>
      <c r="D1039" t="s">
        <v>83</v>
      </c>
      <c r="E1039" t="s">
        <v>93</v>
      </c>
      <c r="F1039" t="s">
        <v>89</v>
      </c>
      <c r="G1039">
        <v>9380</v>
      </c>
      <c r="H1039">
        <v>4</v>
      </c>
      <c r="I1039">
        <v>10</v>
      </c>
      <c r="J1039">
        <v>4</v>
      </c>
      <c r="K1039" t="s">
        <v>96</v>
      </c>
    </row>
    <row r="1040" spans="1:11" x14ac:dyDescent="0.25">
      <c r="A1040">
        <v>1039</v>
      </c>
      <c r="B1040" s="2">
        <v>44215</v>
      </c>
      <c r="C1040">
        <v>48</v>
      </c>
      <c r="D1040" t="s">
        <v>83</v>
      </c>
      <c r="E1040" t="s">
        <v>93</v>
      </c>
      <c r="F1040" t="s">
        <v>94</v>
      </c>
      <c r="G1040">
        <v>5486</v>
      </c>
      <c r="H1040">
        <v>4</v>
      </c>
      <c r="I1040">
        <v>15</v>
      </c>
      <c r="J1040">
        <v>3</v>
      </c>
      <c r="K1040" t="s">
        <v>90</v>
      </c>
    </row>
    <row r="1041" spans="1:11" x14ac:dyDescent="0.25">
      <c r="A1041">
        <v>1040</v>
      </c>
      <c r="B1041" s="2">
        <v>44277</v>
      </c>
      <c r="C1041">
        <v>34</v>
      </c>
      <c r="D1041" t="s">
        <v>83</v>
      </c>
      <c r="E1041" t="s">
        <v>91</v>
      </c>
      <c r="F1041" t="s">
        <v>89</v>
      </c>
      <c r="G1041">
        <v>2742</v>
      </c>
      <c r="H1041">
        <v>1</v>
      </c>
      <c r="I1041">
        <v>2</v>
      </c>
      <c r="J1041">
        <v>0</v>
      </c>
      <c r="K1041" t="s">
        <v>90</v>
      </c>
    </row>
    <row r="1042" spans="1:11" x14ac:dyDescent="0.25">
      <c r="A1042">
        <v>1041</v>
      </c>
      <c r="B1042" s="2">
        <v>44212</v>
      </c>
      <c r="C1042">
        <v>40</v>
      </c>
      <c r="D1042" t="s">
        <v>95</v>
      </c>
      <c r="E1042" t="s">
        <v>88</v>
      </c>
      <c r="F1042" t="s">
        <v>94</v>
      </c>
      <c r="G1042">
        <v>13757</v>
      </c>
      <c r="H1042">
        <v>2</v>
      </c>
      <c r="I1042">
        <v>16</v>
      </c>
      <c r="J1042">
        <v>5</v>
      </c>
      <c r="K1042" t="s">
        <v>90</v>
      </c>
    </row>
    <row r="1043" spans="1:11" x14ac:dyDescent="0.25">
      <c r="A1043">
        <v>1042</v>
      </c>
      <c r="B1043" s="2">
        <v>44223</v>
      </c>
      <c r="C1043">
        <v>28</v>
      </c>
      <c r="D1043" t="s">
        <v>83</v>
      </c>
      <c r="E1043" t="s">
        <v>93</v>
      </c>
      <c r="F1043" t="s">
        <v>85</v>
      </c>
      <c r="G1043">
        <v>8463</v>
      </c>
      <c r="H1043">
        <v>0</v>
      </c>
      <c r="I1043">
        <v>6</v>
      </c>
      <c r="J1043">
        <v>4</v>
      </c>
      <c r="K1043" t="s">
        <v>90</v>
      </c>
    </row>
    <row r="1044" spans="1:11" x14ac:dyDescent="0.25">
      <c r="A1044">
        <v>1043</v>
      </c>
      <c r="B1044" s="2">
        <v>44251</v>
      </c>
      <c r="C1044">
        <v>44</v>
      </c>
      <c r="D1044" t="s">
        <v>95</v>
      </c>
      <c r="E1044" t="s">
        <v>93</v>
      </c>
      <c r="F1044" t="s">
        <v>85</v>
      </c>
      <c r="G1044">
        <v>3162</v>
      </c>
      <c r="H1044">
        <v>3</v>
      </c>
      <c r="I1044">
        <v>7</v>
      </c>
      <c r="J1044">
        <v>5</v>
      </c>
      <c r="K1044" t="s">
        <v>90</v>
      </c>
    </row>
    <row r="1045" spans="1:11" x14ac:dyDescent="0.25">
      <c r="A1045">
        <v>1044</v>
      </c>
      <c r="B1045" s="2">
        <v>44210</v>
      </c>
      <c r="C1045">
        <v>53</v>
      </c>
      <c r="D1045" t="s">
        <v>83</v>
      </c>
      <c r="E1045" t="s">
        <v>93</v>
      </c>
      <c r="F1045" t="s">
        <v>85</v>
      </c>
      <c r="G1045">
        <v>16598</v>
      </c>
      <c r="H1045">
        <v>4</v>
      </c>
      <c r="I1045">
        <v>35</v>
      </c>
      <c r="J1045">
        <v>2</v>
      </c>
      <c r="K1045" t="s">
        <v>92</v>
      </c>
    </row>
    <row r="1046" spans="1:11" x14ac:dyDescent="0.25">
      <c r="A1046">
        <v>1045</v>
      </c>
      <c r="B1046" s="2">
        <v>44262</v>
      </c>
      <c r="C1046">
        <v>49</v>
      </c>
      <c r="D1046" t="s">
        <v>83</v>
      </c>
      <c r="E1046" t="s">
        <v>91</v>
      </c>
      <c r="F1046" t="s">
        <v>89</v>
      </c>
      <c r="G1046">
        <v>6651</v>
      </c>
      <c r="H1046">
        <v>2</v>
      </c>
      <c r="I1046">
        <v>20</v>
      </c>
      <c r="J1046">
        <v>0</v>
      </c>
      <c r="K1046" t="s">
        <v>92</v>
      </c>
    </row>
    <row r="1047" spans="1:11" x14ac:dyDescent="0.25">
      <c r="A1047">
        <v>1046</v>
      </c>
      <c r="B1047" s="2">
        <v>44238</v>
      </c>
      <c r="C1047">
        <v>40</v>
      </c>
      <c r="D1047" t="s">
        <v>83</v>
      </c>
      <c r="E1047" t="s">
        <v>93</v>
      </c>
      <c r="F1047" t="s">
        <v>94</v>
      </c>
      <c r="G1047">
        <v>2345</v>
      </c>
      <c r="H1047">
        <v>2</v>
      </c>
      <c r="I1047">
        <v>8</v>
      </c>
      <c r="J1047">
        <v>3</v>
      </c>
      <c r="K1047" t="s">
        <v>96</v>
      </c>
    </row>
    <row r="1048" spans="1:11" x14ac:dyDescent="0.25">
      <c r="A1048">
        <v>1047</v>
      </c>
      <c r="B1048" s="2">
        <v>44263</v>
      </c>
      <c r="C1048">
        <v>44</v>
      </c>
      <c r="D1048" t="s">
        <v>83</v>
      </c>
      <c r="E1048" t="s">
        <v>93</v>
      </c>
      <c r="F1048" t="s">
        <v>85</v>
      </c>
      <c r="G1048">
        <v>3420</v>
      </c>
      <c r="H1048">
        <v>1</v>
      </c>
      <c r="I1048">
        <v>6</v>
      </c>
      <c r="J1048">
        <v>3</v>
      </c>
      <c r="K1048" t="s">
        <v>92</v>
      </c>
    </row>
    <row r="1049" spans="1:11" x14ac:dyDescent="0.25">
      <c r="A1049">
        <v>1048</v>
      </c>
      <c r="B1049" s="2">
        <v>44224</v>
      </c>
      <c r="C1049">
        <v>33</v>
      </c>
      <c r="D1049" t="s">
        <v>87</v>
      </c>
      <c r="E1049" t="s">
        <v>93</v>
      </c>
      <c r="F1049" t="s">
        <v>89</v>
      </c>
      <c r="G1049">
        <v>4373</v>
      </c>
      <c r="H1049">
        <v>0</v>
      </c>
      <c r="I1049">
        <v>5</v>
      </c>
      <c r="J1049">
        <v>2</v>
      </c>
      <c r="K1049" t="s">
        <v>90</v>
      </c>
    </row>
    <row r="1050" spans="1:11" x14ac:dyDescent="0.25">
      <c r="A1050">
        <v>1049</v>
      </c>
      <c r="B1050" s="2">
        <v>44289</v>
      </c>
      <c r="C1050">
        <v>34</v>
      </c>
      <c r="D1050" t="s">
        <v>83</v>
      </c>
      <c r="E1050" t="s">
        <v>93</v>
      </c>
      <c r="F1050" t="s">
        <v>85</v>
      </c>
      <c r="G1050">
        <v>4759</v>
      </c>
      <c r="H1050">
        <v>3</v>
      </c>
      <c r="I1050">
        <v>15</v>
      </c>
      <c r="J1050">
        <v>2</v>
      </c>
      <c r="K1050" t="s">
        <v>90</v>
      </c>
    </row>
    <row r="1051" spans="1:11" x14ac:dyDescent="0.25">
      <c r="A1051">
        <v>1050</v>
      </c>
      <c r="B1051" s="2">
        <v>44299</v>
      </c>
      <c r="C1051">
        <v>30</v>
      </c>
      <c r="D1051" t="s">
        <v>83</v>
      </c>
      <c r="E1051" t="s">
        <v>88</v>
      </c>
      <c r="F1051" t="s">
        <v>89</v>
      </c>
      <c r="G1051">
        <v>5301</v>
      </c>
      <c r="H1051">
        <v>8</v>
      </c>
      <c r="I1051">
        <v>4</v>
      </c>
      <c r="J1051">
        <v>2</v>
      </c>
      <c r="K1051" t="s">
        <v>92</v>
      </c>
    </row>
    <row r="1052" spans="1:11" x14ac:dyDescent="0.25">
      <c r="A1052">
        <v>1051</v>
      </c>
      <c r="B1052" s="2">
        <v>44265</v>
      </c>
      <c r="C1052">
        <v>42</v>
      </c>
      <c r="D1052" t="s">
        <v>87</v>
      </c>
      <c r="E1052" t="s">
        <v>84</v>
      </c>
      <c r="F1052" t="s">
        <v>85</v>
      </c>
      <c r="G1052">
        <v>3673</v>
      </c>
      <c r="H1052">
        <v>1</v>
      </c>
      <c r="I1052">
        <v>12</v>
      </c>
      <c r="J1052">
        <v>3</v>
      </c>
      <c r="K1052" t="s">
        <v>90</v>
      </c>
    </row>
    <row r="1053" spans="1:11" x14ac:dyDescent="0.25">
      <c r="A1053">
        <v>1052</v>
      </c>
      <c r="B1053" s="2">
        <v>44253</v>
      </c>
      <c r="C1053">
        <v>44</v>
      </c>
      <c r="D1053" t="s">
        <v>87</v>
      </c>
      <c r="E1053" t="s">
        <v>97</v>
      </c>
      <c r="F1053" t="s">
        <v>89</v>
      </c>
      <c r="G1053">
        <v>4768</v>
      </c>
      <c r="H1053">
        <v>7</v>
      </c>
      <c r="I1053">
        <v>11</v>
      </c>
      <c r="J1053">
        <v>4</v>
      </c>
      <c r="K1053" t="s">
        <v>92</v>
      </c>
    </row>
    <row r="1054" spans="1:11" x14ac:dyDescent="0.25">
      <c r="A1054">
        <v>1053</v>
      </c>
      <c r="B1054" s="2">
        <v>44259</v>
      </c>
      <c r="C1054">
        <v>30</v>
      </c>
      <c r="D1054" t="s">
        <v>95</v>
      </c>
      <c r="E1054" t="s">
        <v>93</v>
      </c>
      <c r="F1054" t="s">
        <v>94</v>
      </c>
      <c r="G1054">
        <v>1274</v>
      </c>
      <c r="H1054">
        <v>1</v>
      </c>
      <c r="I1054">
        <v>1</v>
      </c>
      <c r="J1054">
        <v>2</v>
      </c>
      <c r="K1054" t="s">
        <v>92</v>
      </c>
    </row>
    <row r="1055" spans="1:11" x14ac:dyDescent="0.25">
      <c r="A1055">
        <v>1054</v>
      </c>
      <c r="B1055" s="2">
        <v>44285</v>
      </c>
      <c r="C1055">
        <v>57</v>
      </c>
      <c r="D1055" t="s">
        <v>83</v>
      </c>
      <c r="E1055" t="s">
        <v>84</v>
      </c>
      <c r="F1055" t="s">
        <v>89</v>
      </c>
      <c r="G1055">
        <v>4900</v>
      </c>
      <c r="H1055">
        <v>0</v>
      </c>
      <c r="I1055">
        <v>13</v>
      </c>
      <c r="J1055">
        <v>2</v>
      </c>
      <c r="K1055" t="s">
        <v>92</v>
      </c>
    </row>
    <row r="1056" spans="1:11" x14ac:dyDescent="0.25">
      <c r="A1056">
        <v>1055</v>
      </c>
      <c r="B1056" s="2">
        <v>44213</v>
      </c>
      <c r="C1056">
        <v>49</v>
      </c>
      <c r="D1056" t="s">
        <v>83</v>
      </c>
      <c r="E1056" t="s">
        <v>91</v>
      </c>
      <c r="F1056" t="s">
        <v>94</v>
      </c>
      <c r="G1056">
        <v>10466</v>
      </c>
      <c r="H1056">
        <v>3</v>
      </c>
      <c r="I1056">
        <v>29</v>
      </c>
      <c r="J1056">
        <v>3</v>
      </c>
      <c r="K1056" t="s">
        <v>90</v>
      </c>
    </row>
    <row r="1057" spans="1:11" x14ac:dyDescent="0.25">
      <c r="A1057">
        <v>1056</v>
      </c>
      <c r="B1057" s="2">
        <v>44246</v>
      </c>
      <c r="C1057">
        <v>34</v>
      </c>
      <c r="D1057" t="s">
        <v>87</v>
      </c>
      <c r="E1057" t="s">
        <v>93</v>
      </c>
      <c r="F1057" t="s">
        <v>94</v>
      </c>
      <c r="G1057">
        <v>17007</v>
      </c>
      <c r="H1057">
        <v>7</v>
      </c>
      <c r="I1057">
        <v>16</v>
      </c>
      <c r="J1057">
        <v>3</v>
      </c>
      <c r="K1057" t="s">
        <v>92</v>
      </c>
    </row>
    <row r="1058" spans="1:11" x14ac:dyDescent="0.25">
      <c r="A1058">
        <v>1057</v>
      </c>
      <c r="B1058" s="2">
        <v>44218</v>
      </c>
      <c r="C1058">
        <v>28</v>
      </c>
      <c r="D1058" t="s">
        <v>87</v>
      </c>
      <c r="E1058" t="s">
        <v>93</v>
      </c>
      <c r="F1058" t="s">
        <v>89</v>
      </c>
      <c r="G1058">
        <v>2909</v>
      </c>
      <c r="H1058">
        <v>3</v>
      </c>
      <c r="I1058">
        <v>5</v>
      </c>
      <c r="J1058">
        <v>3</v>
      </c>
      <c r="K1058" t="s">
        <v>96</v>
      </c>
    </row>
    <row r="1059" spans="1:11" x14ac:dyDescent="0.25">
      <c r="A1059">
        <v>1058</v>
      </c>
      <c r="B1059" s="2">
        <v>44247</v>
      </c>
      <c r="C1059">
        <v>29</v>
      </c>
      <c r="D1059" t="s">
        <v>87</v>
      </c>
      <c r="E1059" t="s">
        <v>93</v>
      </c>
      <c r="F1059" t="s">
        <v>85</v>
      </c>
      <c r="G1059">
        <v>5765</v>
      </c>
      <c r="H1059">
        <v>5</v>
      </c>
      <c r="I1059">
        <v>7</v>
      </c>
      <c r="J1059">
        <v>4</v>
      </c>
      <c r="K1059" t="s">
        <v>86</v>
      </c>
    </row>
    <row r="1060" spans="1:11" x14ac:dyDescent="0.25">
      <c r="A1060">
        <v>1059</v>
      </c>
      <c r="B1060" s="2">
        <v>44278</v>
      </c>
      <c r="C1060">
        <v>34</v>
      </c>
      <c r="D1060" t="s">
        <v>83</v>
      </c>
      <c r="E1060" t="s">
        <v>91</v>
      </c>
      <c r="F1060" t="s">
        <v>85</v>
      </c>
      <c r="G1060">
        <v>4599</v>
      </c>
      <c r="H1060">
        <v>0</v>
      </c>
      <c r="I1060">
        <v>16</v>
      </c>
      <c r="J1060">
        <v>2</v>
      </c>
      <c r="K1060" t="s">
        <v>96</v>
      </c>
    </row>
    <row r="1061" spans="1:11" x14ac:dyDescent="0.25">
      <c r="A1061">
        <v>1060</v>
      </c>
      <c r="B1061" s="2">
        <v>44200</v>
      </c>
      <c r="C1061">
        <v>35</v>
      </c>
      <c r="D1061" t="s">
        <v>83</v>
      </c>
      <c r="E1061" t="s">
        <v>88</v>
      </c>
      <c r="F1061" t="s">
        <v>89</v>
      </c>
      <c r="G1061">
        <v>2404</v>
      </c>
      <c r="H1061">
        <v>1</v>
      </c>
      <c r="I1061">
        <v>1</v>
      </c>
      <c r="J1061">
        <v>3</v>
      </c>
      <c r="K1061" t="s">
        <v>90</v>
      </c>
    </row>
    <row r="1062" spans="1:11" x14ac:dyDescent="0.25">
      <c r="A1062">
        <v>1061</v>
      </c>
      <c r="B1062" s="2">
        <v>44224</v>
      </c>
      <c r="C1062">
        <v>24</v>
      </c>
      <c r="D1062" t="s">
        <v>87</v>
      </c>
      <c r="E1062" t="s">
        <v>93</v>
      </c>
      <c r="F1062" t="s">
        <v>85</v>
      </c>
      <c r="G1062">
        <v>3172</v>
      </c>
      <c r="H1062">
        <v>2</v>
      </c>
      <c r="I1062">
        <v>4</v>
      </c>
      <c r="J1062">
        <v>2</v>
      </c>
      <c r="K1062" t="s">
        <v>92</v>
      </c>
    </row>
    <row r="1063" spans="1:11" x14ac:dyDescent="0.25">
      <c r="A1063">
        <v>1062</v>
      </c>
      <c r="B1063" s="2">
        <v>44246</v>
      </c>
      <c r="C1063">
        <v>24</v>
      </c>
      <c r="D1063" t="s">
        <v>95</v>
      </c>
      <c r="E1063" t="s">
        <v>84</v>
      </c>
      <c r="F1063" t="s">
        <v>89</v>
      </c>
      <c r="G1063">
        <v>2033</v>
      </c>
      <c r="H1063">
        <v>1</v>
      </c>
      <c r="I1063">
        <v>1</v>
      </c>
      <c r="J1063">
        <v>2</v>
      </c>
      <c r="K1063" t="s">
        <v>90</v>
      </c>
    </row>
    <row r="1064" spans="1:11" x14ac:dyDescent="0.25">
      <c r="A1064">
        <v>1063</v>
      </c>
      <c r="B1064" s="2">
        <v>44220</v>
      </c>
      <c r="C1064">
        <v>44</v>
      </c>
      <c r="D1064" t="s">
        <v>87</v>
      </c>
      <c r="E1064" t="s">
        <v>88</v>
      </c>
      <c r="F1064" t="s">
        <v>85</v>
      </c>
      <c r="G1064">
        <v>10209</v>
      </c>
      <c r="H1064">
        <v>5</v>
      </c>
      <c r="I1064">
        <v>16</v>
      </c>
      <c r="J1064">
        <v>2</v>
      </c>
      <c r="K1064" t="s">
        <v>92</v>
      </c>
    </row>
    <row r="1065" spans="1:11" x14ac:dyDescent="0.25">
      <c r="A1065">
        <v>1064</v>
      </c>
      <c r="B1065" s="2">
        <v>44235</v>
      </c>
      <c r="C1065">
        <v>29</v>
      </c>
      <c r="D1065" t="s">
        <v>83</v>
      </c>
      <c r="E1065" t="s">
        <v>93</v>
      </c>
      <c r="F1065" t="s">
        <v>94</v>
      </c>
      <c r="G1065">
        <v>8620</v>
      </c>
      <c r="H1065">
        <v>1</v>
      </c>
      <c r="I1065">
        <v>10</v>
      </c>
      <c r="J1065">
        <v>3</v>
      </c>
      <c r="K1065" t="s">
        <v>90</v>
      </c>
    </row>
    <row r="1066" spans="1:11" x14ac:dyDescent="0.25">
      <c r="A1066">
        <v>1065</v>
      </c>
      <c r="B1066" s="2">
        <v>44237</v>
      </c>
      <c r="C1066">
        <v>30</v>
      </c>
      <c r="D1066" t="s">
        <v>83</v>
      </c>
      <c r="E1066" t="s">
        <v>93</v>
      </c>
      <c r="F1066" t="s">
        <v>94</v>
      </c>
      <c r="G1066">
        <v>2064</v>
      </c>
      <c r="H1066">
        <v>0</v>
      </c>
      <c r="I1066">
        <v>6</v>
      </c>
      <c r="J1066">
        <v>3</v>
      </c>
      <c r="K1066" t="s">
        <v>96</v>
      </c>
    </row>
    <row r="1067" spans="1:11" x14ac:dyDescent="0.25">
      <c r="A1067">
        <v>1066</v>
      </c>
      <c r="B1067" s="2">
        <v>44266</v>
      </c>
      <c r="C1067">
        <v>55</v>
      </c>
      <c r="D1067" t="s">
        <v>83</v>
      </c>
      <c r="E1067" t="s">
        <v>91</v>
      </c>
      <c r="F1067" t="s">
        <v>89</v>
      </c>
      <c r="G1067">
        <v>4035</v>
      </c>
      <c r="H1067">
        <v>0</v>
      </c>
      <c r="I1067">
        <v>4</v>
      </c>
      <c r="J1067">
        <v>2</v>
      </c>
      <c r="K1067" t="s">
        <v>90</v>
      </c>
    </row>
    <row r="1068" spans="1:11" x14ac:dyDescent="0.25">
      <c r="A1068">
        <v>1067</v>
      </c>
      <c r="B1068" s="2">
        <v>44219</v>
      </c>
      <c r="C1068">
        <v>33</v>
      </c>
      <c r="D1068" t="s">
        <v>83</v>
      </c>
      <c r="E1068" t="s">
        <v>91</v>
      </c>
      <c r="F1068" t="s">
        <v>89</v>
      </c>
      <c r="G1068">
        <v>3838</v>
      </c>
      <c r="H1068">
        <v>8</v>
      </c>
      <c r="I1068">
        <v>8</v>
      </c>
      <c r="J1068">
        <v>5</v>
      </c>
      <c r="K1068" t="s">
        <v>90</v>
      </c>
    </row>
    <row r="1069" spans="1:11" x14ac:dyDescent="0.25">
      <c r="A1069">
        <v>1068</v>
      </c>
      <c r="B1069" s="2">
        <v>44261</v>
      </c>
      <c r="C1069">
        <v>47</v>
      </c>
      <c r="D1069" t="s">
        <v>83</v>
      </c>
      <c r="E1069" t="s">
        <v>93</v>
      </c>
      <c r="F1069" t="s">
        <v>89</v>
      </c>
      <c r="G1069">
        <v>4591</v>
      </c>
      <c r="H1069">
        <v>3</v>
      </c>
      <c r="I1069">
        <v>11</v>
      </c>
      <c r="J1069">
        <v>4</v>
      </c>
      <c r="K1069" t="s">
        <v>92</v>
      </c>
    </row>
    <row r="1070" spans="1:11" x14ac:dyDescent="0.25">
      <c r="A1070">
        <v>1069</v>
      </c>
      <c r="B1070" s="2">
        <v>44208</v>
      </c>
      <c r="C1070">
        <v>28</v>
      </c>
      <c r="D1070" t="s">
        <v>87</v>
      </c>
      <c r="E1070" t="s">
        <v>84</v>
      </c>
      <c r="F1070" t="s">
        <v>85</v>
      </c>
      <c r="G1070">
        <v>2561</v>
      </c>
      <c r="H1070">
        <v>7</v>
      </c>
      <c r="I1070">
        <v>8</v>
      </c>
      <c r="J1070">
        <v>2</v>
      </c>
      <c r="K1070" t="s">
        <v>92</v>
      </c>
    </row>
    <row r="1071" spans="1:11" x14ac:dyDescent="0.25">
      <c r="A1071">
        <v>1070</v>
      </c>
      <c r="B1071" s="2">
        <v>44220</v>
      </c>
      <c r="C1071">
        <v>28</v>
      </c>
      <c r="D1071" t="s">
        <v>83</v>
      </c>
      <c r="E1071" t="s">
        <v>93</v>
      </c>
      <c r="F1071" t="s">
        <v>94</v>
      </c>
      <c r="G1071">
        <v>1563</v>
      </c>
      <c r="H1071">
        <v>1</v>
      </c>
      <c r="I1071">
        <v>1</v>
      </c>
      <c r="J1071">
        <v>2</v>
      </c>
      <c r="K1071" t="s">
        <v>86</v>
      </c>
    </row>
    <row r="1072" spans="1:11" x14ac:dyDescent="0.25">
      <c r="A1072">
        <v>1071</v>
      </c>
      <c r="B1072" s="2">
        <v>44270</v>
      </c>
      <c r="C1072">
        <v>28</v>
      </c>
      <c r="D1072" t="s">
        <v>87</v>
      </c>
      <c r="E1072" t="s">
        <v>93</v>
      </c>
      <c r="F1072" t="s">
        <v>85</v>
      </c>
      <c r="G1072">
        <v>4898</v>
      </c>
      <c r="H1072">
        <v>0</v>
      </c>
      <c r="I1072">
        <v>5</v>
      </c>
      <c r="J1072">
        <v>5</v>
      </c>
      <c r="K1072" t="s">
        <v>90</v>
      </c>
    </row>
    <row r="1073" spans="1:11" x14ac:dyDescent="0.25">
      <c r="A1073">
        <v>1072</v>
      </c>
      <c r="B1073" s="2">
        <v>44294</v>
      </c>
      <c r="C1073">
        <v>49</v>
      </c>
      <c r="D1073" t="s">
        <v>83</v>
      </c>
      <c r="E1073" t="s">
        <v>84</v>
      </c>
      <c r="F1073" t="s">
        <v>89</v>
      </c>
      <c r="G1073">
        <v>4789</v>
      </c>
      <c r="H1073">
        <v>4</v>
      </c>
      <c r="I1073">
        <v>10</v>
      </c>
      <c r="J1073">
        <v>3</v>
      </c>
      <c r="K1073" t="s">
        <v>90</v>
      </c>
    </row>
    <row r="1074" spans="1:11" x14ac:dyDescent="0.25">
      <c r="A1074">
        <v>1073</v>
      </c>
      <c r="B1074" s="2">
        <v>44228</v>
      </c>
      <c r="C1074">
        <v>29</v>
      </c>
      <c r="D1074" t="s">
        <v>87</v>
      </c>
      <c r="E1074" t="s">
        <v>88</v>
      </c>
      <c r="F1074" t="s">
        <v>89</v>
      </c>
      <c r="G1074">
        <v>3180</v>
      </c>
      <c r="H1074">
        <v>0</v>
      </c>
      <c r="I1074">
        <v>4</v>
      </c>
      <c r="J1074">
        <v>3</v>
      </c>
      <c r="K1074" t="s">
        <v>90</v>
      </c>
    </row>
    <row r="1075" spans="1:11" x14ac:dyDescent="0.25">
      <c r="A1075">
        <v>1074</v>
      </c>
      <c r="B1075" s="2">
        <v>44287</v>
      </c>
      <c r="C1075">
        <v>28</v>
      </c>
      <c r="D1075" t="s">
        <v>83</v>
      </c>
      <c r="E1075" t="s">
        <v>88</v>
      </c>
      <c r="F1075" t="s">
        <v>89</v>
      </c>
      <c r="G1075">
        <v>6549</v>
      </c>
      <c r="H1075">
        <v>1</v>
      </c>
      <c r="I1075">
        <v>8</v>
      </c>
      <c r="J1075">
        <v>2</v>
      </c>
      <c r="K1075" t="s">
        <v>92</v>
      </c>
    </row>
    <row r="1076" spans="1:11" x14ac:dyDescent="0.25">
      <c r="A1076">
        <v>1075</v>
      </c>
      <c r="B1076" s="2">
        <v>44237</v>
      </c>
      <c r="C1076">
        <v>33</v>
      </c>
      <c r="D1076" t="s">
        <v>83</v>
      </c>
      <c r="E1076" t="s">
        <v>97</v>
      </c>
      <c r="F1076" t="s">
        <v>85</v>
      </c>
      <c r="G1076">
        <v>6388</v>
      </c>
      <c r="H1076">
        <v>2</v>
      </c>
      <c r="I1076">
        <v>14</v>
      </c>
      <c r="J1076">
        <v>6</v>
      </c>
      <c r="K1076" t="s">
        <v>90</v>
      </c>
    </row>
    <row r="1077" spans="1:11" x14ac:dyDescent="0.25">
      <c r="A1077">
        <v>1076</v>
      </c>
      <c r="B1077" s="2">
        <v>44225</v>
      </c>
      <c r="C1077">
        <v>32</v>
      </c>
      <c r="D1077" t="s">
        <v>83</v>
      </c>
      <c r="E1077" t="s">
        <v>93</v>
      </c>
      <c r="F1077" t="s">
        <v>85</v>
      </c>
      <c r="G1077">
        <v>11244</v>
      </c>
      <c r="H1077">
        <v>2</v>
      </c>
      <c r="I1077">
        <v>10</v>
      </c>
      <c r="J1077">
        <v>5</v>
      </c>
      <c r="K1077" t="s">
        <v>96</v>
      </c>
    </row>
    <row r="1078" spans="1:11" x14ac:dyDescent="0.25">
      <c r="A1078">
        <v>1077</v>
      </c>
      <c r="B1078" s="2">
        <v>44216</v>
      </c>
      <c r="C1078">
        <v>54</v>
      </c>
      <c r="D1078" t="s">
        <v>87</v>
      </c>
      <c r="E1078" t="s">
        <v>91</v>
      </c>
      <c r="F1078" t="s">
        <v>94</v>
      </c>
      <c r="G1078">
        <v>16032</v>
      </c>
      <c r="H1078">
        <v>3</v>
      </c>
      <c r="I1078">
        <v>26</v>
      </c>
      <c r="J1078">
        <v>2</v>
      </c>
      <c r="K1078" t="s">
        <v>90</v>
      </c>
    </row>
    <row r="1079" spans="1:11" x14ac:dyDescent="0.25">
      <c r="A1079">
        <v>1078</v>
      </c>
      <c r="B1079" s="2">
        <v>44229</v>
      </c>
      <c r="C1079">
        <v>29</v>
      </c>
      <c r="D1079" t="s">
        <v>83</v>
      </c>
      <c r="E1079" t="s">
        <v>91</v>
      </c>
      <c r="F1079" t="s">
        <v>85</v>
      </c>
      <c r="G1079">
        <v>2362</v>
      </c>
      <c r="H1079">
        <v>6</v>
      </c>
      <c r="I1079">
        <v>11</v>
      </c>
      <c r="J1079">
        <v>2</v>
      </c>
      <c r="K1079" t="s">
        <v>86</v>
      </c>
    </row>
    <row r="1080" spans="1:11" x14ac:dyDescent="0.25">
      <c r="A1080">
        <v>1079</v>
      </c>
      <c r="B1080" s="2">
        <v>44239</v>
      </c>
      <c r="C1080">
        <v>44</v>
      </c>
      <c r="D1080" t="s">
        <v>83</v>
      </c>
      <c r="E1080" t="s">
        <v>93</v>
      </c>
      <c r="F1080" t="s">
        <v>89</v>
      </c>
      <c r="G1080">
        <v>16328</v>
      </c>
      <c r="H1080">
        <v>3</v>
      </c>
      <c r="I1080">
        <v>24</v>
      </c>
      <c r="J1080">
        <v>1</v>
      </c>
      <c r="K1080" t="s">
        <v>96</v>
      </c>
    </row>
    <row r="1081" spans="1:11" x14ac:dyDescent="0.25">
      <c r="A1081">
        <v>1080</v>
      </c>
      <c r="B1081" s="2">
        <v>44285</v>
      </c>
      <c r="C1081">
        <v>39</v>
      </c>
      <c r="D1081" t="s">
        <v>83</v>
      </c>
      <c r="E1081" t="s">
        <v>93</v>
      </c>
      <c r="F1081" t="s">
        <v>85</v>
      </c>
      <c r="G1081">
        <v>8376</v>
      </c>
      <c r="H1081">
        <v>4</v>
      </c>
      <c r="I1081">
        <v>9</v>
      </c>
      <c r="J1081">
        <v>3</v>
      </c>
      <c r="K1081" t="s">
        <v>90</v>
      </c>
    </row>
    <row r="1082" spans="1:11" x14ac:dyDescent="0.25">
      <c r="A1082">
        <v>1081</v>
      </c>
      <c r="B1082" s="2">
        <v>44270</v>
      </c>
      <c r="C1082">
        <v>46</v>
      </c>
      <c r="D1082" t="s">
        <v>83</v>
      </c>
      <c r="E1082" t="s">
        <v>93</v>
      </c>
      <c r="F1082" t="s">
        <v>89</v>
      </c>
      <c r="G1082">
        <v>16606</v>
      </c>
      <c r="H1082">
        <v>8</v>
      </c>
      <c r="I1082">
        <v>23</v>
      </c>
      <c r="J1082">
        <v>2</v>
      </c>
      <c r="K1082" t="s">
        <v>96</v>
      </c>
    </row>
    <row r="1083" spans="1:11" x14ac:dyDescent="0.25">
      <c r="A1083">
        <v>1082</v>
      </c>
      <c r="B1083" s="2">
        <v>44233</v>
      </c>
      <c r="C1083">
        <v>35</v>
      </c>
      <c r="D1083" t="s">
        <v>83</v>
      </c>
      <c r="E1083" t="s">
        <v>93</v>
      </c>
      <c r="F1083" t="s">
        <v>85</v>
      </c>
      <c r="G1083">
        <v>8606</v>
      </c>
      <c r="H1083">
        <v>1</v>
      </c>
      <c r="I1083">
        <v>11</v>
      </c>
      <c r="J1083">
        <v>3</v>
      </c>
      <c r="K1083" t="s">
        <v>86</v>
      </c>
    </row>
    <row r="1084" spans="1:11" x14ac:dyDescent="0.25">
      <c r="A1084">
        <v>1083</v>
      </c>
      <c r="B1084" s="2">
        <v>44296</v>
      </c>
      <c r="C1084">
        <v>23</v>
      </c>
      <c r="D1084" t="s">
        <v>83</v>
      </c>
      <c r="E1084" t="s">
        <v>88</v>
      </c>
      <c r="F1084" t="s">
        <v>85</v>
      </c>
      <c r="G1084">
        <v>2272</v>
      </c>
      <c r="H1084">
        <v>0</v>
      </c>
      <c r="I1084">
        <v>5</v>
      </c>
      <c r="J1084">
        <v>2</v>
      </c>
      <c r="K1084" t="s">
        <v>90</v>
      </c>
    </row>
    <row r="1085" spans="1:11" x14ac:dyDescent="0.25">
      <c r="A1085">
        <v>1084</v>
      </c>
      <c r="B1085" s="2">
        <v>44295</v>
      </c>
      <c r="C1085">
        <v>40</v>
      </c>
      <c r="D1085" t="s">
        <v>83</v>
      </c>
      <c r="E1085" t="s">
        <v>91</v>
      </c>
      <c r="F1085" t="s">
        <v>85</v>
      </c>
      <c r="G1085">
        <v>2018</v>
      </c>
      <c r="H1085">
        <v>3</v>
      </c>
      <c r="I1085">
        <v>15</v>
      </c>
      <c r="J1085">
        <v>3</v>
      </c>
      <c r="K1085" t="s">
        <v>86</v>
      </c>
    </row>
    <row r="1086" spans="1:11" x14ac:dyDescent="0.25">
      <c r="A1086">
        <v>1085</v>
      </c>
      <c r="B1086" s="2">
        <v>44266</v>
      </c>
      <c r="C1086">
        <v>34</v>
      </c>
      <c r="D1086" t="s">
        <v>83</v>
      </c>
      <c r="E1086" t="s">
        <v>93</v>
      </c>
      <c r="F1086" t="s">
        <v>89</v>
      </c>
      <c r="G1086">
        <v>7083</v>
      </c>
      <c r="H1086">
        <v>1</v>
      </c>
      <c r="I1086">
        <v>10</v>
      </c>
      <c r="J1086">
        <v>3</v>
      </c>
      <c r="K1086" t="s">
        <v>90</v>
      </c>
    </row>
    <row r="1087" spans="1:11" x14ac:dyDescent="0.25">
      <c r="A1087">
        <v>1086</v>
      </c>
      <c r="B1087" s="2">
        <v>44221</v>
      </c>
      <c r="C1087">
        <v>31</v>
      </c>
      <c r="D1087" t="s">
        <v>87</v>
      </c>
      <c r="E1087" t="s">
        <v>93</v>
      </c>
      <c r="F1087" t="s">
        <v>85</v>
      </c>
      <c r="G1087">
        <v>4084</v>
      </c>
      <c r="H1087">
        <v>1</v>
      </c>
      <c r="I1087">
        <v>7</v>
      </c>
      <c r="J1087">
        <v>2</v>
      </c>
      <c r="K1087" t="s">
        <v>86</v>
      </c>
    </row>
    <row r="1088" spans="1:11" x14ac:dyDescent="0.25">
      <c r="A1088">
        <v>1087</v>
      </c>
      <c r="B1088" s="2">
        <v>44208</v>
      </c>
      <c r="C1088">
        <v>50</v>
      </c>
      <c r="D1088" t="s">
        <v>87</v>
      </c>
      <c r="E1088" t="s">
        <v>97</v>
      </c>
      <c r="F1088" t="s">
        <v>85</v>
      </c>
      <c r="G1088">
        <v>14411</v>
      </c>
      <c r="H1088">
        <v>1</v>
      </c>
      <c r="I1088">
        <v>32</v>
      </c>
      <c r="J1088">
        <v>2</v>
      </c>
      <c r="K1088" t="s">
        <v>90</v>
      </c>
    </row>
    <row r="1089" spans="1:11" x14ac:dyDescent="0.25">
      <c r="A1089">
        <v>1088</v>
      </c>
      <c r="B1089" s="2">
        <v>44225</v>
      </c>
      <c r="C1089">
        <v>34</v>
      </c>
      <c r="D1089" t="s">
        <v>83</v>
      </c>
      <c r="E1089" t="s">
        <v>84</v>
      </c>
      <c r="F1089" t="s">
        <v>89</v>
      </c>
      <c r="G1089">
        <v>2308</v>
      </c>
      <c r="H1089">
        <v>0</v>
      </c>
      <c r="I1089">
        <v>12</v>
      </c>
      <c r="J1089">
        <v>4</v>
      </c>
      <c r="K1089" t="s">
        <v>90</v>
      </c>
    </row>
    <row r="1090" spans="1:11" x14ac:dyDescent="0.25">
      <c r="A1090">
        <v>1089</v>
      </c>
      <c r="B1090" s="2">
        <v>44226</v>
      </c>
      <c r="C1090">
        <v>42</v>
      </c>
      <c r="D1090" t="s">
        <v>83</v>
      </c>
      <c r="E1090" t="s">
        <v>93</v>
      </c>
      <c r="F1090" t="s">
        <v>89</v>
      </c>
      <c r="G1090">
        <v>4841</v>
      </c>
      <c r="H1090">
        <v>4</v>
      </c>
      <c r="I1090">
        <v>4</v>
      </c>
      <c r="J1090">
        <v>3</v>
      </c>
      <c r="K1090" t="s">
        <v>90</v>
      </c>
    </row>
    <row r="1091" spans="1:11" x14ac:dyDescent="0.25">
      <c r="A1091">
        <v>1090</v>
      </c>
      <c r="B1091" s="2">
        <v>44228</v>
      </c>
      <c r="C1091">
        <v>37</v>
      </c>
      <c r="D1091" t="s">
        <v>83</v>
      </c>
      <c r="E1091" t="s">
        <v>93</v>
      </c>
      <c r="F1091" t="s">
        <v>89</v>
      </c>
      <c r="G1091">
        <v>4285</v>
      </c>
      <c r="H1091">
        <v>1</v>
      </c>
      <c r="I1091">
        <v>10</v>
      </c>
      <c r="J1091">
        <v>2</v>
      </c>
      <c r="K1091" t="s">
        <v>90</v>
      </c>
    </row>
    <row r="1092" spans="1:11" x14ac:dyDescent="0.25">
      <c r="A1092">
        <v>1091</v>
      </c>
      <c r="B1092" s="2">
        <v>44227</v>
      </c>
      <c r="C1092">
        <v>29</v>
      </c>
      <c r="D1092" t="s">
        <v>83</v>
      </c>
      <c r="E1092" t="s">
        <v>88</v>
      </c>
      <c r="F1092" t="s">
        <v>89</v>
      </c>
      <c r="G1092">
        <v>9715</v>
      </c>
      <c r="H1092">
        <v>3</v>
      </c>
      <c r="I1092">
        <v>9</v>
      </c>
      <c r="J1092">
        <v>3</v>
      </c>
      <c r="K1092" t="s">
        <v>90</v>
      </c>
    </row>
    <row r="1093" spans="1:11" x14ac:dyDescent="0.25">
      <c r="A1093">
        <v>1092</v>
      </c>
      <c r="B1093" s="2">
        <v>44212</v>
      </c>
      <c r="C1093">
        <v>33</v>
      </c>
      <c r="D1093" t="s">
        <v>83</v>
      </c>
      <c r="E1093" t="s">
        <v>93</v>
      </c>
      <c r="F1093" t="s">
        <v>85</v>
      </c>
      <c r="G1093">
        <v>4320</v>
      </c>
      <c r="H1093">
        <v>1</v>
      </c>
      <c r="I1093">
        <v>5</v>
      </c>
      <c r="J1093">
        <v>2</v>
      </c>
      <c r="K1093" t="s">
        <v>90</v>
      </c>
    </row>
    <row r="1094" spans="1:11" x14ac:dyDescent="0.25">
      <c r="A1094">
        <v>1093</v>
      </c>
      <c r="B1094" s="2">
        <v>44229</v>
      </c>
      <c r="C1094">
        <v>45</v>
      </c>
      <c r="D1094" t="s">
        <v>83</v>
      </c>
      <c r="E1094" t="s">
        <v>93</v>
      </c>
      <c r="F1094" t="s">
        <v>89</v>
      </c>
      <c r="G1094">
        <v>2132</v>
      </c>
      <c r="H1094">
        <v>4</v>
      </c>
      <c r="I1094">
        <v>8</v>
      </c>
      <c r="J1094">
        <v>3</v>
      </c>
      <c r="K1094" t="s">
        <v>90</v>
      </c>
    </row>
    <row r="1095" spans="1:11" x14ac:dyDescent="0.25">
      <c r="A1095">
        <v>1094</v>
      </c>
      <c r="B1095" s="2">
        <v>44255</v>
      </c>
      <c r="C1095">
        <v>42</v>
      </c>
      <c r="D1095" t="s">
        <v>87</v>
      </c>
      <c r="E1095" t="s">
        <v>93</v>
      </c>
      <c r="F1095" t="s">
        <v>89</v>
      </c>
      <c r="G1095">
        <v>10124</v>
      </c>
      <c r="H1095">
        <v>2</v>
      </c>
      <c r="I1095">
        <v>24</v>
      </c>
      <c r="J1095">
        <v>3</v>
      </c>
      <c r="K1095" t="s">
        <v>86</v>
      </c>
    </row>
    <row r="1096" spans="1:11" x14ac:dyDescent="0.25">
      <c r="A1096">
        <v>1095</v>
      </c>
      <c r="B1096" s="2">
        <v>44290</v>
      </c>
      <c r="C1096">
        <v>40</v>
      </c>
      <c r="D1096" t="s">
        <v>83</v>
      </c>
      <c r="E1096" t="s">
        <v>84</v>
      </c>
      <c r="F1096" t="s">
        <v>89</v>
      </c>
      <c r="G1096">
        <v>5473</v>
      </c>
      <c r="H1096">
        <v>0</v>
      </c>
      <c r="I1096">
        <v>9</v>
      </c>
      <c r="J1096">
        <v>5</v>
      </c>
      <c r="K1096" t="s">
        <v>96</v>
      </c>
    </row>
    <row r="1097" spans="1:11" x14ac:dyDescent="0.25">
      <c r="A1097">
        <v>1096</v>
      </c>
      <c r="B1097" s="2">
        <v>44205</v>
      </c>
      <c r="C1097">
        <v>33</v>
      </c>
      <c r="D1097" t="s">
        <v>83</v>
      </c>
      <c r="E1097" t="s">
        <v>91</v>
      </c>
      <c r="F1097" t="s">
        <v>89</v>
      </c>
      <c r="G1097">
        <v>5207</v>
      </c>
      <c r="H1097">
        <v>1</v>
      </c>
      <c r="I1097">
        <v>15</v>
      </c>
      <c r="J1097">
        <v>3</v>
      </c>
      <c r="K1097" t="s">
        <v>90</v>
      </c>
    </row>
    <row r="1098" spans="1:11" x14ac:dyDescent="0.25">
      <c r="A1098">
        <v>1097</v>
      </c>
      <c r="B1098" s="2">
        <v>44248</v>
      </c>
      <c r="C1098">
        <v>40</v>
      </c>
      <c r="D1098" t="s">
        <v>83</v>
      </c>
      <c r="E1098" t="s">
        <v>84</v>
      </c>
      <c r="F1098" t="s">
        <v>85</v>
      </c>
      <c r="G1098">
        <v>16437</v>
      </c>
      <c r="H1098">
        <v>1</v>
      </c>
      <c r="I1098">
        <v>21</v>
      </c>
      <c r="J1098">
        <v>2</v>
      </c>
      <c r="K1098" t="s">
        <v>90</v>
      </c>
    </row>
    <row r="1099" spans="1:11" x14ac:dyDescent="0.25">
      <c r="A1099">
        <v>1098</v>
      </c>
      <c r="B1099" s="2">
        <v>44208</v>
      </c>
      <c r="C1099">
        <v>24</v>
      </c>
      <c r="D1099" t="s">
        <v>83</v>
      </c>
      <c r="E1099" t="s">
        <v>84</v>
      </c>
      <c r="F1099" t="s">
        <v>94</v>
      </c>
      <c r="G1099">
        <v>2296</v>
      </c>
      <c r="H1099">
        <v>0</v>
      </c>
      <c r="I1099">
        <v>2</v>
      </c>
      <c r="J1099">
        <v>3</v>
      </c>
      <c r="K1099" t="s">
        <v>90</v>
      </c>
    </row>
    <row r="1100" spans="1:11" x14ac:dyDescent="0.25">
      <c r="A1100">
        <v>1099</v>
      </c>
      <c r="B1100" s="2">
        <v>44209</v>
      </c>
      <c r="C1100">
        <v>40</v>
      </c>
      <c r="D1100" t="s">
        <v>95</v>
      </c>
      <c r="E1100" t="s">
        <v>84</v>
      </c>
      <c r="F1100" t="s">
        <v>94</v>
      </c>
      <c r="G1100">
        <v>4069</v>
      </c>
      <c r="H1100">
        <v>3</v>
      </c>
      <c r="I1100">
        <v>8</v>
      </c>
      <c r="J1100">
        <v>2</v>
      </c>
      <c r="K1100" t="s">
        <v>90</v>
      </c>
    </row>
    <row r="1101" spans="1:11" x14ac:dyDescent="0.25">
      <c r="A1101">
        <v>1100</v>
      </c>
      <c r="B1101" s="2">
        <v>44291</v>
      </c>
      <c r="C1101">
        <v>45</v>
      </c>
      <c r="D1101" t="s">
        <v>83</v>
      </c>
      <c r="E1101" t="s">
        <v>91</v>
      </c>
      <c r="F1101" t="s">
        <v>94</v>
      </c>
      <c r="G1101">
        <v>7441</v>
      </c>
      <c r="H1101">
        <v>1</v>
      </c>
      <c r="I1101">
        <v>10</v>
      </c>
      <c r="J1101">
        <v>4</v>
      </c>
      <c r="K1101" t="s">
        <v>90</v>
      </c>
    </row>
    <row r="1102" spans="1:11" x14ac:dyDescent="0.25">
      <c r="A1102">
        <v>1101</v>
      </c>
      <c r="B1102" s="2">
        <v>44215</v>
      </c>
      <c r="C1102">
        <v>35</v>
      </c>
      <c r="D1102" t="s">
        <v>83</v>
      </c>
      <c r="E1102" t="s">
        <v>91</v>
      </c>
      <c r="F1102" t="s">
        <v>89</v>
      </c>
      <c r="G1102">
        <v>2430</v>
      </c>
      <c r="H1102">
        <v>0</v>
      </c>
      <c r="I1102">
        <v>6</v>
      </c>
      <c r="J1102">
        <v>5</v>
      </c>
      <c r="K1102" t="s">
        <v>90</v>
      </c>
    </row>
    <row r="1103" spans="1:11" x14ac:dyDescent="0.25">
      <c r="A1103">
        <v>1102</v>
      </c>
      <c r="B1103" s="2">
        <v>44269</v>
      </c>
      <c r="C1103">
        <v>32</v>
      </c>
      <c r="D1103" t="s">
        <v>83</v>
      </c>
      <c r="E1103" t="s">
        <v>84</v>
      </c>
      <c r="F1103" t="s">
        <v>89</v>
      </c>
      <c r="G1103">
        <v>5878</v>
      </c>
      <c r="H1103">
        <v>3</v>
      </c>
      <c r="I1103">
        <v>12</v>
      </c>
      <c r="J1103">
        <v>2</v>
      </c>
      <c r="K1103" t="s">
        <v>90</v>
      </c>
    </row>
    <row r="1104" spans="1:11" x14ac:dyDescent="0.25">
      <c r="A1104">
        <v>1103</v>
      </c>
      <c r="B1104" s="2">
        <v>44210</v>
      </c>
      <c r="C1104">
        <v>36</v>
      </c>
      <c r="D1104" t="s">
        <v>83</v>
      </c>
      <c r="E1104" t="s">
        <v>91</v>
      </c>
      <c r="F1104" t="s">
        <v>85</v>
      </c>
      <c r="G1104">
        <v>2644</v>
      </c>
      <c r="H1104">
        <v>3</v>
      </c>
      <c r="I1104">
        <v>7</v>
      </c>
      <c r="J1104">
        <v>3</v>
      </c>
      <c r="K1104" t="s">
        <v>92</v>
      </c>
    </row>
    <row r="1105" spans="1:11" x14ac:dyDescent="0.25">
      <c r="A1105">
        <v>1104</v>
      </c>
      <c r="B1105" s="2">
        <v>44247</v>
      </c>
      <c r="C1105">
        <v>48</v>
      </c>
      <c r="D1105" t="s">
        <v>83</v>
      </c>
      <c r="E1105" t="s">
        <v>91</v>
      </c>
      <c r="F1105" t="s">
        <v>94</v>
      </c>
      <c r="G1105">
        <v>6439</v>
      </c>
      <c r="H1105">
        <v>8</v>
      </c>
      <c r="I1105">
        <v>18</v>
      </c>
      <c r="J1105">
        <v>2</v>
      </c>
      <c r="K1105" t="s">
        <v>90</v>
      </c>
    </row>
    <row r="1106" spans="1:11" x14ac:dyDescent="0.25">
      <c r="A1106">
        <v>1105</v>
      </c>
      <c r="B1106" s="2">
        <v>44300</v>
      </c>
      <c r="C1106">
        <v>29</v>
      </c>
      <c r="D1106" t="s">
        <v>83</v>
      </c>
      <c r="E1106" t="s">
        <v>93</v>
      </c>
      <c r="F1106" t="s">
        <v>89</v>
      </c>
      <c r="G1106">
        <v>2451</v>
      </c>
      <c r="H1106">
        <v>6</v>
      </c>
      <c r="I1106">
        <v>5</v>
      </c>
      <c r="J1106">
        <v>2</v>
      </c>
      <c r="K1106" t="s">
        <v>92</v>
      </c>
    </row>
    <row r="1107" spans="1:11" x14ac:dyDescent="0.25">
      <c r="A1107">
        <v>1106</v>
      </c>
      <c r="B1107" s="2">
        <v>44284</v>
      </c>
      <c r="C1107">
        <v>33</v>
      </c>
      <c r="D1107" t="s">
        <v>83</v>
      </c>
      <c r="E1107" t="s">
        <v>91</v>
      </c>
      <c r="F1107" t="s">
        <v>89</v>
      </c>
      <c r="G1107">
        <v>6392</v>
      </c>
      <c r="H1107">
        <v>2</v>
      </c>
      <c r="I1107">
        <v>8</v>
      </c>
      <c r="J1107">
        <v>6</v>
      </c>
      <c r="K1107" t="s">
        <v>86</v>
      </c>
    </row>
    <row r="1108" spans="1:11" x14ac:dyDescent="0.25">
      <c r="A1108">
        <v>1107</v>
      </c>
      <c r="B1108" s="2">
        <v>44266</v>
      </c>
      <c r="C1108">
        <v>30</v>
      </c>
      <c r="D1108" t="s">
        <v>83</v>
      </c>
      <c r="E1108" t="s">
        <v>93</v>
      </c>
      <c r="F1108" t="s">
        <v>89</v>
      </c>
      <c r="G1108">
        <v>9714</v>
      </c>
      <c r="H1108">
        <v>1</v>
      </c>
      <c r="I1108">
        <v>10</v>
      </c>
      <c r="J1108">
        <v>4</v>
      </c>
      <c r="K1108" t="s">
        <v>90</v>
      </c>
    </row>
    <row r="1109" spans="1:11" x14ac:dyDescent="0.25">
      <c r="A1109">
        <v>1108</v>
      </c>
      <c r="B1109" s="2">
        <v>44213</v>
      </c>
      <c r="C1109">
        <v>38</v>
      </c>
      <c r="D1109" t="s">
        <v>87</v>
      </c>
      <c r="E1109" t="s">
        <v>91</v>
      </c>
      <c r="F1109" t="s">
        <v>89</v>
      </c>
      <c r="G1109">
        <v>6077</v>
      </c>
      <c r="H1109">
        <v>3</v>
      </c>
      <c r="I1109">
        <v>10</v>
      </c>
      <c r="J1109">
        <v>2</v>
      </c>
      <c r="K1109" t="s">
        <v>90</v>
      </c>
    </row>
    <row r="1110" spans="1:11" x14ac:dyDescent="0.25">
      <c r="A1110">
        <v>1109</v>
      </c>
      <c r="B1110" s="2">
        <v>44291</v>
      </c>
      <c r="C1110">
        <v>35</v>
      </c>
      <c r="D1110" t="s">
        <v>83</v>
      </c>
      <c r="E1110" t="s">
        <v>93</v>
      </c>
      <c r="F1110" t="s">
        <v>85</v>
      </c>
      <c r="G1110">
        <v>2450</v>
      </c>
      <c r="H1110">
        <v>1</v>
      </c>
      <c r="I1110">
        <v>3</v>
      </c>
      <c r="J1110">
        <v>3</v>
      </c>
      <c r="K1110" t="s">
        <v>90</v>
      </c>
    </row>
    <row r="1111" spans="1:11" x14ac:dyDescent="0.25">
      <c r="A1111">
        <v>1110</v>
      </c>
      <c r="B1111" s="2">
        <v>44225</v>
      </c>
      <c r="C1111">
        <v>30</v>
      </c>
      <c r="D1111" t="s">
        <v>83</v>
      </c>
      <c r="E1111" t="s">
        <v>91</v>
      </c>
      <c r="F1111" t="s">
        <v>89</v>
      </c>
      <c r="G1111">
        <v>9250</v>
      </c>
      <c r="H1111">
        <v>3</v>
      </c>
      <c r="I1111">
        <v>9</v>
      </c>
      <c r="J1111">
        <v>3</v>
      </c>
      <c r="K1111" t="s">
        <v>90</v>
      </c>
    </row>
    <row r="1112" spans="1:11" x14ac:dyDescent="0.25">
      <c r="A1112">
        <v>1111</v>
      </c>
      <c r="B1112" s="2">
        <v>44240</v>
      </c>
      <c r="C1112">
        <v>35</v>
      </c>
      <c r="D1112" t="s">
        <v>83</v>
      </c>
      <c r="E1112" t="s">
        <v>93</v>
      </c>
      <c r="F1112" t="s">
        <v>94</v>
      </c>
      <c r="G1112">
        <v>2074</v>
      </c>
      <c r="H1112">
        <v>1</v>
      </c>
      <c r="I1112">
        <v>1</v>
      </c>
      <c r="J1112">
        <v>2</v>
      </c>
      <c r="K1112" t="s">
        <v>90</v>
      </c>
    </row>
    <row r="1113" spans="1:11" x14ac:dyDescent="0.25">
      <c r="A1113">
        <v>1112</v>
      </c>
      <c r="B1113" s="2">
        <v>44210</v>
      </c>
      <c r="C1113">
        <v>53</v>
      </c>
      <c r="D1113" t="s">
        <v>83</v>
      </c>
      <c r="E1113" t="s">
        <v>97</v>
      </c>
      <c r="F1113" t="s">
        <v>89</v>
      </c>
      <c r="G1113">
        <v>10169</v>
      </c>
      <c r="H1113">
        <v>0</v>
      </c>
      <c r="I1113">
        <v>34</v>
      </c>
      <c r="J1113">
        <v>4</v>
      </c>
      <c r="K1113" t="s">
        <v>90</v>
      </c>
    </row>
    <row r="1114" spans="1:11" x14ac:dyDescent="0.25">
      <c r="A1114">
        <v>1113</v>
      </c>
      <c r="B1114" s="2">
        <v>44203</v>
      </c>
      <c r="C1114">
        <v>38</v>
      </c>
      <c r="D1114" t="s">
        <v>83</v>
      </c>
      <c r="E1114" t="s">
        <v>93</v>
      </c>
      <c r="F1114" t="s">
        <v>89</v>
      </c>
      <c r="G1114">
        <v>4855</v>
      </c>
      <c r="H1114">
        <v>4</v>
      </c>
      <c r="I1114">
        <v>7</v>
      </c>
      <c r="J1114">
        <v>2</v>
      </c>
      <c r="K1114" t="s">
        <v>90</v>
      </c>
    </row>
    <row r="1115" spans="1:11" x14ac:dyDescent="0.25">
      <c r="A1115">
        <v>1114</v>
      </c>
      <c r="B1115" s="2">
        <v>44284</v>
      </c>
      <c r="C1115">
        <v>32</v>
      </c>
      <c r="D1115" t="s">
        <v>95</v>
      </c>
      <c r="E1115" t="s">
        <v>91</v>
      </c>
      <c r="F1115" t="s">
        <v>89</v>
      </c>
      <c r="G1115">
        <v>4087</v>
      </c>
      <c r="H1115">
        <v>4</v>
      </c>
      <c r="I1115">
        <v>9</v>
      </c>
      <c r="J1115">
        <v>3</v>
      </c>
      <c r="K1115" t="s">
        <v>92</v>
      </c>
    </row>
    <row r="1116" spans="1:11" x14ac:dyDescent="0.25">
      <c r="A1116">
        <v>1115</v>
      </c>
      <c r="B1116" s="2">
        <v>44240</v>
      </c>
      <c r="C1116">
        <v>48</v>
      </c>
      <c r="D1116" t="s">
        <v>83</v>
      </c>
      <c r="E1116" t="s">
        <v>91</v>
      </c>
      <c r="F1116" t="s">
        <v>89</v>
      </c>
      <c r="G1116">
        <v>2367</v>
      </c>
      <c r="H1116">
        <v>8</v>
      </c>
      <c r="I1116">
        <v>10</v>
      </c>
      <c r="J1116">
        <v>3</v>
      </c>
      <c r="K1116" t="s">
        <v>92</v>
      </c>
    </row>
    <row r="1117" spans="1:11" x14ac:dyDescent="0.25">
      <c r="A1117">
        <v>1116</v>
      </c>
      <c r="B1117" s="2">
        <v>44300</v>
      </c>
      <c r="C1117">
        <v>34</v>
      </c>
      <c r="D1117" t="s">
        <v>83</v>
      </c>
      <c r="E1117" t="s">
        <v>91</v>
      </c>
      <c r="F1117" t="s">
        <v>85</v>
      </c>
      <c r="G1117">
        <v>2972</v>
      </c>
      <c r="H1117">
        <v>1</v>
      </c>
      <c r="I1117">
        <v>1</v>
      </c>
      <c r="J1117">
        <v>4</v>
      </c>
      <c r="K1117" t="s">
        <v>86</v>
      </c>
    </row>
    <row r="1118" spans="1:11" x14ac:dyDescent="0.25">
      <c r="A1118">
        <v>1117</v>
      </c>
      <c r="B1118" s="2">
        <v>44290</v>
      </c>
      <c r="C1118">
        <v>55</v>
      </c>
      <c r="D1118" t="s">
        <v>83</v>
      </c>
      <c r="E1118" t="s">
        <v>97</v>
      </c>
      <c r="F1118" t="s">
        <v>89</v>
      </c>
      <c r="G1118">
        <v>19586</v>
      </c>
      <c r="H1118">
        <v>1</v>
      </c>
      <c r="I1118">
        <v>36</v>
      </c>
      <c r="J1118">
        <v>3</v>
      </c>
      <c r="K1118" t="s">
        <v>90</v>
      </c>
    </row>
    <row r="1119" spans="1:11" x14ac:dyDescent="0.25">
      <c r="A1119">
        <v>1118</v>
      </c>
      <c r="B1119" s="2">
        <v>44253</v>
      </c>
      <c r="C1119">
        <v>34</v>
      </c>
      <c r="D1119" t="s">
        <v>83</v>
      </c>
      <c r="E1119" t="s">
        <v>91</v>
      </c>
      <c r="F1119" t="s">
        <v>89</v>
      </c>
      <c r="G1119">
        <v>5484</v>
      </c>
      <c r="H1119">
        <v>9</v>
      </c>
      <c r="I1119">
        <v>9</v>
      </c>
      <c r="J1119">
        <v>3</v>
      </c>
      <c r="K1119" t="s">
        <v>92</v>
      </c>
    </row>
    <row r="1120" spans="1:11" x14ac:dyDescent="0.25">
      <c r="A1120">
        <v>1119</v>
      </c>
      <c r="B1120" s="2">
        <v>44268</v>
      </c>
      <c r="C1120">
        <v>26</v>
      </c>
      <c r="D1120" t="s">
        <v>83</v>
      </c>
      <c r="E1120" t="s">
        <v>93</v>
      </c>
      <c r="F1120" t="s">
        <v>89</v>
      </c>
      <c r="G1120">
        <v>2061</v>
      </c>
      <c r="H1120">
        <v>1</v>
      </c>
      <c r="I1120">
        <v>1</v>
      </c>
      <c r="J1120">
        <v>5</v>
      </c>
      <c r="K1120" t="s">
        <v>90</v>
      </c>
    </row>
    <row r="1121" spans="1:11" x14ac:dyDescent="0.25">
      <c r="A1121">
        <v>1120</v>
      </c>
      <c r="B1121" s="2">
        <v>44293</v>
      </c>
      <c r="C1121">
        <v>38</v>
      </c>
      <c r="D1121" t="s">
        <v>83</v>
      </c>
      <c r="E1121" t="s">
        <v>93</v>
      </c>
      <c r="F1121" t="s">
        <v>89</v>
      </c>
      <c r="G1121">
        <v>9924</v>
      </c>
      <c r="H1121">
        <v>0</v>
      </c>
      <c r="I1121">
        <v>10</v>
      </c>
      <c r="J1121">
        <v>3</v>
      </c>
      <c r="K1121" t="s">
        <v>90</v>
      </c>
    </row>
    <row r="1122" spans="1:11" x14ac:dyDescent="0.25">
      <c r="A1122">
        <v>1121</v>
      </c>
      <c r="B1122" s="2">
        <v>44265</v>
      </c>
      <c r="C1122">
        <v>38</v>
      </c>
      <c r="D1122" t="s">
        <v>83</v>
      </c>
      <c r="E1122" t="s">
        <v>93</v>
      </c>
      <c r="F1122" t="s">
        <v>85</v>
      </c>
      <c r="G1122">
        <v>4198</v>
      </c>
      <c r="H1122">
        <v>2</v>
      </c>
      <c r="I1122">
        <v>8</v>
      </c>
      <c r="J1122">
        <v>5</v>
      </c>
      <c r="K1122" t="s">
        <v>96</v>
      </c>
    </row>
    <row r="1123" spans="1:11" x14ac:dyDescent="0.25">
      <c r="A1123">
        <v>1122</v>
      </c>
      <c r="B1123" s="2">
        <v>44280</v>
      </c>
      <c r="C1123">
        <v>36</v>
      </c>
      <c r="D1123" t="s">
        <v>83</v>
      </c>
      <c r="E1123" t="s">
        <v>91</v>
      </c>
      <c r="F1123" t="s">
        <v>85</v>
      </c>
      <c r="G1123">
        <v>6815</v>
      </c>
      <c r="H1123">
        <v>6</v>
      </c>
      <c r="I1123">
        <v>15</v>
      </c>
      <c r="J1123">
        <v>5</v>
      </c>
      <c r="K1123" t="s">
        <v>90</v>
      </c>
    </row>
    <row r="1124" spans="1:11" x14ac:dyDescent="0.25">
      <c r="A1124">
        <v>1123</v>
      </c>
      <c r="B1124" s="2">
        <v>44282</v>
      </c>
      <c r="C1124">
        <v>29</v>
      </c>
      <c r="D1124" t="s">
        <v>83</v>
      </c>
      <c r="E1124" t="s">
        <v>88</v>
      </c>
      <c r="F1124" t="s">
        <v>85</v>
      </c>
      <c r="G1124">
        <v>4723</v>
      </c>
      <c r="H1124">
        <v>1</v>
      </c>
      <c r="I1124">
        <v>10</v>
      </c>
      <c r="J1124">
        <v>3</v>
      </c>
      <c r="K1124" t="s">
        <v>90</v>
      </c>
    </row>
    <row r="1125" spans="1:11" x14ac:dyDescent="0.25">
      <c r="A1125">
        <v>1124</v>
      </c>
      <c r="B1125" s="2">
        <v>44204</v>
      </c>
      <c r="C1125">
        <v>35</v>
      </c>
      <c r="D1125" t="s">
        <v>83</v>
      </c>
      <c r="E1125" t="s">
        <v>91</v>
      </c>
      <c r="F1125" t="s">
        <v>85</v>
      </c>
      <c r="G1125">
        <v>6142</v>
      </c>
      <c r="H1125">
        <v>3</v>
      </c>
      <c r="I1125">
        <v>10</v>
      </c>
      <c r="J1125">
        <v>4</v>
      </c>
      <c r="K1125" t="s">
        <v>90</v>
      </c>
    </row>
    <row r="1126" spans="1:11" x14ac:dyDescent="0.25">
      <c r="A1126">
        <v>1125</v>
      </c>
      <c r="B1126" s="2">
        <v>44256</v>
      </c>
      <c r="C1126">
        <v>39</v>
      </c>
      <c r="D1126" t="s">
        <v>83</v>
      </c>
      <c r="E1126" t="s">
        <v>93</v>
      </c>
      <c r="F1126" t="s">
        <v>89</v>
      </c>
      <c r="G1126">
        <v>8237</v>
      </c>
      <c r="H1126">
        <v>2</v>
      </c>
      <c r="I1126">
        <v>11</v>
      </c>
      <c r="J1126">
        <v>3</v>
      </c>
      <c r="K1126" t="s">
        <v>90</v>
      </c>
    </row>
    <row r="1127" spans="1:11" x14ac:dyDescent="0.25">
      <c r="A1127">
        <v>1126</v>
      </c>
      <c r="B1127" s="2">
        <v>44235</v>
      </c>
      <c r="C1127">
        <v>29</v>
      </c>
      <c r="D1127" t="s">
        <v>87</v>
      </c>
      <c r="E1127" t="s">
        <v>88</v>
      </c>
      <c r="F1127" t="s">
        <v>94</v>
      </c>
      <c r="G1127">
        <v>8853</v>
      </c>
      <c r="H1127">
        <v>1</v>
      </c>
      <c r="I1127">
        <v>6</v>
      </c>
      <c r="J1127">
        <v>0</v>
      </c>
      <c r="K1127" t="s">
        <v>96</v>
      </c>
    </row>
    <row r="1128" spans="1:11" x14ac:dyDescent="0.25">
      <c r="A1128">
        <v>1127</v>
      </c>
      <c r="B1128" s="2">
        <v>44290</v>
      </c>
      <c r="C1128">
        <v>50</v>
      </c>
      <c r="D1128" t="s">
        <v>83</v>
      </c>
      <c r="E1128" t="s">
        <v>93</v>
      </c>
      <c r="F1128" t="s">
        <v>89</v>
      </c>
      <c r="G1128">
        <v>19331</v>
      </c>
      <c r="H1128">
        <v>4</v>
      </c>
      <c r="I1128">
        <v>27</v>
      </c>
      <c r="J1128">
        <v>2</v>
      </c>
      <c r="K1128" t="s">
        <v>90</v>
      </c>
    </row>
    <row r="1129" spans="1:11" x14ac:dyDescent="0.25">
      <c r="A1129">
        <v>1128</v>
      </c>
      <c r="B1129" s="2">
        <v>44242</v>
      </c>
      <c r="C1129">
        <v>23</v>
      </c>
      <c r="D1129" t="s">
        <v>83</v>
      </c>
      <c r="E1129" t="s">
        <v>93</v>
      </c>
      <c r="F1129" t="s">
        <v>89</v>
      </c>
      <c r="G1129">
        <v>2073</v>
      </c>
      <c r="H1129">
        <v>2</v>
      </c>
      <c r="I1129">
        <v>4</v>
      </c>
      <c r="J1129">
        <v>2</v>
      </c>
      <c r="K1129" t="s">
        <v>90</v>
      </c>
    </row>
    <row r="1130" spans="1:11" x14ac:dyDescent="0.25">
      <c r="A1130">
        <v>1129</v>
      </c>
      <c r="B1130" s="2">
        <v>44276</v>
      </c>
      <c r="C1130">
        <v>36</v>
      </c>
      <c r="D1130" t="s">
        <v>87</v>
      </c>
      <c r="E1130" t="s">
        <v>91</v>
      </c>
      <c r="F1130" t="s">
        <v>89</v>
      </c>
      <c r="G1130">
        <v>5562</v>
      </c>
      <c r="H1130">
        <v>3</v>
      </c>
      <c r="I1130">
        <v>9</v>
      </c>
      <c r="J1130">
        <v>3</v>
      </c>
      <c r="K1130" t="s">
        <v>90</v>
      </c>
    </row>
    <row r="1131" spans="1:11" x14ac:dyDescent="0.25">
      <c r="A1131">
        <v>1130</v>
      </c>
      <c r="B1131" s="2">
        <v>44221</v>
      </c>
      <c r="C1131">
        <v>42</v>
      </c>
      <c r="D1131" t="s">
        <v>83</v>
      </c>
      <c r="E1131" t="s">
        <v>84</v>
      </c>
      <c r="F1131" t="s">
        <v>85</v>
      </c>
      <c r="G1131">
        <v>19613</v>
      </c>
      <c r="H1131">
        <v>8</v>
      </c>
      <c r="I1131">
        <v>24</v>
      </c>
      <c r="J1131">
        <v>2</v>
      </c>
      <c r="K1131" t="s">
        <v>90</v>
      </c>
    </row>
    <row r="1132" spans="1:11" x14ac:dyDescent="0.25">
      <c r="A1132">
        <v>1131</v>
      </c>
      <c r="B1132" s="2">
        <v>44293</v>
      </c>
      <c r="C1132">
        <v>35</v>
      </c>
      <c r="D1132" t="s">
        <v>83</v>
      </c>
      <c r="E1132" t="s">
        <v>93</v>
      </c>
      <c r="F1132" t="s">
        <v>89</v>
      </c>
      <c r="G1132">
        <v>3407</v>
      </c>
      <c r="H1132">
        <v>1</v>
      </c>
      <c r="I1132">
        <v>10</v>
      </c>
      <c r="J1132">
        <v>3</v>
      </c>
      <c r="K1132" t="s">
        <v>92</v>
      </c>
    </row>
    <row r="1133" spans="1:11" x14ac:dyDescent="0.25">
      <c r="A1133">
        <v>1132</v>
      </c>
      <c r="B1133" s="2">
        <v>44265</v>
      </c>
      <c r="C1133">
        <v>34</v>
      </c>
      <c r="D1133" t="s">
        <v>87</v>
      </c>
      <c r="E1133" t="s">
        <v>91</v>
      </c>
      <c r="F1133" t="s">
        <v>89</v>
      </c>
      <c r="G1133">
        <v>5063</v>
      </c>
      <c r="H1133">
        <v>1</v>
      </c>
      <c r="I1133">
        <v>8</v>
      </c>
      <c r="J1133">
        <v>3</v>
      </c>
      <c r="K1133" t="s">
        <v>92</v>
      </c>
    </row>
    <row r="1134" spans="1:11" x14ac:dyDescent="0.25">
      <c r="A1134">
        <v>1133</v>
      </c>
      <c r="B1134" s="2">
        <v>44234</v>
      </c>
      <c r="C1134">
        <v>40</v>
      </c>
      <c r="D1134" t="s">
        <v>83</v>
      </c>
      <c r="E1134" t="s">
        <v>84</v>
      </c>
      <c r="F1134" t="s">
        <v>89</v>
      </c>
      <c r="G1134">
        <v>4639</v>
      </c>
      <c r="H1134">
        <v>1</v>
      </c>
      <c r="I1134">
        <v>5</v>
      </c>
      <c r="J1134">
        <v>2</v>
      </c>
      <c r="K1134" t="s">
        <v>90</v>
      </c>
    </row>
    <row r="1135" spans="1:11" x14ac:dyDescent="0.25">
      <c r="A1135">
        <v>1134</v>
      </c>
      <c r="B1135" s="2">
        <v>44231</v>
      </c>
      <c r="C1135">
        <v>43</v>
      </c>
      <c r="D1135" t="s">
        <v>83</v>
      </c>
      <c r="E1135" t="s">
        <v>93</v>
      </c>
      <c r="F1135" t="s">
        <v>94</v>
      </c>
      <c r="G1135">
        <v>4876</v>
      </c>
      <c r="H1135">
        <v>5</v>
      </c>
      <c r="I1135">
        <v>8</v>
      </c>
      <c r="J1135">
        <v>0</v>
      </c>
      <c r="K1135" t="s">
        <v>90</v>
      </c>
    </row>
    <row r="1136" spans="1:11" x14ac:dyDescent="0.25">
      <c r="A1136">
        <v>1135</v>
      </c>
      <c r="B1136" s="2">
        <v>44258</v>
      </c>
      <c r="C1136">
        <v>35</v>
      </c>
      <c r="D1136" t="s">
        <v>83</v>
      </c>
      <c r="E1136" t="s">
        <v>84</v>
      </c>
      <c r="F1136" t="s">
        <v>89</v>
      </c>
      <c r="G1136">
        <v>2690</v>
      </c>
      <c r="H1136">
        <v>1</v>
      </c>
      <c r="I1136">
        <v>1</v>
      </c>
      <c r="J1136">
        <v>5</v>
      </c>
      <c r="K1136" t="s">
        <v>92</v>
      </c>
    </row>
    <row r="1137" spans="1:11" x14ac:dyDescent="0.25">
      <c r="A1137">
        <v>1136</v>
      </c>
      <c r="B1137" s="2">
        <v>44227</v>
      </c>
      <c r="C1137">
        <v>46</v>
      </c>
      <c r="D1137" t="s">
        <v>83</v>
      </c>
      <c r="E1137" t="s">
        <v>91</v>
      </c>
      <c r="F1137" t="s">
        <v>85</v>
      </c>
      <c r="G1137">
        <v>17567</v>
      </c>
      <c r="H1137">
        <v>1</v>
      </c>
      <c r="I1137">
        <v>27</v>
      </c>
      <c r="J1137">
        <v>5</v>
      </c>
      <c r="K1137" t="s">
        <v>86</v>
      </c>
    </row>
    <row r="1138" spans="1:11" x14ac:dyDescent="0.25">
      <c r="A1138">
        <v>1137</v>
      </c>
      <c r="B1138" s="2">
        <v>44234</v>
      </c>
      <c r="C1138">
        <v>28</v>
      </c>
      <c r="D1138" t="s">
        <v>83</v>
      </c>
      <c r="E1138" t="s">
        <v>93</v>
      </c>
      <c r="F1138" t="s">
        <v>89</v>
      </c>
      <c r="G1138">
        <v>2408</v>
      </c>
      <c r="H1138">
        <v>1</v>
      </c>
      <c r="I1138">
        <v>1</v>
      </c>
      <c r="J1138">
        <v>3</v>
      </c>
      <c r="K1138" t="s">
        <v>90</v>
      </c>
    </row>
    <row r="1139" spans="1:11" x14ac:dyDescent="0.25">
      <c r="A1139">
        <v>1138</v>
      </c>
      <c r="B1139" s="2">
        <v>44272</v>
      </c>
      <c r="C1139">
        <v>22</v>
      </c>
      <c r="D1139" t="s">
        <v>95</v>
      </c>
      <c r="E1139" t="s">
        <v>84</v>
      </c>
      <c r="F1139" t="s">
        <v>89</v>
      </c>
      <c r="G1139">
        <v>2814</v>
      </c>
      <c r="H1139">
        <v>1</v>
      </c>
      <c r="I1139">
        <v>4</v>
      </c>
      <c r="J1139">
        <v>2</v>
      </c>
      <c r="K1139" t="s">
        <v>92</v>
      </c>
    </row>
    <row r="1140" spans="1:11" x14ac:dyDescent="0.25">
      <c r="A1140">
        <v>1139</v>
      </c>
      <c r="B1140" s="2">
        <v>44241</v>
      </c>
      <c r="C1140">
        <v>50</v>
      </c>
      <c r="D1140" t="s">
        <v>87</v>
      </c>
      <c r="E1140" t="s">
        <v>97</v>
      </c>
      <c r="F1140" t="s">
        <v>89</v>
      </c>
      <c r="G1140">
        <v>11245</v>
      </c>
      <c r="H1140">
        <v>2</v>
      </c>
      <c r="I1140">
        <v>32</v>
      </c>
      <c r="J1140">
        <v>3</v>
      </c>
      <c r="K1140" t="s">
        <v>90</v>
      </c>
    </row>
    <row r="1141" spans="1:11" x14ac:dyDescent="0.25">
      <c r="A1141">
        <v>1140</v>
      </c>
      <c r="B1141" s="2">
        <v>44279</v>
      </c>
      <c r="C1141">
        <v>32</v>
      </c>
      <c r="D1141" t="s">
        <v>83</v>
      </c>
      <c r="E1141" t="s">
        <v>91</v>
      </c>
      <c r="F1141" t="s">
        <v>89</v>
      </c>
      <c r="G1141">
        <v>3312</v>
      </c>
      <c r="H1141">
        <v>3</v>
      </c>
      <c r="I1141">
        <v>6</v>
      </c>
      <c r="J1141">
        <v>3</v>
      </c>
      <c r="K1141" t="s">
        <v>90</v>
      </c>
    </row>
    <row r="1142" spans="1:11" x14ac:dyDescent="0.25">
      <c r="A1142">
        <v>1141</v>
      </c>
      <c r="B1142" s="2">
        <v>44278</v>
      </c>
      <c r="C1142">
        <v>44</v>
      </c>
      <c r="D1142" t="s">
        <v>83</v>
      </c>
      <c r="E1142" t="s">
        <v>93</v>
      </c>
      <c r="F1142" t="s">
        <v>94</v>
      </c>
      <c r="G1142">
        <v>19049</v>
      </c>
      <c r="H1142">
        <v>0</v>
      </c>
      <c r="I1142">
        <v>23</v>
      </c>
      <c r="J1142">
        <v>4</v>
      </c>
      <c r="K1142" t="s">
        <v>92</v>
      </c>
    </row>
    <row r="1143" spans="1:11" x14ac:dyDescent="0.25">
      <c r="A1143">
        <v>1142</v>
      </c>
      <c r="B1143" s="2">
        <v>44256</v>
      </c>
      <c r="C1143">
        <v>30</v>
      </c>
      <c r="D1143" t="s">
        <v>83</v>
      </c>
      <c r="E1143" t="s">
        <v>93</v>
      </c>
      <c r="F1143" t="s">
        <v>89</v>
      </c>
      <c r="G1143">
        <v>2141</v>
      </c>
      <c r="H1143">
        <v>1</v>
      </c>
      <c r="I1143">
        <v>6</v>
      </c>
      <c r="J1143">
        <v>3</v>
      </c>
      <c r="K1143" t="s">
        <v>92</v>
      </c>
    </row>
    <row r="1144" spans="1:11" x14ac:dyDescent="0.25">
      <c r="A1144">
        <v>1143</v>
      </c>
      <c r="B1144" s="2">
        <v>44296</v>
      </c>
      <c r="C1144">
        <v>45</v>
      </c>
      <c r="D1144" t="s">
        <v>83</v>
      </c>
      <c r="E1144" t="s">
        <v>97</v>
      </c>
      <c r="F1144" t="s">
        <v>85</v>
      </c>
      <c r="G1144">
        <v>5769</v>
      </c>
      <c r="H1144">
        <v>1</v>
      </c>
      <c r="I1144">
        <v>10</v>
      </c>
      <c r="J1144">
        <v>3</v>
      </c>
      <c r="K1144" t="s">
        <v>90</v>
      </c>
    </row>
    <row r="1145" spans="1:11" x14ac:dyDescent="0.25">
      <c r="A1145">
        <v>1144</v>
      </c>
      <c r="B1145" s="2">
        <v>44230</v>
      </c>
      <c r="C1145">
        <v>45</v>
      </c>
      <c r="D1145" t="s">
        <v>95</v>
      </c>
      <c r="E1145" t="s">
        <v>93</v>
      </c>
      <c r="F1145" t="s">
        <v>89</v>
      </c>
      <c r="G1145">
        <v>4385</v>
      </c>
      <c r="H1145">
        <v>1</v>
      </c>
      <c r="I1145">
        <v>10</v>
      </c>
      <c r="J1145">
        <v>2</v>
      </c>
      <c r="K1145" t="s">
        <v>90</v>
      </c>
    </row>
    <row r="1146" spans="1:11" x14ac:dyDescent="0.25">
      <c r="A1146">
        <v>1145</v>
      </c>
      <c r="B1146" s="2">
        <v>44287</v>
      </c>
      <c r="C1146">
        <v>31</v>
      </c>
      <c r="D1146" t="s">
        <v>87</v>
      </c>
      <c r="E1146" t="s">
        <v>91</v>
      </c>
      <c r="F1146" t="s">
        <v>85</v>
      </c>
      <c r="G1146">
        <v>5332</v>
      </c>
      <c r="H1146">
        <v>7</v>
      </c>
      <c r="I1146">
        <v>10</v>
      </c>
      <c r="J1146">
        <v>3</v>
      </c>
      <c r="K1146" t="s">
        <v>90</v>
      </c>
    </row>
    <row r="1147" spans="1:11" x14ac:dyDescent="0.25">
      <c r="A1147">
        <v>1146</v>
      </c>
      <c r="B1147" s="2">
        <v>44206</v>
      </c>
      <c r="C1147">
        <v>36</v>
      </c>
      <c r="D1147" t="s">
        <v>83</v>
      </c>
      <c r="E1147" t="s">
        <v>91</v>
      </c>
      <c r="F1147" t="s">
        <v>89</v>
      </c>
      <c r="G1147">
        <v>4663</v>
      </c>
      <c r="H1147">
        <v>9</v>
      </c>
      <c r="I1147">
        <v>7</v>
      </c>
      <c r="J1147">
        <v>2</v>
      </c>
      <c r="K1147" t="s">
        <v>90</v>
      </c>
    </row>
    <row r="1148" spans="1:11" x14ac:dyDescent="0.25">
      <c r="A1148">
        <v>1147</v>
      </c>
      <c r="B1148" s="2">
        <v>44285</v>
      </c>
      <c r="C1148">
        <v>34</v>
      </c>
      <c r="D1148" t="s">
        <v>87</v>
      </c>
      <c r="E1148" t="s">
        <v>91</v>
      </c>
      <c r="F1148" t="s">
        <v>94</v>
      </c>
      <c r="G1148">
        <v>4724</v>
      </c>
      <c r="H1148">
        <v>1</v>
      </c>
      <c r="I1148">
        <v>9</v>
      </c>
      <c r="J1148">
        <v>3</v>
      </c>
      <c r="K1148" t="s">
        <v>90</v>
      </c>
    </row>
    <row r="1149" spans="1:11" x14ac:dyDescent="0.25">
      <c r="A1149">
        <v>1148</v>
      </c>
      <c r="B1149" s="2">
        <v>44275</v>
      </c>
      <c r="C1149">
        <v>49</v>
      </c>
      <c r="D1149" t="s">
        <v>83</v>
      </c>
      <c r="E1149" t="s">
        <v>91</v>
      </c>
      <c r="F1149" t="s">
        <v>89</v>
      </c>
      <c r="G1149">
        <v>3211</v>
      </c>
      <c r="H1149">
        <v>1</v>
      </c>
      <c r="I1149">
        <v>10</v>
      </c>
      <c r="J1149">
        <v>3</v>
      </c>
      <c r="K1149" t="s">
        <v>92</v>
      </c>
    </row>
    <row r="1150" spans="1:11" x14ac:dyDescent="0.25">
      <c r="A1150">
        <v>1149</v>
      </c>
      <c r="B1150" s="2">
        <v>44250</v>
      </c>
      <c r="C1150">
        <v>39</v>
      </c>
      <c r="D1150" t="s">
        <v>83</v>
      </c>
      <c r="E1150" t="s">
        <v>97</v>
      </c>
      <c r="F1150" t="s">
        <v>89</v>
      </c>
      <c r="G1150">
        <v>5377</v>
      </c>
      <c r="H1150">
        <v>2</v>
      </c>
      <c r="I1150">
        <v>10</v>
      </c>
      <c r="J1150">
        <v>3</v>
      </c>
      <c r="K1150" t="s">
        <v>90</v>
      </c>
    </row>
    <row r="1151" spans="1:11" x14ac:dyDescent="0.25">
      <c r="A1151">
        <v>1150</v>
      </c>
      <c r="B1151" s="2">
        <v>44238</v>
      </c>
      <c r="C1151">
        <v>27</v>
      </c>
      <c r="D1151" t="s">
        <v>83</v>
      </c>
      <c r="E1151" t="s">
        <v>93</v>
      </c>
      <c r="F1151" t="s">
        <v>94</v>
      </c>
      <c r="G1151">
        <v>4066</v>
      </c>
      <c r="H1151">
        <v>1</v>
      </c>
      <c r="I1151">
        <v>7</v>
      </c>
      <c r="J1151">
        <v>3</v>
      </c>
      <c r="K1151" t="s">
        <v>90</v>
      </c>
    </row>
    <row r="1152" spans="1:11" x14ac:dyDescent="0.25">
      <c r="A1152">
        <v>1151</v>
      </c>
      <c r="B1152" s="2">
        <v>44252</v>
      </c>
      <c r="C1152">
        <v>35</v>
      </c>
      <c r="D1152" t="s">
        <v>83</v>
      </c>
      <c r="E1152" t="s">
        <v>97</v>
      </c>
      <c r="F1152" t="s">
        <v>89</v>
      </c>
      <c r="G1152">
        <v>5208</v>
      </c>
      <c r="H1152">
        <v>1</v>
      </c>
      <c r="I1152">
        <v>16</v>
      </c>
      <c r="J1152">
        <v>2</v>
      </c>
      <c r="K1152" t="s">
        <v>90</v>
      </c>
    </row>
    <row r="1153" spans="1:11" x14ac:dyDescent="0.25">
      <c r="A1153">
        <v>1152</v>
      </c>
      <c r="B1153" s="2">
        <v>44246</v>
      </c>
      <c r="C1153">
        <v>28</v>
      </c>
      <c r="D1153" t="s">
        <v>83</v>
      </c>
      <c r="E1153" t="s">
        <v>93</v>
      </c>
      <c r="F1153" t="s">
        <v>94</v>
      </c>
      <c r="G1153">
        <v>4877</v>
      </c>
      <c r="H1153">
        <v>0</v>
      </c>
      <c r="I1153">
        <v>6</v>
      </c>
      <c r="J1153">
        <v>5</v>
      </c>
      <c r="K1153" t="s">
        <v>92</v>
      </c>
    </row>
    <row r="1154" spans="1:11" x14ac:dyDescent="0.25">
      <c r="A1154">
        <v>1153</v>
      </c>
      <c r="B1154" s="2">
        <v>44253</v>
      </c>
      <c r="C1154">
        <v>21</v>
      </c>
      <c r="D1154" t="s">
        <v>83</v>
      </c>
      <c r="E1154" t="s">
        <v>88</v>
      </c>
      <c r="F1154" t="s">
        <v>85</v>
      </c>
      <c r="G1154">
        <v>3117</v>
      </c>
      <c r="H1154">
        <v>1</v>
      </c>
      <c r="I1154">
        <v>3</v>
      </c>
      <c r="J1154">
        <v>2</v>
      </c>
      <c r="K1154" t="s">
        <v>90</v>
      </c>
    </row>
    <row r="1155" spans="1:11" x14ac:dyDescent="0.25">
      <c r="A1155">
        <v>1154</v>
      </c>
      <c r="B1155" s="2">
        <v>44281</v>
      </c>
      <c r="C1155">
        <v>18</v>
      </c>
      <c r="D1155" t="s">
        <v>87</v>
      </c>
      <c r="E1155" t="s">
        <v>84</v>
      </c>
      <c r="F1155" t="s">
        <v>85</v>
      </c>
      <c r="G1155">
        <v>1569</v>
      </c>
      <c r="H1155">
        <v>1</v>
      </c>
      <c r="I1155">
        <v>0</v>
      </c>
      <c r="J1155">
        <v>2</v>
      </c>
      <c r="K1155" t="s">
        <v>96</v>
      </c>
    </row>
    <row r="1156" spans="1:11" x14ac:dyDescent="0.25">
      <c r="A1156">
        <v>1155</v>
      </c>
      <c r="B1156" s="2">
        <v>44228</v>
      </c>
      <c r="C1156">
        <v>47</v>
      </c>
      <c r="D1156" t="s">
        <v>83</v>
      </c>
      <c r="E1156" t="s">
        <v>91</v>
      </c>
      <c r="F1156" t="s">
        <v>89</v>
      </c>
      <c r="G1156">
        <v>19658</v>
      </c>
      <c r="H1156">
        <v>3</v>
      </c>
      <c r="I1156">
        <v>27</v>
      </c>
      <c r="J1156">
        <v>2</v>
      </c>
      <c r="K1156" t="s">
        <v>90</v>
      </c>
    </row>
    <row r="1157" spans="1:11" x14ac:dyDescent="0.25">
      <c r="A1157">
        <v>1156</v>
      </c>
      <c r="B1157" s="2">
        <v>44277</v>
      </c>
      <c r="C1157">
        <v>39</v>
      </c>
      <c r="D1157" t="s">
        <v>83</v>
      </c>
      <c r="E1157" t="s">
        <v>84</v>
      </c>
      <c r="F1157" t="s">
        <v>94</v>
      </c>
      <c r="G1157">
        <v>3069</v>
      </c>
      <c r="H1157">
        <v>0</v>
      </c>
      <c r="I1157">
        <v>11</v>
      </c>
      <c r="J1157">
        <v>3</v>
      </c>
      <c r="K1157" t="s">
        <v>90</v>
      </c>
    </row>
    <row r="1158" spans="1:11" x14ac:dyDescent="0.25">
      <c r="A1158">
        <v>1157</v>
      </c>
      <c r="B1158" s="2">
        <v>44243</v>
      </c>
      <c r="C1158">
        <v>40</v>
      </c>
      <c r="D1158" t="s">
        <v>83</v>
      </c>
      <c r="E1158" t="s">
        <v>93</v>
      </c>
      <c r="F1158" t="s">
        <v>89</v>
      </c>
      <c r="G1158">
        <v>10435</v>
      </c>
      <c r="H1158">
        <v>1</v>
      </c>
      <c r="I1158">
        <v>18</v>
      </c>
      <c r="J1158">
        <v>2</v>
      </c>
      <c r="K1158" t="s">
        <v>90</v>
      </c>
    </row>
    <row r="1159" spans="1:11" x14ac:dyDescent="0.25">
      <c r="A1159">
        <v>1158</v>
      </c>
      <c r="B1159" s="2">
        <v>44213</v>
      </c>
      <c r="C1159">
        <v>35</v>
      </c>
      <c r="D1159" t="s">
        <v>95</v>
      </c>
      <c r="E1159" t="s">
        <v>91</v>
      </c>
      <c r="F1159" t="s">
        <v>89</v>
      </c>
      <c r="G1159">
        <v>4148</v>
      </c>
      <c r="H1159">
        <v>1</v>
      </c>
      <c r="I1159">
        <v>15</v>
      </c>
      <c r="J1159">
        <v>5</v>
      </c>
      <c r="K1159" t="s">
        <v>90</v>
      </c>
    </row>
    <row r="1160" spans="1:11" x14ac:dyDescent="0.25">
      <c r="A1160">
        <v>1159</v>
      </c>
      <c r="B1160" s="2">
        <v>44298</v>
      </c>
      <c r="C1160">
        <v>37</v>
      </c>
      <c r="D1160" t="s">
        <v>83</v>
      </c>
      <c r="E1160" t="s">
        <v>93</v>
      </c>
      <c r="F1160" t="s">
        <v>89</v>
      </c>
      <c r="G1160">
        <v>5768</v>
      </c>
      <c r="H1160">
        <v>3</v>
      </c>
      <c r="I1160">
        <v>9</v>
      </c>
      <c r="J1160">
        <v>2</v>
      </c>
      <c r="K1160" t="s">
        <v>92</v>
      </c>
    </row>
    <row r="1161" spans="1:11" x14ac:dyDescent="0.25">
      <c r="A1161">
        <v>1160</v>
      </c>
      <c r="B1161" s="2">
        <v>44203</v>
      </c>
      <c r="C1161">
        <v>39</v>
      </c>
      <c r="D1161" t="s">
        <v>87</v>
      </c>
      <c r="E1161" t="s">
        <v>93</v>
      </c>
      <c r="F1161" t="s">
        <v>85</v>
      </c>
      <c r="G1161">
        <v>5042</v>
      </c>
      <c r="H1161">
        <v>0</v>
      </c>
      <c r="I1161">
        <v>10</v>
      </c>
      <c r="J1161">
        <v>2</v>
      </c>
      <c r="K1161" t="s">
        <v>86</v>
      </c>
    </row>
    <row r="1162" spans="1:11" x14ac:dyDescent="0.25">
      <c r="A1162">
        <v>1161</v>
      </c>
      <c r="B1162" s="2">
        <v>44277</v>
      </c>
      <c r="C1162">
        <v>45</v>
      </c>
      <c r="D1162" t="s">
        <v>83</v>
      </c>
      <c r="E1162" t="s">
        <v>84</v>
      </c>
      <c r="F1162" t="s">
        <v>94</v>
      </c>
      <c r="G1162">
        <v>5770</v>
      </c>
      <c r="H1162">
        <v>1</v>
      </c>
      <c r="I1162">
        <v>10</v>
      </c>
      <c r="J1162">
        <v>3</v>
      </c>
      <c r="K1162" t="s">
        <v>90</v>
      </c>
    </row>
    <row r="1163" spans="1:11" x14ac:dyDescent="0.25">
      <c r="A1163">
        <v>1162</v>
      </c>
      <c r="B1163" s="2">
        <v>44243</v>
      </c>
      <c r="C1163">
        <v>38</v>
      </c>
      <c r="D1163" t="s">
        <v>83</v>
      </c>
      <c r="E1163" t="s">
        <v>84</v>
      </c>
      <c r="F1163" t="s">
        <v>89</v>
      </c>
      <c r="G1163">
        <v>7756</v>
      </c>
      <c r="H1163">
        <v>3</v>
      </c>
      <c r="I1163">
        <v>10</v>
      </c>
      <c r="J1163">
        <v>6</v>
      </c>
      <c r="K1163" t="s">
        <v>96</v>
      </c>
    </row>
    <row r="1164" spans="1:11" x14ac:dyDescent="0.25">
      <c r="A1164">
        <v>1163</v>
      </c>
      <c r="B1164" s="2">
        <v>44278</v>
      </c>
      <c r="C1164">
        <v>35</v>
      </c>
      <c r="D1164" t="s">
        <v>83</v>
      </c>
      <c r="E1164" t="s">
        <v>93</v>
      </c>
      <c r="F1164" t="s">
        <v>89</v>
      </c>
      <c r="G1164">
        <v>10306</v>
      </c>
      <c r="H1164">
        <v>9</v>
      </c>
      <c r="I1164">
        <v>15</v>
      </c>
      <c r="J1164">
        <v>3</v>
      </c>
      <c r="K1164" t="s">
        <v>90</v>
      </c>
    </row>
    <row r="1165" spans="1:11" x14ac:dyDescent="0.25">
      <c r="A1165">
        <v>1164</v>
      </c>
      <c r="B1165" s="2">
        <v>44233</v>
      </c>
      <c r="C1165">
        <v>37</v>
      </c>
      <c r="D1165" t="s">
        <v>83</v>
      </c>
      <c r="E1165" t="s">
        <v>93</v>
      </c>
      <c r="F1165" t="s">
        <v>89</v>
      </c>
      <c r="G1165">
        <v>3936</v>
      </c>
      <c r="H1165">
        <v>1</v>
      </c>
      <c r="I1165">
        <v>8</v>
      </c>
      <c r="J1165">
        <v>2</v>
      </c>
      <c r="K1165" t="s">
        <v>86</v>
      </c>
    </row>
    <row r="1166" spans="1:11" x14ac:dyDescent="0.25">
      <c r="A1166">
        <v>1165</v>
      </c>
      <c r="B1166" s="2">
        <v>44277</v>
      </c>
      <c r="C1166">
        <v>40</v>
      </c>
      <c r="D1166" t="s">
        <v>83</v>
      </c>
      <c r="E1166" t="s">
        <v>93</v>
      </c>
      <c r="F1166" t="s">
        <v>85</v>
      </c>
      <c r="G1166">
        <v>7945</v>
      </c>
      <c r="H1166">
        <v>6</v>
      </c>
      <c r="I1166">
        <v>18</v>
      </c>
      <c r="J1166">
        <v>2</v>
      </c>
      <c r="K1166" t="s">
        <v>92</v>
      </c>
    </row>
    <row r="1167" spans="1:11" x14ac:dyDescent="0.25">
      <c r="A1167">
        <v>1166</v>
      </c>
      <c r="B1167" s="2">
        <v>44261</v>
      </c>
      <c r="C1167">
        <v>44</v>
      </c>
      <c r="D1167" t="s">
        <v>87</v>
      </c>
      <c r="E1167" t="s">
        <v>97</v>
      </c>
      <c r="F1167" t="s">
        <v>89</v>
      </c>
      <c r="G1167">
        <v>5743</v>
      </c>
      <c r="H1167">
        <v>4</v>
      </c>
      <c r="I1167">
        <v>14</v>
      </c>
      <c r="J1167">
        <v>3</v>
      </c>
      <c r="K1167" t="s">
        <v>90</v>
      </c>
    </row>
    <row r="1168" spans="1:11" x14ac:dyDescent="0.25">
      <c r="A1168">
        <v>1167</v>
      </c>
      <c r="B1168" s="2">
        <v>44250</v>
      </c>
      <c r="C1168">
        <v>48</v>
      </c>
      <c r="D1168" t="s">
        <v>87</v>
      </c>
      <c r="E1168" t="s">
        <v>97</v>
      </c>
      <c r="F1168" t="s">
        <v>89</v>
      </c>
      <c r="G1168">
        <v>15202</v>
      </c>
      <c r="H1168">
        <v>2</v>
      </c>
      <c r="I1168">
        <v>23</v>
      </c>
      <c r="J1168">
        <v>3</v>
      </c>
      <c r="K1168" t="s">
        <v>90</v>
      </c>
    </row>
    <row r="1169" spans="1:11" x14ac:dyDescent="0.25">
      <c r="A1169">
        <v>1168</v>
      </c>
      <c r="B1169" s="2">
        <v>44281</v>
      </c>
      <c r="C1169">
        <v>35</v>
      </c>
      <c r="D1169" t="s">
        <v>83</v>
      </c>
      <c r="E1169" t="s">
        <v>84</v>
      </c>
      <c r="F1169" t="s">
        <v>94</v>
      </c>
      <c r="G1169">
        <v>5440</v>
      </c>
      <c r="H1169">
        <v>6</v>
      </c>
      <c r="I1169">
        <v>7</v>
      </c>
      <c r="J1169">
        <v>2</v>
      </c>
      <c r="K1169" t="s">
        <v>92</v>
      </c>
    </row>
    <row r="1170" spans="1:11" x14ac:dyDescent="0.25">
      <c r="A1170">
        <v>1169</v>
      </c>
      <c r="B1170" s="2">
        <v>44204</v>
      </c>
      <c r="C1170">
        <v>24</v>
      </c>
      <c r="D1170" t="s">
        <v>87</v>
      </c>
      <c r="E1170" t="s">
        <v>88</v>
      </c>
      <c r="F1170" t="s">
        <v>85</v>
      </c>
      <c r="G1170">
        <v>3760</v>
      </c>
      <c r="H1170">
        <v>1</v>
      </c>
      <c r="I1170">
        <v>6</v>
      </c>
      <c r="J1170">
        <v>2</v>
      </c>
      <c r="K1170" t="s">
        <v>90</v>
      </c>
    </row>
    <row r="1171" spans="1:11" x14ac:dyDescent="0.25">
      <c r="A1171">
        <v>1170</v>
      </c>
      <c r="B1171" s="2">
        <v>44227</v>
      </c>
      <c r="C1171">
        <v>27</v>
      </c>
      <c r="D1171" t="s">
        <v>83</v>
      </c>
      <c r="E1171" t="s">
        <v>93</v>
      </c>
      <c r="F1171" t="s">
        <v>89</v>
      </c>
      <c r="G1171">
        <v>3517</v>
      </c>
      <c r="H1171">
        <v>7</v>
      </c>
      <c r="I1171">
        <v>5</v>
      </c>
      <c r="J1171">
        <v>0</v>
      </c>
      <c r="K1171" t="s">
        <v>90</v>
      </c>
    </row>
    <row r="1172" spans="1:11" x14ac:dyDescent="0.25">
      <c r="A1172">
        <v>1171</v>
      </c>
      <c r="B1172" s="2">
        <v>44292</v>
      </c>
      <c r="C1172">
        <v>27</v>
      </c>
      <c r="D1172" t="s">
        <v>87</v>
      </c>
      <c r="E1172" t="s">
        <v>93</v>
      </c>
      <c r="F1172" t="s">
        <v>85</v>
      </c>
      <c r="G1172">
        <v>2580</v>
      </c>
      <c r="H1172">
        <v>2</v>
      </c>
      <c r="I1172">
        <v>6</v>
      </c>
      <c r="J1172">
        <v>0</v>
      </c>
      <c r="K1172" t="s">
        <v>92</v>
      </c>
    </row>
    <row r="1173" spans="1:11" x14ac:dyDescent="0.25">
      <c r="A1173">
        <v>1172</v>
      </c>
      <c r="B1173" s="2">
        <v>44231</v>
      </c>
      <c r="C1173">
        <v>40</v>
      </c>
      <c r="D1173" t="s">
        <v>83</v>
      </c>
      <c r="E1173" t="s">
        <v>93</v>
      </c>
      <c r="F1173" t="s">
        <v>85</v>
      </c>
      <c r="G1173">
        <v>2166</v>
      </c>
      <c r="H1173">
        <v>3</v>
      </c>
      <c r="I1173">
        <v>10</v>
      </c>
      <c r="J1173">
        <v>3</v>
      </c>
      <c r="K1173" t="s">
        <v>86</v>
      </c>
    </row>
    <row r="1174" spans="1:11" x14ac:dyDescent="0.25">
      <c r="A1174">
        <v>1173</v>
      </c>
      <c r="B1174" s="2">
        <v>44281</v>
      </c>
      <c r="C1174">
        <v>29</v>
      </c>
      <c r="D1174" t="s">
        <v>83</v>
      </c>
      <c r="E1174" t="s">
        <v>93</v>
      </c>
      <c r="F1174" t="s">
        <v>85</v>
      </c>
      <c r="G1174">
        <v>5869</v>
      </c>
      <c r="H1174">
        <v>9</v>
      </c>
      <c r="I1174">
        <v>8</v>
      </c>
      <c r="J1174">
        <v>2</v>
      </c>
      <c r="K1174" t="s">
        <v>90</v>
      </c>
    </row>
    <row r="1175" spans="1:11" x14ac:dyDescent="0.25">
      <c r="A1175">
        <v>1174</v>
      </c>
      <c r="B1175" s="2">
        <v>44227</v>
      </c>
      <c r="C1175">
        <v>36</v>
      </c>
      <c r="D1175" t="s">
        <v>83</v>
      </c>
      <c r="E1175" t="s">
        <v>91</v>
      </c>
      <c r="F1175" t="s">
        <v>89</v>
      </c>
      <c r="G1175">
        <v>8008</v>
      </c>
      <c r="H1175">
        <v>4</v>
      </c>
      <c r="I1175">
        <v>9</v>
      </c>
      <c r="J1175">
        <v>6</v>
      </c>
      <c r="K1175" t="s">
        <v>90</v>
      </c>
    </row>
    <row r="1176" spans="1:11" x14ac:dyDescent="0.25">
      <c r="A1176">
        <v>1175</v>
      </c>
      <c r="B1176" s="2">
        <v>44266</v>
      </c>
      <c r="C1176">
        <v>25</v>
      </c>
      <c r="D1176" t="s">
        <v>87</v>
      </c>
      <c r="E1176" t="s">
        <v>88</v>
      </c>
      <c r="F1176" t="s">
        <v>94</v>
      </c>
      <c r="G1176">
        <v>5206</v>
      </c>
      <c r="H1176">
        <v>1</v>
      </c>
      <c r="I1176">
        <v>7</v>
      </c>
      <c r="J1176">
        <v>6</v>
      </c>
      <c r="K1176" t="s">
        <v>90</v>
      </c>
    </row>
    <row r="1177" spans="1:11" x14ac:dyDescent="0.25">
      <c r="A1177">
        <v>1176</v>
      </c>
      <c r="B1177" s="2">
        <v>44237</v>
      </c>
      <c r="C1177">
        <v>39</v>
      </c>
      <c r="D1177" t="s">
        <v>83</v>
      </c>
      <c r="E1177" t="s">
        <v>93</v>
      </c>
      <c r="F1177" t="s">
        <v>89</v>
      </c>
      <c r="G1177">
        <v>5295</v>
      </c>
      <c r="H1177">
        <v>4</v>
      </c>
      <c r="I1177">
        <v>7</v>
      </c>
      <c r="J1177">
        <v>3</v>
      </c>
      <c r="K1177" t="s">
        <v>90</v>
      </c>
    </row>
    <row r="1178" spans="1:11" x14ac:dyDescent="0.25">
      <c r="A1178">
        <v>1177</v>
      </c>
      <c r="B1178" s="2">
        <v>44225</v>
      </c>
      <c r="C1178">
        <v>49</v>
      </c>
      <c r="D1178" t="s">
        <v>83</v>
      </c>
      <c r="E1178" t="s">
        <v>91</v>
      </c>
      <c r="F1178" t="s">
        <v>89</v>
      </c>
      <c r="G1178">
        <v>16413</v>
      </c>
      <c r="H1178">
        <v>3</v>
      </c>
      <c r="I1178">
        <v>27</v>
      </c>
      <c r="J1178">
        <v>2</v>
      </c>
      <c r="K1178" t="s">
        <v>90</v>
      </c>
    </row>
    <row r="1179" spans="1:11" x14ac:dyDescent="0.25">
      <c r="A1179">
        <v>1178</v>
      </c>
      <c r="B1179" s="2">
        <v>44262</v>
      </c>
      <c r="C1179">
        <v>50</v>
      </c>
      <c r="D1179" t="s">
        <v>83</v>
      </c>
      <c r="E1179" t="s">
        <v>97</v>
      </c>
      <c r="F1179" t="s">
        <v>94</v>
      </c>
      <c r="G1179">
        <v>13269</v>
      </c>
      <c r="H1179">
        <v>5</v>
      </c>
      <c r="I1179">
        <v>19</v>
      </c>
      <c r="J1179">
        <v>3</v>
      </c>
      <c r="K1179" t="s">
        <v>90</v>
      </c>
    </row>
    <row r="1180" spans="1:11" x14ac:dyDescent="0.25">
      <c r="A1180">
        <v>1179</v>
      </c>
      <c r="B1180" s="2">
        <v>44253</v>
      </c>
      <c r="C1180">
        <v>20</v>
      </c>
      <c r="D1180" t="s">
        <v>83</v>
      </c>
      <c r="E1180" t="s">
        <v>93</v>
      </c>
      <c r="F1180" t="s">
        <v>85</v>
      </c>
      <c r="G1180">
        <v>2783</v>
      </c>
      <c r="H1180">
        <v>1</v>
      </c>
      <c r="I1180">
        <v>2</v>
      </c>
      <c r="J1180">
        <v>3</v>
      </c>
      <c r="K1180" t="s">
        <v>90</v>
      </c>
    </row>
    <row r="1181" spans="1:11" x14ac:dyDescent="0.25">
      <c r="A1181">
        <v>1180</v>
      </c>
      <c r="B1181" s="2">
        <v>44289</v>
      </c>
      <c r="C1181">
        <v>34</v>
      </c>
      <c r="D1181" t="s">
        <v>83</v>
      </c>
      <c r="E1181" t="s">
        <v>93</v>
      </c>
      <c r="F1181" t="s">
        <v>94</v>
      </c>
      <c r="G1181">
        <v>5433</v>
      </c>
      <c r="H1181">
        <v>1</v>
      </c>
      <c r="I1181">
        <v>11</v>
      </c>
      <c r="J1181">
        <v>2</v>
      </c>
      <c r="K1181" t="s">
        <v>90</v>
      </c>
    </row>
    <row r="1182" spans="1:11" x14ac:dyDescent="0.25">
      <c r="A1182">
        <v>1181</v>
      </c>
      <c r="B1182" s="2">
        <v>44276</v>
      </c>
      <c r="C1182">
        <v>36</v>
      </c>
      <c r="D1182" t="s">
        <v>83</v>
      </c>
      <c r="E1182" t="s">
        <v>93</v>
      </c>
      <c r="F1182" t="s">
        <v>85</v>
      </c>
      <c r="G1182">
        <v>2013</v>
      </c>
      <c r="H1182">
        <v>2</v>
      </c>
      <c r="I1182">
        <v>15</v>
      </c>
      <c r="J1182">
        <v>4</v>
      </c>
      <c r="K1182" t="s">
        <v>90</v>
      </c>
    </row>
    <row r="1183" spans="1:11" x14ac:dyDescent="0.25">
      <c r="A1183">
        <v>1182</v>
      </c>
      <c r="B1183" s="2">
        <v>44229</v>
      </c>
      <c r="C1183">
        <v>49</v>
      </c>
      <c r="D1183" t="s">
        <v>83</v>
      </c>
      <c r="E1183" t="s">
        <v>88</v>
      </c>
      <c r="F1183" t="s">
        <v>89</v>
      </c>
      <c r="G1183">
        <v>13966</v>
      </c>
      <c r="H1183">
        <v>2</v>
      </c>
      <c r="I1183">
        <v>30</v>
      </c>
      <c r="J1183">
        <v>3</v>
      </c>
      <c r="K1183" t="s">
        <v>90</v>
      </c>
    </row>
    <row r="1184" spans="1:11" x14ac:dyDescent="0.25">
      <c r="A1184">
        <v>1183</v>
      </c>
      <c r="B1184" s="2">
        <v>44227</v>
      </c>
      <c r="C1184">
        <v>36</v>
      </c>
      <c r="D1184" t="s">
        <v>95</v>
      </c>
      <c r="E1184" t="s">
        <v>91</v>
      </c>
      <c r="F1184" t="s">
        <v>89</v>
      </c>
      <c r="G1184">
        <v>4374</v>
      </c>
      <c r="H1184">
        <v>0</v>
      </c>
      <c r="I1184">
        <v>4</v>
      </c>
      <c r="J1184">
        <v>6</v>
      </c>
      <c r="K1184" t="s">
        <v>90</v>
      </c>
    </row>
    <row r="1185" spans="1:11" x14ac:dyDescent="0.25">
      <c r="A1185">
        <v>1184</v>
      </c>
      <c r="B1185" s="2">
        <v>44275</v>
      </c>
      <c r="C1185">
        <v>36</v>
      </c>
      <c r="D1185" t="s">
        <v>83</v>
      </c>
      <c r="E1185" t="s">
        <v>84</v>
      </c>
      <c r="F1185" t="s">
        <v>94</v>
      </c>
      <c r="G1185">
        <v>6842</v>
      </c>
      <c r="H1185">
        <v>6</v>
      </c>
      <c r="I1185">
        <v>13</v>
      </c>
      <c r="J1185">
        <v>3</v>
      </c>
      <c r="K1185" t="s">
        <v>90</v>
      </c>
    </row>
    <row r="1186" spans="1:11" x14ac:dyDescent="0.25">
      <c r="A1186">
        <v>1185</v>
      </c>
      <c r="B1186" s="2">
        <v>44263</v>
      </c>
      <c r="C1186">
        <v>54</v>
      </c>
      <c r="D1186" t="s">
        <v>83</v>
      </c>
      <c r="E1186" t="s">
        <v>97</v>
      </c>
      <c r="F1186" t="s">
        <v>89</v>
      </c>
      <c r="G1186">
        <v>17426</v>
      </c>
      <c r="H1186">
        <v>3</v>
      </c>
      <c r="I1186">
        <v>36</v>
      </c>
      <c r="J1186">
        <v>6</v>
      </c>
      <c r="K1186" t="s">
        <v>90</v>
      </c>
    </row>
    <row r="1187" spans="1:11" x14ac:dyDescent="0.25">
      <c r="A1187">
        <v>1186</v>
      </c>
      <c r="B1187" s="2">
        <v>44204</v>
      </c>
      <c r="C1187">
        <v>43</v>
      </c>
      <c r="D1187" t="s">
        <v>83</v>
      </c>
      <c r="E1187" t="s">
        <v>84</v>
      </c>
      <c r="F1187" t="s">
        <v>89</v>
      </c>
      <c r="G1187">
        <v>17603</v>
      </c>
      <c r="H1187">
        <v>1</v>
      </c>
      <c r="I1187">
        <v>14</v>
      </c>
      <c r="J1187">
        <v>3</v>
      </c>
      <c r="K1187" t="s">
        <v>90</v>
      </c>
    </row>
    <row r="1188" spans="1:11" x14ac:dyDescent="0.25">
      <c r="A1188">
        <v>1187</v>
      </c>
      <c r="B1188" s="2">
        <v>44293</v>
      </c>
      <c r="C1188">
        <v>35</v>
      </c>
      <c r="D1188" t="s">
        <v>87</v>
      </c>
      <c r="E1188" t="s">
        <v>91</v>
      </c>
      <c r="F1188" t="s">
        <v>85</v>
      </c>
      <c r="G1188">
        <v>4581</v>
      </c>
      <c r="H1188">
        <v>3</v>
      </c>
      <c r="I1188">
        <v>13</v>
      </c>
      <c r="J1188">
        <v>2</v>
      </c>
      <c r="K1188" t="s">
        <v>96</v>
      </c>
    </row>
    <row r="1189" spans="1:11" x14ac:dyDescent="0.25">
      <c r="A1189">
        <v>1188</v>
      </c>
      <c r="B1189" s="2">
        <v>44274</v>
      </c>
      <c r="C1189">
        <v>38</v>
      </c>
      <c r="D1189" t="s">
        <v>87</v>
      </c>
      <c r="E1189" t="s">
        <v>93</v>
      </c>
      <c r="F1189" t="s">
        <v>89</v>
      </c>
      <c r="G1189">
        <v>4735</v>
      </c>
      <c r="H1189">
        <v>7</v>
      </c>
      <c r="I1189">
        <v>19</v>
      </c>
      <c r="J1189">
        <v>4</v>
      </c>
      <c r="K1189" t="s">
        <v>96</v>
      </c>
    </row>
    <row r="1190" spans="1:11" x14ac:dyDescent="0.25">
      <c r="A1190">
        <v>1189</v>
      </c>
      <c r="B1190" s="2">
        <v>44230</v>
      </c>
      <c r="C1190">
        <v>29</v>
      </c>
      <c r="D1190" t="s">
        <v>83</v>
      </c>
      <c r="E1190" t="s">
        <v>93</v>
      </c>
      <c r="F1190" t="s">
        <v>94</v>
      </c>
      <c r="G1190">
        <v>4187</v>
      </c>
      <c r="H1190">
        <v>1</v>
      </c>
      <c r="I1190">
        <v>10</v>
      </c>
      <c r="J1190">
        <v>3</v>
      </c>
      <c r="K1190" t="s">
        <v>92</v>
      </c>
    </row>
    <row r="1191" spans="1:11" x14ac:dyDescent="0.25">
      <c r="A1191">
        <v>1190</v>
      </c>
      <c r="B1191" s="2">
        <v>44247</v>
      </c>
      <c r="C1191">
        <v>33</v>
      </c>
      <c r="D1191" t="s">
        <v>83</v>
      </c>
      <c r="E1191" t="s">
        <v>91</v>
      </c>
      <c r="F1191" t="s">
        <v>94</v>
      </c>
      <c r="G1191">
        <v>5505</v>
      </c>
      <c r="H1191">
        <v>1</v>
      </c>
      <c r="I1191">
        <v>6</v>
      </c>
      <c r="J1191">
        <v>5</v>
      </c>
      <c r="K1191" t="s">
        <v>90</v>
      </c>
    </row>
    <row r="1192" spans="1:11" x14ac:dyDescent="0.25">
      <c r="A1192">
        <v>1191</v>
      </c>
      <c r="B1192" s="2">
        <v>44240</v>
      </c>
      <c r="C1192">
        <v>32</v>
      </c>
      <c r="D1192" t="s">
        <v>83</v>
      </c>
      <c r="E1192" t="s">
        <v>93</v>
      </c>
      <c r="F1192" t="s">
        <v>94</v>
      </c>
      <c r="G1192">
        <v>5470</v>
      </c>
      <c r="H1192">
        <v>0</v>
      </c>
      <c r="I1192">
        <v>10</v>
      </c>
      <c r="J1192">
        <v>4</v>
      </c>
      <c r="K1192" t="s">
        <v>92</v>
      </c>
    </row>
    <row r="1193" spans="1:11" x14ac:dyDescent="0.25">
      <c r="A1193">
        <v>1192</v>
      </c>
      <c r="B1193" s="2">
        <v>44243</v>
      </c>
      <c r="C1193">
        <v>31</v>
      </c>
      <c r="D1193" t="s">
        <v>83</v>
      </c>
      <c r="E1193" t="s">
        <v>91</v>
      </c>
      <c r="F1193" t="s">
        <v>89</v>
      </c>
      <c r="G1193">
        <v>5476</v>
      </c>
      <c r="H1193">
        <v>1</v>
      </c>
      <c r="I1193">
        <v>10</v>
      </c>
      <c r="J1193">
        <v>2</v>
      </c>
      <c r="K1193" t="s">
        <v>90</v>
      </c>
    </row>
    <row r="1194" spans="1:11" x14ac:dyDescent="0.25">
      <c r="A1194">
        <v>1193</v>
      </c>
      <c r="B1194" s="2">
        <v>44215</v>
      </c>
      <c r="C1194">
        <v>49</v>
      </c>
      <c r="D1194" t="s">
        <v>83</v>
      </c>
      <c r="E1194" t="s">
        <v>93</v>
      </c>
      <c r="F1194" t="s">
        <v>94</v>
      </c>
      <c r="G1194">
        <v>2587</v>
      </c>
      <c r="H1194">
        <v>4</v>
      </c>
      <c r="I1194">
        <v>17</v>
      </c>
      <c r="J1194">
        <v>2</v>
      </c>
      <c r="K1194" t="s">
        <v>92</v>
      </c>
    </row>
    <row r="1195" spans="1:11" x14ac:dyDescent="0.25">
      <c r="A1195">
        <v>1194</v>
      </c>
      <c r="B1195" s="2">
        <v>44268</v>
      </c>
      <c r="C1195">
        <v>38</v>
      </c>
      <c r="D1195" t="s">
        <v>87</v>
      </c>
      <c r="E1195" t="s">
        <v>93</v>
      </c>
      <c r="F1195" t="s">
        <v>85</v>
      </c>
      <c r="G1195">
        <v>2440</v>
      </c>
      <c r="H1195">
        <v>1</v>
      </c>
      <c r="I1195">
        <v>4</v>
      </c>
      <c r="J1195">
        <v>3</v>
      </c>
      <c r="K1195" t="s">
        <v>90</v>
      </c>
    </row>
    <row r="1196" spans="1:11" x14ac:dyDescent="0.25">
      <c r="A1196">
        <v>1195</v>
      </c>
      <c r="B1196" s="2">
        <v>44212</v>
      </c>
      <c r="C1196">
        <v>47</v>
      </c>
      <c r="D1196" t="s">
        <v>83</v>
      </c>
      <c r="E1196" t="s">
        <v>91</v>
      </c>
      <c r="F1196" t="s">
        <v>94</v>
      </c>
      <c r="G1196">
        <v>15972</v>
      </c>
      <c r="H1196">
        <v>6</v>
      </c>
      <c r="I1196">
        <v>29</v>
      </c>
      <c r="J1196">
        <v>2</v>
      </c>
      <c r="K1196" t="s">
        <v>90</v>
      </c>
    </row>
    <row r="1197" spans="1:11" x14ac:dyDescent="0.25">
      <c r="A1197">
        <v>1196</v>
      </c>
      <c r="B1197" s="2">
        <v>44254</v>
      </c>
      <c r="C1197">
        <v>49</v>
      </c>
      <c r="D1197" t="s">
        <v>83</v>
      </c>
      <c r="E1197" t="s">
        <v>93</v>
      </c>
      <c r="F1197" t="s">
        <v>85</v>
      </c>
      <c r="G1197">
        <v>15379</v>
      </c>
      <c r="H1197">
        <v>4</v>
      </c>
      <c r="I1197">
        <v>23</v>
      </c>
      <c r="J1197">
        <v>2</v>
      </c>
      <c r="K1197" t="s">
        <v>90</v>
      </c>
    </row>
    <row r="1198" spans="1:11" x14ac:dyDescent="0.25">
      <c r="A1198">
        <v>1197</v>
      </c>
      <c r="B1198" s="2">
        <v>44224</v>
      </c>
      <c r="C1198">
        <v>41</v>
      </c>
      <c r="D1198" t="s">
        <v>83</v>
      </c>
      <c r="E1198" t="s">
        <v>84</v>
      </c>
      <c r="F1198" t="s">
        <v>85</v>
      </c>
      <c r="G1198">
        <v>7082</v>
      </c>
      <c r="H1198">
        <v>3</v>
      </c>
      <c r="I1198">
        <v>21</v>
      </c>
      <c r="J1198">
        <v>2</v>
      </c>
      <c r="K1198" t="s">
        <v>90</v>
      </c>
    </row>
    <row r="1199" spans="1:11" x14ac:dyDescent="0.25">
      <c r="A1199">
        <v>1198</v>
      </c>
      <c r="B1199" s="2">
        <v>44296</v>
      </c>
      <c r="C1199">
        <v>20</v>
      </c>
      <c r="D1199" t="s">
        <v>83</v>
      </c>
      <c r="E1199" t="s">
        <v>88</v>
      </c>
      <c r="F1199" t="s">
        <v>85</v>
      </c>
      <c r="G1199">
        <v>2728</v>
      </c>
      <c r="H1199">
        <v>1</v>
      </c>
      <c r="I1199">
        <v>2</v>
      </c>
      <c r="J1199">
        <v>3</v>
      </c>
      <c r="K1199" t="s">
        <v>90</v>
      </c>
    </row>
    <row r="1200" spans="1:11" x14ac:dyDescent="0.25">
      <c r="A1200">
        <v>1199</v>
      </c>
      <c r="B1200" s="2">
        <v>44213</v>
      </c>
      <c r="C1200">
        <v>33</v>
      </c>
      <c r="D1200" t="s">
        <v>95</v>
      </c>
      <c r="E1200" t="s">
        <v>93</v>
      </c>
      <c r="F1200" t="s">
        <v>94</v>
      </c>
      <c r="G1200">
        <v>5368</v>
      </c>
      <c r="H1200">
        <v>1</v>
      </c>
      <c r="I1200">
        <v>7</v>
      </c>
      <c r="J1200">
        <v>2</v>
      </c>
      <c r="K1200" t="s">
        <v>90</v>
      </c>
    </row>
    <row r="1201" spans="1:11" x14ac:dyDescent="0.25">
      <c r="A1201">
        <v>1200</v>
      </c>
      <c r="B1201" s="2">
        <v>44283</v>
      </c>
      <c r="C1201">
        <v>36</v>
      </c>
      <c r="D1201" t="s">
        <v>83</v>
      </c>
      <c r="E1201" t="s">
        <v>91</v>
      </c>
      <c r="F1201" t="s">
        <v>89</v>
      </c>
      <c r="G1201">
        <v>5347</v>
      </c>
      <c r="H1201">
        <v>6</v>
      </c>
      <c r="I1201">
        <v>10</v>
      </c>
      <c r="J1201">
        <v>2</v>
      </c>
      <c r="K1201" t="s">
        <v>92</v>
      </c>
    </row>
    <row r="1202" spans="1:11" x14ac:dyDescent="0.25">
      <c r="A1202">
        <v>1201</v>
      </c>
      <c r="B1202" s="2">
        <v>44231</v>
      </c>
      <c r="C1202">
        <v>44</v>
      </c>
      <c r="D1202" t="s">
        <v>83</v>
      </c>
      <c r="E1202" t="s">
        <v>93</v>
      </c>
      <c r="F1202" t="s">
        <v>94</v>
      </c>
      <c r="G1202">
        <v>3195</v>
      </c>
      <c r="H1202">
        <v>4</v>
      </c>
      <c r="I1202">
        <v>8</v>
      </c>
      <c r="J1202">
        <v>2</v>
      </c>
      <c r="K1202" t="s">
        <v>90</v>
      </c>
    </row>
    <row r="1203" spans="1:11" x14ac:dyDescent="0.25">
      <c r="A1203">
        <v>1202</v>
      </c>
      <c r="B1203" s="2">
        <v>44261</v>
      </c>
      <c r="C1203">
        <v>23</v>
      </c>
      <c r="D1203" t="s">
        <v>83</v>
      </c>
      <c r="E1203" t="s">
        <v>88</v>
      </c>
      <c r="F1203" t="s">
        <v>85</v>
      </c>
      <c r="G1203">
        <v>3989</v>
      </c>
      <c r="H1203">
        <v>1</v>
      </c>
      <c r="I1203">
        <v>5</v>
      </c>
      <c r="J1203">
        <v>2</v>
      </c>
      <c r="K1203" t="s">
        <v>90</v>
      </c>
    </row>
    <row r="1204" spans="1:11" x14ac:dyDescent="0.25">
      <c r="A1204">
        <v>1203</v>
      </c>
      <c r="B1204" s="2">
        <v>44208</v>
      </c>
      <c r="C1204">
        <v>38</v>
      </c>
      <c r="D1204" t="s">
        <v>83</v>
      </c>
      <c r="E1204" t="s">
        <v>84</v>
      </c>
      <c r="F1204" t="s">
        <v>89</v>
      </c>
      <c r="G1204">
        <v>3306</v>
      </c>
      <c r="H1204">
        <v>7</v>
      </c>
      <c r="I1204">
        <v>7</v>
      </c>
      <c r="J1204">
        <v>5</v>
      </c>
      <c r="K1204" t="s">
        <v>92</v>
      </c>
    </row>
    <row r="1205" spans="1:11" x14ac:dyDescent="0.25">
      <c r="A1205">
        <v>1204</v>
      </c>
      <c r="B1205" s="2">
        <v>44242</v>
      </c>
      <c r="C1205">
        <v>53</v>
      </c>
      <c r="D1205" t="s">
        <v>83</v>
      </c>
      <c r="E1205" t="s">
        <v>91</v>
      </c>
      <c r="F1205" t="s">
        <v>89</v>
      </c>
      <c r="G1205">
        <v>7005</v>
      </c>
      <c r="H1205">
        <v>3</v>
      </c>
      <c r="I1205">
        <v>11</v>
      </c>
      <c r="J1205">
        <v>2</v>
      </c>
      <c r="K1205" t="s">
        <v>90</v>
      </c>
    </row>
    <row r="1206" spans="1:11" x14ac:dyDescent="0.25">
      <c r="A1206">
        <v>1205</v>
      </c>
      <c r="B1206" s="2">
        <v>44236</v>
      </c>
      <c r="C1206">
        <v>48</v>
      </c>
      <c r="D1206" t="s">
        <v>87</v>
      </c>
      <c r="E1206" t="s">
        <v>84</v>
      </c>
      <c r="F1206" t="s">
        <v>89</v>
      </c>
      <c r="G1206">
        <v>2655</v>
      </c>
      <c r="H1206">
        <v>2</v>
      </c>
      <c r="I1206">
        <v>19</v>
      </c>
      <c r="J1206">
        <v>3</v>
      </c>
      <c r="K1206" t="s">
        <v>90</v>
      </c>
    </row>
    <row r="1207" spans="1:11" x14ac:dyDescent="0.25">
      <c r="A1207">
        <v>1206</v>
      </c>
      <c r="B1207" s="2">
        <v>44295</v>
      </c>
      <c r="C1207">
        <v>32</v>
      </c>
      <c r="D1207" t="s">
        <v>83</v>
      </c>
      <c r="E1207" t="s">
        <v>91</v>
      </c>
      <c r="F1207" t="s">
        <v>85</v>
      </c>
      <c r="G1207">
        <v>1393</v>
      </c>
      <c r="H1207">
        <v>1</v>
      </c>
      <c r="I1207">
        <v>1</v>
      </c>
      <c r="J1207">
        <v>2</v>
      </c>
      <c r="K1207" t="s">
        <v>90</v>
      </c>
    </row>
    <row r="1208" spans="1:11" x14ac:dyDescent="0.25">
      <c r="A1208">
        <v>1207</v>
      </c>
      <c r="B1208" s="2">
        <v>44221</v>
      </c>
      <c r="C1208">
        <v>26</v>
      </c>
      <c r="D1208" t="s">
        <v>95</v>
      </c>
      <c r="E1208" t="s">
        <v>93</v>
      </c>
      <c r="F1208" t="s">
        <v>85</v>
      </c>
      <c r="G1208">
        <v>2570</v>
      </c>
      <c r="H1208">
        <v>1</v>
      </c>
      <c r="I1208">
        <v>7</v>
      </c>
      <c r="J1208">
        <v>5</v>
      </c>
      <c r="K1208" t="s">
        <v>90</v>
      </c>
    </row>
    <row r="1209" spans="1:11" x14ac:dyDescent="0.25">
      <c r="A1209">
        <v>1208</v>
      </c>
      <c r="B1209" s="2">
        <v>44202</v>
      </c>
      <c r="C1209">
        <v>55</v>
      </c>
      <c r="D1209" t="s">
        <v>83</v>
      </c>
      <c r="E1209" t="s">
        <v>93</v>
      </c>
      <c r="F1209" t="s">
        <v>94</v>
      </c>
      <c r="G1209">
        <v>3537</v>
      </c>
      <c r="H1209">
        <v>5</v>
      </c>
      <c r="I1209">
        <v>8</v>
      </c>
      <c r="J1209">
        <v>1</v>
      </c>
      <c r="K1209" t="s">
        <v>90</v>
      </c>
    </row>
    <row r="1210" spans="1:11" x14ac:dyDescent="0.25">
      <c r="A1210">
        <v>1209</v>
      </c>
      <c r="B1210" s="2">
        <v>44286</v>
      </c>
      <c r="C1210">
        <v>34</v>
      </c>
      <c r="D1210" t="s">
        <v>83</v>
      </c>
      <c r="E1210" t="s">
        <v>84</v>
      </c>
      <c r="F1210" t="s">
        <v>89</v>
      </c>
      <c r="G1210">
        <v>3986</v>
      </c>
      <c r="H1210">
        <v>1</v>
      </c>
      <c r="I1210">
        <v>15</v>
      </c>
      <c r="J1210">
        <v>3</v>
      </c>
      <c r="K1210" t="s">
        <v>96</v>
      </c>
    </row>
    <row r="1211" spans="1:11" x14ac:dyDescent="0.25">
      <c r="A1211">
        <v>1210</v>
      </c>
      <c r="B1211" s="2">
        <v>44241</v>
      </c>
      <c r="C1211">
        <v>60</v>
      </c>
      <c r="D1211" t="s">
        <v>83</v>
      </c>
      <c r="E1211" t="s">
        <v>91</v>
      </c>
      <c r="F1211" t="s">
        <v>94</v>
      </c>
      <c r="G1211">
        <v>10883</v>
      </c>
      <c r="H1211">
        <v>3</v>
      </c>
      <c r="I1211">
        <v>19</v>
      </c>
      <c r="J1211">
        <v>2</v>
      </c>
      <c r="K1211" t="s">
        <v>96</v>
      </c>
    </row>
    <row r="1212" spans="1:11" x14ac:dyDescent="0.25">
      <c r="A1212">
        <v>1211</v>
      </c>
      <c r="B1212" s="2">
        <v>44241</v>
      </c>
      <c r="C1212">
        <v>33</v>
      </c>
      <c r="D1212" t="s">
        <v>83</v>
      </c>
      <c r="E1212" t="s">
        <v>93</v>
      </c>
      <c r="F1212" t="s">
        <v>89</v>
      </c>
      <c r="G1212">
        <v>2028</v>
      </c>
      <c r="H1212">
        <v>1</v>
      </c>
      <c r="I1212">
        <v>14</v>
      </c>
      <c r="J1212">
        <v>6</v>
      </c>
      <c r="K1212" t="s">
        <v>90</v>
      </c>
    </row>
    <row r="1213" spans="1:11" x14ac:dyDescent="0.25">
      <c r="A1213">
        <v>1212</v>
      </c>
      <c r="B1213" s="2">
        <v>44263</v>
      </c>
      <c r="C1213">
        <v>37</v>
      </c>
      <c r="D1213" t="s">
        <v>87</v>
      </c>
      <c r="E1213" t="s">
        <v>91</v>
      </c>
      <c r="F1213" t="s">
        <v>94</v>
      </c>
      <c r="G1213">
        <v>9525</v>
      </c>
      <c r="H1213">
        <v>1</v>
      </c>
      <c r="I1213">
        <v>6</v>
      </c>
      <c r="J1213">
        <v>2</v>
      </c>
      <c r="K1213" t="s">
        <v>92</v>
      </c>
    </row>
    <row r="1214" spans="1:11" x14ac:dyDescent="0.25">
      <c r="A1214">
        <v>1213</v>
      </c>
      <c r="B1214" s="2">
        <v>44237</v>
      </c>
      <c r="C1214">
        <v>34</v>
      </c>
      <c r="D1214" t="s">
        <v>83</v>
      </c>
      <c r="E1214" t="s">
        <v>93</v>
      </c>
      <c r="F1214" t="s">
        <v>89</v>
      </c>
      <c r="G1214">
        <v>2929</v>
      </c>
      <c r="H1214">
        <v>1</v>
      </c>
      <c r="I1214">
        <v>10</v>
      </c>
      <c r="J1214">
        <v>3</v>
      </c>
      <c r="K1214" t="s">
        <v>90</v>
      </c>
    </row>
    <row r="1215" spans="1:11" x14ac:dyDescent="0.25">
      <c r="A1215">
        <v>1214</v>
      </c>
      <c r="B1215" s="2">
        <v>44212</v>
      </c>
      <c r="C1215">
        <v>23</v>
      </c>
      <c r="D1215" t="s">
        <v>83</v>
      </c>
      <c r="E1215" t="s">
        <v>93</v>
      </c>
      <c r="F1215" t="s">
        <v>94</v>
      </c>
      <c r="G1215">
        <v>2275</v>
      </c>
      <c r="H1215">
        <v>1</v>
      </c>
      <c r="I1215">
        <v>3</v>
      </c>
      <c r="J1215">
        <v>2</v>
      </c>
      <c r="K1215" t="s">
        <v>90</v>
      </c>
    </row>
    <row r="1216" spans="1:11" x14ac:dyDescent="0.25">
      <c r="A1216">
        <v>1215</v>
      </c>
      <c r="B1216" s="2">
        <v>44221</v>
      </c>
      <c r="C1216">
        <v>44</v>
      </c>
      <c r="D1216" t="s">
        <v>83</v>
      </c>
      <c r="E1216" t="s">
        <v>93</v>
      </c>
      <c r="F1216" t="s">
        <v>89</v>
      </c>
      <c r="G1216">
        <v>7879</v>
      </c>
      <c r="H1216">
        <v>1</v>
      </c>
      <c r="I1216">
        <v>9</v>
      </c>
      <c r="J1216">
        <v>2</v>
      </c>
      <c r="K1216" t="s">
        <v>90</v>
      </c>
    </row>
    <row r="1217" spans="1:11" x14ac:dyDescent="0.25">
      <c r="A1217">
        <v>1216</v>
      </c>
      <c r="B1217" s="2">
        <v>44236</v>
      </c>
      <c r="C1217">
        <v>35</v>
      </c>
      <c r="D1217" t="s">
        <v>87</v>
      </c>
      <c r="E1217" t="s">
        <v>91</v>
      </c>
      <c r="F1217" t="s">
        <v>85</v>
      </c>
      <c r="G1217">
        <v>4930</v>
      </c>
      <c r="H1217">
        <v>0</v>
      </c>
      <c r="I1217">
        <v>6</v>
      </c>
      <c r="J1217">
        <v>2</v>
      </c>
      <c r="K1217" t="s">
        <v>96</v>
      </c>
    </row>
    <row r="1218" spans="1:11" x14ac:dyDescent="0.25">
      <c r="A1218">
        <v>1217</v>
      </c>
      <c r="B1218" s="2">
        <v>44279</v>
      </c>
      <c r="C1218">
        <v>43</v>
      </c>
      <c r="D1218" t="s">
        <v>83</v>
      </c>
      <c r="E1218" t="s">
        <v>93</v>
      </c>
      <c r="F1218" t="s">
        <v>89</v>
      </c>
      <c r="G1218">
        <v>7847</v>
      </c>
      <c r="H1218">
        <v>1</v>
      </c>
      <c r="I1218">
        <v>10</v>
      </c>
      <c r="J1218">
        <v>3</v>
      </c>
      <c r="K1218" t="s">
        <v>90</v>
      </c>
    </row>
    <row r="1219" spans="1:11" x14ac:dyDescent="0.25">
      <c r="A1219">
        <v>1218</v>
      </c>
      <c r="B1219" s="2">
        <v>44234</v>
      </c>
      <c r="C1219">
        <v>24</v>
      </c>
      <c r="D1219" t="s">
        <v>83</v>
      </c>
      <c r="E1219" t="s">
        <v>93</v>
      </c>
      <c r="F1219" t="s">
        <v>89</v>
      </c>
      <c r="G1219">
        <v>4401</v>
      </c>
      <c r="H1219">
        <v>1</v>
      </c>
      <c r="I1219">
        <v>5</v>
      </c>
      <c r="J1219">
        <v>1</v>
      </c>
      <c r="K1219" t="s">
        <v>90</v>
      </c>
    </row>
    <row r="1220" spans="1:11" x14ac:dyDescent="0.25">
      <c r="A1220">
        <v>1219</v>
      </c>
      <c r="B1220" s="2">
        <v>44277</v>
      </c>
      <c r="C1220">
        <v>41</v>
      </c>
      <c r="D1220" t="s">
        <v>83</v>
      </c>
      <c r="E1220" t="s">
        <v>93</v>
      </c>
      <c r="F1220" t="s">
        <v>85</v>
      </c>
      <c r="G1220">
        <v>9241</v>
      </c>
      <c r="H1220">
        <v>1</v>
      </c>
      <c r="I1220">
        <v>10</v>
      </c>
      <c r="J1220">
        <v>3</v>
      </c>
      <c r="K1220" t="s">
        <v>90</v>
      </c>
    </row>
    <row r="1221" spans="1:11" x14ac:dyDescent="0.25">
      <c r="A1221">
        <v>1220</v>
      </c>
      <c r="B1221" s="2">
        <v>44220</v>
      </c>
      <c r="C1221">
        <v>29</v>
      </c>
      <c r="D1221" t="s">
        <v>83</v>
      </c>
      <c r="E1221" t="s">
        <v>91</v>
      </c>
      <c r="F1221" t="s">
        <v>89</v>
      </c>
      <c r="G1221">
        <v>2974</v>
      </c>
      <c r="H1221">
        <v>9</v>
      </c>
      <c r="I1221">
        <v>9</v>
      </c>
      <c r="J1221">
        <v>2</v>
      </c>
      <c r="K1221" t="s">
        <v>90</v>
      </c>
    </row>
    <row r="1222" spans="1:11" x14ac:dyDescent="0.25">
      <c r="A1222">
        <v>1221</v>
      </c>
      <c r="B1222" s="2">
        <v>44232</v>
      </c>
      <c r="C1222">
        <v>36</v>
      </c>
      <c r="D1222" t="s">
        <v>83</v>
      </c>
      <c r="E1222" t="s">
        <v>91</v>
      </c>
      <c r="F1222" t="s">
        <v>85</v>
      </c>
      <c r="G1222">
        <v>4502</v>
      </c>
      <c r="H1222">
        <v>3</v>
      </c>
      <c r="I1222">
        <v>17</v>
      </c>
      <c r="J1222">
        <v>2</v>
      </c>
      <c r="K1222" t="s">
        <v>92</v>
      </c>
    </row>
    <row r="1223" spans="1:11" x14ac:dyDescent="0.25">
      <c r="A1223">
        <v>1222</v>
      </c>
      <c r="B1223" s="2">
        <v>44204</v>
      </c>
      <c r="C1223">
        <v>45</v>
      </c>
      <c r="D1223" t="s">
        <v>95</v>
      </c>
      <c r="E1223" t="s">
        <v>88</v>
      </c>
      <c r="F1223" t="s">
        <v>89</v>
      </c>
      <c r="G1223">
        <v>10748</v>
      </c>
      <c r="H1223">
        <v>3</v>
      </c>
      <c r="I1223">
        <v>25</v>
      </c>
      <c r="J1223">
        <v>3</v>
      </c>
      <c r="K1223" t="s">
        <v>92</v>
      </c>
    </row>
    <row r="1224" spans="1:11" x14ac:dyDescent="0.25">
      <c r="A1224">
        <v>1223</v>
      </c>
      <c r="B1224" s="2">
        <v>44276</v>
      </c>
      <c r="C1224">
        <v>24</v>
      </c>
      <c r="D1224" t="s">
        <v>83</v>
      </c>
      <c r="E1224" t="s">
        <v>88</v>
      </c>
      <c r="F1224" t="s">
        <v>89</v>
      </c>
      <c r="G1224">
        <v>1555</v>
      </c>
      <c r="H1224">
        <v>1</v>
      </c>
      <c r="I1224">
        <v>1</v>
      </c>
      <c r="J1224">
        <v>2</v>
      </c>
      <c r="K1224" t="s">
        <v>90</v>
      </c>
    </row>
    <row r="1225" spans="1:11" x14ac:dyDescent="0.25">
      <c r="A1225">
        <v>1224</v>
      </c>
      <c r="B1225" s="2">
        <v>44269</v>
      </c>
      <c r="C1225">
        <v>47</v>
      </c>
      <c r="D1225" t="s">
        <v>87</v>
      </c>
      <c r="E1225" t="s">
        <v>93</v>
      </c>
      <c r="F1225" t="s">
        <v>89</v>
      </c>
      <c r="G1225">
        <v>12936</v>
      </c>
      <c r="H1225">
        <v>7</v>
      </c>
      <c r="I1225">
        <v>25</v>
      </c>
      <c r="J1225">
        <v>3</v>
      </c>
      <c r="K1225" t="s">
        <v>86</v>
      </c>
    </row>
    <row r="1226" spans="1:11" x14ac:dyDescent="0.25">
      <c r="A1226">
        <v>1225</v>
      </c>
      <c r="B1226" s="2">
        <v>44227</v>
      </c>
      <c r="C1226">
        <v>26</v>
      </c>
      <c r="D1226" t="s">
        <v>83</v>
      </c>
      <c r="E1226" t="s">
        <v>91</v>
      </c>
      <c r="F1226" t="s">
        <v>89</v>
      </c>
      <c r="G1226">
        <v>2305</v>
      </c>
      <c r="H1226">
        <v>1</v>
      </c>
      <c r="I1226">
        <v>3</v>
      </c>
      <c r="J1226">
        <v>3</v>
      </c>
      <c r="K1226" t="s">
        <v>96</v>
      </c>
    </row>
    <row r="1227" spans="1:11" x14ac:dyDescent="0.25">
      <c r="A1227">
        <v>1226</v>
      </c>
      <c r="B1227" s="2">
        <v>44268</v>
      </c>
      <c r="C1227">
        <v>45</v>
      </c>
      <c r="D1227" t="s">
        <v>83</v>
      </c>
      <c r="E1227" t="s">
        <v>84</v>
      </c>
      <c r="F1227" t="s">
        <v>85</v>
      </c>
      <c r="G1227">
        <v>16704</v>
      </c>
      <c r="H1227">
        <v>1</v>
      </c>
      <c r="I1227">
        <v>21</v>
      </c>
      <c r="J1227">
        <v>2</v>
      </c>
      <c r="K1227" t="s">
        <v>90</v>
      </c>
    </row>
    <row r="1228" spans="1:11" x14ac:dyDescent="0.25">
      <c r="A1228">
        <v>1227</v>
      </c>
      <c r="B1228" s="2">
        <v>44292</v>
      </c>
      <c r="C1228">
        <v>32</v>
      </c>
      <c r="D1228" t="s">
        <v>87</v>
      </c>
      <c r="E1228" t="s">
        <v>93</v>
      </c>
      <c r="F1228" t="s">
        <v>89</v>
      </c>
      <c r="G1228">
        <v>3433</v>
      </c>
      <c r="H1228">
        <v>6</v>
      </c>
      <c r="I1228">
        <v>10</v>
      </c>
      <c r="J1228">
        <v>3</v>
      </c>
      <c r="K1228" t="s">
        <v>92</v>
      </c>
    </row>
    <row r="1229" spans="1:11" x14ac:dyDescent="0.25">
      <c r="A1229">
        <v>1228</v>
      </c>
      <c r="B1229" s="2">
        <v>44249</v>
      </c>
      <c r="C1229">
        <v>31</v>
      </c>
      <c r="D1229" t="s">
        <v>83</v>
      </c>
      <c r="E1229" t="s">
        <v>91</v>
      </c>
      <c r="F1229" t="s">
        <v>89</v>
      </c>
      <c r="G1229">
        <v>3477</v>
      </c>
      <c r="H1229">
        <v>1</v>
      </c>
      <c r="I1229">
        <v>6</v>
      </c>
      <c r="J1229">
        <v>2</v>
      </c>
      <c r="K1229" t="s">
        <v>96</v>
      </c>
    </row>
    <row r="1230" spans="1:11" x14ac:dyDescent="0.25">
      <c r="A1230">
        <v>1229</v>
      </c>
      <c r="B1230" s="2">
        <v>44297</v>
      </c>
      <c r="C1230">
        <v>41</v>
      </c>
      <c r="D1230" t="s">
        <v>95</v>
      </c>
      <c r="E1230" t="s">
        <v>93</v>
      </c>
      <c r="F1230" t="s">
        <v>89</v>
      </c>
      <c r="G1230">
        <v>6430</v>
      </c>
      <c r="H1230">
        <v>6</v>
      </c>
      <c r="I1230">
        <v>10</v>
      </c>
      <c r="J1230">
        <v>4</v>
      </c>
      <c r="K1230" t="s">
        <v>90</v>
      </c>
    </row>
    <row r="1231" spans="1:11" x14ac:dyDescent="0.25">
      <c r="A1231">
        <v>1230</v>
      </c>
      <c r="B1231" s="2">
        <v>44281</v>
      </c>
      <c r="C1231">
        <v>40</v>
      </c>
      <c r="D1231" t="s">
        <v>83</v>
      </c>
      <c r="E1231" t="s">
        <v>84</v>
      </c>
      <c r="F1231" t="s">
        <v>89</v>
      </c>
      <c r="G1231">
        <v>6516</v>
      </c>
      <c r="H1231">
        <v>2</v>
      </c>
      <c r="I1231">
        <v>18</v>
      </c>
      <c r="J1231">
        <v>3</v>
      </c>
      <c r="K1231" t="s">
        <v>90</v>
      </c>
    </row>
    <row r="1232" spans="1:11" x14ac:dyDescent="0.25">
      <c r="A1232">
        <v>1231</v>
      </c>
      <c r="B1232" s="2">
        <v>44300</v>
      </c>
      <c r="C1232">
        <v>24</v>
      </c>
      <c r="D1232" t="s">
        <v>83</v>
      </c>
      <c r="E1232" t="s">
        <v>88</v>
      </c>
      <c r="F1232" t="s">
        <v>94</v>
      </c>
      <c r="G1232">
        <v>3907</v>
      </c>
      <c r="H1232">
        <v>1</v>
      </c>
      <c r="I1232">
        <v>6</v>
      </c>
      <c r="J1232">
        <v>2</v>
      </c>
      <c r="K1232" t="s">
        <v>96</v>
      </c>
    </row>
    <row r="1233" spans="1:11" x14ac:dyDescent="0.25">
      <c r="A1233">
        <v>1232</v>
      </c>
      <c r="B1233" s="2">
        <v>44221</v>
      </c>
      <c r="C1233">
        <v>46</v>
      </c>
      <c r="D1233" t="s">
        <v>83</v>
      </c>
      <c r="E1233" t="s">
        <v>91</v>
      </c>
      <c r="F1233" t="s">
        <v>85</v>
      </c>
      <c r="G1233">
        <v>5562</v>
      </c>
      <c r="H1233">
        <v>6</v>
      </c>
      <c r="I1233">
        <v>19</v>
      </c>
      <c r="J1233">
        <v>3</v>
      </c>
      <c r="K1233" t="s">
        <v>90</v>
      </c>
    </row>
    <row r="1234" spans="1:11" x14ac:dyDescent="0.25">
      <c r="A1234">
        <v>1233</v>
      </c>
      <c r="B1234" s="2">
        <v>44226</v>
      </c>
      <c r="C1234">
        <v>35</v>
      </c>
      <c r="D1234" t="s">
        <v>83</v>
      </c>
      <c r="E1234" t="s">
        <v>91</v>
      </c>
      <c r="F1234" t="s">
        <v>89</v>
      </c>
      <c r="G1234">
        <v>6883</v>
      </c>
      <c r="H1234">
        <v>2</v>
      </c>
      <c r="I1234">
        <v>17</v>
      </c>
      <c r="J1234">
        <v>3</v>
      </c>
      <c r="K1234" t="s">
        <v>90</v>
      </c>
    </row>
    <row r="1235" spans="1:11" x14ac:dyDescent="0.25">
      <c r="A1235">
        <v>1234</v>
      </c>
      <c r="B1235" s="2">
        <v>44233</v>
      </c>
      <c r="C1235">
        <v>30</v>
      </c>
      <c r="D1235" t="s">
        <v>83</v>
      </c>
      <c r="E1235" t="s">
        <v>88</v>
      </c>
      <c r="F1235" t="s">
        <v>89</v>
      </c>
      <c r="G1235">
        <v>2862</v>
      </c>
      <c r="H1235">
        <v>1</v>
      </c>
      <c r="I1235">
        <v>10</v>
      </c>
      <c r="J1235">
        <v>2</v>
      </c>
      <c r="K1235" t="s">
        <v>92</v>
      </c>
    </row>
    <row r="1236" spans="1:11" x14ac:dyDescent="0.25">
      <c r="A1236">
        <v>1235</v>
      </c>
      <c r="B1236" s="2">
        <v>44257</v>
      </c>
      <c r="C1236">
        <v>47</v>
      </c>
      <c r="D1236" t="s">
        <v>95</v>
      </c>
      <c r="E1236" t="s">
        <v>91</v>
      </c>
      <c r="F1236" t="s">
        <v>89</v>
      </c>
      <c r="G1236">
        <v>4978</v>
      </c>
      <c r="H1236">
        <v>7</v>
      </c>
      <c r="I1236">
        <v>4</v>
      </c>
      <c r="J1236">
        <v>3</v>
      </c>
      <c r="K1236" t="s">
        <v>86</v>
      </c>
    </row>
    <row r="1237" spans="1:11" x14ac:dyDescent="0.25">
      <c r="A1237">
        <v>1236</v>
      </c>
      <c r="B1237" s="2">
        <v>44225</v>
      </c>
      <c r="C1237">
        <v>46</v>
      </c>
      <c r="D1237" t="s">
        <v>83</v>
      </c>
      <c r="E1237" t="s">
        <v>93</v>
      </c>
      <c r="F1237" t="s">
        <v>94</v>
      </c>
      <c r="G1237">
        <v>10368</v>
      </c>
      <c r="H1237">
        <v>4</v>
      </c>
      <c r="I1237">
        <v>13</v>
      </c>
      <c r="J1237">
        <v>5</v>
      </c>
      <c r="K1237" t="s">
        <v>92</v>
      </c>
    </row>
    <row r="1238" spans="1:11" x14ac:dyDescent="0.25">
      <c r="A1238">
        <v>1237</v>
      </c>
      <c r="B1238" s="2">
        <v>44289</v>
      </c>
      <c r="C1238">
        <v>36</v>
      </c>
      <c r="D1238" t="s">
        <v>83</v>
      </c>
      <c r="E1238" t="s">
        <v>97</v>
      </c>
      <c r="F1238" t="s">
        <v>94</v>
      </c>
      <c r="G1238">
        <v>6134</v>
      </c>
      <c r="H1238">
        <v>5</v>
      </c>
      <c r="I1238">
        <v>16</v>
      </c>
      <c r="J1238">
        <v>3</v>
      </c>
      <c r="K1238" t="s">
        <v>90</v>
      </c>
    </row>
    <row r="1239" spans="1:11" x14ac:dyDescent="0.25">
      <c r="A1239">
        <v>1238</v>
      </c>
      <c r="B1239" s="2">
        <v>44271</v>
      </c>
      <c r="C1239">
        <v>32</v>
      </c>
      <c r="D1239" t="s">
        <v>83</v>
      </c>
      <c r="E1239" t="s">
        <v>84</v>
      </c>
      <c r="F1239" t="s">
        <v>85</v>
      </c>
      <c r="G1239">
        <v>6735</v>
      </c>
      <c r="H1239">
        <v>6</v>
      </c>
      <c r="I1239">
        <v>10</v>
      </c>
      <c r="J1239">
        <v>2</v>
      </c>
      <c r="K1239" t="s">
        <v>90</v>
      </c>
    </row>
    <row r="1240" spans="1:11" x14ac:dyDescent="0.25">
      <c r="A1240">
        <v>1239</v>
      </c>
      <c r="B1240" s="2">
        <v>44259</v>
      </c>
      <c r="C1240">
        <v>23</v>
      </c>
      <c r="D1240" t="s">
        <v>83</v>
      </c>
      <c r="E1240" t="s">
        <v>88</v>
      </c>
      <c r="F1240" t="s">
        <v>85</v>
      </c>
      <c r="G1240">
        <v>3295</v>
      </c>
      <c r="H1240">
        <v>1</v>
      </c>
      <c r="I1240">
        <v>3</v>
      </c>
      <c r="J1240">
        <v>3</v>
      </c>
      <c r="K1240" t="s">
        <v>86</v>
      </c>
    </row>
    <row r="1241" spans="1:11" x14ac:dyDescent="0.25">
      <c r="A1241">
        <v>1240</v>
      </c>
      <c r="B1241" s="2">
        <v>44248</v>
      </c>
      <c r="C1241">
        <v>31</v>
      </c>
      <c r="D1241" t="s">
        <v>87</v>
      </c>
      <c r="E1241" t="s">
        <v>88</v>
      </c>
      <c r="F1241" t="s">
        <v>85</v>
      </c>
      <c r="G1241">
        <v>5238</v>
      </c>
      <c r="H1241">
        <v>2</v>
      </c>
      <c r="I1241">
        <v>9</v>
      </c>
      <c r="J1241">
        <v>3</v>
      </c>
      <c r="K1241" t="s">
        <v>92</v>
      </c>
    </row>
    <row r="1242" spans="1:11" x14ac:dyDescent="0.25">
      <c r="A1242">
        <v>1241</v>
      </c>
      <c r="B1242" s="2">
        <v>44254</v>
      </c>
      <c r="C1242">
        <v>39</v>
      </c>
      <c r="D1242" t="s">
        <v>95</v>
      </c>
      <c r="E1242" t="s">
        <v>93</v>
      </c>
      <c r="F1242" t="s">
        <v>89</v>
      </c>
      <c r="G1242">
        <v>6472</v>
      </c>
      <c r="H1242">
        <v>1</v>
      </c>
      <c r="I1242">
        <v>9</v>
      </c>
      <c r="J1242">
        <v>2</v>
      </c>
      <c r="K1242" t="s">
        <v>90</v>
      </c>
    </row>
    <row r="1243" spans="1:11" x14ac:dyDescent="0.25">
      <c r="A1243">
        <v>1242</v>
      </c>
      <c r="B1243" s="2">
        <v>44231</v>
      </c>
      <c r="C1243">
        <v>32</v>
      </c>
      <c r="D1243" t="s">
        <v>83</v>
      </c>
      <c r="E1243" t="s">
        <v>93</v>
      </c>
      <c r="F1243" t="s">
        <v>89</v>
      </c>
      <c r="G1243">
        <v>9610</v>
      </c>
      <c r="H1243">
        <v>3</v>
      </c>
      <c r="I1243">
        <v>10</v>
      </c>
      <c r="J1243">
        <v>2</v>
      </c>
      <c r="K1243" t="s">
        <v>86</v>
      </c>
    </row>
    <row r="1244" spans="1:11" x14ac:dyDescent="0.25">
      <c r="A1244">
        <v>1243</v>
      </c>
      <c r="B1244" s="2">
        <v>44240</v>
      </c>
      <c r="C1244">
        <v>40</v>
      </c>
      <c r="D1244" t="s">
        <v>83</v>
      </c>
      <c r="E1244" t="s">
        <v>91</v>
      </c>
      <c r="F1244" t="s">
        <v>85</v>
      </c>
      <c r="G1244">
        <v>19833</v>
      </c>
      <c r="H1244">
        <v>1</v>
      </c>
      <c r="I1244">
        <v>21</v>
      </c>
      <c r="J1244">
        <v>3</v>
      </c>
      <c r="K1244" t="s">
        <v>92</v>
      </c>
    </row>
    <row r="1245" spans="1:11" x14ac:dyDescent="0.25">
      <c r="A1245">
        <v>1244</v>
      </c>
      <c r="B1245" s="2">
        <v>44240</v>
      </c>
      <c r="C1245">
        <v>45</v>
      </c>
      <c r="D1245" t="s">
        <v>83</v>
      </c>
      <c r="E1245" t="s">
        <v>93</v>
      </c>
      <c r="F1245" t="s">
        <v>89</v>
      </c>
      <c r="G1245">
        <v>9756</v>
      </c>
      <c r="H1245">
        <v>4</v>
      </c>
      <c r="I1245">
        <v>9</v>
      </c>
      <c r="J1245">
        <v>2</v>
      </c>
      <c r="K1245" t="s">
        <v>96</v>
      </c>
    </row>
    <row r="1246" spans="1:11" x14ac:dyDescent="0.25">
      <c r="A1246">
        <v>1245</v>
      </c>
      <c r="B1246" s="2">
        <v>44203</v>
      </c>
      <c r="C1246">
        <v>30</v>
      </c>
      <c r="D1246" t="s">
        <v>87</v>
      </c>
      <c r="E1246" t="s">
        <v>91</v>
      </c>
      <c r="F1246" t="s">
        <v>85</v>
      </c>
      <c r="G1246">
        <v>4968</v>
      </c>
      <c r="H1246">
        <v>0</v>
      </c>
      <c r="I1246">
        <v>10</v>
      </c>
      <c r="J1246">
        <v>2</v>
      </c>
      <c r="K1246" t="s">
        <v>90</v>
      </c>
    </row>
    <row r="1247" spans="1:11" x14ac:dyDescent="0.25">
      <c r="A1247">
        <v>1246</v>
      </c>
      <c r="B1247" s="2">
        <v>44214</v>
      </c>
      <c r="C1247">
        <v>24</v>
      </c>
      <c r="D1247" t="s">
        <v>87</v>
      </c>
      <c r="E1247" t="s">
        <v>93</v>
      </c>
      <c r="F1247" t="s">
        <v>89</v>
      </c>
      <c r="G1247">
        <v>2145</v>
      </c>
      <c r="H1247">
        <v>0</v>
      </c>
      <c r="I1247">
        <v>3</v>
      </c>
      <c r="J1247">
        <v>2</v>
      </c>
      <c r="K1247" t="s">
        <v>90</v>
      </c>
    </row>
    <row r="1248" spans="1:11" x14ac:dyDescent="0.25">
      <c r="A1248">
        <v>1247</v>
      </c>
      <c r="B1248" s="2">
        <v>44204</v>
      </c>
      <c r="C1248">
        <v>30</v>
      </c>
      <c r="D1248" t="s">
        <v>87</v>
      </c>
      <c r="E1248" t="s">
        <v>93</v>
      </c>
      <c r="F1248" t="s">
        <v>94</v>
      </c>
      <c r="G1248">
        <v>2180</v>
      </c>
      <c r="H1248">
        <v>6</v>
      </c>
      <c r="I1248">
        <v>6</v>
      </c>
      <c r="J1248">
        <v>0</v>
      </c>
      <c r="K1248" t="s">
        <v>92</v>
      </c>
    </row>
    <row r="1249" spans="1:11" x14ac:dyDescent="0.25">
      <c r="A1249">
        <v>1248</v>
      </c>
      <c r="B1249" s="2">
        <v>44282</v>
      </c>
      <c r="C1249">
        <v>31</v>
      </c>
      <c r="D1249" t="s">
        <v>83</v>
      </c>
      <c r="E1249" t="s">
        <v>93</v>
      </c>
      <c r="F1249" t="s">
        <v>89</v>
      </c>
      <c r="G1249">
        <v>8346</v>
      </c>
      <c r="H1249">
        <v>1</v>
      </c>
      <c r="I1249">
        <v>6</v>
      </c>
      <c r="J1249">
        <v>3</v>
      </c>
      <c r="K1249" t="s">
        <v>90</v>
      </c>
    </row>
    <row r="1250" spans="1:11" x14ac:dyDescent="0.25">
      <c r="A1250">
        <v>1249</v>
      </c>
      <c r="B1250" s="2">
        <v>44253</v>
      </c>
      <c r="C1250">
        <v>27</v>
      </c>
      <c r="D1250" t="s">
        <v>83</v>
      </c>
      <c r="E1250" t="s">
        <v>93</v>
      </c>
      <c r="F1250" t="s">
        <v>85</v>
      </c>
      <c r="G1250">
        <v>3445</v>
      </c>
      <c r="H1250">
        <v>1</v>
      </c>
      <c r="I1250">
        <v>6</v>
      </c>
      <c r="J1250">
        <v>5</v>
      </c>
      <c r="K1250" t="s">
        <v>92</v>
      </c>
    </row>
    <row r="1251" spans="1:11" x14ac:dyDescent="0.25">
      <c r="A1251">
        <v>1250</v>
      </c>
      <c r="B1251" s="2">
        <v>44284</v>
      </c>
      <c r="C1251">
        <v>29</v>
      </c>
      <c r="D1251" t="s">
        <v>83</v>
      </c>
      <c r="E1251" t="s">
        <v>93</v>
      </c>
      <c r="F1251" t="s">
        <v>85</v>
      </c>
      <c r="G1251">
        <v>2760</v>
      </c>
      <c r="H1251">
        <v>1</v>
      </c>
      <c r="I1251">
        <v>2</v>
      </c>
      <c r="J1251">
        <v>3</v>
      </c>
      <c r="K1251" t="s">
        <v>90</v>
      </c>
    </row>
    <row r="1252" spans="1:11" x14ac:dyDescent="0.25">
      <c r="A1252">
        <v>1251</v>
      </c>
      <c r="B1252" s="2">
        <v>44287</v>
      </c>
      <c r="C1252">
        <v>29</v>
      </c>
      <c r="D1252" t="s">
        <v>87</v>
      </c>
      <c r="E1252" t="s">
        <v>93</v>
      </c>
      <c r="F1252" t="s">
        <v>85</v>
      </c>
      <c r="G1252">
        <v>6294</v>
      </c>
      <c r="H1252">
        <v>8</v>
      </c>
      <c r="I1252">
        <v>10</v>
      </c>
      <c r="J1252">
        <v>5</v>
      </c>
      <c r="K1252" t="s">
        <v>96</v>
      </c>
    </row>
    <row r="1253" spans="1:11" x14ac:dyDescent="0.25">
      <c r="A1253">
        <v>1252</v>
      </c>
      <c r="B1253" s="2">
        <v>44201</v>
      </c>
      <c r="C1253">
        <v>30</v>
      </c>
      <c r="D1253" t="s">
        <v>83</v>
      </c>
      <c r="E1253" t="s">
        <v>84</v>
      </c>
      <c r="F1253" t="s">
        <v>94</v>
      </c>
      <c r="G1253">
        <v>7140</v>
      </c>
      <c r="H1253">
        <v>2</v>
      </c>
      <c r="I1253">
        <v>12</v>
      </c>
      <c r="J1253">
        <v>2</v>
      </c>
      <c r="K1253" t="s">
        <v>90</v>
      </c>
    </row>
    <row r="1254" spans="1:11" x14ac:dyDescent="0.25">
      <c r="A1254">
        <v>1253</v>
      </c>
      <c r="B1254" s="2">
        <v>44214</v>
      </c>
      <c r="C1254">
        <v>34</v>
      </c>
      <c r="D1254" t="s">
        <v>83</v>
      </c>
      <c r="E1254" t="s">
        <v>91</v>
      </c>
      <c r="F1254" t="s">
        <v>89</v>
      </c>
      <c r="G1254">
        <v>2932</v>
      </c>
      <c r="H1254">
        <v>0</v>
      </c>
      <c r="I1254">
        <v>6</v>
      </c>
      <c r="J1254">
        <v>3</v>
      </c>
      <c r="K1254" t="s">
        <v>90</v>
      </c>
    </row>
    <row r="1255" spans="1:11" x14ac:dyDescent="0.25">
      <c r="A1255">
        <v>1254</v>
      </c>
      <c r="B1255" s="2">
        <v>44246</v>
      </c>
      <c r="C1255">
        <v>33</v>
      </c>
      <c r="D1255" t="s">
        <v>95</v>
      </c>
      <c r="E1255" t="s">
        <v>93</v>
      </c>
      <c r="F1255" t="s">
        <v>85</v>
      </c>
      <c r="G1255">
        <v>5147</v>
      </c>
      <c r="H1255">
        <v>8</v>
      </c>
      <c r="I1255">
        <v>13</v>
      </c>
      <c r="J1255">
        <v>2</v>
      </c>
      <c r="K1255" t="s">
        <v>92</v>
      </c>
    </row>
    <row r="1256" spans="1:11" x14ac:dyDescent="0.25">
      <c r="A1256">
        <v>1255</v>
      </c>
      <c r="B1256" s="2">
        <v>44247</v>
      </c>
      <c r="C1256">
        <v>49</v>
      </c>
      <c r="D1256" t="s">
        <v>83</v>
      </c>
      <c r="E1256" t="s">
        <v>91</v>
      </c>
      <c r="F1256" t="s">
        <v>85</v>
      </c>
      <c r="G1256">
        <v>4507</v>
      </c>
      <c r="H1256">
        <v>3</v>
      </c>
      <c r="I1256">
        <v>8</v>
      </c>
      <c r="J1256">
        <v>1</v>
      </c>
      <c r="K1256" t="s">
        <v>96</v>
      </c>
    </row>
    <row r="1257" spans="1:11" x14ac:dyDescent="0.25">
      <c r="A1257">
        <v>1256</v>
      </c>
      <c r="B1257" s="2">
        <v>44203</v>
      </c>
      <c r="C1257">
        <v>33</v>
      </c>
      <c r="D1257" t="s">
        <v>83</v>
      </c>
      <c r="E1257" t="s">
        <v>93</v>
      </c>
      <c r="F1257" t="s">
        <v>85</v>
      </c>
      <c r="G1257">
        <v>8564</v>
      </c>
      <c r="H1257">
        <v>2</v>
      </c>
      <c r="I1257">
        <v>11</v>
      </c>
      <c r="J1257">
        <v>2</v>
      </c>
      <c r="K1257" t="s">
        <v>92</v>
      </c>
    </row>
    <row r="1258" spans="1:11" x14ac:dyDescent="0.25">
      <c r="A1258">
        <v>1257</v>
      </c>
      <c r="B1258" s="2">
        <v>44214</v>
      </c>
      <c r="C1258">
        <v>38</v>
      </c>
      <c r="D1258" t="s">
        <v>87</v>
      </c>
      <c r="E1258" t="s">
        <v>84</v>
      </c>
      <c r="F1258" t="s">
        <v>89</v>
      </c>
      <c r="G1258">
        <v>2468</v>
      </c>
      <c r="H1258">
        <v>4</v>
      </c>
      <c r="I1258">
        <v>9</v>
      </c>
      <c r="J1258">
        <v>4</v>
      </c>
      <c r="K1258" t="s">
        <v>92</v>
      </c>
    </row>
    <row r="1259" spans="1:11" x14ac:dyDescent="0.25">
      <c r="A1259">
        <v>1258</v>
      </c>
      <c r="B1259" s="2">
        <v>44242</v>
      </c>
      <c r="C1259">
        <v>31</v>
      </c>
      <c r="D1259" t="s">
        <v>83</v>
      </c>
      <c r="E1259" t="s">
        <v>91</v>
      </c>
      <c r="F1259" t="s">
        <v>89</v>
      </c>
      <c r="G1259">
        <v>8161</v>
      </c>
      <c r="H1259">
        <v>2</v>
      </c>
      <c r="I1259">
        <v>10</v>
      </c>
      <c r="J1259">
        <v>2</v>
      </c>
      <c r="K1259" t="s">
        <v>90</v>
      </c>
    </row>
    <row r="1260" spans="1:11" x14ac:dyDescent="0.25">
      <c r="A1260">
        <v>1259</v>
      </c>
      <c r="B1260" s="2">
        <v>44262</v>
      </c>
      <c r="C1260">
        <v>29</v>
      </c>
      <c r="D1260" t="s">
        <v>83</v>
      </c>
      <c r="E1260" t="s">
        <v>93</v>
      </c>
      <c r="F1260" t="s">
        <v>94</v>
      </c>
      <c r="G1260">
        <v>2109</v>
      </c>
      <c r="H1260">
        <v>1</v>
      </c>
      <c r="I1260">
        <v>1</v>
      </c>
      <c r="J1260">
        <v>2</v>
      </c>
      <c r="K1260" t="s">
        <v>90</v>
      </c>
    </row>
    <row r="1261" spans="1:11" x14ac:dyDescent="0.25">
      <c r="A1261">
        <v>1260</v>
      </c>
      <c r="B1261" s="2">
        <v>44228</v>
      </c>
      <c r="C1261">
        <v>30</v>
      </c>
      <c r="D1261" t="s">
        <v>83</v>
      </c>
      <c r="E1261" t="s">
        <v>93</v>
      </c>
      <c r="F1261" t="s">
        <v>89</v>
      </c>
      <c r="G1261">
        <v>5294</v>
      </c>
      <c r="H1261">
        <v>3</v>
      </c>
      <c r="I1261">
        <v>10</v>
      </c>
      <c r="J1261">
        <v>3</v>
      </c>
      <c r="K1261" t="s">
        <v>90</v>
      </c>
    </row>
    <row r="1262" spans="1:11" x14ac:dyDescent="0.25">
      <c r="A1262">
        <v>1261</v>
      </c>
      <c r="B1262" s="2">
        <v>44271</v>
      </c>
      <c r="C1262">
        <v>32</v>
      </c>
      <c r="D1262" t="s">
        <v>95</v>
      </c>
      <c r="E1262" t="s">
        <v>91</v>
      </c>
      <c r="F1262" t="s">
        <v>85</v>
      </c>
      <c r="G1262">
        <v>2718</v>
      </c>
      <c r="H1262">
        <v>2</v>
      </c>
      <c r="I1262">
        <v>12</v>
      </c>
      <c r="J1262">
        <v>3</v>
      </c>
      <c r="K1262" t="s">
        <v>90</v>
      </c>
    </row>
    <row r="1263" spans="1:11" x14ac:dyDescent="0.25">
      <c r="A1263">
        <v>1262</v>
      </c>
      <c r="B1263" s="2">
        <v>44224</v>
      </c>
      <c r="C1263">
        <v>38</v>
      </c>
      <c r="D1263" t="s">
        <v>83</v>
      </c>
      <c r="E1263" t="s">
        <v>93</v>
      </c>
      <c r="F1263" t="s">
        <v>89</v>
      </c>
      <c r="G1263">
        <v>5811</v>
      </c>
      <c r="H1263">
        <v>3</v>
      </c>
      <c r="I1263">
        <v>15</v>
      </c>
      <c r="J1263">
        <v>2</v>
      </c>
      <c r="K1263" t="s">
        <v>90</v>
      </c>
    </row>
    <row r="1264" spans="1:11" x14ac:dyDescent="0.25">
      <c r="A1264">
        <v>1263</v>
      </c>
      <c r="B1264" s="2">
        <v>44293</v>
      </c>
      <c r="C1264">
        <v>43</v>
      </c>
      <c r="D1264" t="s">
        <v>87</v>
      </c>
      <c r="E1264" t="s">
        <v>93</v>
      </c>
      <c r="F1264" t="s">
        <v>89</v>
      </c>
      <c r="G1264">
        <v>2437</v>
      </c>
      <c r="H1264">
        <v>9</v>
      </c>
      <c r="I1264">
        <v>6</v>
      </c>
      <c r="J1264">
        <v>4</v>
      </c>
      <c r="K1264" t="s">
        <v>90</v>
      </c>
    </row>
    <row r="1265" spans="1:11" x14ac:dyDescent="0.25">
      <c r="A1265">
        <v>1264</v>
      </c>
      <c r="B1265" s="2">
        <v>44200</v>
      </c>
      <c r="C1265">
        <v>42</v>
      </c>
      <c r="D1265" t="s">
        <v>83</v>
      </c>
      <c r="E1265" t="s">
        <v>93</v>
      </c>
      <c r="F1265" t="s">
        <v>94</v>
      </c>
      <c r="G1265">
        <v>2766</v>
      </c>
      <c r="H1265">
        <v>8</v>
      </c>
      <c r="I1265">
        <v>7</v>
      </c>
      <c r="J1265">
        <v>6</v>
      </c>
      <c r="K1265" t="s">
        <v>92</v>
      </c>
    </row>
    <row r="1266" spans="1:11" x14ac:dyDescent="0.25">
      <c r="A1266">
        <v>1265</v>
      </c>
      <c r="B1266" s="2">
        <v>44266</v>
      </c>
      <c r="C1266">
        <v>55</v>
      </c>
      <c r="D1266" t="s">
        <v>83</v>
      </c>
      <c r="E1266" t="s">
        <v>93</v>
      </c>
      <c r="F1266" t="s">
        <v>89</v>
      </c>
      <c r="G1266">
        <v>19038</v>
      </c>
      <c r="H1266">
        <v>8</v>
      </c>
      <c r="I1266">
        <v>34</v>
      </c>
      <c r="J1266">
        <v>2</v>
      </c>
      <c r="K1266" t="s">
        <v>90</v>
      </c>
    </row>
    <row r="1267" spans="1:11" x14ac:dyDescent="0.25">
      <c r="A1267">
        <v>1266</v>
      </c>
      <c r="B1267" s="2">
        <v>44279</v>
      </c>
      <c r="C1267">
        <v>33</v>
      </c>
      <c r="D1267" t="s">
        <v>95</v>
      </c>
      <c r="E1267" t="s">
        <v>93</v>
      </c>
      <c r="F1267" t="s">
        <v>94</v>
      </c>
      <c r="G1267">
        <v>3055</v>
      </c>
      <c r="H1267">
        <v>5</v>
      </c>
      <c r="I1267">
        <v>11</v>
      </c>
      <c r="J1267">
        <v>2</v>
      </c>
      <c r="K1267" t="s">
        <v>92</v>
      </c>
    </row>
    <row r="1268" spans="1:11" x14ac:dyDescent="0.25">
      <c r="A1268">
        <v>1267</v>
      </c>
      <c r="B1268" s="2">
        <v>44238</v>
      </c>
      <c r="C1268">
        <v>41</v>
      </c>
      <c r="D1268" t="s">
        <v>83</v>
      </c>
      <c r="E1268" t="s">
        <v>91</v>
      </c>
      <c r="F1268" t="s">
        <v>94</v>
      </c>
      <c r="G1268">
        <v>2289</v>
      </c>
      <c r="H1268">
        <v>1</v>
      </c>
      <c r="I1268">
        <v>5</v>
      </c>
      <c r="J1268">
        <v>2</v>
      </c>
      <c r="K1268" t="s">
        <v>90</v>
      </c>
    </row>
    <row r="1269" spans="1:11" x14ac:dyDescent="0.25">
      <c r="A1269">
        <v>1268</v>
      </c>
      <c r="B1269" s="2">
        <v>44278</v>
      </c>
      <c r="C1269">
        <v>34</v>
      </c>
      <c r="D1269" t="s">
        <v>95</v>
      </c>
      <c r="E1269" t="s">
        <v>93</v>
      </c>
      <c r="F1269" t="s">
        <v>94</v>
      </c>
      <c r="G1269">
        <v>4001</v>
      </c>
      <c r="H1269">
        <v>1</v>
      </c>
      <c r="I1269">
        <v>15</v>
      </c>
      <c r="J1269">
        <v>3</v>
      </c>
      <c r="K1269" t="s">
        <v>90</v>
      </c>
    </row>
    <row r="1270" spans="1:11" x14ac:dyDescent="0.25">
      <c r="A1270">
        <v>1269</v>
      </c>
      <c r="B1270" s="2">
        <v>44273</v>
      </c>
      <c r="C1270">
        <v>53</v>
      </c>
      <c r="D1270" t="s">
        <v>95</v>
      </c>
      <c r="E1270" t="s">
        <v>91</v>
      </c>
      <c r="F1270" t="s">
        <v>89</v>
      </c>
      <c r="G1270">
        <v>12965</v>
      </c>
      <c r="H1270">
        <v>4</v>
      </c>
      <c r="I1270">
        <v>27</v>
      </c>
      <c r="J1270">
        <v>2</v>
      </c>
      <c r="K1270" t="s">
        <v>92</v>
      </c>
    </row>
    <row r="1271" spans="1:11" x14ac:dyDescent="0.25">
      <c r="A1271">
        <v>1270</v>
      </c>
      <c r="B1271" s="2">
        <v>44222</v>
      </c>
      <c r="C1271">
        <v>43</v>
      </c>
      <c r="D1271" t="s">
        <v>83</v>
      </c>
      <c r="E1271" t="s">
        <v>93</v>
      </c>
      <c r="F1271" t="s">
        <v>85</v>
      </c>
      <c r="G1271">
        <v>3539</v>
      </c>
      <c r="H1271">
        <v>0</v>
      </c>
      <c r="I1271">
        <v>10</v>
      </c>
      <c r="J1271">
        <v>5</v>
      </c>
      <c r="K1271" t="s">
        <v>90</v>
      </c>
    </row>
    <row r="1272" spans="1:11" x14ac:dyDescent="0.25">
      <c r="A1272">
        <v>1271</v>
      </c>
      <c r="B1272" s="2">
        <v>44249</v>
      </c>
      <c r="C1272">
        <v>34</v>
      </c>
      <c r="D1272" t="s">
        <v>83</v>
      </c>
      <c r="E1272" t="s">
        <v>84</v>
      </c>
      <c r="F1272" t="s">
        <v>85</v>
      </c>
      <c r="G1272">
        <v>6029</v>
      </c>
      <c r="H1272">
        <v>5</v>
      </c>
      <c r="I1272">
        <v>6</v>
      </c>
      <c r="J1272">
        <v>3</v>
      </c>
      <c r="K1272" t="s">
        <v>90</v>
      </c>
    </row>
    <row r="1273" spans="1:11" x14ac:dyDescent="0.25">
      <c r="A1273">
        <v>1272</v>
      </c>
      <c r="B1273" s="2">
        <v>44223</v>
      </c>
      <c r="C1273">
        <v>21</v>
      </c>
      <c r="D1273" t="s">
        <v>83</v>
      </c>
      <c r="E1273" t="s">
        <v>88</v>
      </c>
      <c r="F1273" t="s">
        <v>85</v>
      </c>
      <c r="G1273">
        <v>2679</v>
      </c>
      <c r="H1273">
        <v>1</v>
      </c>
      <c r="I1273">
        <v>1</v>
      </c>
      <c r="J1273">
        <v>3</v>
      </c>
      <c r="K1273" t="s">
        <v>90</v>
      </c>
    </row>
    <row r="1274" spans="1:11" x14ac:dyDescent="0.25">
      <c r="A1274">
        <v>1273</v>
      </c>
      <c r="B1274" s="2">
        <v>44273</v>
      </c>
      <c r="C1274">
        <v>38</v>
      </c>
      <c r="D1274" t="s">
        <v>83</v>
      </c>
      <c r="E1274" t="s">
        <v>84</v>
      </c>
      <c r="F1274" t="s">
        <v>89</v>
      </c>
      <c r="G1274">
        <v>3702</v>
      </c>
      <c r="H1274">
        <v>1</v>
      </c>
      <c r="I1274">
        <v>5</v>
      </c>
      <c r="J1274">
        <v>3</v>
      </c>
      <c r="K1274" t="s">
        <v>90</v>
      </c>
    </row>
    <row r="1275" spans="1:11" x14ac:dyDescent="0.25">
      <c r="A1275">
        <v>1274</v>
      </c>
      <c r="B1275" s="2">
        <v>44227</v>
      </c>
      <c r="C1275">
        <v>22</v>
      </c>
      <c r="D1275" t="s">
        <v>83</v>
      </c>
      <c r="E1275" t="s">
        <v>88</v>
      </c>
      <c r="F1275" t="s">
        <v>89</v>
      </c>
      <c r="G1275">
        <v>2398</v>
      </c>
      <c r="H1275">
        <v>1</v>
      </c>
      <c r="I1275">
        <v>1</v>
      </c>
      <c r="J1275">
        <v>6</v>
      </c>
      <c r="K1275" t="s">
        <v>90</v>
      </c>
    </row>
    <row r="1276" spans="1:11" x14ac:dyDescent="0.25">
      <c r="A1276">
        <v>1275</v>
      </c>
      <c r="B1276" s="2">
        <v>44289</v>
      </c>
      <c r="C1276">
        <v>31</v>
      </c>
      <c r="D1276" t="s">
        <v>83</v>
      </c>
      <c r="E1276" t="s">
        <v>91</v>
      </c>
      <c r="F1276" t="s">
        <v>89</v>
      </c>
      <c r="G1276">
        <v>5468</v>
      </c>
      <c r="H1276">
        <v>1</v>
      </c>
      <c r="I1276">
        <v>13</v>
      </c>
      <c r="J1276">
        <v>3</v>
      </c>
      <c r="K1276" t="s">
        <v>90</v>
      </c>
    </row>
    <row r="1277" spans="1:11" x14ac:dyDescent="0.25">
      <c r="A1277">
        <v>1276</v>
      </c>
      <c r="B1277" s="2">
        <v>44223</v>
      </c>
      <c r="C1277">
        <v>51</v>
      </c>
      <c r="D1277" t="s">
        <v>83</v>
      </c>
      <c r="E1277" t="s">
        <v>93</v>
      </c>
      <c r="F1277" t="s">
        <v>89</v>
      </c>
      <c r="G1277">
        <v>13116</v>
      </c>
      <c r="H1277">
        <v>2</v>
      </c>
      <c r="I1277">
        <v>15</v>
      </c>
      <c r="J1277">
        <v>2</v>
      </c>
      <c r="K1277" t="s">
        <v>90</v>
      </c>
    </row>
    <row r="1278" spans="1:11" x14ac:dyDescent="0.25">
      <c r="A1278">
        <v>1277</v>
      </c>
      <c r="B1278" s="2">
        <v>44263</v>
      </c>
      <c r="C1278">
        <v>37</v>
      </c>
      <c r="D1278" t="s">
        <v>83</v>
      </c>
      <c r="E1278" t="s">
        <v>84</v>
      </c>
      <c r="F1278" t="s">
        <v>89</v>
      </c>
      <c r="G1278">
        <v>4189</v>
      </c>
      <c r="H1278">
        <v>1</v>
      </c>
      <c r="I1278">
        <v>5</v>
      </c>
      <c r="J1278">
        <v>2</v>
      </c>
      <c r="K1278" t="s">
        <v>90</v>
      </c>
    </row>
    <row r="1279" spans="1:11" x14ac:dyDescent="0.25">
      <c r="A1279">
        <v>1278</v>
      </c>
      <c r="B1279" s="2">
        <v>44228</v>
      </c>
      <c r="C1279">
        <v>46</v>
      </c>
      <c r="D1279" t="s">
        <v>83</v>
      </c>
      <c r="E1279" t="s">
        <v>91</v>
      </c>
      <c r="F1279" t="s">
        <v>94</v>
      </c>
      <c r="G1279">
        <v>19328</v>
      </c>
      <c r="H1279">
        <v>7</v>
      </c>
      <c r="I1279">
        <v>24</v>
      </c>
      <c r="J1279">
        <v>3</v>
      </c>
      <c r="K1279" t="s">
        <v>90</v>
      </c>
    </row>
    <row r="1280" spans="1:11" x14ac:dyDescent="0.25">
      <c r="A1280">
        <v>1279</v>
      </c>
      <c r="B1280" s="2">
        <v>44268</v>
      </c>
      <c r="C1280">
        <v>36</v>
      </c>
      <c r="D1280" t="s">
        <v>83</v>
      </c>
      <c r="E1280" t="s">
        <v>93</v>
      </c>
      <c r="F1280" t="s">
        <v>89</v>
      </c>
      <c r="G1280">
        <v>8321</v>
      </c>
      <c r="H1280">
        <v>7</v>
      </c>
      <c r="I1280">
        <v>15</v>
      </c>
      <c r="J1280">
        <v>1</v>
      </c>
      <c r="K1280" t="s">
        <v>90</v>
      </c>
    </row>
    <row r="1281" spans="1:11" x14ac:dyDescent="0.25">
      <c r="A1281">
        <v>1280</v>
      </c>
      <c r="B1281" s="2">
        <v>44298</v>
      </c>
      <c r="C1281">
        <v>44</v>
      </c>
      <c r="D1281" t="s">
        <v>87</v>
      </c>
      <c r="E1281" t="s">
        <v>84</v>
      </c>
      <c r="F1281" t="s">
        <v>94</v>
      </c>
      <c r="G1281">
        <v>2342</v>
      </c>
      <c r="H1281">
        <v>1</v>
      </c>
      <c r="I1281">
        <v>6</v>
      </c>
      <c r="J1281">
        <v>2</v>
      </c>
      <c r="K1281" t="s">
        <v>92</v>
      </c>
    </row>
    <row r="1282" spans="1:11" x14ac:dyDescent="0.25">
      <c r="A1282">
        <v>1281</v>
      </c>
      <c r="B1282" s="2">
        <v>44203</v>
      </c>
      <c r="C1282">
        <v>37</v>
      </c>
      <c r="D1282" t="s">
        <v>83</v>
      </c>
      <c r="E1282" t="s">
        <v>84</v>
      </c>
      <c r="F1282" t="s">
        <v>94</v>
      </c>
      <c r="G1282">
        <v>4071</v>
      </c>
      <c r="H1282">
        <v>2</v>
      </c>
      <c r="I1282">
        <v>19</v>
      </c>
      <c r="J1282">
        <v>4</v>
      </c>
      <c r="K1282" t="s">
        <v>92</v>
      </c>
    </row>
    <row r="1283" spans="1:11" x14ac:dyDescent="0.25">
      <c r="A1283">
        <v>1282</v>
      </c>
      <c r="B1283" s="2">
        <v>44292</v>
      </c>
      <c r="C1283">
        <v>35</v>
      </c>
      <c r="D1283" t="s">
        <v>83</v>
      </c>
      <c r="E1283" t="s">
        <v>93</v>
      </c>
      <c r="F1283" t="s">
        <v>85</v>
      </c>
      <c r="G1283">
        <v>5813</v>
      </c>
      <c r="H1283">
        <v>1</v>
      </c>
      <c r="I1283">
        <v>10</v>
      </c>
      <c r="J1283">
        <v>2</v>
      </c>
      <c r="K1283" t="s">
        <v>90</v>
      </c>
    </row>
    <row r="1284" spans="1:11" x14ac:dyDescent="0.25">
      <c r="A1284">
        <v>1283</v>
      </c>
      <c r="B1284" s="2">
        <v>44216</v>
      </c>
      <c r="C1284">
        <v>33</v>
      </c>
      <c r="D1284" t="s">
        <v>83</v>
      </c>
      <c r="E1284" t="s">
        <v>91</v>
      </c>
      <c r="F1284" t="s">
        <v>89</v>
      </c>
      <c r="G1284">
        <v>3143</v>
      </c>
      <c r="H1284">
        <v>6</v>
      </c>
      <c r="I1284">
        <v>14</v>
      </c>
      <c r="J1284">
        <v>1</v>
      </c>
      <c r="K1284" t="s">
        <v>90</v>
      </c>
    </row>
    <row r="1285" spans="1:11" x14ac:dyDescent="0.25">
      <c r="A1285">
        <v>1284</v>
      </c>
      <c r="B1285" s="2">
        <v>44216</v>
      </c>
      <c r="C1285">
        <v>28</v>
      </c>
      <c r="D1285" t="s">
        <v>83</v>
      </c>
      <c r="E1285" t="s">
        <v>93</v>
      </c>
      <c r="F1285" t="s">
        <v>89</v>
      </c>
      <c r="G1285">
        <v>2044</v>
      </c>
      <c r="H1285">
        <v>1</v>
      </c>
      <c r="I1285">
        <v>5</v>
      </c>
      <c r="J1285">
        <v>6</v>
      </c>
      <c r="K1285" t="s">
        <v>96</v>
      </c>
    </row>
    <row r="1286" spans="1:11" x14ac:dyDescent="0.25">
      <c r="A1286">
        <v>1285</v>
      </c>
      <c r="B1286" s="2">
        <v>44271</v>
      </c>
      <c r="C1286">
        <v>39</v>
      </c>
      <c r="D1286" t="s">
        <v>83</v>
      </c>
      <c r="E1286" t="s">
        <v>88</v>
      </c>
      <c r="F1286" t="s">
        <v>85</v>
      </c>
      <c r="G1286">
        <v>13464</v>
      </c>
      <c r="H1286">
        <v>7</v>
      </c>
      <c r="I1286">
        <v>9</v>
      </c>
      <c r="J1286">
        <v>3</v>
      </c>
      <c r="K1286" t="s">
        <v>90</v>
      </c>
    </row>
    <row r="1287" spans="1:11" x14ac:dyDescent="0.25">
      <c r="A1287">
        <v>1286</v>
      </c>
      <c r="B1287" s="2">
        <v>44299</v>
      </c>
      <c r="C1287">
        <v>46</v>
      </c>
      <c r="D1287" t="s">
        <v>95</v>
      </c>
      <c r="E1287" t="s">
        <v>84</v>
      </c>
      <c r="F1287" t="s">
        <v>85</v>
      </c>
      <c r="G1287">
        <v>7991</v>
      </c>
      <c r="H1287">
        <v>8</v>
      </c>
      <c r="I1287">
        <v>6</v>
      </c>
      <c r="J1287">
        <v>3</v>
      </c>
      <c r="K1287" t="s">
        <v>90</v>
      </c>
    </row>
    <row r="1288" spans="1:11" x14ac:dyDescent="0.25">
      <c r="A1288">
        <v>1287</v>
      </c>
      <c r="B1288" s="2">
        <v>44208</v>
      </c>
      <c r="C1288">
        <v>40</v>
      </c>
      <c r="D1288" t="s">
        <v>83</v>
      </c>
      <c r="E1288" t="s">
        <v>84</v>
      </c>
      <c r="F1288" t="s">
        <v>89</v>
      </c>
      <c r="G1288">
        <v>3377</v>
      </c>
      <c r="H1288">
        <v>4</v>
      </c>
      <c r="I1288">
        <v>7</v>
      </c>
      <c r="J1288">
        <v>5</v>
      </c>
      <c r="K1288" t="s">
        <v>92</v>
      </c>
    </row>
    <row r="1289" spans="1:11" x14ac:dyDescent="0.25">
      <c r="A1289">
        <v>1288</v>
      </c>
      <c r="B1289" s="2">
        <v>44254</v>
      </c>
      <c r="C1289">
        <v>42</v>
      </c>
      <c r="D1289" t="s">
        <v>83</v>
      </c>
      <c r="E1289" t="s">
        <v>93</v>
      </c>
      <c r="F1289" t="s">
        <v>89</v>
      </c>
      <c r="G1289">
        <v>5538</v>
      </c>
      <c r="H1289">
        <v>5</v>
      </c>
      <c r="I1289">
        <v>10</v>
      </c>
      <c r="J1289">
        <v>2</v>
      </c>
      <c r="K1289" t="s">
        <v>92</v>
      </c>
    </row>
    <row r="1290" spans="1:11" x14ac:dyDescent="0.25">
      <c r="A1290">
        <v>1289</v>
      </c>
      <c r="B1290" s="2">
        <v>44233</v>
      </c>
      <c r="C1290">
        <v>35</v>
      </c>
      <c r="D1290" t="s">
        <v>95</v>
      </c>
      <c r="E1290" t="s">
        <v>84</v>
      </c>
      <c r="F1290" t="s">
        <v>94</v>
      </c>
      <c r="G1290">
        <v>5762</v>
      </c>
      <c r="H1290">
        <v>2</v>
      </c>
      <c r="I1290">
        <v>15</v>
      </c>
      <c r="J1290">
        <v>6</v>
      </c>
      <c r="K1290" t="s">
        <v>90</v>
      </c>
    </row>
    <row r="1291" spans="1:11" x14ac:dyDescent="0.25">
      <c r="A1291">
        <v>1290</v>
      </c>
      <c r="B1291" s="2">
        <v>44276</v>
      </c>
      <c r="C1291">
        <v>38</v>
      </c>
      <c r="D1291" t="s">
        <v>95</v>
      </c>
      <c r="E1291" t="s">
        <v>93</v>
      </c>
      <c r="F1291" t="s">
        <v>94</v>
      </c>
      <c r="G1291">
        <v>2592</v>
      </c>
      <c r="H1291">
        <v>5</v>
      </c>
      <c r="I1291">
        <v>13</v>
      </c>
      <c r="J1291">
        <v>3</v>
      </c>
      <c r="K1291" t="s">
        <v>90</v>
      </c>
    </row>
    <row r="1292" spans="1:11" x14ac:dyDescent="0.25">
      <c r="A1292">
        <v>1291</v>
      </c>
      <c r="B1292" s="2">
        <v>44255</v>
      </c>
      <c r="C1292">
        <v>34</v>
      </c>
      <c r="D1292" t="s">
        <v>87</v>
      </c>
      <c r="E1292" t="s">
        <v>91</v>
      </c>
      <c r="F1292" t="s">
        <v>89</v>
      </c>
      <c r="G1292">
        <v>5346</v>
      </c>
      <c r="H1292">
        <v>4</v>
      </c>
      <c r="I1292">
        <v>11</v>
      </c>
      <c r="J1292">
        <v>3</v>
      </c>
      <c r="K1292" t="s">
        <v>92</v>
      </c>
    </row>
    <row r="1293" spans="1:11" x14ac:dyDescent="0.25">
      <c r="A1293">
        <v>1292</v>
      </c>
      <c r="B1293" s="2">
        <v>44294</v>
      </c>
      <c r="C1293">
        <v>37</v>
      </c>
      <c r="D1293" t="s">
        <v>83</v>
      </c>
      <c r="E1293" t="s">
        <v>91</v>
      </c>
      <c r="F1293" t="s">
        <v>85</v>
      </c>
      <c r="G1293">
        <v>4213</v>
      </c>
      <c r="H1293">
        <v>1</v>
      </c>
      <c r="I1293">
        <v>10</v>
      </c>
      <c r="J1293">
        <v>4</v>
      </c>
      <c r="K1293" t="s">
        <v>86</v>
      </c>
    </row>
    <row r="1294" spans="1:11" x14ac:dyDescent="0.25">
      <c r="A1294">
        <v>1293</v>
      </c>
      <c r="B1294" s="2">
        <v>44296</v>
      </c>
      <c r="C1294">
        <v>39</v>
      </c>
      <c r="D1294" t="s">
        <v>87</v>
      </c>
      <c r="E1294" t="s">
        <v>93</v>
      </c>
      <c r="F1294" t="s">
        <v>94</v>
      </c>
      <c r="G1294">
        <v>4127</v>
      </c>
      <c r="H1294">
        <v>2</v>
      </c>
      <c r="I1294">
        <v>7</v>
      </c>
      <c r="J1294">
        <v>6</v>
      </c>
      <c r="K1294" t="s">
        <v>90</v>
      </c>
    </row>
    <row r="1295" spans="1:11" x14ac:dyDescent="0.25">
      <c r="A1295">
        <v>1294</v>
      </c>
      <c r="B1295" s="2">
        <v>44271</v>
      </c>
      <c r="C1295">
        <v>43</v>
      </c>
      <c r="D1295" t="s">
        <v>95</v>
      </c>
      <c r="E1295" t="s">
        <v>93</v>
      </c>
      <c r="F1295" t="s">
        <v>85</v>
      </c>
      <c r="G1295">
        <v>2438</v>
      </c>
      <c r="H1295">
        <v>4</v>
      </c>
      <c r="I1295">
        <v>7</v>
      </c>
      <c r="J1295">
        <v>2</v>
      </c>
      <c r="K1295" t="s">
        <v>92</v>
      </c>
    </row>
    <row r="1296" spans="1:11" x14ac:dyDescent="0.25">
      <c r="A1296">
        <v>1295</v>
      </c>
      <c r="B1296" s="2">
        <v>44218</v>
      </c>
      <c r="C1296">
        <v>41</v>
      </c>
      <c r="D1296" t="s">
        <v>83</v>
      </c>
      <c r="E1296" t="s">
        <v>93</v>
      </c>
      <c r="F1296" t="s">
        <v>85</v>
      </c>
      <c r="G1296">
        <v>6870</v>
      </c>
      <c r="H1296">
        <v>3</v>
      </c>
      <c r="I1296">
        <v>11</v>
      </c>
      <c r="J1296">
        <v>3</v>
      </c>
      <c r="K1296" t="s">
        <v>86</v>
      </c>
    </row>
    <row r="1297" spans="1:11" x14ac:dyDescent="0.25">
      <c r="A1297">
        <v>1296</v>
      </c>
      <c r="B1297" s="2">
        <v>44275</v>
      </c>
      <c r="C1297">
        <v>41</v>
      </c>
      <c r="D1297" t="s">
        <v>83</v>
      </c>
      <c r="E1297" t="s">
        <v>88</v>
      </c>
      <c r="F1297" t="s">
        <v>94</v>
      </c>
      <c r="G1297">
        <v>10447</v>
      </c>
      <c r="H1297">
        <v>0</v>
      </c>
      <c r="I1297">
        <v>23</v>
      </c>
      <c r="J1297">
        <v>3</v>
      </c>
      <c r="K1297" t="s">
        <v>96</v>
      </c>
    </row>
    <row r="1298" spans="1:11" x14ac:dyDescent="0.25">
      <c r="A1298">
        <v>1297</v>
      </c>
      <c r="B1298" s="2">
        <v>44259</v>
      </c>
      <c r="C1298">
        <v>30</v>
      </c>
      <c r="D1298" t="s">
        <v>83</v>
      </c>
      <c r="E1298" t="s">
        <v>93</v>
      </c>
      <c r="F1298" t="s">
        <v>85</v>
      </c>
      <c r="G1298">
        <v>9667</v>
      </c>
      <c r="H1298">
        <v>9</v>
      </c>
      <c r="I1298">
        <v>9</v>
      </c>
      <c r="J1298">
        <v>3</v>
      </c>
      <c r="K1298" t="s">
        <v>90</v>
      </c>
    </row>
    <row r="1299" spans="1:11" x14ac:dyDescent="0.25">
      <c r="A1299">
        <v>1298</v>
      </c>
      <c r="B1299" s="2">
        <v>44272</v>
      </c>
      <c r="C1299">
        <v>26</v>
      </c>
      <c r="D1299" t="s">
        <v>83</v>
      </c>
      <c r="E1299" t="s">
        <v>84</v>
      </c>
      <c r="F1299" t="s">
        <v>89</v>
      </c>
      <c r="G1299">
        <v>2148</v>
      </c>
      <c r="H1299">
        <v>0</v>
      </c>
      <c r="I1299">
        <v>6</v>
      </c>
      <c r="J1299">
        <v>3</v>
      </c>
      <c r="K1299" t="s">
        <v>90</v>
      </c>
    </row>
    <row r="1300" spans="1:11" x14ac:dyDescent="0.25">
      <c r="A1300">
        <v>1299</v>
      </c>
      <c r="B1300" s="2">
        <v>44251</v>
      </c>
      <c r="C1300">
        <v>46</v>
      </c>
      <c r="D1300" t="s">
        <v>83</v>
      </c>
      <c r="E1300" t="s">
        <v>84</v>
      </c>
      <c r="F1300" t="s">
        <v>89</v>
      </c>
      <c r="G1300">
        <v>8926</v>
      </c>
      <c r="H1300">
        <v>4</v>
      </c>
      <c r="I1300">
        <v>13</v>
      </c>
      <c r="J1300">
        <v>2</v>
      </c>
      <c r="K1300" t="s">
        <v>96</v>
      </c>
    </row>
    <row r="1301" spans="1:11" x14ac:dyDescent="0.25">
      <c r="A1301">
        <v>1300</v>
      </c>
      <c r="B1301" s="2">
        <v>44287</v>
      </c>
      <c r="C1301">
        <v>40</v>
      </c>
      <c r="D1301" t="s">
        <v>83</v>
      </c>
      <c r="E1301" t="s">
        <v>93</v>
      </c>
      <c r="F1301" t="s">
        <v>94</v>
      </c>
      <c r="G1301">
        <v>6513</v>
      </c>
      <c r="H1301">
        <v>4</v>
      </c>
      <c r="I1301">
        <v>12</v>
      </c>
      <c r="J1301">
        <v>3</v>
      </c>
      <c r="K1301" t="s">
        <v>90</v>
      </c>
    </row>
    <row r="1302" spans="1:11" x14ac:dyDescent="0.25">
      <c r="A1302">
        <v>1301</v>
      </c>
      <c r="B1302" s="2">
        <v>44222</v>
      </c>
      <c r="C1302">
        <v>34</v>
      </c>
      <c r="D1302" t="s">
        <v>83</v>
      </c>
      <c r="E1302" t="s">
        <v>84</v>
      </c>
      <c r="F1302" t="s">
        <v>89</v>
      </c>
      <c r="G1302">
        <v>6799</v>
      </c>
      <c r="H1302">
        <v>1</v>
      </c>
      <c r="I1302">
        <v>10</v>
      </c>
      <c r="J1302">
        <v>5</v>
      </c>
      <c r="K1302" t="s">
        <v>90</v>
      </c>
    </row>
    <row r="1303" spans="1:11" x14ac:dyDescent="0.25">
      <c r="A1303">
        <v>1302</v>
      </c>
      <c r="B1303" s="2">
        <v>44270</v>
      </c>
      <c r="C1303">
        <v>58</v>
      </c>
      <c r="D1303" t="s">
        <v>95</v>
      </c>
      <c r="E1303" t="s">
        <v>93</v>
      </c>
      <c r="F1303" t="s">
        <v>94</v>
      </c>
      <c r="G1303">
        <v>16291</v>
      </c>
      <c r="H1303">
        <v>4</v>
      </c>
      <c r="I1303">
        <v>37</v>
      </c>
      <c r="J1303">
        <v>0</v>
      </c>
      <c r="K1303" t="s">
        <v>92</v>
      </c>
    </row>
    <row r="1304" spans="1:11" x14ac:dyDescent="0.25">
      <c r="A1304">
        <v>1303</v>
      </c>
      <c r="B1304" s="2">
        <v>44214</v>
      </c>
      <c r="C1304">
        <v>35</v>
      </c>
      <c r="D1304" t="s">
        <v>83</v>
      </c>
      <c r="E1304" t="s">
        <v>91</v>
      </c>
      <c r="F1304" t="s">
        <v>89</v>
      </c>
      <c r="G1304">
        <v>2705</v>
      </c>
      <c r="H1304">
        <v>0</v>
      </c>
      <c r="I1304">
        <v>6</v>
      </c>
      <c r="J1304">
        <v>2</v>
      </c>
      <c r="K1304" t="s">
        <v>96</v>
      </c>
    </row>
    <row r="1305" spans="1:11" x14ac:dyDescent="0.25">
      <c r="A1305">
        <v>1304</v>
      </c>
      <c r="B1305" s="2">
        <v>44233</v>
      </c>
      <c r="C1305">
        <v>47</v>
      </c>
      <c r="D1305" t="s">
        <v>83</v>
      </c>
      <c r="E1305" t="s">
        <v>93</v>
      </c>
      <c r="F1305" t="s">
        <v>94</v>
      </c>
      <c r="G1305">
        <v>10333</v>
      </c>
      <c r="H1305">
        <v>8</v>
      </c>
      <c r="I1305">
        <v>28</v>
      </c>
      <c r="J1305">
        <v>4</v>
      </c>
      <c r="K1305" t="s">
        <v>90</v>
      </c>
    </row>
    <row r="1306" spans="1:11" x14ac:dyDescent="0.25">
      <c r="A1306">
        <v>1305</v>
      </c>
      <c r="B1306" s="2">
        <v>44262</v>
      </c>
      <c r="C1306">
        <v>40</v>
      </c>
      <c r="D1306" t="s">
        <v>83</v>
      </c>
      <c r="E1306" t="s">
        <v>93</v>
      </c>
      <c r="F1306" t="s">
        <v>94</v>
      </c>
      <c r="G1306">
        <v>4448</v>
      </c>
      <c r="H1306">
        <v>2</v>
      </c>
      <c r="I1306">
        <v>15</v>
      </c>
      <c r="J1306">
        <v>3</v>
      </c>
      <c r="K1306" t="s">
        <v>90</v>
      </c>
    </row>
    <row r="1307" spans="1:11" x14ac:dyDescent="0.25">
      <c r="A1307">
        <v>1306</v>
      </c>
      <c r="B1307" s="2">
        <v>44262</v>
      </c>
      <c r="C1307">
        <v>54</v>
      </c>
      <c r="D1307" t="s">
        <v>83</v>
      </c>
      <c r="E1307" t="s">
        <v>91</v>
      </c>
      <c r="F1307" t="s">
        <v>89</v>
      </c>
      <c r="G1307">
        <v>6854</v>
      </c>
      <c r="H1307">
        <v>4</v>
      </c>
      <c r="I1307">
        <v>14</v>
      </c>
      <c r="J1307">
        <v>2</v>
      </c>
      <c r="K1307" t="s">
        <v>92</v>
      </c>
    </row>
    <row r="1308" spans="1:11" x14ac:dyDescent="0.25">
      <c r="A1308">
        <v>1307</v>
      </c>
      <c r="B1308" s="2">
        <v>44253</v>
      </c>
      <c r="C1308">
        <v>31</v>
      </c>
      <c r="D1308" t="s">
        <v>87</v>
      </c>
      <c r="E1308" t="s">
        <v>91</v>
      </c>
      <c r="F1308" t="s">
        <v>89</v>
      </c>
      <c r="G1308">
        <v>9637</v>
      </c>
      <c r="H1308">
        <v>2</v>
      </c>
      <c r="I1308">
        <v>9</v>
      </c>
      <c r="J1308">
        <v>3</v>
      </c>
      <c r="K1308" t="s">
        <v>90</v>
      </c>
    </row>
    <row r="1309" spans="1:11" x14ac:dyDescent="0.25">
      <c r="A1309">
        <v>1308</v>
      </c>
      <c r="B1309" s="2">
        <v>44203</v>
      </c>
      <c r="C1309">
        <v>28</v>
      </c>
      <c r="D1309" t="s">
        <v>83</v>
      </c>
      <c r="E1309" t="s">
        <v>93</v>
      </c>
      <c r="F1309" t="s">
        <v>89</v>
      </c>
      <c r="G1309">
        <v>3591</v>
      </c>
      <c r="H1309">
        <v>1</v>
      </c>
      <c r="I1309">
        <v>3</v>
      </c>
      <c r="J1309">
        <v>3</v>
      </c>
      <c r="K1309" t="s">
        <v>90</v>
      </c>
    </row>
    <row r="1310" spans="1:11" x14ac:dyDescent="0.25">
      <c r="A1310">
        <v>1309</v>
      </c>
      <c r="B1310" s="2">
        <v>44291</v>
      </c>
      <c r="C1310">
        <v>38</v>
      </c>
      <c r="D1310" t="s">
        <v>83</v>
      </c>
      <c r="E1310" t="s">
        <v>91</v>
      </c>
      <c r="F1310" t="s">
        <v>89</v>
      </c>
      <c r="G1310">
        <v>5405</v>
      </c>
      <c r="H1310">
        <v>2</v>
      </c>
      <c r="I1310">
        <v>20</v>
      </c>
      <c r="J1310">
        <v>4</v>
      </c>
      <c r="K1310" t="s">
        <v>92</v>
      </c>
    </row>
    <row r="1311" spans="1:11" x14ac:dyDescent="0.25">
      <c r="A1311">
        <v>1310</v>
      </c>
      <c r="B1311" s="2">
        <v>44271</v>
      </c>
      <c r="C1311">
        <v>26</v>
      </c>
      <c r="D1311" t="s">
        <v>83</v>
      </c>
      <c r="E1311" t="s">
        <v>93</v>
      </c>
      <c r="F1311" t="s">
        <v>85</v>
      </c>
      <c r="G1311">
        <v>4684</v>
      </c>
      <c r="H1311">
        <v>1</v>
      </c>
      <c r="I1311">
        <v>5</v>
      </c>
      <c r="J1311">
        <v>4</v>
      </c>
      <c r="K1311" t="s">
        <v>90</v>
      </c>
    </row>
    <row r="1312" spans="1:11" x14ac:dyDescent="0.25">
      <c r="A1312">
        <v>1311</v>
      </c>
      <c r="B1312" s="2">
        <v>44298</v>
      </c>
      <c r="C1312">
        <v>58</v>
      </c>
      <c r="D1312" t="s">
        <v>87</v>
      </c>
      <c r="E1312" t="s">
        <v>91</v>
      </c>
      <c r="F1312" t="s">
        <v>89</v>
      </c>
      <c r="G1312">
        <v>15787</v>
      </c>
      <c r="H1312">
        <v>2</v>
      </c>
      <c r="I1312">
        <v>23</v>
      </c>
      <c r="J1312">
        <v>3</v>
      </c>
      <c r="K1312" t="s">
        <v>90</v>
      </c>
    </row>
    <row r="1313" spans="1:11" x14ac:dyDescent="0.25">
      <c r="A1313">
        <v>1312</v>
      </c>
      <c r="B1313" s="2">
        <v>44223</v>
      </c>
      <c r="C1313">
        <v>18</v>
      </c>
      <c r="D1313" t="s">
        <v>95</v>
      </c>
      <c r="E1313" t="s">
        <v>93</v>
      </c>
      <c r="F1313" t="s">
        <v>85</v>
      </c>
      <c r="G1313">
        <v>1514</v>
      </c>
      <c r="H1313">
        <v>1</v>
      </c>
      <c r="I1313">
        <v>0</v>
      </c>
      <c r="J1313">
        <v>4</v>
      </c>
      <c r="K1313" t="s">
        <v>86</v>
      </c>
    </row>
    <row r="1314" spans="1:11" x14ac:dyDescent="0.25">
      <c r="A1314">
        <v>1313</v>
      </c>
      <c r="B1314" s="2">
        <v>44300</v>
      </c>
      <c r="C1314">
        <v>31</v>
      </c>
      <c r="D1314" t="s">
        <v>83</v>
      </c>
      <c r="E1314" t="s">
        <v>97</v>
      </c>
      <c r="F1314" t="s">
        <v>89</v>
      </c>
      <c r="G1314">
        <v>2956</v>
      </c>
      <c r="H1314">
        <v>0</v>
      </c>
      <c r="I1314">
        <v>2</v>
      </c>
      <c r="J1314">
        <v>4</v>
      </c>
      <c r="K1314" t="s">
        <v>90</v>
      </c>
    </row>
    <row r="1315" spans="1:11" x14ac:dyDescent="0.25">
      <c r="A1315">
        <v>1314</v>
      </c>
      <c r="B1315" s="2">
        <v>44279</v>
      </c>
      <c r="C1315">
        <v>29</v>
      </c>
      <c r="D1315" t="s">
        <v>83</v>
      </c>
      <c r="E1315" t="s">
        <v>93</v>
      </c>
      <c r="F1315" t="s">
        <v>94</v>
      </c>
      <c r="G1315">
        <v>2335</v>
      </c>
      <c r="H1315">
        <v>4</v>
      </c>
      <c r="I1315">
        <v>4</v>
      </c>
      <c r="J1315">
        <v>3</v>
      </c>
      <c r="K1315" t="s">
        <v>90</v>
      </c>
    </row>
    <row r="1316" spans="1:11" x14ac:dyDescent="0.25">
      <c r="A1316">
        <v>1315</v>
      </c>
      <c r="B1316" s="2">
        <v>44244</v>
      </c>
      <c r="C1316">
        <v>45</v>
      </c>
      <c r="D1316" t="s">
        <v>95</v>
      </c>
      <c r="E1316" t="s">
        <v>91</v>
      </c>
      <c r="F1316" t="s">
        <v>89</v>
      </c>
      <c r="G1316">
        <v>5154</v>
      </c>
      <c r="H1316">
        <v>4</v>
      </c>
      <c r="I1316">
        <v>10</v>
      </c>
      <c r="J1316">
        <v>3</v>
      </c>
      <c r="K1316" t="s">
        <v>96</v>
      </c>
    </row>
    <row r="1317" spans="1:11" x14ac:dyDescent="0.25">
      <c r="A1317">
        <v>1316</v>
      </c>
      <c r="B1317" s="2">
        <v>44224</v>
      </c>
      <c r="C1317">
        <v>36</v>
      </c>
      <c r="D1317" t="s">
        <v>83</v>
      </c>
      <c r="E1317" t="s">
        <v>91</v>
      </c>
      <c r="F1317" t="s">
        <v>89</v>
      </c>
      <c r="G1317">
        <v>6962</v>
      </c>
      <c r="H1317">
        <v>4</v>
      </c>
      <c r="I1317">
        <v>15</v>
      </c>
      <c r="J1317">
        <v>2</v>
      </c>
      <c r="K1317" t="s">
        <v>90</v>
      </c>
    </row>
    <row r="1318" spans="1:11" x14ac:dyDescent="0.25">
      <c r="A1318">
        <v>1317</v>
      </c>
      <c r="B1318" s="2">
        <v>44286</v>
      </c>
      <c r="C1318">
        <v>43</v>
      </c>
      <c r="D1318" t="s">
        <v>87</v>
      </c>
      <c r="E1318" t="s">
        <v>91</v>
      </c>
      <c r="F1318" t="s">
        <v>89</v>
      </c>
      <c r="G1318">
        <v>5675</v>
      </c>
      <c r="H1318">
        <v>1</v>
      </c>
      <c r="I1318">
        <v>7</v>
      </c>
      <c r="J1318">
        <v>5</v>
      </c>
      <c r="K1318" t="s">
        <v>90</v>
      </c>
    </row>
    <row r="1319" spans="1:11" x14ac:dyDescent="0.25">
      <c r="A1319">
        <v>1318</v>
      </c>
      <c r="B1319" s="2">
        <v>44262</v>
      </c>
      <c r="C1319">
        <v>27</v>
      </c>
      <c r="D1319" t="s">
        <v>87</v>
      </c>
      <c r="E1319" t="s">
        <v>84</v>
      </c>
      <c r="F1319" t="s">
        <v>85</v>
      </c>
      <c r="G1319">
        <v>2379</v>
      </c>
      <c r="H1319">
        <v>0</v>
      </c>
      <c r="I1319">
        <v>6</v>
      </c>
      <c r="J1319">
        <v>3</v>
      </c>
      <c r="K1319" t="s">
        <v>92</v>
      </c>
    </row>
    <row r="1320" spans="1:11" x14ac:dyDescent="0.25">
      <c r="A1320">
        <v>1319</v>
      </c>
      <c r="B1320" s="2">
        <v>44272</v>
      </c>
      <c r="C1320">
        <v>29</v>
      </c>
      <c r="D1320" t="s">
        <v>87</v>
      </c>
      <c r="E1320" t="s">
        <v>88</v>
      </c>
      <c r="F1320" t="s">
        <v>89</v>
      </c>
      <c r="G1320">
        <v>3812</v>
      </c>
      <c r="H1320">
        <v>1</v>
      </c>
      <c r="I1320">
        <v>11</v>
      </c>
      <c r="J1320">
        <v>3</v>
      </c>
      <c r="K1320" t="s">
        <v>96</v>
      </c>
    </row>
    <row r="1321" spans="1:11" x14ac:dyDescent="0.25">
      <c r="A1321">
        <v>1320</v>
      </c>
      <c r="B1321" s="2">
        <v>44204</v>
      </c>
      <c r="C1321">
        <v>32</v>
      </c>
      <c r="D1321" t="s">
        <v>87</v>
      </c>
      <c r="E1321" t="s">
        <v>91</v>
      </c>
      <c r="F1321" t="s">
        <v>85</v>
      </c>
      <c r="G1321">
        <v>4648</v>
      </c>
      <c r="H1321">
        <v>8</v>
      </c>
      <c r="I1321">
        <v>4</v>
      </c>
      <c r="J1321">
        <v>2</v>
      </c>
      <c r="K1321" t="s">
        <v>96</v>
      </c>
    </row>
    <row r="1322" spans="1:11" x14ac:dyDescent="0.25">
      <c r="A1322">
        <v>1321</v>
      </c>
      <c r="B1322" s="2">
        <v>44209</v>
      </c>
      <c r="C1322">
        <v>42</v>
      </c>
      <c r="D1322" t="s">
        <v>95</v>
      </c>
      <c r="E1322" t="s">
        <v>91</v>
      </c>
      <c r="F1322" t="s">
        <v>89</v>
      </c>
      <c r="G1322">
        <v>2936</v>
      </c>
      <c r="H1322">
        <v>3</v>
      </c>
      <c r="I1322">
        <v>10</v>
      </c>
      <c r="J1322">
        <v>1</v>
      </c>
      <c r="K1322" t="s">
        <v>92</v>
      </c>
    </row>
    <row r="1323" spans="1:11" x14ac:dyDescent="0.25">
      <c r="A1323">
        <v>1322</v>
      </c>
      <c r="B1323" s="2">
        <v>44227</v>
      </c>
      <c r="C1323">
        <v>47</v>
      </c>
      <c r="D1323" t="s">
        <v>83</v>
      </c>
      <c r="E1323" t="s">
        <v>91</v>
      </c>
      <c r="F1323" t="s">
        <v>85</v>
      </c>
      <c r="G1323">
        <v>2105</v>
      </c>
      <c r="H1323">
        <v>4</v>
      </c>
      <c r="I1323">
        <v>7</v>
      </c>
      <c r="J1323">
        <v>2</v>
      </c>
      <c r="K1323" t="s">
        <v>90</v>
      </c>
    </row>
    <row r="1324" spans="1:11" x14ac:dyDescent="0.25">
      <c r="A1324">
        <v>1323</v>
      </c>
      <c r="B1324" s="2">
        <v>44217</v>
      </c>
      <c r="C1324">
        <v>46</v>
      </c>
      <c r="D1324" t="s">
        <v>83</v>
      </c>
      <c r="E1324" t="s">
        <v>84</v>
      </c>
      <c r="F1324" t="s">
        <v>94</v>
      </c>
      <c r="G1324">
        <v>8578</v>
      </c>
      <c r="H1324">
        <v>3</v>
      </c>
      <c r="I1324">
        <v>12</v>
      </c>
      <c r="J1324">
        <v>4</v>
      </c>
      <c r="K1324" t="s">
        <v>92</v>
      </c>
    </row>
    <row r="1325" spans="1:11" x14ac:dyDescent="0.25">
      <c r="A1325">
        <v>1324</v>
      </c>
      <c r="B1325" s="2">
        <v>44270</v>
      </c>
      <c r="C1325">
        <v>28</v>
      </c>
      <c r="D1325" t="s">
        <v>95</v>
      </c>
      <c r="E1325" t="s">
        <v>84</v>
      </c>
      <c r="F1325" t="s">
        <v>94</v>
      </c>
      <c r="G1325">
        <v>2706</v>
      </c>
      <c r="H1325">
        <v>1</v>
      </c>
      <c r="I1325">
        <v>3</v>
      </c>
      <c r="J1325">
        <v>2</v>
      </c>
      <c r="K1325" t="s">
        <v>90</v>
      </c>
    </row>
    <row r="1326" spans="1:11" x14ac:dyDescent="0.25">
      <c r="A1326">
        <v>1325</v>
      </c>
      <c r="B1326" s="2">
        <v>44283</v>
      </c>
      <c r="C1326">
        <v>29</v>
      </c>
      <c r="D1326" t="s">
        <v>83</v>
      </c>
      <c r="E1326" t="s">
        <v>88</v>
      </c>
      <c r="F1326" t="s">
        <v>94</v>
      </c>
      <c r="G1326">
        <v>6384</v>
      </c>
      <c r="H1326">
        <v>8</v>
      </c>
      <c r="I1326">
        <v>11</v>
      </c>
      <c r="J1326">
        <v>3</v>
      </c>
      <c r="K1326" t="s">
        <v>90</v>
      </c>
    </row>
    <row r="1327" spans="1:11" x14ac:dyDescent="0.25">
      <c r="A1327">
        <v>1326</v>
      </c>
      <c r="B1327" s="2">
        <v>44289</v>
      </c>
      <c r="C1327">
        <v>42</v>
      </c>
      <c r="D1327" t="s">
        <v>83</v>
      </c>
      <c r="E1327" t="s">
        <v>93</v>
      </c>
      <c r="F1327" t="s">
        <v>85</v>
      </c>
      <c r="G1327">
        <v>3968</v>
      </c>
      <c r="H1327">
        <v>4</v>
      </c>
      <c r="I1327">
        <v>8</v>
      </c>
      <c r="J1327">
        <v>3</v>
      </c>
      <c r="K1327" t="s">
        <v>90</v>
      </c>
    </row>
    <row r="1328" spans="1:11" x14ac:dyDescent="0.25">
      <c r="A1328">
        <v>1327</v>
      </c>
      <c r="B1328" s="2">
        <v>44239</v>
      </c>
      <c r="C1328">
        <v>32</v>
      </c>
      <c r="D1328" t="s">
        <v>83</v>
      </c>
      <c r="E1328" t="s">
        <v>91</v>
      </c>
      <c r="F1328" t="s">
        <v>85</v>
      </c>
      <c r="G1328">
        <v>9907</v>
      </c>
      <c r="H1328">
        <v>7</v>
      </c>
      <c r="I1328">
        <v>7</v>
      </c>
      <c r="J1328">
        <v>3</v>
      </c>
      <c r="K1328" t="s">
        <v>92</v>
      </c>
    </row>
    <row r="1329" spans="1:11" x14ac:dyDescent="0.25">
      <c r="A1329">
        <v>1328</v>
      </c>
      <c r="B1329" s="2">
        <v>44235</v>
      </c>
      <c r="C1329">
        <v>46</v>
      </c>
      <c r="D1329" t="s">
        <v>83</v>
      </c>
      <c r="E1329" t="s">
        <v>93</v>
      </c>
      <c r="F1329" t="s">
        <v>94</v>
      </c>
      <c r="G1329">
        <v>13225</v>
      </c>
      <c r="H1329">
        <v>2</v>
      </c>
      <c r="I1329">
        <v>25</v>
      </c>
      <c r="J1329">
        <v>5</v>
      </c>
      <c r="K1329" t="s">
        <v>90</v>
      </c>
    </row>
    <row r="1330" spans="1:11" x14ac:dyDescent="0.25">
      <c r="A1330">
        <v>1329</v>
      </c>
      <c r="B1330" s="2">
        <v>44211</v>
      </c>
      <c r="C1330">
        <v>27</v>
      </c>
      <c r="D1330" t="s">
        <v>83</v>
      </c>
      <c r="E1330" t="s">
        <v>88</v>
      </c>
      <c r="F1330" t="s">
        <v>89</v>
      </c>
      <c r="G1330">
        <v>3540</v>
      </c>
      <c r="H1330">
        <v>1</v>
      </c>
      <c r="I1330">
        <v>9</v>
      </c>
      <c r="J1330">
        <v>5</v>
      </c>
      <c r="K1330" t="s">
        <v>90</v>
      </c>
    </row>
    <row r="1331" spans="1:11" x14ac:dyDescent="0.25">
      <c r="A1331">
        <v>1330</v>
      </c>
      <c r="B1331" s="2">
        <v>44216</v>
      </c>
      <c r="C1331">
        <v>29</v>
      </c>
      <c r="D1331" t="s">
        <v>83</v>
      </c>
      <c r="E1331" t="s">
        <v>88</v>
      </c>
      <c r="F1331" t="s">
        <v>89</v>
      </c>
      <c r="G1331">
        <v>2804</v>
      </c>
      <c r="H1331">
        <v>1</v>
      </c>
      <c r="I1331">
        <v>1</v>
      </c>
      <c r="J1331">
        <v>3</v>
      </c>
      <c r="K1331" t="s">
        <v>90</v>
      </c>
    </row>
    <row r="1332" spans="1:11" x14ac:dyDescent="0.25">
      <c r="A1332">
        <v>1331</v>
      </c>
      <c r="B1332" s="2">
        <v>44210</v>
      </c>
      <c r="C1332">
        <v>43</v>
      </c>
      <c r="D1332" t="s">
        <v>83</v>
      </c>
      <c r="E1332" t="s">
        <v>93</v>
      </c>
      <c r="F1332" t="s">
        <v>89</v>
      </c>
      <c r="G1332">
        <v>19392</v>
      </c>
      <c r="H1332">
        <v>7</v>
      </c>
      <c r="I1332">
        <v>21</v>
      </c>
      <c r="J1332">
        <v>2</v>
      </c>
      <c r="K1332" t="s">
        <v>90</v>
      </c>
    </row>
    <row r="1333" spans="1:11" x14ac:dyDescent="0.25">
      <c r="A1333">
        <v>1332</v>
      </c>
      <c r="B1333" s="2">
        <v>44279</v>
      </c>
      <c r="C1333">
        <v>48</v>
      </c>
      <c r="D1333" t="s">
        <v>83</v>
      </c>
      <c r="E1333" t="s">
        <v>93</v>
      </c>
      <c r="F1333" t="s">
        <v>89</v>
      </c>
      <c r="G1333">
        <v>19665</v>
      </c>
      <c r="H1333">
        <v>4</v>
      </c>
      <c r="I1333">
        <v>29</v>
      </c>
      <c r="J1333">
        <v>3</v>
      </c>
      <c r="K1333" t="s">
        <v>90</v>
      </c>
    </row>
    <row r="1334" spans="1:11" x14ac:dyDescent="0.25">
      <c r="A1334">
        <v>1333</v>
      </c>
      <c r="B1334" s="2">
        <v>44265</v>
      </c>
      <c r="C1334">
        <v>29</v>
      </c>
      <c r="D1334" t="s">
        <v>87</v>
      </c>
      <c r="E1334" t="s">
        <v>84</v>
      </c>
      <c r="F1334" t="s">
        <v>85</v>
      </c>
      <c r="G1334">
        <v>2439</v>
      </c>
      <c r="H1334">
        <v>1</v>
      </c>
      <c r="I1334">
        <v>1</v>
      </c>
      <c r="J1334">
        <v>3</v>
      </c>
      <c r="K1334" t="s">
        <v>92</v>
      </c>
    </row>
    <row r="1335" spans="1:11" x14ac:dyDescent="0.25">
      <c r="A1335">
        <v>1334</v>
      </c>
      <c r="B1335" s="2">
        <v>44219</v>
      </c>
      <c r="C1335">
        <v>46</v>
      </c>
      <c r="D1335" t="s">
        <v>83</v>
      </c>
      <c r="E1335" t="s">
        <v>93</v>
      </c>
      <c r="F1335" t="s">
        <v>89</v>
      </c>
      <c r="G1335">
        <v>7314</v>
      </c>
      <c r="H1335">
        <v>5</v>
      </c>
      <c r="I1335">
        <v>14</v>
      </c>
      <c r="J1335">
        <v>2</v>
      </c>
      <c r="K1335" t="s">
        <v>90</v>
      </c>
    </row>
    <row r="1336" spans="1:11" x14ac:dyDescent="0.25">
      <c r="A1336">
        <v>1335</v>
      </c>
      <c r="B1336" s="2">
        <v>44221</v>
      </c>
      <c r="C1336">
        <v>27</v>
      </c>
      <c r="D1336" t="s">
        <v>87</v>
      </c>
      <c r="E1336" t="s">
        <v>93</v>
      </c>
      <c r="F1336" t="s">
        <v>89</v>
      </c>
      <c r="G1336">
        <v>4774</v>
      </c>
      <c r="H1336">
        <v>0</v>
      </c>
      <c r="I1336">
        <v>8</v>
      </c>
      <c r="J1336">
        <v>2</v>
      </c>
      <c r="K1336" t="s">
        <v>92</v>
      </c>
    </row>
    <row r="1337" spans="1:11" x14ac:dyDescent="0.25">
      <c r="A1337">
        <v>1336</v>
      </c>
      <c r="B1337" s="2">
        <v>44246</v>
      </c>
      <c r="C1337">
        <v>39</v>
      </c>
      <c r="D1337" t="s">
        <v>83</v>
      </c>
      <c r="E1337" t="s">
        <v>91</v>
      </c>
      <c r="F1337" t="s">
        <v>94</v>
      </c>
      <c r="G1337">
        <v>3902</v>
      </c>
      <c r="H1337">
        <v>8</v>
      </c>
      <c r="I1337">
        <v>7</v>
      </c>
      <c r="J1337">
        <v>2</v>
      </c>
      <c r="K1337" t="s">
        <v>90</v>
      </c>
    </row>
    <row r="1338" spans="1:11" x14ac:dyDescent="0.25">
      <c r="A1338">
        <v>1337</v>
      </c>
      <c r="B1338" s="2">
        <v>44235</v>
      </c>
      <c r="C1338">
        <v>55</v>
      </c>
      <c r="D1338" t="s">
        <v>83</v>
      </c>
      <c r="E1338" t="s">
        <v>91</v>
      </c>
      <c r="F1338" t="s">
        <v>89</v>
      </c>
      <c r="G1338">
        <v>2662</v>
      </c>
      <c r="H1338">
        <v>8</v>
      </c>
      <c r="I1338">
        <v>19</v>
      </c>
      <c r="J1338">
        <v>2</v>
      </c>
      <c r="K1338" t="s">
        <v>96</v>
      </c>
    </row>
    <row r="1339" spans="1:11" x14ac:dyDescent="0.25">
      <c r="A1339">
        <v>1338</v>
      </c>
      <c r="B1339" s="2">
        <v>44264</v>
      </c>
      <c r="C1339">
        <v>28</v>
      </c>
      <c r="D1339" t="s">
        <v>83</v>
      </c>
      <c r="E1339" t="s">
        <v>93</v>
      </c>
      <c r="F1339" t="s">
        <v>89</v>
      </c>
      <c r="G1339">
        <v>2856</v>
      </c>
      <c r="H1339">
        <v>1</v>
      </c>
      <c r="I1339">
        <v>1</v>
      </c>
      <c r="J1339">
        <v>3</v>
      </c>
      <c r="K1339" t="s">
        <v>90</v>
      </c>
    </row>
    <row r="1340" spans="1:11" x14ac:dyDescent="0.25">
      <c r="A1340">
        <v>1339</v>
      </c>
      <c r="B1340" s="2">
        <v>44275</v>
      </c>
      <c r="C1340">
        <v>30</v>
      </c>
      <c r="D1340" t="s">
        <v>83</v>
      </c>
      <c r="E1340" t="s">
        <v>93</v>
      </c>
      <c r="F1340" t="s">
        <v>85</v>
      </c>
      <c r="G1340">
        <v>1081</v>
      </c>
      <c r="H1340">
        <v>1</v>
      </c>
      <c r="I1340">
        <v>1</v>
      </c>
      <c r="J1340">
        <v>3</v>
      </c>
      <c r="K1340" t="s">
        <v>92</v>
      </c>
    </row>
    <row r="1341" spans="1:11" x14ac:dyDescent="0.25">
      <c r="A1341">
        <v>1340</v>
      </c>
      <c r="B1341" s="2">
        <v>44214</v>
      </c>
      <c r="C1341">
        <v>22</v>
      </c>
      <c r="D1341" t="s">
        <v>83</v>
      </c>
      <c r="E1341" t="s">
        <v>88</v>
      </c>
      <c r="F1341" t="s">
        <v>85</v>
      </c>
      <c r="G1341">
        <v>2472</v>
      </c>
      <c r="H1341">
        <v>1</v>
      </c>
      <c r="I1341">
        <v>1</v>
      </c>
      <c r="J1341">
        <v>2</v>
      </c>
      <c r="K1341" t="s">
        <v>90</v>
      </c>
    </row>
    <row r="1342" spans="1:11" x14ac:dyDescent="0.25">
      <c r="A1342">
        <v>1341</v>
      </c>
      <c r="B1342" s="2">
        <v>44286</v>
      </c>
      <c r="C1342">
        <v>36</v>
      </c>
      <c r="D1342" t="s">
        <v>83</v>
      </c>
      <c r="E1342" t="s">
        <v>91</v>
      </c>
      <c r="F1342" t="s">
        <v>89</v>
      </c>
      <c r="G1342">
        <v>5673</v>
      </c>
      <c r="H1342">
        <v>1</v>
      </c>
      <c r="I1342">
        <v>10</v>
      </c>
      <c r="J1342">
        <v>4</v>
      </c>
      <c r="K1342" t="s">
        <v>90</v>
      </c>
    </row>
    <row r="1343" spans="1:11" x14ac:dyDescent="0.25">
      <c r="A1343">
        <v>1342</v>
      </c>
      <c r="B1343" s="2">
        <v>44270</v>
      </c>
      <c r="C1343">
        <v>31</v>
      </c>
      <c r="D1343" t="s">
        <v>83</v>
      </c>
      <c r="E1343" t="s">
        <v>93</v>
      </c>
      <c r="F1343" t="s">
        <v>94</v>
      </c>
      <c r="G1343">
        <v>4197</v>
      </c>
      <c r="H1343">
        <v>1</v>
      </c>
      <c r="I1343">
        <v>10</v>
      </c>
      <c r="J1343">
        <v>2</v>
      </c>
      <c r="K1343" t="s">
        <v>90</v>
      </c>
    </row>
    <row r="1344" spans="1:11" x14ac:dyDescent="0.25">
      <c r="A1344">
        <v>1343</v>
      </c>
      <c r="B1344" s="2">
        <v>44242</v>
      </c>
      <c r="C1344">
        <v>34</v>
      </c>
      <c r="D1344" t="s">
        <v>83</v>
      </c>
      <c r="E1344" t="s">
        <v>93</v>
      </c>
      <c r="F1344" t="s">
        <v>89</v>
      </c>
      <c r="G1344">
        <v>9713</v>
      </c>
      <c r="H1344">
        <v>2</v>
      </c>
      <c r="I1344">
        <v>9</v>
      </c>
      <c r="J1344">
        <v>3</v>
      </c>
      <c r="K1344" t="s">
        <v>90</v>
      </c>
    </row>
    <row r="1345" spans="1:11" x14ac:dyDescent="0.25">
      <c r="A1345">
        <v>1344</v>
      </c>
      <c r="B1345" s="2">
        <v>44208</v>
      </c>
      <c r="C1345">
        <v>29</v>
      </c>
      <c r="D1345" t="s">
        <v>83</v>
      </c>
      <c r="E1345" t="s">
        <v>93</v>
      </c>
      <c r="F1345" t="s">
        <v>85</v>
      </c>
      <c r="G1345">
        <v>2062</v>
      </c>
      <c r="H1345">
        <v>3</v>
      </c>
      <c r="I1345">
        <v>11</v>
      </c>
      <c r="J1345">
        <v>2</v>
      </c>
      <c r="K1345" t="s">
        <v>90</v>
      </c>
    </row>
    <row r="1346" spans="1:11" x14ac:dyDescent="0.25">
      <c r="A1346">
        <v>1345</v>
      </c>
      <c r="B1346" s="2">
        <v>44207</v>
      </c>
      <c r="C1346">
        <v>37</v>
      </c>
      <c r="D1346" t="s">
        <v>83</v>
      </c>
      <c r="E1346" t="s">
        <v>91</v>
      </c>
      <c r="F1346" t="s">
        <v>89</v>
      </c>
      <c r="G1346">
        <v>4284</v>
      </c>
      <c r="H1346">
        <v>5</v>
      </c>
      <c r="I1346">
        <v>16</v>
      </c>
      <c r="J1346">
        <v>2</v>
      </c>
      <c r="K1346" t="s">
        <v>90</v>
      </c>
    </row>
    <row r="1347" spans="1:11" x14ac:dyDescent="0.25">
      <c r="A1347">
        <v>1346</v>
      </c>
      <c r="B1347" s="2">
        <v>44295</v>
      </c>
      <c r="C1347">
        <v>35</v>
      </c>
      <c r="D1347" t="s">
        <v>83</v>
      </c>
      <c r="E1347" t="s">
        <v>84</v>
      </c>
      <c r="F1347" t="s">
        <v>89</v>
      </c>
      <c r="G1347">
        <v>4788</v>
      </c>
      <c r="H1347">
        <v>0</v>
      </c>
      <c r="I1347">
        <v>4</v>
      </c>
      <c r="J1347">
        <v>2</v>
      </c>
      <c r="K1347" t="s">
        <v>90</v>
      </c>
    </row>
    <row r="1348" spans="1:11" x14ac:dyDescent="0.25">
      <c r="A1348">
        <v>1347</v>
      </c>
      <c r="B1348" s="2">
        <v>44255</v>
      </c>
      <c r="C1348">
        <v>45</v>
      </c>
      <c r="D1348" t="s">
        <v>83</v>
      </c>
      <c r="E1348" t="s">
        <v>84</v>
      </c>
      <c r="F1348" t="s">
        <v>89</v>
      </c>
      <c r="G1348">
        <v>5906</v>
      </c>
      <c r="H1348">
        <v>0</v>
      </c>
      <c r="I1348">
        <v>10</v>
      </c>
      <c r="J1348">
        <v>2</v>
      </c>
      <c r="K1348" t="s">
        <v>92</v>
      </c>
    </row>
    <row r="1349" spans="1:11" x14ac:dyDescent="0.25">
      <c r="A1349">
        <v>1348</v>
      </c>
      <c r="B1349" s="2">
        <v>44255</v>
      </c>
      <c r="C1349">
        <v>36</v>
      </c>
      <c r="D1349" t="s">
        <v>87</v>
      </c>
      <c r="E1349" t="s">
        <v>88</v>
      </c>
      <c r="F1349" t="s">
        <v>85</v>
      </c>
      <c r="G1349">
        <v>3886</v>
      </c>
      <c r="H1349">
        <v>1</v>
      </c>
      <c r="I1349">
        <v>10</v>
      </c>
      <c r="J1349">
        <v>2</v>
      </c>
      <c r="K1349" t="s">
        <v>92</v>
      </c>
    </row>
    <row r="1350" spans="1:11" x14ac:dyDescent="0.25">
      <c r="A1350">
        <v>1349</v>
      </c>
      <c r="B1350" s="2">
        <v>44228</v>
      </c>
      <c r="C1350">
        <v>40</v>
      </c>
      <c r="D1350" t="s">
        <v>83</v>
      </c>
      <c r="E1350" t="s">
        <v>91</v>
      </c>
      <c r="F1350" t="s">
        <v>94</v>
      </c>
      <c r="G1350">
        <v>16823</v>
      </c>
      <c r="H1350">
        <v>2</v>
      </c>
      <c r="I1350">
        <v>22</v>
      </c>
      <c r="J1350">
        <v>3</v>
      </c>
      <c r="K1350" t="s">
        <v>90</v>
      </c>
    </row>
    <row r="1351" spans="1:11" x14ac:dyDescent="0.25">
      <c r="A1351">
        <v>1350</v>
      </c>
      <c r="B1351" s="2">
        <v>44219</v>
      </c>
      <c r="C1351">
        <v>26</v>
      </c>
      <c r="D1351" t="s">
        <v>83</v>
      </c>
      <c r="E1351" t="s">
        <v>84</v>
      </c>
      <c r="F1351" t="s">
        <v>89</v>
      </c>
      <c r="G1351">
        <v>2933</v>
      </c>
      <c r="H1351">
        <v>1</v>
      </c>
      <c r="I1351">
        <v>1</v>
      </c>
      <c r="J1351">
        <v>3</v>
      </c>
      <c r="K1351" t="s">
        <v>92</v>
      </c>
    </row>
    <row r="1352" spans="1:11" x14ac:dyDescent="0.25">
      <c r="A1352">
        <v>1351</v>
      </c>
      <c r="B1352" s="2">
        <v>44227</v>
      </c>
      <c r="C1352">
        <v>27</v>
      </c>
      <c r="D1352" t="s">
        <v>83</v>
      </c>
      <c r="E1352" t="s">
        <v>84</v>
      </c>
      <c r="F1352" t="s">
        <v>85</v>
      </c>
      <c r="G1352">
        <v>6500</v>
      </c>
      <c r="H1352">
        <v>0</v>
      </c>
      <c r="I1352">
        <v>9</v>
      </c>
      <c r="J1352">
        <v>5</v>
      </c>
      <c r="K1352" t="s">
        <v>92</v>
      </c>
    </row>
    <row r="1353" spans="1:11" x14ac:dyDescent="0.25">
      <c r="A1353">
        <v>1352</v>
      </c>
      <c r="B1353" s="2">
        <v>44203</v>
      </c>
      <c r="C1353">
        <v>48</v>
      </c>
      <c r="D1353" t="s">
        <v>87</v>
      </c>
      <c r="E1353" t="s">
        <v>93</v>
      </c>
      <c r="F1353" t="s">
        <v>94</v>
      </c>
      <c r="G1353">
        <v>17174</v>
      </c>
      <c r="H1353">
        <v>3</v>
      </c>
      <c r="I1353">
        <v>24</v>
      </c>
      <c r="J1353">
        <v>3</v>
      </c>
      <c r="K1353" t="s">
        <v>90</v>
      </c>
    </row>
    <row r="1354" spans="1:11" x14ac:dyDescent="0.25">
      <c r="A1354">
        <v>1353</v>
      </c>
      <c r="B1354" s="2">
        <v>44233</v>
      </c>
      <c r="C1354">
        <v>44</v>
      </c>
      <c r="D1354" t="s">
        <v>83</v>
      </c>
      <c r="E1354" t="s">
        <v>91</v>
      </c>
      <c r="F1354" t="s">
        <v>89</v>
      </c>
      <c r="G1354">
        <v>5033</v>
      </c>
      <c r="H1354">
        <v>2</v>
      </c>
      <c r="I1354">
        <v>10</v>
      </c>
      <c r="J1354">
        <v>5</v>
      </c>
      <c r="K1354" t="s">
        <v>90</v>
      </c>
    </row>
    <row r="1355" spans="1:11" x14ac:dyDescent="0.25">
      <c r="A1355">
        <v>1354</v>
      </c>
      <c r="B1355" s="2">
        <v>44285</v>
      </c>
      <c r="C1355">
        <v>34</v>
      </c>
      <c r="D1355" t="s">
        <v>95</v>
      </c>
      <c r="E1355" t="s">
        <v>91</v>
      </c>
      <c r="F1355" t="s">
        <v>89</v>
      </c>
      <c r="G1355">
        <v>2307</v>
      </c>
      <c r="H1355">
        <v>1</v>
      </c>
      <c r="I1355">
        <v>5</v>
      </c>
      <c r="J1355">
        <v>2</v>
      </c>
      <c r="K1355" t="s">
        <v>90</v>
      </c>
    </row>
    <row r="1356" spans="1:11" x14ac:dyDescent="0.25">
      <c r="A1356">
        <v>1355</v>
      </c>
      <c r="B1356" s="2">
        <v>44284</v>
      </c>
      <c r="C1356">
        <v>56</v>
      </c>
      <c r="D1356" t="s">
        <v>83</v>
      </c>
      <c r="E1356" t="s">
        <v>84</v>
      </c>
      <c r="F1356" t="s">
        <v>85</v>
      </c>
      <c r="G1356">
        <v>2587</v>
      </c>
      <c r="H1356">
        <v>1</v>
      </c>
      <c r="I1356">
        <v>5</v>
      </c>
      <c r="J1356">
        <v>3</v>
      </c>
      <c r="K1356" t="s">
        <v>90</v>
      </c>
    </row>
    <row r="1357" spans="1:11" x14ac:dyDescent="0.25">
      <c r="A1357">
        <v>1356</v>
      </c>
      <c r="B1357" s="2">
        <v>44276</v>
      </c>
      <c r="C1357">
        <v>36</v>
      </c>
      <c r="D1357" t="s">
        <v>83</v>
      </c>
      <c r="E1357" t="s">
        <v>84</v>
      </c>
      <c r="F1357" t="s">
        <v>89</v>
      </c>
      <c r="G1357">
        <v>5507</v>
      </c>
      <c r="H1357">
        <v>2</v>
      </c>
      <c r="I1357">
        <v>12</v>
      </c>
      <c r="J1357">
        <v>1</v>
      </c>
      <c r="K1357" t="s">
        <v>86</v>
      </c>
    </row>
    <row r="1358" spans="1:11" x14ac:dyDescent="0.25">
      <c r="A1358">
        <v>1357</v>
      </c>
      <c r="B1358" s="2">
        <v>44217</v>
      </c>
      <c r="C1358">
        <v>41</v>
      </c>
      <c r="D1358" t="s">
        <v>83</v>
      </c>
      <c r="E1358" t="s">
        <v>93</v>
      </c>
      <c r="F1358" t="s">
        <v>89</v>
      </c>
      <c r="G1358">
        <v>4393</v>
      </c>
      <c r="H1358">
        <v>5</v>
      </c>
      <c r="I1358">
        <v>14</v>
      </c>
      <c r="J1358">
        <v>3</v>
      </c>
      <c r="K1358" t="s">
        <v>90</v>
      </c>
    </row>
    <row r="1359" spans="1:11" x14ac:dyDescent="0.25">
      <c r="A1359">
        <v>1358</v>
      </c>
      <c r="B1359" s="2">
        <v>44260</v>
      </c>
      <c r="C1359">
        <v>42</v>
      </c>
      <c r="D1359" t="s">
        <v>83</v>
      </c>
      <c r="E1359" t="s">
        <v>93</v>
      </c>
      <c r="F1359" t="s">
        <v>89</v>
      </c>
      <c r="G1359">
        <v>13348</v>
      </c>
      <c r="H1359">
        <v>9</v>
      </c>
      <c r="I1359">
        <v>18</v>
      </c>
      <c r="J1359">
        <v>3</v>
      </c>
      <c r="K1359" t="s">
        <v>96</v>
      </c>
    </row>
    <row r="1360" spans="1:11" x14ac:dyDescent="0.25">
      <c r="A1360">
        <v>1359</v>
      </c>
      <c r="B1360" s="2">
        <v>44265</v>
      </c>
      <c r="C1360">
        <v>31</v>
      </c>
      <c r="D1360" t="s">
        <v>83</v>
      </c>
      <c r="E1360" t="s">
        <v>84</v>
      </c>
      <c r="F1360" t="s">
        <v>94</v>
      </c>
      <c r="G1360">
        <v>6583</v>
      </c>
      <c r="H1360">
        <v>2</v>
      </c>
      <c r="I1360">
        <v>8</v>
      </c>
      <c r="J1360">
        <v>2</v>
      </c>
      <c r="K1360" t="s">
        <v>90</v>
      </c>
    </row>
    <row r="1361" spans="1:11" x14ac:dyDescent="0.25">
      <c r="A1361">
        <v>1360</v>
      </c>
      <c r="B1361" s="2">
        <v>44272</v>
      </c>
      <c r="C1361">
        <v>34</v>
      </c>
      <c r="D1361" t="s">
        <v>83</v>
      </c>
      <c r="E1361" t="s">
        <v>88</v>
      </c>
      <c r="F1361" t="s">
        <v>89</v>
      </c>
      <c r="G1361">
        <v>8103</v>
      </c>
      <c r="H1361">
        <v>3</v>
      </c>
      <c r="I1361">
        <v>9</v>
      </c>
      <c r="J1361">
        <v>3</v>
      </c>
      <c r="K1361" t="s">
        <v>92</v>
      </c>
    </row>
    <row r="1362" spans="1:11" x14ac:dyDescent="0.25">
      <c r="A1362">
        <v>1361</v>
      </c>
      <c r="B1362" s="2">
        <v>44263</v>
      </c>
      <c r="C1362">
        <v>31</v>
      </c>
      <c r="D1362" t="s">
        <v>83</v>
      </c>
      <c r="E1362" t="s">
        <v>93</v>
      </c>
      <c r="F1362" t="s">
        <v>94</v>
      </c>
      <c r="G1362">
        <v>3978</v>
      </c>
      <c r="H1362">
        <v>8</v>
      </c>
      <c r="I1362">
        <v>4</v>
      </c>
      <c r="J1362">
        <v>0</v>
      </c>
      <c r="K1362" t="s">
        <v>92</v>
      </c>
    </row>
    <row r="1363" spans="1:11" x14ac:dyDescent="0.25">
      <c r="A1363">
        <v>1362</v>
      </c>
      <c r="B1363" s="2">
        <v>44250</v>
      </c>
      <c r="C1363">
        <v>26</v>
      </c>
      <c r="D1363" t="s">
        <v>87</v>
      </c>
      <c r="E1363" t="s">
        <v>93</v>
      </c>
      <c r="F1363" t="s">
        <v>89</v>
      </c>
      <c r="G1363">
        <v>2544</v>
      </c>
      <c r="H1363">
        <v>0</v>
      </c>
      <c r="I1363">
        <v>8</v>
      </c>
      <c r="J1363">
        <v>3</v>
      </c>
      <c r="K1363" t="s">
        <v>90</v>
      </c>
    </row>
    <row r="1364" spans="1:11" x14ac:dyDescent="0.25">
      <c r="A1364">
        <v>1363</v>
      </c>
      <c r="B1364" s="2">
        <v>44254</v>
      </c>
      <c r="C1364">
        <v>45</v>
      </c>
      <c r="D1364" t="s">
        <v>87</v>
      </c>
      <c r="E1364" t="s">
        <v>91</v>
      </c>
      <c r="F1364" t="s">
        <v>85</v>
      </c>
      <c r="G1364">
        <v>5399</v>
      </c>
      <c r="H1364">
        <v>4</v>
      </c>
      <c r="I1364">
        <v>12</v>
      </c>
      <c r="J1364">
        <v>3</v>
      </c>
      <c r="K1364" t="s">
        <v>90</v>
      </c>
    </row>
    <row r="1365" spans="1:11" x14ac:dyDescent="0.25">
      <c r="A1365">
        <v>1364</v>
      </c>
      <c r="B1365" s="2">
        <v>44289</v>
      </c>
      <c r="C1365">
        <v>33</v>
      </c>
      <c r="D1365" t="s">
        <v>83</v>
      </c>
      <c r="E1365" t="s">
        <v>91</v>
      </c>
      <c r="F1365" t="s">
        <v>85</v>
      </c>
      <c r="G1365">
        <v>5487</v>
      </c>
      <c r="H1365">
        <v>1</v>
      </c>
      <c r="I1365">
        <v>10</v>
      </c>
      <c r="J1365">
        <v>2</v>
      </c>
      <c r="K1365" t="s">
        <v>92</v>
      </c>
    </row>
    <row r="1366" spans="1:11" x14ac:dyDescent="0.25">
      <c r="A1366">
        <v>1365</v>
      </c>
      <c r="B1366" s="2">
        <v>44250</v>
      </c>
      <c r="C1366">
        <v>28</v>
      </c>
      <c r="D1366" t="s">
        <v>87</v>
      </c>
      <c r="E1366" t="s">
        <v>84</v>
      </c>
      <c r="F1366" t="s">
        <v>89</v>
      </c>
      <c r="G1366">
        <v>6834</v>
      </c>
      <c r="H1366">
        <v>1</v>
      </c>
      <c r="I1366">
        <v>7</v>
      </c>
      <c r="J1366">
        <v>2</v>
      </c>
      <c r="K1366" t="s">
        <v>90</v>
      </c>
    </row>
    <row r="1367" spans="1:11" x14ac:dyDescent="0.25">
      <c r="A1367">
        <v>1366</v>
      </c>
      <c r="B1367" s="2">
        <v>44291</v>
      </c>
      <c r="C1367">
        <v>29</v>
      </c>
      <c r="D1367" t="s">
        <v>87</v>
      </c>
      <c r="E1367" t="s">
        <v>93</v>
      </c>
      <c r="F1367" t="s">
        <v>85</v>
      </c>
      <c r="G1367">
        <v>1091</v>
      </c>
      <c r="H1367">
        <v>1</v>
      </c>
      <c r="I1367">
        <v>1</v>
      </c>
      <c r="J1367">
        <v>3</v>
      </c>
      <c r="K1367" t="s">
        <v>90</v>
      </c>
    </row>
    <row r="1368" spans="1:11" x14ac:dyDescent="0.25">
      <c r="A1368">
        <v>1367</v>
      </c>
      <c r="B1368" s="2">
        <v>44238</v>
      </c>
      <c r="C1368">
        <v>39</v>
      </c>
      <c r="D1368" t="s">
        <v>95</v>
      </c>
      <c r="E1368" t="s">
        <v>91</v>
      </c>
      <c r="F1368" t="s">
        <v>89</v>
      </c>
      <c r="G1368">
        <v>5736</v>
      </c>
      <c r="H1368">
        <v>6</v>
      </c>
      <c r="I1368">
        <v>10</v>
      </c>
      <c r="J1368">
        <v>1</v>
      </c>
      <c r="K1368" t="s">
        <v>90</v>
      </c>
    </row>
    <row r="1369" spans="1:11" x14ac:dyDescent="0.25">
      <c r="A1369">
        <v>1368</v>
      </c>
      <c r="B1369" s="2">
        <v>44278</v>
      </c>
      <c r="C1369">
        <v>27</v>
      </c>
      <c r="D1369" t="s">
        <v>83</v>
      </c>
      <c r="E1369" t="s">
        <v>91</v>
      </c>
      <c r="F1369" t="s">
        <v>89</v>
      </c>
      <c r="G1369">
        <v>2226</v>
      </c>
      <c r="H1369">
        <v>1</v>
      </c>
      <c r="I1369">
        <v>6</v>
      </c>
      <c r="J1369">
        <v>3</v>
      </c>
      <c r="K1369" t="s">
        <v>92</v>
      </c>
    </row>
    <row r="1370" spans="1:11" x14ac:dyDescent="0.25">
      <c r="A1370">
        <v>1369</v>
      </c>
      <c r="B1370" s="2">
        <v>44237</v>
      </c>
      <c r="C1370">
        <v>34</v>
      </c>
      <c r="D1370" t="s">
        <v>87</v>
      </c>
      <c r="E1370" t="s">
        <v>91</v>
      </c>
      <c r="F1370" t="s">
        <v>89</v>
      </c>
      <c r="G1370">
        <v>5747</v>
      </c>
      <c r="H1370">
        <v>1</v>
      </c>
      <c r="I1370">
        <v>16</v>
      </c>
      <c r="J1370">
        <v>3</v>
      </c>
      <c r="K1370" t="s">
        <v>90</v>
      </c>
    </row>
    <row r="1371" spans="1:11" x14ac:dyDescent="0.25">
      <c r="A1371">
        <v>1370</v>
      </c>
      <c r="B1371" s="2">
        <v>44202</v>
      </c>
      <c r="C1371">
        <v>28</v>
      </c>
      <c r="D1371" t="s">
        <v>83</v>
      </c>
      <c r="E1371" t="s">
        <v>84</v>
      </c>
      <c r="F1371" t="s">
        <v>85</v>
      </c>
      <c r="G1371">
        <v>9854</v>
      </c>
      <c r="H1371">
        <v>3</v>
      </c>
      <c r="I1371">
        <v>6</v>
      </c>
      <c r="J1371">
        <v>0</v>
      </c>
      <c r="K1371" t="s">
        <v>90</v>
      </c>
    </row>
    <row r="1372" spans="1:11" x14ac:dyDescent="0.25">
      <c r="A1372">
        <v>1371</v>
      </c>
      <c r="B1372" s="2">
        <v>44297</v>
      </c>
      <c r="C1372">
        <v>47</v>
      </c>
      <c r="D1372" t="s">
        <v>95</v>
      </c>
      <c r="E1372" t="s">
        <v>91</v>
      </c>
      <c r="F1372" t="s">
        <v>89</v>
      </c>
      <c r="G1372">
        <v>5467</v>
      </c>
      <c r="H1372">
        <v>8</v>
      </c>
      <c r="I1372">
        <v>16</v>
      </c>
      <c r="J1372">
        <v>4</v>
      </c>
      <c r="K1372" t="s">
        <v>96</v>
      </c>
    </row>
    <row r="1373" spans="1:11" x14ac:dyDescent="0.25">
      <c r="A1373">
        <v>1372</v>
      </c>
      <c r="B1373" s="2">
        <v>44215</v>
      </c>
      <c r="C1373">
        <v>56</v>
      </c>
      <c r="D1373" t="s">
        <v>83</v>
      </c>
      <c r="E1373" t="s">
        <v>97</v>
      </c>
      <c r="F1373" t="s">
        <v>89</v>
      </c>
      <c r="G1373">
        <v>5380</v>
      </c>
      <c r="H1373">
        <v>4</v>
      </c>
      <c r="I1373">
        <v>6</v>
      </c>
      <c r="J1373">
        <v>3</v>
      </c>
      <c r="K1373" t="s">
        <v>90</v>
      </c>
    </row>
    <row r="1374" spans="1:11" x14ac:dyDescent="0.25">
      <c r="A1374">
        <v>1373</v>
      </c>
      <c r="B1374" s="2">
        <v>44248</v>
      </c>
      <c r="C1374">
        <v>39</v>
      </c>
      <c r="D1374" t="s">
        <v>83</v>
      </c>
      <c r="E1374" t="s">
        <v>84</v>
      </c>
      <c r="F1374" t="s">
        <v>89</v>
      </c>
      <c r="G1374">
        <v>5151</v>
      </c>
      <c r="H1374">
        <v>1</v>
      </c>
      <c r="I1374">
        <v>10</v>
      </c>
      <c r="J1374">
        <v>3</v>
      </c>
      <c r="K1374" t="s">
        <v>90</v>
      </c>
    </row>
    <row r="1375" spans="1:11" x14ac:dyDescent="0.25">
      <c r="A1375">
        <v>1374</v>
      </c>
      <c r="B1375" s="2">
        <v>44241</v>
      </c>
      <c r="C1375">
        <v>38</v>
      </c>
      <c r="D1375" t="s">
        <v>87</v>
      </c>
      <c r="E1375" t="s">
        <v>93</v>
      </c>
      <c r="F1375" t="s">
        <v>94</v>
      </c>
      <c r="G1375">
        <v>2133</v>
      </c>
      <c r="H1375">
        <v>1</v>
      </c>
      <c r="I1375">
        <v>20</v>
      </c>
      <c r="J1375">
        <v>3</v>
      </c>
      <c r="K1375" t="s">
        <v>90</v>
      </c>
    </row>
    <row r="1376" spans="1:11" x14ac:dyDescent="0.25">
      <c r="A1376">
        <v>1375</v>
      </c>
      <c r="B1376" s="2">
        <v>44287</v>
      </c>
      <c r="C1376">
        <v>58</v>
      </c>
      <c r="D1376" t="s">
        <v>83</v>
      </c>
      <c r="E1376" t="s">
        <v>93</v>
      </c>
      <c r="F1376" t="s">
        <v>89</v>
      </c>
      <c r="G1376">
        <v>17875</v>
      </c>
      <c r="H1376">
        <v>4</v>
      </c>
      <c r="I1376">
        <v>29</v>
      </c>
      <c r="J1376">
        <v>2</v>
      </c>
      <c r="K1376" t="s">
        <v>92</v>
      </c>
    </row>
    <row r="1377" spans="1:11" x14ac:dyDescent="0.25">
      <c r="A1377">
        <v>1376</v>
      </c>
      <c r="B1377" s="2">
        <v>44274</v>
      </c>
      <c r="C1377">
        <v>32</v>
      </c>
      <c r="D1377" t="s">
        <v>87</v>
      </c>
      <c r="E1377" t="s">
        <v>84</v>
      </c>
      <c r="F1377" t="s">
        <v>85</v>
      </c>
      <c r="G1377">
        <v>2432</v>
      </c>
      <c r="H1377">
        <v>3</v>
      </c>
      <c r="I1377">
        <v>8</v>
      </c>
      <c r="J1377">
        <v>2</v>
      </c>
      <c r="K1377" t="s">
        <v>90</v>
      </c>
    </row>
    <row r="1378" spans="1:11" x14ac:dyDescent="0.25">
      <c r="A1378">
        <v>1377</v>
      </c>
      <c r="B1378" s="2">
        <v>44241</v>
      </c>
      <c r="C1378">
        <v>38</v>
      </c>
      <c r="D1378" t="s">
        <v>83</v>
      </c>
      <c r="E1378" t="s">
        <v>84</v>
      </c>
      <c r="F1378" t="s">
        <v>94</v>
      </c>
      <c r="G1378">
        <v>4771</v>
      </c>
      <c r="H1378">
        <v>2</v>
      </c>
      <c r="I1378">
        <v>10</v>
      </c>
      <c r="J1378">
        <v>0</v>
      </c>
      <c r="K1378" t="s">
        <v>96</v>
      </c>
    </row>
    <row r="1379" spans="1:11" x14ac:dyDescent="0.25">
      <c r="A1379">
        <v>1378</v>
      </c>
      <c r="B1379" s="2">
        <v>44218</v>
      </c>
      <c r="C1379">
        <v>49</v>
      </c>
      <c r="D1379" t="s">
        <v>87</v>
      </c>
      <c r="E1379" t="s">
        <v>88</v>
      </c>
      <c r="F1379" t="s">
        <v>89</v>
      </c>
      <c r="G1379">
        <v>19161</v>
      </c>
      <c r="H1379">
        <v>3</v>
      </c>
      <c r="I1379">
        <v>28</v>
      </c>
      <c r="J1379">
        <v>3</v>
      </c>
      <c r="K1379" t="s">
        <v>90</v>
      </c>
    </row>
    <row r="1380" spans="1:11" x14ac:dyDescent="0.25">
      <c r="A1380">
        <v>1379</v>
      </c>
      <c r="B1380" s="2">
        <v>44289</v>
      </c>
      <c r="C1380">
        <v>42</v>
      </c>
      <c r="D1380" t="s">
        <v>83</v>
      </c>
      <c r="E1380" t="s">
        <v>91</v>
      </c>
      <c r="F1380" t="s">
        <v>94</v>
      </c>
      <c r="G1380">
        <v>5087</v>
      </c>
      <c r="H1380">
        <v>3</v>
      </c>
      <c r="I1380">
        <v>14</v>
      </c>
      <c r="J1380">
        <v>4</v>
      </c>
      <c r="K1380" t="s">
        <v>90</v>
      </c>
    </row>
    <row r="1381" spans="1:11" x14ac:dyDescent="0.25">
      <c r="A1381">
        <v>1380</v>
      </c>
      <c r="B1381" s="2">
        <v>44220</v>
      </c>
      <c r="C1381">
        <v>27</v>
      </c>
      <c r="D1381" t="s">
        <v>87</v>
      </c>
      <c r="E1381" t="s">
        <v>93</v>
      </c>
      <c r="F1381" t="s">
        <v>89</v>
      </c>
      <c r="G1381">
        <v>2863</v>
      </c>
      <c r="H1381">
        <v>1</v>
      </c>
      <c r="I1381">
        <v>1</v>
      </c>
      <c r="J1381">
        <v>2</v>
      </c>
      <c r="K1381" t="s">
        <v>90</v>
      </c>
    </row>
    <row r="1382" spans="1:11" x14ac:dyDescent="0.25">
      <c r="A1382">
        <v>1381</v>
      </c>
      <c r="B1382" s="2">
        <v>44255</v>
      </c>
      <c r="C1382">
        <v>35</v>
      </c>
      <c r="D1382" t="s">
        <v>83</v>
      </c>
      <c r="E1382" t="s">
        <v>91</v>
      </c>
      <c r="F1382" t="s">
        <v>89</v>
      </c>
      <c r="G1382">
        <v>5561</v>
      </c>
      <c r="H1382">
        <v>0</v>
      </c>
      <c r="I1382">
        <v>6</v>
      </c>
      <c r="J1382">
        <v>2</v>
      </c>
      <c r="K1382" t="s">
        <v>86</v>
      </c>
    </row>
    <row r="1383" spans="1:11" x14ac:dyDescent="0.25">
      <c r="A1383">
        <v>1382</v>
      </c>
      <c r="B1383" s="2">
        <v>44285</v>
      </c>
      <c r="C1383">
        <v>28</v>
      </c>
      <c r="D1383" t="s">
        <v>95</v>
      </c>
      <c r="E1383" t="s">
        <v>93</v>
      </c>
      <c r="F1383" t="s">
        <v>85</v>
      </c>
      <c r="G1383">
        <v>2144</v>
      </c>
      <c r="H1383">
        <v>1</v>
      </c>
      <c r="I1383">
        <v>5</v>
      </c>
      <c r="J1383">
        <v>3</v>
      </c>
      <c r="K1383" t="s">
        <v>92</v>
      </c>
    </row>
    <row r="1384" spans="1:11" x14ac:dyDescent="0.25">
      <c r="A1384">
        <v>1383</v>
      </c>
      <c r="B1384" s="2">
        <v>44204</v>
      </c>
      <c r="C1384">
        <v>31</v>
      </c>
      <c r="D1384" t="s">
        <v>95</v>
      </c>
      <c r="E1384" t="s">
        <v>84</v>
      </c>
      <c r="F1384" t="s">
        <v>94</v>
      </c>
      <c r="G1384">
        <v>3065</v>
      </c>
      <c r="H1384">
        <v>1</v>
      </c>
      <c r="I1384">
        <v>4</v>
      </c>
      <c r="J1384">
        <v>3</v>
      </c>
      <c r="K1384" t="s">
        <v>96</v>
      </c>
    </row>
    <row r="1385" spans="1:11" x14ac:dyDescent="0.25">
      <c r="A1385">
        <v>1384</v>
      </c>
      <c r="B1385" s="2">
        <v>44275</v>
      </c>
      <c r="C1385">
        <v>36</v>
      </c>
      <c r="D1385" t="s">
        <v>95</v>
      </c>
      <c r="E1385" t="s">
        <v>91</v>
      </c>
      <c r="F1385" t="s">
        <v>89</v>
      </c>
      <c r="G1385">
        <v>2810</v>
      </c>
      <c r="H1385">
        <v>1</v>
      </c>
      <c r="I1385">
        <v>5</v>
      </c>
      <c r="J1385">
        <v>3</v>
      </c>
      <c r="K1385" t="s">
        <v>90</v>
      </c>
    </row>
    <row r="1386" spans="1:11" x14ac:dyDescent="0.25">
      <c r="A1386">
        <v>1385</v>
      </c>
      <c r="B1386" s="2">
        <v>44258</v>
      </c>
      <c r="C1386">
        <v>34</v>
      </c>
      <c r="D1386" t="s">
        <v>83</v>
      </c>
      <c r="E1386" t="s">
        <v>93</v>
      </c>
      <c r="F1386" t="s">
        <v>85</v>
      </c>
      <c r="G1386">
        <v>9888</v>
      </c>
      <c r="H1386">
        <v>1</v>
      </c>
      <c r="I1386">
        <v>14</v>
      </c>
      <c r="J1386">
        <v>3</v>
      </c>
      <c r="K1386" t="s">
        <v>92</v>
      </c>
    </row>
    <row r="1387" spans="1:11" x14ac:dyDescent="0.25">
      <c r="A1387">
        <v>1386</v>
      </c>
      <c r="B1387" s="2">
        <v>44263</v>
      </c>
      <c r="C1387">
        <v>34</v>
      </c>
      <c r="D1387" t="s">
        <v>83</v>
      </c>
      <c r="E1387" t="s">
        <v>91</v>
      </c>
      <c r="F1387" t="s">
        <v>94</v>
      </c>
      <c r="G1387">
        <v>8628</v>
      </c>
      <c r="H1387">
        <v>1</v>
      </c>
      <c r="I1387">
        <v>9</v>
      </c>
      <c r="J1387">
        <v>2</v>
      </c>
      <c r="K1387" t="s">
        <v>92</v>
      </c>
    </row>
    <row r="1388" spans="1:11" x14ac:dyDescent="0.25">
      <c r="A1388">
        <v>1387</v>
      </c>
      <c r="B1388" s="2">
        <v>44261</v>
      </c>
      <c r="C1388">
        <v>26</v>
      </c>
      <c r="D1388" t="s">
        <v>83</v>
      </c>
      <c r="E1388" t="s">
        <v>93</v>
      </c>
      <c r="F1388" t="s">
        <v>85</v>
      </c>
      <c r="G1388">
        <v>2867</v>
      </c>
      <c r="H1388">
        <v>0</v>
      </c>
      <c r="I1388">
        <v>8</v>
      </c>
      <c r="J1388">
        <v>6</v>
      </c>
      <c r="K1388" t="s">
        <v>92</v>
      </c>
    </row>
    <row r="1389" spans="1:11" x14ac:dyDescent="0.25">
      <c r="A1389">
        <v>1388</v>
      </c>
      <c r="B1389" s="2">
        <v>44254</v>
      </c>
      <c r="C1389">
        <v>29</v>
      </c>
      <c r="D1389" t="s">
        <v>83</v>
      </c>
      <c r="E1389" t="s">
        <v>93</v>
      </c>
      <c r="F1389" t="s">
        <v>89</v>
      </c>
      <c r="G1389">
        <v>5373</v>
      </c>
      <c r="H1389">
        <v>0</v>
      </c>
      <c r="I1389">
        <v>6</v>
      </c>
      <c r="J1389">
        <v>5</v>
      </c>
      <c r="K1389" t="s">
        <v>92</v>
      </c>
    </row>
    <row r="1390" spans="1:11" x14ac:dyDescent="0.25">
      <c r="A1390">
        <v>1389</v>
      </c>
      <c r="B1390" s="2">
        <v>44274</v>
      </c>
      <c r="C1390">
        <v>32</v>
      </c>
      <c r="D1390" t="s">
        <v>95</v>
      </c>
      <c r="E1390" t="s">
        <v>91</v>
      </c>
      <c r="F1390" t="s">
        <v>94</v>
      </c>
      <c r="G1390">
        <v>6667</v>
      </c>
      <c r="H1390">
        <v>5</v>
      </c>
      <c r="I1390">
        <v>9</v>
      </c>
      <c r="J1390">
        <v>6</v>
      </c>
      <c r="K1390" t="s">
        <v>90</v>
      </c>
    </row>
    <row r="1391" spans="1:11" x14ac:dyDescent="0.25">
      <c r="A1391">
        <v>1390</v>
      </c>
      <c r="B1391" s="2">
        <v>44212</v>
      </c>
      <c r="C1391">
        <v>31</v>
      </c>
      <c r="D1391" t="s">
        <v>87</v>
      </c>
      <c r="E1391" t="s">
        <v>93</v>
      </c>
      <c r="F1391" t="s">
        <v>89</v>
      </c>
      <c r="G1391">
        <v>5003</v>
      </c>
      <c r="H1391">
        <v>1</v>
      </c>
      <c r="I1391">
        <v>10</v>
      </c>
      <c r="J1391">
        <v>6</v>
      </c>
      <c r="K1391" t="s">
        <v>90</v>
      </c>
    </row>
    <row r="1392" spans="1:11" x14ac:dyDescent="0.25">
      <c r="A1392">
        <v>1391</v>
      </c>
      <c r="B1392" s="2">
        <v>44292</v>
      </c>
      <c r="C1392">
        <v>28</v>
      </c>
      <c r="D1392" t="s">
        <v>83</v>
      </c>
      <c r="E1392" t="s">
        <v>93</v>
      </c>
      <c r="F1392" t="s">
        <v>94</v>
      </c>
      <c r="G1392">
        <v>2367</v>
      </c>
      <c r="H1392">
        <v>5</v>
      </c>
      <c r="I1392">
        <v>6</v>
      </c>
      <c r="J1392">
        <v>2</v>
      </c>
      <c r="K1392" t="s">
        <v>92</v>
      </c>
    </row>
    <row r="1393" spans="1:11" x14ac:dyDescent="0.25">
      <c r="A1393">
        <v>1392</v>
      </c>
      <c r="B1393" s="2">
        <v>44258</v>
      </c>
      <c r="C1393">
        <v>38</v>
      </c>
      <c r="D1393" t="s">
        <v>83</v>
      </c>
      <c r="E1393" t="s">
        <v>93</v>
      </c>
      <c r="F1393" t="s">
        <v>85</v>
      </c>
      <c r="G1393">
        <v>2858</v>
      </c>
      <c r="H1393">
        <v>4</v>
      </c>
      <c r="I1393">
        <v>20</v>
      </c>
      <c r="J1393">
        <v>3</v>
      </c>
      <c r="K1393" t="s">
        <v>92</v>
      </c>
    </row>
    <row r="1394" spans="1:11" x14ac:dyDescent="0.25">
      <c r="A1394">
        <v>1393</v>
      </c>
      <c r="B1394" s="2">
        <v>44297</v>
      </c>
      <c r="C1394">
        <v>35</v>
      </c>
      <c r="D1394" t="s">
        <v>83</v>
      </c>
      <c r="E1394" t="s">
        <v>91</v>
      </c>
      <c r="F1394" t="s">
        <v>89</v>
      </c>
      <c r="G1394">
        <v>5204</v>
      </c>
      <c r="H1394">
        <v>1</v>
      </c>
      <c r="I1394">
        <v>10</v>
      </c>
      <c r="J1394">
        <v>2</v>
      </c>
      <c r="K1394" t="s">
        <v>90</v>
      </c>
    </row>
    <row r="1395" spans="1:11" x14ac:dyDescent="0.25">
      <c r="A1395">
        <v>1394</v>
      </c>
      <c r="B1395" s="2">
        <v>44203</v>
      </c>
      <c r="C1395">
        <v>27</v>
      </c>
      <c r="D1395" t="s">
        <v>83</v>
      </c>
      <c r="E1395" t="s">
        <v>93</v>
      </c>
      <c r="F1395" t="s">
        <v>85</v>
      </c>
      <c r="G1395">
        <v>4105</v>
      </c>
      <c r="H1395">
        <v>1</v>
      </c>
      <c r="I1395">
        <v>7</v>
      </c>
      <c r="J1395">
        <v>5</v>
      </c>
      <c r="K1395" t="s">
        <v>90</v>
      </c>
    </row>
    <row r="1396" spans="1:11" x14ac:dyDescent="0.25">
      <c r="A1396">
        <v>1395</v>
      </c>
      <c r="B1396" s="2">
        <v>44263</v>
      </c>
      <c r="C1396">
        <v>32</v>
      </c>
      <c r="D1396" t="s">
        <v>83</v>
      </c>
      <c r="E1396" t="s">
        <v>91</v>
      </c>
      <c r="F1396" t="s">
        <v>85</v>
      </c>
      <c r="G1396">
        <v>9679</v>
      </c>
      <c r="H1396">
        <v>8</v>
      </c>
      <c r="I1396">
        <v>8</v>
      </c>
      <c r="J1396">
        <v>1</v>
      </c>
      <c r="K1396" t="s">
        <v>90</v>
      </c>
    </row>
    <row r="1397" spans="1:11" x14ac:dyDescent="0.25">
      <c r="A1397">
        <v>1396</v>
      </c>
      <c r="B1397" s="2">
        <v>44213</v>
      </c>
      <c r="C1397">
        <v>31</v>
      </c>
      <c r="D1397" t="s">
        <v>87</v>
      </c>
      <c r="E1397" t="s">
        <v>91</v>
      </c>
      <c r="F1397" t="s">
        <v>89</v>
      </c>
      <c r="G1397">
        <v>5617</v>
      </c>
      <c r="H1397">
        <v>1</v>
      </c>
      <c r="I1397">
        <v>10</v>
      </c>
      <c r="J1397">
        <v>4</v>
      </c>
      <c r="K1397" t="s">
        <v>90</v>
      </c>
    </row>
    <row r="1398" spans="1:11" x14ac:dyDescent="0.25">
      <c r="A1398">
        <v>1397</v>
      </c>
      <c r="B1398" s="2">
        <v>44249</v>
      </c>
      <c r="C1398">
        <v>53</v>
      </c>
      <c r="D1398" t="s">
        <v>83</v>
      </c>
      <c r="E1398" t="s">
        <v>91</v>
      </c>
      <c r="F1398" t="s">
        <v>85</v>
      </c>
      <c r="G1398">
        <v>10448</v>
      </c>
      <c r="H1398">
        <v>6</v>
      </c>
      <c r="I1398">
        <v>15</v>
      </c>
      <c r="J1398">
        <v>2</v>
      </c>
      <c r="K1398" t="s">
        <v>92</v>
      </c>
    </row>
    <row r="1399" spans="1:11" x14ac:dyDescent="0.25">
      <c r="A1399">
        <v>1398</v>
      </c>
      <c r="B1399" s="2">
        <v>44283</v>
      </c>
      <c r="C1399">
        <v>54</v>
      </c>
      <c r="D1399" t="s">
        <v>83</v>
      </c>
      <c r="E1399" t="s">
        <v>84</v>
      </c>
      <c r="F1399" t="s">
        <v>89</v>
      </c>
      <c r="G1399">
        <v>2897</v>
      </c>
      <c r="H1399">
        <v>3</v>
      </c>
      <c r="I1399">
        <v>9</v>
      </c>
      <c r="J1399">
        <v>6</v>
      </c>
      <c r="K1399" t="s">
        <v>92</v>
      </c>
    </row>
    <row r="1400" spans="1:11" x14ac:dyDescent="0.25">
      <c r="A1400">
        <v>1399</v>
      </c>
      <c r="B1400" s="2">
        <v>44298</v>
      </c>
      <c r="C1400">
        <v>33</v>
      </c>
      <c r="D1400" t="s">
        <v>87</v>
      </c>
      <c r="E1400" t="s">
        <v>84</v>
      </c>
      <c r="F1400" t="s">
        <v>94</v>
      </c>
      <c r="G1400">
        <v>5968</v>
      </c>
      <c r="H1400">
        <v>1</v>
      </c>
      <c r="I1400">
        <v>9</v>
      </c>
      <c r="J1400">
        <v>2</v>
      </c>
      <c r="K1400" t="s">
        <v>90</v>
      </c>
    </row>
    <row r="1401" spans="1:11" x14ac:dyDescent="0.25">
      <c r="A1401">
        <v>1400</v>
      </c>
      <c r="B1401" s="2">
        <v>44274</v>
      </c>
      <c r="C1401">
        <v>43</v>
      </c>
      <c r="D1401" t="s">
        <v>83</v>
      </c>
      <c r="E1401" t="s">
        <v>93</v>
      </c>
      <c r="F1401" t="s">
        <v>89</v>
      </c>
      <c r="G1401">
        <v>7510</v>
      </c>
      <c r="H1401">
        <v>1</v>
      </c>
      <c r="I1401">
        <v>10</v>
      </c>
      <c r="J1401">
        <v>1</v>
      </c>
      <c r="K1401" t="s">
        <v>90</v>
      </c>
    </row>
    <row r="1402" spans="1:11" x14ac:dyDescent="0.25">
      <c r="A1402">
        <v>1401</v>
      </c>
      <c r="B1402" s="2">
        <v>44262</v>
      </c>
      <c r="C1402">
        <v>38</v>
      </c>
      <c r="D1402" t="s">
        <v>87</v>
      </c>
      <c r="E1402" t="s">
        <v>91</v>
      </c>
      <c r="F1402" t="s">
        <v>89</v>
      </c>
      <c r="G1402">
        <v>2991</v>
      </c>
      <c r="H1402">
        <v>0</v>
      </c>
      <c r="I1402">
        <v>7</v>
      </c>
      <c r="J1402">
        <v>2</v>
      </c>
      <c r="K1402" t="s">
        <v>90</v>
      </c>
    </row>
    <row r="1403" spans="1:11" x14ac:dyDescent="0.25">
      <c r="A1403">
        <v>1402</v>
      </c>
      <c r="B1403" s="2">
        <v>44237</v>
      </c>
      <c r="C1403">
        <v>55</v>
      </c>
      <c r="D1403" t="s">
        <v>83</v>
      </c>
      <c r="E1403" t="s">
        <v>91</v>
      </c>
      <c r="F1403" t="s">
        <v>89</v>
      </c>
      <c r="G1403">
        <v>19636</v>
      </c>
      <c r="H1403">
        <v>4</v>
      </c>
      <c r="I1403">
        <v>35</v>
      </c>
      <c r="J1403">
        <v>0</v>
      </c>
      <c r="K1403" t="s">
        <v>90</v>
      </c>
    </row>
    <row r="1404" spans="1:11" x14ac:dyDescent="0.25">
      <c r="A1404">
        <v>1403</v>
      </c>
      <c r="B1404" s="2">
        <v>44208</v>
      </c>
      <c r="C1404">
        <v>31</v>
      </c>
      <c r="D1404" t="s">
        <v>83</v>
      </c>
      <c r="E1404" t="s">
        <v>88</v>
      </c>
      <c r="F1404" t="s">
        <v>94</v>
      </c>
      <c r="G1404">
        <v>1129</v>
      </c>
      <c r="H1404">
        <v>1</v>
      </c>
      <c r="I1404">
        <v>1</v>
      </c>
      <c r="J1404">
        <v>4</v>
      </c>
      <c r="K1404" t="s">
        <v>90</v>
      </c>
    </row>
    <row r="1405" spans="1:11" x14ac:dyDescent="0.25">
      <c r="A1405">
        <v>1404</v>
      </c>
      <c r="B1405" s="2">
        <v>44276</v>
      </c>
      <c r="C1405">
        <v>39</v>
      </c>
      <c r="D1405" t="s">
        <v>83</v>
      </c>
      <c r="E1405" t="s">
        <v>91</v>
      </c>
      <c r="F1405" t="s">
        <v>85</v>
      </c>
      <c r="G1405">
        <v>13341</v>
      </c>
      <c r="H1405">
        <v>0</v>
      </c>
      <c r="I1405">
        <v>21</v>
      </c>
      <c r="J1405">
        <v>3</v>
      </c>
      <c r="K1405" t="s">
        <v>90</v>
      </c>
    </row>
    <row r="1406" spans="1:11" x14ac:dyDescent="0.25">
      <c r="A1406">
        <v>1405</v>
      </c>
      <c r="B1406" s="2">
        <v>44200</v>
      </c>
      <c r="C1406">
        <v>42</v>
      </c>
      <c r="D1406" t="s">
        <v>95</v>
      </c>
      <c r="E1406" t="s">
        <v>84</v>
      </c>
      <c r="F1406" t="s">
        <v>85</v>
      </c>
      <c r="G1406">
        <v>4332</v>
      </c>
      <c r="H1406">
        <v>1</v>
      </c>
      <c r="I1406">
        <v>20</v>
      </c>
      <c r="J1406">
        <v>2</v>
      </c>
      <c r="K1406" t="s">
        <v>90</v>
      </c>
    </row>
    <row r="1407" spans="1:11" x14ac:dyDescent="0.25">
      <c r="A1407">
        <v>1406</v>
      </c>
      <c r="B1407" s="2">
        <v>44231</v>
      </c>
      <c r="C1407">
        <v>31</v>
      </c>
      <c r="D1407" t="s">
        <v>95</v>
      </c>
      <c r="E1407" t="s">
        <v>93</v>
      </c>
      <c r="F1407" t="s">
        <v>89</v>
      </c>
      <c r="G1407">
        <v>11031</v>
      </c>
      <c r="H1407">
        <v>4</v>
      </c>
      <c r="I1407">
        <v>13</v>
      </c>
      <c r="J1407">
        <v>2</v>
      </c>
      <c r="K1407" t="s">
        <v>96</v>
      </c>
    </row>
    <row r="1408" spans="1:11" x14ac:dyDescent="0.25">
      <c r="A1408">
        <v>1407</v>
      </c>
      <c r="B1408" s="2">
        <v>44285</v>
      </c>
      <c r="C1408">
        <v>54</v>
      </c>
      <c r="D1408" t="s">
        <v>83</v>
      </c>
      <c r="E1408" t="s">
        <v>93</v>
      </c>
      <c r="F1408" t="s">
        <v>85</v>
      </c>
      <c r="G1408">
        <v>4440</v>
      </c>
      <c r="H1408">
        <v>6</v>
      </c>
      <c r="I1408">
        <v>9</v>
      </c>
      <c r="J1408">
        <v>3</v>
      </c>
      <c r="K1408" t="s">
        <v>90</v>
      </c>
    </row>
    <row r="1409" spans="1:11" x14ac:dyDescent="0.25">
      <c r="A1409">
        <v>1408</v>
      </c>
      <c r="B1409" s="2">
        <v>44291</v>
      </c>
      <c r="C1409">
        <v>24</v>
      </c>
      <c r="D1409" t="s">
        <v>83</v>
      </c>
      <c r="E1409" t="s">
        <v>84</v>
      </c>
      <c r="F1409" t="s">
        <v>85</v>
      </c>
      <c r="G1409">
        <v>4617</v>
      </c>
      <c r="H1409">
        <v>1</v>
      </c>
      <c r="I1409">
        <v>4</v>
      </c>
      <c r="J1409">
        <v>2</v>
      </c>
      <c r="K1409" t="s">
        <v>92</v>
      </c>
    </row>
    <row r="1410" spans="1:11" x14ac:dyDescent="0.25">
      <c r="A1410">
        <v>1409</v>
      </c>
      <c r="B1410" s="2">
        <v>44285</v>
      </c>
      <c r="C1410">
        <v>23</v>
      </c>
      <c r="D1410" t="s">
        <v>83</v>
      </c>
      <c r="E1410" t="s">
        <v>84</v>
      </c>
      <c r="F1410" t="s">
        <v>85</v>
      </c>
      <c r="G1410">
        <v>2647</v>
      </c>
      <c r="H1410">
        <v>1</v>
      </c>
      <c r="I1410">
        <v>5</v>
      </c>
      <c r="J1410">
        <v>6</v>
      </c>
      <c r="K1410" t="s">
        <v>96</v>
      </c>
    </row>
    <row r="1411" spans="1:11" x14ac:dyDescent="0.25">
      <c r="A1411">
        <v>1410</v>
      </c>
      <c r="B1411" s="2">
        <v>44207</v>
      </c>
      <c r="C1411">
        <v>40</v>
      </c>
      <c r="D1411" t="s">
        <v>87</v>
      </c>
      <c r="E1411" t="s">
        <v>93</v>
      </c>
      <c r="F1411" t="s">
        <v>89</v>
      </c>
      <c r="G1411">
        <v>6323</v>
      </c>
      <c r="H1411">
        <v>1</v>
      </c>
      <c r="I1411">
        <v>10</v>
      </c>
      <c r="J1411">
        <v>2</v>
      </c>
      <c r="K1411" t="s">
        <v>96</v>
      </c>
    </row>
    <row r="1412" spans="1:11" x14ac:dyDescent="0.25">
      <c r="A1412">
        <v>1411</v>
      </c>
      <c r="B1412" s="2">
        <v>44243</v>
      </c>
      <c r="C1412">
        <v>40</v>
      </c>
      <c r="D1412" t="s">
        <v>83</v>
      </c>
      <c r="E1412" t="s">
        <v>84</v>
      </c>
      <c r="F1412" t="s">
        <v>89</v>
      </c>
      <c r="G1412">
        <v>5677</v>
      </c>
      <c r="H1412">
        <v>3</v>
      </c>
      <c r="I1412">
        <v>15</v>
      </c>
      <c r="J1412">
        <v>4</v>
      </c>
      <c r="K1412" t="s">
        <v>90</v>
      </c>
    </row>
    <row r="1413" spans="1:11" x14ac:dyDescent="0.25">
      <c r="A1413">
        <v>1412</v>
      </c>
      <c r="B1413" s="2">
        <v>44236</v>
      </c>
      <c r="C1413">
        <v>25</v>
      </c>
      <c r="D1413" t="s">
        <v>83</v>
      </c>
      <c r="E1413" t="s">
        <v>93</v>
      </c>
      <c r="F1413" t="s">
        <v>89</v>
      </c>
      <c r="G1413">
        <v>2187</v>
      </c>
      <c r="H1413">
        <v>4</v>
      </c>
      <c r="I1413">
        <v>6</v>
      </c>
      <c r="J1413">
        <v>3</v>
      </c>
      <c r="K1413" t="s">
        <v>90</v>
      </c>
    </row>
    <row r="1414" spans="1:11" x14ac:dyDescent="0.25">
      <c r="A1414">
        <v>1413</v>
      </c>
      <c r="B1414" s="2">
        <v>44212</v>
      </c>
      <c r="C1414">
        <v>30</v>
      </c>
      <c r="D1414" t="s">
        <v>83</v>
      </c>
      <c r="E1414" t="s">
        <v>84</v>
      </c>
      <c r="F1414" t="s">
        <v>89</v>
      </c>
      <c r="G1414">
        <v>3748</v>
      </c>
      <c r="H1414">
        <v>1</v>
      </c>
      <c r="I1414">
        <v>12</v>
      </c>
      <c r="J1414">
        <v>6</v>
      </c>
      <c r="K1414" t="s">
        <v>92</v>
      </c>
    </row>
    <row r="1415" spans="1:11" x14ac:dyDescent="0.25">
      <c r="A1415">
        <v>1414</v>
      </c>
      <c r="B1415" s="2">
        <v>44230</v>
      </c>
      <c r="C1415">
        <v>25</v>
      </c>
      <c r="D1415" t="s">
        <v>83</v>
      </c>
      <c r="E1415" t="s">
        <v>88</v>
      </c>
      <c r="F1415" t="s">
        <v>94</v>
      </c>
      <c r="G1415">
        <v>3977</v>
      </c>
      <c r="H1415">
        <v>6</v>
      </c>
      <c r="I1415">
        <v>7</v>
      </c>
      <c r="J1415">
        <v>2</v>
      </c>
      <c r="K1415" t="s">
        <v>92</v>
      </c>
    </row>
    <row r="1416" spans="1:11" x14ac:dyDescent="0.25">
      <c r="A1416">
        <v>1415</v>
      </c>
      <c r="B1416" s="2">
        <v>44246</v>
      </c>
      <c r="C1416">
        <v>47</v>
      </c>
      <c r="D1416" t="s">
        <v>83</v>
      </c>
      <c r="E1416" t="s">
        <v>93</v>
      </c>
      <c r="F1416" t="s">
        <v>85</v>
      </c>
      <c r="G1416">
        <v>8633</v>
      </c>
      <c r="H1416">
        <v>2</v>
      </c>
      <c r="I1416">
        <v>25</v>
      </c>
      <c r="J1416">
        <v>3</v>
      </c>
      <c r="K1416" t="s">
        <v>90</v>
      </c>
    </row>
    <row r="1417" spans="1:11" x14ac:dyDescent="0.25">
      <c r="A1417">
        <v>1416</v>
      </c>
      <c r="B1417" s="2">
        <v>44223</v>
      </c>
      <c r="C1417">
        <v>33</v>
      </c>
      <c r="D1417" t="s">
        <v>95</v>
      </c>
      <c r="E1417" t="s">
        <v>84</v>
      </c>
      <c r="F1417" t="s">
        <v>94</v>
      </c>
      <c r="G1417">
        <v>2008</v>
      </c>
      <c r="H1417">
        <v>1</v>
      </c>
      <c r="I1417">
        <v>1</v>
      </c>
      <c r="J1417">
        <v>2</v>
      </c>
      <c r="K1417" t="s">
        <v>92</v>
      </c>
    </row>
    <row r="1418" spans="1:11" x14ac:dyDescent="0.25">
      <c r="A1418">
        <v>1417</v>
      </c>
      <c r="B1418" s="2">
        <v>44231</v>
      </c>
      <c r="C1418">
        <v>38</v>
      </c>
      <c r="D1418" t="s">
        <v>83</v>
      </c>
      <c r="E1418" t="s">
        <v>91</v>
      </c>
      <c r="F1418" t="s">
        <v>89</v>
      </c>
      <c r="G1418">
        <v>4440</v>
      </c>
      <c r="H1418">
        <v>0</v>
      </c>
      <c r="I1418">
        <v>16</v>
      </c>
      <c r="J1418">
        <v>3</v>
      </c>
      <c r="K1418" t="s">
        <v>90</v>
      </c>
    </row>
    <row r="1419" spans="1:11" x14ac:dyDescent="0.25">
      <c r="A1419">
        <v>1418</v>
      </c>
      <c r="B1419" s="2">
        <v>44205</v>
      </c>
      <c r="C1419">
        <v>31</v>
      </c>
      <c r="D1419" t="s">
        <v>83</v>
      </c>
      <c r="E1419" t="s">
        <v>84</v>
      </c>
      <c r="F1419" t="s">
        <v>89</v>
      </c>
      <c r="G1419">
        <v>3067</v>
      </c>
      <c r="H1419">
        <v>0</v>
      </c>
      <c r="I1419">
        <v>3</v>
      </c>
      <c r="J1419">
        <v>1</v>
      </c>
      <c r="K1419" t="s">
        <v>90</v>
      </c>
    </row>
    <row r="1420" spans="1:11" x14ac:dyDescent="0.25">
      <c r="A1420">
        <v>1419</v>
      </c>
      <c r="B1420" s="2">
        <v>44264</v>
      </c>
      <c r="C1420">
        <v>38</v>
      </c>
      <c r="D1420" t="s">
        <v>87</v>
      </c>
      <c r="E1420" t="s">
        <v>91</v>
      </c>
      <c r="F1420" t="s">
        <v>89</v>
      </c>
      <c r="G1420">
        <v>5321</v>
      </c>
      <c r="H1420">
        <v>2</v>
      </c>
      <c r="I1420">
        <v>10</v>
      </c>
      <c r="J1420">
        <v>1</v>
      </c>
      <c r="K1420" t="s">
        <v>90</v>
      </c>
    </row>
    <row r="1421" spans="1:11" x14ac:dyDescent="0.25">
      <c r="A1421">
        <v>1420</v>
      </c>
      <c r="B1421" s="2">
        <v>44220</v>
      </c>
      <c r="C1421">
        <v>42</v>
      </c>
      <c r="D1421" t="s">
        <v>83</v>
      </c>
      <c r="E1421" t="s">
        <v>91</v>
      </c>
      <c r="F1421" t="s">
        <v>94</v>
      </c>
      <c r="G1421">
        <v>5410</v>
      </c>
      <c r="H1421">
        <v>6</v>
      </c>
      <c r="I1421">
        <v>9</v>
      </c>
      <c r="J1421">
        <v>3</v>
      </c>
      <c r="K1421" t="s">
        <v>92</v>
      </c>
    </row>
    <row r="1422" spans="1:11" x14ac:dyDescent="0.25">
      <c r="A1422">
        <v>1421</v>
      </c>
      <c r="B1422" s="2">
        <v>44256</v>
      </c>
      <c r="C1422">
        <v>41</v>
      </c>
      <c r="D1422" t="s">
        <v>83</v>
      </c>
      <c r="E1422" t="s">
        <v>93</v>
      </c>
      <c r="F1422" t="s">
        <v>89</v>
      </c>
      <c r="G1422">
        <v>2782</v>
      </c>
      <c r="H1422">
        <v>3</v>
      </c>
      <c r="I1422">
        <v>12</v>
      </c>
      <c r="J1422">
        <v>3</v>
      </c>
      <c r="K1422" t="s">
        <v>90</v>
      </c>
    </row>
    <row r="1423" spans="1:11" x14ac:dyDescent="0.25">
      <c r="A1423">
        <v>1422</v>
      </c>
      <c r="B1423" s="2">
        <v>44225</v>
      </c>
      <c r="C1423">
        <v>47</v>
      </c>
      <c r="D1423" t="s">
        <v>95</v>
      </c>
      <c r="E1423" t="s">
        <v>88</v>
      </c>
      <c r="F1423" t="s">
        <v>89</v>
      </c>
      <c r="G1423">
        <v>11957</v>
      </c>
      <c r="H1423">
        <v>0</v>
      </c>
      <c r="I1423">
        <v>14</v>
      </c>
      <c r="J1423">
        <v>3</v>
      </c>
      <c r="K1423" t="s">
        <v>86</v>
      </c>
    </row>
    <row r="1424" spans="1:11" x14ac:dyDescent="0.25">
      <c r="A1424">
        <v>1423</v>
      </c>
      <c r="B1424" s="2">
        <v>44223</v>
      </c>
      <c r="C1424">
        <v>35</v>
      </c>
      <c r="D1424" t="s">
        <v>83</v>
      </c>
      <c r="E1424" t="s">
        <v>91</v>
      </c>
      <c r="F1424" t="s">
        <v>89</v>
      </c>
      <c r="G1424">
        <v>2660</v>
      </c>
      <c r="H1424">
        <v>7</v>
      </c>
      <c r="I1424">
        <v>5</v>
      </c>
      <c r="J1424">
        <v>3</v>
      </c>
      <c r="K1424" t="s">
        <v>90</v>
      </c>
    </row>
    <row r="1425" spans="1:11" x14ac:dyDescent="0.25">
      <c r="A1425">
        <v>1424</v>
      </c>
      <c r="B1425" s="2">
        <v>44206</v>
      </c>
      <c r="C1425">
        <v>22</v>
      </c>
      <c r="D1425" t="s">
        <v>83</v>
      </c>
      <c r="E1425" t="s">
        <v>84</v>
      </c>
      <c r="F1425" t="s">
        <v>85</v>
      </c>
      <c r="G1425">
        <v>3375</v>
      </c>
      <c r="H1425">
        <v>0</v>
      </c>
      <c r="I1425">
        <v>4</v>
      </c>
      <c r="J1425">
        <v>2</v>
      </c>
      <c r="K1425" t="s">
        <v>96</v>
      </c>
    </row>
    <row r="1426" spans="1:11" x14ac:dyDescent="0.25">
      <c r="A1426">
        <v>1425</v>
      </c>
      <c r="B1426" s="2">
        <v>44200</v>
      </c>
      <c r="C1426">
        <v>35</v>
      </c>
      <c r="D1426" t="s">
        <v>83</v>
      </c>
      <c r="E1426" t="s">
        <v>91</v>
      </c>
      <c r="F1426" t="s">
        <v>85</v>
      </c>
      <c r="G1426">
        <v>5098</v>
      </c>
      <c r="H1426">
        <v>1</v>
      </c>
      <c r="I1426">
        <v>10</v>
      </c>
      <c r="J1426">
        <v>5</v>
      </c>
      <c r="K1426" t="s">
        <v>90</v>
      </c>
    </row>
    <row r="1427" spans="1:11" x14ac:dyDescent="0.25">
      <c r="A1427">
        <v>1426</v>
      </c>
      <c r="B1427" s="2">
        <v>44279</v>
      </c>
      <c r="C1427">
        <v>33</v>
      </c>
      <c r="D1427" t="s">
        <v>83</v>
      </c>
      <c r="E1427" t="s">
        <v>84</v>
      </c>
      <c r="F1427" t="s">
        <v>89</v>
      </c>
      <c r="G1427">
        <v>4878</v>
      </c>
      <c r="H1427">
        <v>0</v>
      </c>
      <c r="I1427">
        <v>10</v>
      </c>
      <c r="J1427">
        <v>6</v>
      </c>
      <c r="K1427" t="s">
        <v>90</v>
      </c>
    </row>
    <row r="1428" spans="1:11" x14ac:dyDescent="0.25">
      <c r="A1428">
        <v>1427</v>
      </c>
      <c r="B1428" s="2">
        <v>44209</v>
      </c>
      <c r="C1428">
        <v>32</v>
      </c>
      <c r="D1428" t="s">
        <v>83</v>
      </c>
      <c r="E1428" t="s">
        <v>91</v>
      </c>
      <c r="F1428" t="s">
        <v>85</v>
      </c>
      <c r="G1428">
        <v>2837</v>
      </c>
      <c r="H1428">
        <v>1</v>
      </c>
      <c r="I1428">
        <v>6</v>
      </c>
      <c r="J1428">
        <v>3</v>
      </c>
      <c r="K1428" t="s">
        <v>90</v>
      </c>
    </row>
    <row r="1429" spans="1:11" x14ac:dyDescent="0.25">
      <c r="A1429">
        <v>1428</v>
      </c>
      <c r="B1429" s="2">
        <v>44251</v>
      </c>
      <c r="C1429">
        <v>40</v>
      </c>
      <c r="D1429" t="s">
        <v>83</v>
      </c>
      <c r="E1429" t="s">
        <v>91</v>
      </c>
      <c r="F1429" t="s">
        <v>89</v>
      </c>
      <c r="G1429">
        <v>2406</v>
      </c>
      <c r="H1429">
        <v>8</v>
      </c>
      <c r="I1429">
        <v>8</v>
      </c>
      <c r="J1429">
        <v>3</v>
      </c>
      <c r="K1429" t="s">
        <v>92</v>
      </c>
    </row>
    <row r="1430" spans="1:11" x14ac:dyDescent="0.25">
      <c r="A1430">
        <v>1429</v>
      </c>
      <c r="B1430" s="2">
        <v>44204</v>
      </c>
      <c r="C1430">
        <v>32</v>
      </c>
      <c r="D1430" t="s">
        <v>83</v>
      </c>
      <c r="E1430" t="s">
        <v>91</v>
      </c>
      <c r="F1430" t="s">
        <v>89</v>
      </c>
      <c r="G1430">
        <v>2269</v>
      </c>
      <c r="H1430">
        <v>0</v>
      </c>
      <c r="I1430">
        <v>3</v>
      </c>
      <c r="J1430">
        <v>2</v>
      </c>
      <c r="K1430" t="s">
        <v>90</v>
      </c>
    </row>
    <row r="1431" spans="1:11" x14ac:dyDescent="0.25">
      <c r="A1431">
        <v>1430</v>
      </c>
      <c r="B1431" s="2">
        <v>44222</v>
      </c>
      <c r="C1431">
        <v>39</v>
      </c>
      <c r="D1431" t="s">
        <v>83</v>
      </c>
      <c r="E1431" t="s">
        <v>88</v>
      </c>
      <c r="F1431" t="s">
        <v>85</v>
      </c>
      <c r="G1431">
        <v>4108</v>
      </c>
      <c r="H1431">
        <v>7</v>
      </c>
      <c r="I1431">
        <v>18</v>
      </c>
      <c r="J1431">
        <v>2</v>
      </c>
      <c r="K1431" t="s">
        <v>90</v>
      </c>
    </row>
    <row r="1432" spans="1:11" x14ac:dyDescent="0.25">
      <c r="A1432">
        <v>1431</v>
      </c>
      <c r="B1432" s="2">
        <v>44251</v>
      </c>
      <c r="C1432">
        <v>38</v>
      </c>
      <c r="D1432" t="s">
        <v>83</v>
      </c>
      <c r="E1432" t="s">
        <v>93</v>
      </c>
      <c r="F1432" t="s">
        <v>89</v>
      </c>
      <c r="G1432">
        <v>13206</v>
      </c>
      <c r="H1432">
        <v>3</v>
      </c>
      <c r="I1432">
        <v>20</v>
      </c>
      <c r="J1432">
        <v>3</v>
      </c>
      <c r="K1432" t="s">
        <v>90</v>
      </c>
    </row>
    <row r="1433" spans="1:11" x14ac:dyDescent="0.25">
      <c r="A1433">
        <v>1432</v>
      </c>
      <c r="B1433" s="2">
        <v>44275</v>
      </c>
      <c r="C1433">
        <v>32</v>
      </c>
      <c r="D1433" t="s">
        <v>83</v>
      </c>
      <c r="E1433" t="s">
        <v>91</v>
      </c>
      <c r="F1433" t="s">
        <v>89</v>
      </c>
      <c r="G1433">
        <v>10422</v>
      </c>
      <c r="H1433">
        <v>1</v>
      </c>
      <c r="I1433">
        <v>14</v>
      </c>
      <c r="J1433">
        <v>3</v>
      </c>
      <c r="K1433" t="s">
        <v>90</v>
      </c>
    </row>
    <row r="1434" spans="1:11" x14ac:dyDescent="0.25">
      <c r="A1434">
        <v>1433</v>
      </c>
      <c r="B1434" s="2">
        <v>44242</v>
      </c>
      <c r="C1434">
        <v>37</v>
      </c>
      <c r="D1434" t="s">
        <v>83</v>
      </c>
      <c r="E1434" t="s">
        <v>93</v>
      </c>
      <c r="F1434" t="s">
        <v>89</v>
      </c>
      <c r="G1434">
        <v>13744</v>
      </c>
      <c r="H1434">
        <v>1</v>
      </c>
      <c r="I1434">
        <v>16</v>
      </c>
      <c r="J1434">
        <v>2</v>
      </c>
      <c r="K1434" t="s">
        <v>90</v>
      </c>
    </row>
    <row r="1435" spans="1:11" x14ac:dyDescent="0.25">
      <c r="A1435">
        <v>1434</v>
      </c>
      <c r="B1435" s="2">
        <v>44229</v>
      </c>
      <c r="C1435">
        <v>25</v>
      </c>
      <c r="D1435" t="s">
        <v>83</v>
      </c>
      <c r="E1435" t="s">
        <v>84</v>
      </c>
      <c r="F1435" t="s">
        <v>94</v>
      </c>
      <c r="G1435">
        <v>4907</v>
      </c>
      <c r="H1435">
        <v>0</v>
      </c>
      <c r="I1435">
        <v>6</v>
      </c>
      <c r="J1435">
        <v>3</v>
      </c>
      <c r="K1435" t="s">
        <v>92</v>
      </c>
    </row>
    <row r="1436" spans="1:11" x14ac:dyDescent="0.25">
      <c r="A1436">
        <v>1435</v>
      </c>
      <c r="B1436" s="2">
        <v>44228</v>
      </c>
      <c r="C1436">
        <v>52</v>
      </c>
      <c r="D1436" t="s">
        <v>95</v>
      </c>
      <c r="E1436" t="s">
        <v>91</v>
      </c>
      <c r="F1436" t="s">
        <v>94</v>
      </c>
      <c r="G1436">
        <v>3482</v>
      </c>
      <c r="H1436">
        <v>2</v>
      </c>
      <c r="I1436">
        <v>16</v>
      </c>
      <c r="J1436">
        <v>3</v>
      </c>
      <c r="K1436" t="s">
        <v>92</v>
      </c>
    </row>
    <row r="1437" spans="1:11" x14ac:dyDescent="0.25">
      <c r="A1437">
        <v>1436</v>
      </c>
      <c r="B1437" s="2">
        <v>44213</v>
      </c>
      <c r="C1437">
        <v>44</v>
      </c>
      <c r="D1437" t="s">
        <v>83</v>
      </c>
      <c r="E1437" t="s">
        <v>93</v>
      </c>
      <c r="F1437" t="s">
        <v>85</v>
      </c>
      <c r="G1437">
        <v>2436</v>
      </c>
      <c r="H1437">
        <v>6</v>
      </c>
      <c r="I1437">
        <v>6</v>
      </c>
      <c r="J1437">
        <v>2</v>
      </c>
      <c r="K1437" t="s">
        <v>90</v>
      </c>
    </row>
    <row r="1438" spans="1:11" x14ac:dyDescent="0.25">
      <c r="A1438">
        <v>1437</v>
      </c>
      <c r="B1438" s="2">
        <v>44254</v>
      </c>
      <c r="C1438">
        <v>21</v>
      </c>
      <c r="D1438" t="s">
        <v>83</v>
      </c>
      <c r="E1438" t="s">
        <v>88</v>
      </c>
      <c r="F1438" t="s">
        <v>85</v>
      </c>
      <c r="G1438">
        <v>2380</v>
      </c>
      <c r="H1438">
        <v>1</v>
      </c>
      <c r="I1438">
        <v>2</v>
      </c>
      <c r="J1438">
        <v>6</v>
      </c>
      <c r="K1438" t="s">
        <v>90</v>
      </c>
    </row>
    <row r="1439" spans="1:11" x14ac:dyDescent="0.25">
      <c r="A1439">
        <v>1438</v>
      </c>
      <c r="B1439" s="2">
        <v>44201</v>
      </c>
      <c r="C1439">
        <v>39</v>
      </c>
      <c r="D1439" t="s">
        <v>95</v>
      </c>
      <c r="E1439" t="s">
        <v>93</v>
      </c>
      <c r="F1439" t="s">
        <v>85</v>
      </c>
      <c r="G1439">
        <v>19431</v>
      </c>
      <c r="H1439">
        <v>2</v>
      </c>
      <c r="I1439">
        <v>21</v>
      </c>
      <c r="J1439">
        <v>3</v>
      </c>
      <c r="K1439" t="s">
        <v>92</v>
      </c>
    </row>
    <row r="1440" spans="1:11" x14ac:dyDescent="0.25">
      <c r="A1440">
        <v>1439</v>
      </c>
      <c r="B1440" s="2">
        <v>44295</v>
      </c>
      <c r="C1440">
        <v>23</v>
      </c>
      <c r="D1440" t="s">
        <v>87</v>
      </c>
      <c r="E1440" t="s">
        <v>93</v>
      </c>
      <c r="F1440" t="s">
        <v>89</v>
      </c>
      <c r="G1440">
        <v>1790</v>
      </c>
      <c r="H1440">
        <v>1</v>
      </c>
      <c r="I1440">
        <v>1</v>
      </c>
      <c r="J1440">
        <v>3</v>
      </c>
      <c r="K1440" t="s">
        <v>92</v>
      </c>
    </row>
    <row r="1441" spans="1:11" x14ac:dyDescent="0.25">
      <c r="A1441">
        <v>1440</v>
      </c>
      <c r="B1441" s="2">
        <v>44240</v>
      </c>
      <c r="C1441">
        <v>36</v>
      </c>
      <c r="D1441" t="s">
        <v>83</v>
      </c>
      <c r="E1441" t="s">
        <v>93</v>
      </c>
      <c r="F1441" t="s">
        <v>89</v>
      </c>
      <c r="G1441">
        <v>7644</v>
      </c>
      <c r="H1441">
        <v>0</v>
      </c>
      <c r="I1441">
        <v>10</v>
      </c>
      <c r="J1441">
        <v>2</v>
      </c>
      <c r="K1441" t="s">
        <v>90</v>
      </c>
    </row>
    <row r="1442" spans="1:11" x14ac:dyDescent="0.25">
      <c r="A1442">
        <v>1441</v>
      </c>
      <c r="B1442" s="2">
        <v>44203</v>
      </c>
      <c r="C1442">
        <v>36</v>
      </c>
      <c r="D1442" t="s">
        <v>87</v>
      </c>
      <c r="E1442" t="s">
        <v>84</v>
      </c>
      <c r="F1442" t="s">
        <v>94</v>
      </c>
      <c r="G1442">
        <v>5131</v>
      </c>
      <c r="H1442">
        <v>7</v>
      </c>
      <c r="I1442">
        <v>18</v>
      </c>
      <c r="J1442">
        <v>3</v>
      </c>
      <c r="K1442" t="s">
        <v>90</v>
      </c>
    </row>
    <row r="1443" spans="1:11" x14ac:dyDescent="0.25">
      <c r="A1443">
        <v>1442</v>
      </c>
      <c r="B1443" s="2">
        <v>44276</v>
      </c>
      <c r="C1443">
        <v>56</v>
      </c>
      <c r="D1443" t="s">
        <v>95</v>
      </c>
      <c r="E1443" t="s">
        <v>91</v>
      </c>
      <c r="F1443" t="s">
        <v>94</v>
      </c>
      <c r="G1443">
        <v>6306</v>
      </c>
      <c r="H1443">
        <v>1</v>
      </c>
      <c r="I1443">
        <v>13</v>
      </c>
      <c r="J1443">
        <v>2</v>
      </c>
      <c r="K1443" t="s">
        <v>92</v>
      </c>
    </row>
    <row r="1444" spans="1:11" x14ac:dyDescent="0.25">
      <c r="A1444">
        <v>1443</v>
      </c>
      <c r="B1444" s="2">
        <v>44207</v>
      </c>
      <c r="C1444">
        <v>29</v>
      </c>
      <c r="D1444" t="s">
        <v>83</v>
      </c>
      <c r="E1444" t="s">
        <v>91</v>
      </c>
      <c r="F1444" t="s">
        <v>89</v>
      </c>
      <c r="G1444">
        <v>4787</v>
      </c>
      <c r="H1444">
        <v>9</v>
      </c>
      <c r="I1444">
        <v>4</v>
      </c>
      <c r="J1444">
        <v>3</v>
      </c>
      <c r="K1444" t="s">
        <v>96</v>
      </c>
    </row>
    <row r="1445" spans="1:11" x14ac:dyDescent="0.25">
      <c r="A1445">
        <v>1444</v>
      </c>
      <c r="B1445" s="2">
        <v>44266</v>
      </c>
      <c r="C1445">
        <v>42</v>
      </c>
      <c r="D1445" t="s">
        <v>83</v>
      </c>
      <c r="E1445" t="s">
        <v>93</v>
      </c>
      <c r="F1445" t="s">
        <v>89</v>
      </c>
      <c r="G1445">
        <v>18880</v>
      </c>
      <c r="H1445">
        <v>5</v>
      </c>
      <c r="I1445">
        <v>24</v>
      </c>
      <c r="J1445">
        <v>2</v>
      </c>
      <c r="K1445" t="s">
        <v>92</v>
      </c>
    </row>
    <row r="1446" spans="1:11" x14ac:dyDescent="0.25">
      <c r="A1446">
        <v>1445</v>
      </c>
      <c r="B1446" s="2">
        <v>44200</v>
      </c>
      <c r="C1446">
        <v>56</v>
      </c>
      <c r="D1446" t="s">
        <v>83</v>
      </c>
      <c r="E1446" t="s">
        <v>84</v>
      </c>
      <c r="F1446" t="s">
        <v>89</v>
      </c>
      <c r="G1446">
        <v>2339</v>
      </c>
      <c r="H1446">
        <v>8</v>
      </c>
      <c r="I1446">
        <v>14</v>
      </c>
      <c r="J1446">
        <v>4</v>
      </c>
      <c r="K1446" t="s">
        <v>86</v>
      </c>
    </row>
    <row r="1447" spans="1:11" x14ac:dyDescent="0.25">
      <c r="A1447">
        <v>1446</v>
      </c>
      <c r="B1447" s="2">
        <v>44231</v>
      </c>
      <c r="C1447">
        <v>41</v>
      </c>
      <c r="D1447" t="s">
        <v>83</v>
      </c>
      <c r="E1447" t="s">
        <v>91</v>
      </c>
      <c r="F1447" t="s">
        <v>89</v>
      </c>
      <c r="G1447">
        <v>13570</v>
      </c>
      <c r="H1447">
        <v>0</v>
      </c>
      <c r="I1447">
        <v>21</v>
      </c>
      <c r="J1447">
        <v>3</v>
      </c>
      <c r="K1447" t="s">
        <v>90</v>
      </c>
    </row>
    <row r="1448" spans="1:11" x14ac:dyDescent="0.25">
      <c r="A1448">
        <v>1447</v>
      </c>
      <c r="B1448" s="2">
        <v>44293</v>
      </c>
      <c r="C1448">
        <v>34</v>
      </c>
      <c r="D1448" t="s">
        <v>83</v>
      </c>
      <c r="E1448" t="s">
        <v>93</v>
      </c>
      <c r="F1448" t="s">
        <v>89</v>
      </c>
      <c r="G1448">
        <v>6712</v>
      </c>
      <c r="H1448">
        <v>1</v>
      </c>
      <c r="I1448">
        <v>8</v>
      </c>
      <c r="J1448">
        <v>2</v>
      </c>
      <c r="K1448" t="s">
        <v>90</v>
      </c>
    </row>
    <row r="1449" spans="1:11" x14ac:dyDescent="0.25">
      <c r="A1449">
        <v>1448</v>
      </c>
      <c r="B1449" s="2">
        <v>44289</v>
      </c>
      <c r="C1449">
        <v>36</v>
      </c>
      <c r="D1449" t="s">
        <v>95</v>
      </c>
      <c r="E1449" t="s">
        <v>91</v>
      </c>
      <c r="F1449" t="s">
        <v>94</v>
      </c>
      <c r="G1449">
        <v>5406</v>
      </c>
      <c r="H1449">
        <v>1</v>
      </c>
      <c r="I1449">
        <v>15</v>
      </c>
      <c r="J1449">
        <v>4</v>
      </c>
      <c r="K1449" t="s">
        <v>92</v>
      </c>
    </row>
    <row r="1450" spans="1:11" x14ac:dyDescent="0.25">
      <c r="A1450">
        <v>1449</v>
      </c>
      <c r="B1450" s="2">
        <v>44253</v>
      </c>
      <c r="C1450">
        <v>41</v>
      </c>
      <c r="D1450" t="s">
        <v>83</v>
      </c>
      <c r="E1450" t="s">
        <v>93</v>
      </c>
      <c r="F1450" t="s">
        <v>94</v>
      </c>
      <c r="G1450">
        <v>8938</v>
      </c>
      <c r="H1450">
        <v>2</v>
      </c>
      <c r="I1450">
        <v>14</v>
      </c>
      <c r="J1450">
        <v>5</v>
      </c>
      <c r="K1450" t="s">
        <v>90</v>
      </c>
    </row>
    <row r="1451" spans="1:11" x14ac:dyDescent="0.25">
      <c r="A1451">
        <v>1450</v>
      </c>
      <c r="B1451" s="2">
        <v>44293</v>
      </c>
      <c r="C1451">
        <v>32</v>
      </c>
      <c r="D1451" t="s">
        <v>83</v>
      </c>
      <c r="E1451" t="s">
        <v>93</v>
      </c>
      <c r="F1451" t="s">
        <v>85</v>
      </c>
      <c r="G1451">
        <v>2439</v>
      </c>
      <c r="H1451">
        <v>1</v>
      </c>
      <c r="I1451">
        <v>4</v>
      </c>
      <c r="J1451">
        <v>4</v>
      </c>
      <c r="K1451" t="s">
        <v>90</v>
      </c>
    </row>
    <row r="1452" spans="1:11" x14ac:dyDescent="0.25">
      <c r="A1452">
        <v>1451</v>
      </c>
      <c r="B1452" s="2">
        <v>44286</v>
      </c>
      <c r="C1452">
        <v>35</v>
      </c>
      <c r="D1452" t="s">
        <v>83</v>
      </c>
      <c r="E1452" t="s">
        <v>91</v>
      </c>
      <c r="F1452" t="s">
        <v>85</v>
      </c>
      <c r="G1452">
        <v>8837</v>
      </c>
      <c r="H1452">
        <v>1</v>
      </c>
      <c r="I1452">
        <v>9</v>
      </c>
      <c r="J1452">
        <v>2</v>
      </c>
      <c r="K1452" t="s">
        <v>90</v>
      </c>
    </row>
    <row r="1453" spans="1:11" x14ac:dyDescent="0.25">
      <c r="A1453">
        <v>1452</v>
      </c>
      <c r="B1453" s="2">
        <v>44205</v>
      </c>
      <c r="C1453">
        <v>38</v>
      </c>
      <c r="D1453" t="s">
        <v>83</v>
      </c>
      <c r="E1453" t="s">
        <v>84</v>
      </c>
      <c r="F1453" t="s">
        <v>89</v>
      </c>
      <c r="G1453">
        <v>5343</v>
      </c>
      <c r="H1453">
        <v>1</v>
      </c>
      <c r="I1453">
        <v>10</v>
      </c>
      <c r="J1453">
        <v>1</v>
      </c>
      <c r="K1453" t="s">
        <v>90</v>
      </c>
    </row>
    <row r="1454" spans="1:11" x14ac:dyDescent="0.25">
      <c r="A1454">
        <v>1453</v>
      </c>
      <c r="B1454" s="2">
        <v>44254</v>
      </c>
      <c r="C1454">
        <v>50</v>
      </c>
      <c r="D1454" t="s">
        <v>87</v>
      </c>
      <c r="E1454" t="s">
        <v>91</v>
      </c>
      <c r="F1454" t="s">
        <v>94</v>
      </c>
      <c r="G1454">
        <v>6728</v>
      </c>
      <c r="H1454">
        <v>7</v>
      </c>
      <c r="I1454">
        <v>12</v>
      </c>
      <c r="J1454">
        <v>3</v>
      </c>
      <c r="K1454" t="s">
        <v>90</v>
      </c>
    </row>
    <row r="1455" spans="1:11" x14ac:dyDescent="0.25">
      <c r="A1455">
        <v>1454</v>
      </c>
      <c r="B1455" s="2">
        <v>44242</v>
      </c>
      <c r="C1455">
        <v>36</v>
      </c>
      <c r="D1455" t="s">
        <v>83</v>
      </c>
      <c r="E1455" t="s">
        <v>91</v>
      </c>
      <c r="F1455" t="s">
        <v>89</v>
      </c>
      <c r="G1455">
        <v>6652</v>
      </c>
      <c r="H1455">
        <v>4</v>
      </c>
      <c r="I1455">
        <v>8</v>
      </c>
      <c r="J1455">
        <v>2</v>
      </c>
      <c r="K1455" t="s">
        <v>92</v>
      </c>
    </row>
    <row r="1456" spans="1:11" x14ac:dyDescent="0.25">
      <c r="A1456">
        <v>1455</v>
      </c>
      <c r="B1456" s="2">
        <v>44203</v>
      </c>
      <c r="C1456">
        <v>45</v>
      </c>
      <c r="D1456" t="s">
        <v>83</v>
      </c>
      <c r="E1456" t="s">
        <v>93</v>
      </c>
      <c r="F1456" t="s">
        <v>85</v>
      </c>
      <c r="G1456">
        <v>4850</v>
      </c>
      <c r="H1456">
        <v>8</v>
      </c>
      <c r="I1456">
        <v>8</v>
      </c>
      <c r="J1456">
        <v>3</v>
      </c>
      <c r="K1456" t="s">
        <v>90</v>
      </c>
    </row>
    <row r="1457" spans="1:11" x14ac:dyDescent="0.25">
      <c r="A1457">
        <v>1456</v>
      </c>
      <c r="B1457" s="2">
        <v>44209</v>
      </c>
      <c r="C1457">
        <v>40</v>
      </c>
      <c r="D1457" t="s">
        <v>83</v>
      </c>
      <c r="E1457" t="s">
        <v>91</v>
      </c>
      <c r="F1457" t="s">
        <v>85</v>
      </c>
      <c r="G1457">
        <v>2809</v>
      </c>
      <c r="H1457">
        <v>2</v>
      </c>
      <c r="I1457">
        <v>8</v>
      </c>
      <c r="J1457">
        <v>2</v>
      </c>
      <c r="K1457" t="s">
        <v>90</v>
      </c>
    </row>
    <row r="1458" spans="1:11" x14ac:dyDescent="0.25">
      <c r="A1458">
        <v>1457</v>
      </c>
      <c r="B1458" s="2">
        <v>44211</v>
      </c>
      <c r="C1458">
        <v>35</v>
      </c>
      <c r="D1458" t="s">
        <v>87</v>
      </c>
      <c r="E1458" t="s">
        <v>91</v>
      </c>
      <c r="F1458" t="s">
        <v>89</v>
      </c>
      <c r="G1458">
        <v>5689</v>
      </c>
      <c r="H1458">
        <v>1</v>
      </c>
      <c r="I1458">
        <v>10</v>
      </c>
      <c r="J1458">
        <v>2</v>
      </c>
      <c r="K1458" t="s">
        <v>96</v>
      </c>
    </row>
    <row r="1459" spans="1:11" x14ac:dyDescent="0.25">
      <c r="A1459">
        <v>1458</v>
      </c>
      <c r="B1459" s="2">
        <v>44249</v>
      </c>
      <c r="C1459">
        <v>40</v>
      </c>
      <c r="D1459" t="s">
        <v>83</v>
      </c>
      <c r="E1459" t="s">
        <v>91</v>
      </c>
      <c r="F1459" t="s">
        <v>89</v>
      </c>
      <c r="G1459">
        <v>2001</v>
      </c>
      <c r="H1459">
        <v>2</v>
      </c>
      <c r="I1459">
        <v>20</v>
      </c>
      <c r="J1459">
        <v>2</v>
      </c>
      <c r="K1459" t="s">
        <v>90</v>
      </c>
    </row>
    <row r="1460" spans="1:11" x14ac:dyDescent="0.25">
      <c r="A1460">
        <v>1459</v>
      </c>
      <c r="B1460" s="2">
        <v>44292</v>
      </c>
      <c r="C1460">
        <v>35</v>
      </c>
      <c r="D1460" t="s">
        <v>83</v>
      </c>
      <c r="E1460" t="s">
        <v>91</v>
      </c>
      <c r="F1460" t="s">
        <v>89</v>
      </c>
      <c r="G1460">
        <v>2977</v>
      </c>
      <c r="H1460">
        <v>1</v>
      </c>
      <c r="I1460">
        <v>4</v>
      </c>
      <c r="J1460">
        <v>5</v>
      </c>
      <c r="K1460" t="s">
        <v>90</v>
      </c>
    </row>
    <row r="1461" spans="1:11" x14ac:dyDescent="0.25">
      <c r="A1461">
        <v>1460</v>
      </c>
      <c r="B1461" s="2">
        <v>44202</v>
      </c>
      <c r="C1461">
        <v>29</v>
      </c>
      <c r="D1461" t="s">
        <v>83</v>
      </c>
      <c r="E1461" t="s">
        <v>84</v>
      </c>
      <c r="F1461" t="s">
        <v>89</v>
      </c>
      <c r="G1461">
        <v>4025</v>
      </c>
      <c r="H1461">
        <v>4</v>
      </c>
      <c r="I1461">
        <v>10</v>
      </c>
      <c r="J1461">
        <v>2</v>
      </c>
      <c r="K1461" t="s">
        <v>90</v>
      </c>
    </row>
    <row r="1462" spans="1:11" x14ac:dyDescent="0.25">
      <c r="A1462">
        <v>1461</v>
      </c>
      <c r="B1462" s="2">
        <v>44229</v>
      </c>
      <c r="C1462">
        <v>29</v>
      </c>
      <c r="D1462" t="s">
        <v>83</v>
      </c>
      <c r="E1462" t="s">
        <v>91</v>
      </c>
      <c r="F1462" t="s">
        <v>85</v>
      </c>
      <c r="G1462">
        <v>3785</v>
      </c>
      <c r="H1462">
        <v>1</v>
      </c>
      <c r="I1462">
        <v>5</v>
      </c>
      <c r="J1462">
        <v>3</v>
      </c>
      <c r="K1462" t="s">
        <v>86</v>
      </c>
    </row>
    <row r="1463" spans="1:11" x14ac:dyDescent="0.25">
      <c r="A1463">
        <v>1462</v>
      </c>
      <c r="B1463" s="2">
        <v>44229</v>
      </c>
      <c r="C1463">
        <v>50</v>
      </c>
      <c r="D1463" t="s">
        <v>83</v>
      </c>
      <c r="E1463" t="s">
        <v>93</v>
      </c>
      <c r="F1463" t="s">
        <v>94</v>
      </c>
      <c r="G1463">
        <v>10854</v>
      </c>
      <c r="H1463">
        <v>4</v>
      </c>
      <c r="I1463">
        <v>20</v>
      </c>
      <c r="J1463">
        <v>3</v>
      </c>
      <c r="K1463" t="s">
        <v>90</v>
      </c>
    </row>
    <row r="1464" spans="1:11" x14ac:dyDescent="0.25">
      <c r="A1464">
        <v>1463</v>
      </c>
      <c r="B1464" s="2">
        <v>44289</v>
      </c>
      <c r="C1464">
        <v>39</v>
      </c>
      <c r="D1464" t="s">
        <v>83</v>
      </c>
      <c r="E1464" t="s">
        <v>88</v>
      </c>
      <c r="F1464" t="s">
        <v>89</v>
      </c>
      <c r="G1464">
        <v>12031</v>
      </c>
      <c r="H1464">
        <v>0</v>
      </c>
      <c r="I1464">
        <v>21</v>
      </c>
      <c r="J1464">
        <v>2</v>
      </c>
      <c r="K1464" t="s">
        <v>92</v>
      </c>
    </row>
    <row r="1465" spans="1:11" x14ac:dyDescent="0.25">
      <c r="A1465">
        <v>1464</v>
      </c>
      <c r="B1465" s="2">
        <v>44256</v>
      </c>
      <c r="C1465">
        <v>31</v>
      </c>
      <c r="D1465" t="s">
        <v>95</v>
      </c>
      <c r="E1465" t="s">
        <v>93</v>
      </c>
      <c r="F1465" t="s">
        <v>85</v>
      </c>
      <c r="G1465">
        <v>9936</v>
      </c>
      <c r="H1465">
        <v>0</v>
      </c>
      <c r="I1465">
        <v>10</v>
      </c>
      <c r="J1465">
        <v>2</v>
      </c>
      <c r="K1465" t="s">
        <v>90</v>
      </c>
    </row>
    <row r="1466" spans="1:11" x14ac:dyDescent="0.25">
      <c r="A1466">
        <v>1465</v>
      </c>
      <c r="B1466" s="2">
        <v>44200</v>
      </c>
      <c r="C1466">
        <v>26</v>
      </c>
      <c r="D1466" t="s">
        <v>83</v>
      </c>
      <c r="E1466" t="s">
        <v>93</v>
      </c>
      <c r="F1466" t="s">
        <v>85</v>
      </c>
      <c r="G1466">
        <v>2966</v>
      </c>
      <c r="H1466">
        <v>0</v>
      </c>
      <c r="I1466">
        <v>5</v>
      </c>
      <c r="J1466">
        <v>2</v>
      </c>
      <c r="K1466" t="s">
        <v>90</v>
      </c>
    </row>
    <row r="1467" spans="1:11" x14ac:dyDescent="0.25">
      <c r="A1467">
        <v>1466</v>
      </c>
      <c r="B1467" s="2">
        <v>44254</v>
      </c>
      <c r="C1467">
        <v>36</v>
      </c>
      <c r="D1467" t="s">
        <v>87</v>
      </c>
      <c r="E1467" t="s">
        <v>84</v>
      </c>
      <c r="F1467" t="s">
        <v>89</v>
      </c>
      <c r="G1467">
        <v>2571</v>
      </c>
      <c r="H1467">
        <v>4</v>
      </c>
      <c r="I1467">
        <v>17</v>
      </c>
      <c r="J1467">
        <v>3</v>
      </c>
      <c r="K1467" t="s">
        <v>90</v>
      </c>
    </row>
    <row r="1468" spans="1:11" x14ac:dyDescent="0.25">
      <c r="A1468">
        <v>1467</v>
      </c>
      <c r="B1468" s="2">
        <v>44276</v>
      </c>
      <c r="C1468">
        <v>39</v>
      </c>
      <c r="D1468" t="s">
        <v>83</v>
      </c>
      <c r="E1468" t="s">
        <v>88</v>
      </c>
      <c r="F1468" t="s">
        <v>89</v>
      </c>
      <c r="G1468">
        <v>9991</v>
      </c>
      <c r="H1468">
        <v>4</v>
      </c>
      <c r="I1468">
        <v>9</v>
      </c>
      <c r="J1468">
        <v>5</v>
      </c>
      <c r="K1468" t="s">
        <v>90</v>
      </c>
    </row>
    <row r="1469" spans="1:11" x14ac:dyDescent="0.25">
      <c r="A1469">
        <v>1468</v>
      </c>
      <c r="B1469" s="2">
        <v>44239</v>
      </c>
      <c r="C1469">
        <v>27</v>
      </c>
      <c r="D1469" t="s">
        <v>83</v>
      </c>
      <c r="E1469" t="s">
        <v>93</v>
      </c>
      <c r="F1469" t="s">
        <v>89</v>
      </c>
      <c r="G1469">
        <v>6142</v>
      </c>
      <c r="H1469">
        <v>1</v>
      </c>
      <c r="I1469">
        <v>6</v>
      </c>
      <c r="J1469">
        <v>0</v>
      </c>
      <c r="K1469" t="s">
        <v>90</v>
      </c>
    </row>
    <row r="1470" spans="1:11" x14ac:dyDescent="0.25">
      <c r="A1470">
        <v>1469</v>
      </c>
      <c r="B1470" s="2">
        <v>44247</v>
      </c>
      <c r="C1470">
        <v>49</v>
      </c>
      <c r="D1470" t="s">
        <v>87</v>
      </c>
      <c r="E1470" t="s">
        <v>93</v>
      </c>
      <c r="F1470" t="s">
        <v>89</v>
      </c>
      <c r="G1470">
        <v>5390</v>
      </c>
      <c r="H1470">
        <v>2</v>
      </c>
      <c r="I1470">
        <v>17</v>
      </c>
      <c r="J1470">
        <v>3</v>
      </c>
      <c r="K1470" t="s">
        <v>92</v>
      </c>
    </row>
    <row r="1471" spans="1:11" x14ac:dyDescent="0.25">
      <c r="A1471">
        <v>1470</v>
      </c>
      <c r="B1471" s="2">
        <v>44269</v>
      </c>
      <c r="C1471">
        <v>34</v>
      </c>
      <c r="D1471" t="s">
        <v>83</v>
      </c>
      <c r="E1471" t="s">
        <v>93</v>
      </c>
      <c r="F1471" t="s">
        <v>89</v>
      </c>
      <c r="G1471">
        <v>4404</v>
      </c>
      <c r="H1471">
        <v>2</v>
      </c>
      <c r="I1471">
        <v>6</v>
      </c>
      <c r="J1471">
        <v>3</v>
      </c>
      <c r="K1471" t="s">
        <v>96</v>
      </c>
    </row>
  </sheetData>
  <autoFilter ref="A1:K1471" xr:uid="{A959BE48-186B-4140-8ECF-0802A5B50E81}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83FF-CFD0-BD43-BDBC-3732ACCCB2A7}">
  <dimension ref="A1:D8"/>
  <sheetViews>
    <sheetView showGridLines="0" tabSelected="1" zoomScaleNormal="100" workbookViewId="0">
      <selection activeCell="I19" sqref="I19"/>
    </sheetView>
  </sheetViews>
  <sheetFormatPr defaultColWidth="11" defaultRowHeight="15.75" x14ac:dyDescent="0.25"/>
  <cols>
    <col min="2" max="2" width="15.375" customWidth="1"/>
    <col min="4" max="4" width="10" customWidth="1"/>
  </cols>
  <sheetData>
    <row r="1" spans="1:4" x14ac:dyDescent="0.25">
      <c r="A1" s="9" t="s">
        <v>37</v>
      </c>
      <c r="B1" s="9" t="s">
        <v>63</v>
      </c>
    </row>
    <row r="2" spans="1:4" x14ac:dyDescent="0.25">
      <c r="A2" s="10" t="s">
        <v>39</v>
      </c>
      <c r="B2" s="10">
        <v>10</v>
      </c>
    </row>
    <row r="3" spans="1:4" x14ac:dyDescent="0.25">
      <c r="A3" s="10" t="s">
        <v>66</v>
      </c>
      <c r="B3" s="10">
        <v>8</v>
      </c>
    </row>
    <row r="4" spans="1:4" x14ac:dyDescent="0.25">
      <c r="A4" s="10" t="s">
        <v>67</v>
      </c>
      <c r="B4" s="10">
        <v>7</v>
      </c>
    </row>
    <row r="5" spans="1:4" x14ac:dyDescent="0.25">
      <c r="A5" s="10" t="s">
        <v>68</v>
      </c>
      <c r="B5" s="10">
        <v>5</v>
      </c>
    </row>
    <row r="6" spans="1:4" x14ac:dyDescent="0.25">
      <c r="A6" s="10" t="s">
        <v>40</v>
      </c>
      <c r="B6" s="10">
        <v>8</v>
      </c>
    </row>
    <row r="8" spans="1:4" x14ac:dyDescent="0.25">
      <c r="D8" s="24"/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A7022-6D32-5E44-8304-C2550EF22F38}">
  <dimension ref="A3:J18"/>
  <sheetViews>
    <sheetView showGridLines="0" topLeftCell="C13" zoomScaleNormal="100" workbookViewId="0">
      <selection activeCell="Q22" sqref="Q22"/>
    </sheetView>
  </sheetViews>
  <sheetFormatPr defaultColWidth="11" defaultRowHeight="15.75" x14ac:dyDescent="0.25"/>
  <cols>
    <col min="1" max="1" width="22.375" customWidth="1"/>
    <col min="2" max="2" width="18.375" customWidth="1"/>
  </cols>
  <sheetData>
    <row r="3" spans="1:10" x14ac:dyDescent="0.25">
      <c r="A3" s="26" t="s">
        <v>75</v>
      </c>
      <c r="B3" s="26" t="s">
        <v>113</v>
      </c>
      <c r="I3" s="8" t="s">
        <v>154</v>
      </c>
      <c r="J3" s="9" t="s">
        <v>153</v>
      </c>
    </row>
    <row r="4" spans="1:10" x14ac:dyDescent="0.25">
      <c r="A4" t="s">
        <v>95</v>
      </c>
      <c r="B4">
        <v>150</v>
      </c>
      <c r="I4" t="s">
        <v>155</v>
      </c>
      <c r="J4" s="10">
        <v>15</v>
      </c>
    </row>
    <row r="5" spans="1:10" x14ac:dyDescent="0.25">
      <c r="A5" s="11" t="s">
        <v>83</v>
      </c>
      <c r="B5" s="11">
        <v>1043</v>
      </c>
      <c r="I5" t="s">
        <v>156</v>
      </c>
      <c r="J5" s="10">
        <v>8</v>
      </c>
    </row>
    <row r="6" spans="1:10" x14ac:dyDescent="0.25">
      <c r="A6" t="s">
        <v>87</v>
      </c>
      <c r="B6">
        <v>277</v>
      </c>
      <c r="I6" t="s">
        <v>157</v>
      </c>
      <c r="J6" s="10">
        <v>12</v>
      </c>
    </row>
    <row r="7" spans="1:10" x14ac:dyDescent="0.25">
      <c r="A7" s="8" t="s">
        <v>49</v>
      </c>
      <c r="B7" s="8">
        <v>1470</v>
      </c>
      <c r="J7" s="8">
        <f>SUM(J4:J6)</f>
        <v>35</v>
      </c>
    </row>
    <row r="12" spans="1:10" x14ac:dyDescent="0.25">
      <c r="A12" s="26" t="s">
        <v>114</v>
      </c>
      <c r="B12" s="26" t="s">
        <v>113</v>
      </c>
    </row>
    <row r="13" spans="1:10" x14ac:dyDescent="0.25">
      <c r="A13" s="11" t="s">
        <v>93</v>
      </c>
      <c r="B13" s="11">
        <v>572</v>
      </c>
    </row>
    <row r="14" spans="1:10" x14ac:dyDescent="0.25">
      <c r="A14" t="s">
        <v>91</v>
      </c>
      <c r="B14">
        <v>398</v>
      </c>
    </row>
    <row r="15" spans="1:10" x14ac:dyDescent="0.25">
      <c r="A15" t="s">
        <v>84</v>
      </c>
      <c r="B15">
        <v>282</v>
      </c>
    </row>
    <row r="16" spans="1:10" x14ac:dyDescent="0.25">
      <c r="A16" t="s">
        <v>88</v>
      </c>
      <c r="B16">
        <v>170</v>
      </c>
    </row>
    <row r="17" spans="1:2" x14ac:dyDescent="0.25">
      <c r="A17" s="11" t="s">
        <v>97</v>
      </c>
      <c r="B17" s="11">
        <v>48</v>
      </c>
    </row>
    <row r="18" spans="1:2" x14ac:dyDescent="0.25">
      <c r="A18" s="8" t="s">
        <v>49</v>
      </c>
      <c r="B18" s="8">
        <v>1470</v>
      </c>
    </row>
  </sheetData>
  <sortState xmlns:xlrd2="http://schemas.microsoft.com/office/spreadsheetml/2017/richdata2" ref="A13:B17">
    <sortCondition descending="1" ref="B13:B17"/>
  </sortState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4E8E8-0040-444D-9C9A-DF9D4A9441E6}">
  <dimension ref="A3:F31"/>
  <sheetViews>
    <sheetView showGridLines="0" topLeftCell="C19" zoomScaleNormal="100" workbookViewId="0">
      <selection activeCell="I43" sqref="I43"/>
    </sheetView>
  </sheetViews>
  <sheetFormatPr defaultColWidth="11" defaultRowHeight="15.75" x14ac:dyDescent="0.25"/>
  <cols>
    <col min="1" max="1" width="14.625" customWidth="1"/>
    <col min="2" max="5" width="10.625" customWidth="1"/>
  </cols>
  <sheetData>
    <row r="3" spans="1:2" x14ac:dyDescent="0.25">
      <c r="A3" s="26" t="s">
        <v>115</v>
      </c>
      <c r="B3" s="26" t="s">
        <v>113</v>
      </c>
    </row>
    <row r="4" spans="1:2" x14ac:dyDescent="0.25">
      <c r="A4" t="s">
        <v>85</v>
      </c>
      <c r="B4">
        <v>470</v>
      </c>
    </row>
    <row r="5" spans="1:2" x14ac:dyDescent="0.25">
      <c r="A5" t="s">
        <v>89</v>
      </c>
      <c r="B5">
        <v>673</v>
      </c>
    </row>
    <row r="6" spans="1:2" x14ac:dyDescent="0.25">
      <c r="A6" t="s">
        <v>94</v>
      </c>
      <c r="B6">
        <v>327</v>
      </c>
    </row>
    <row r="7" spans="1:2" x14ac:dyDescent="0.25">
      <c r="A7" s="8" t="s">
        <v>49</v>
      </c>
      <c r="B7" s="8">
        <v>1470</v>
      </c>
    </row>
    <row r="26" spans="1:6" x14ac:dyDescent="0.25">
      <c r="B26" s="36" t="s">
        <v>119</v>
      </c>
      <c r="C26" s="36"/>
      <c r="D26" s="36"/>
      <c r="E26" s="36"/>
    </row>
    <row r="27" spans="1:6" x14ac:dyDescent="0.25">
      <c r="A27" s="26" t="s">
        <v>115</v>
      </c>
      <c r="B27" s="26" t="s">
        <v>86</v>
      </c>
      <c r="C27" s="26" t="s">
        <v>92</v>
      </c>
      <c r="D27" s="26" t="s">
        <v>90</v>
      </c>
      <c r="E27" s="26" t="s">
        <v>96</v>
      </c>
      <c r="F27" s="9" t="s">
        <v>49</v>
      </c>
    </row>
    <row r="28" spans="1:6" x14ac:dyDescent="0.25">
      <c r="A28" t="s">
        <v>89</v>
      </c>
      <c r="B28">
        <v>42</v>
      </c>
      <c r="C28">
        <v>153</v>
      </c>
      <c r="D28">
        <v>405</v>
      </c>
      <c r="E28">
        <v>73</v>
      </c>
      <c r="F28">
        <v>673</v>
      </c>
    </row>
    <row r="29" spans="1:6" x14ac:dyDescent="0.25">
      <c r="A29" t="s">
        <v>94</v>
      </c>
      <c r="B29">
        <v>13</v>
      </c>
      <c r="C29">
        <v>88</v>
      </c>
      <c r="D29">
        <v>194</v>
      </c>
      <c r="E29">
        <v>32</v>
      </c>
      <c r="F29">
        <v>327</v>
      </c>
    </row>
    <row r="30" spans="1:6" x14ac:dyDescent="0.25">
      <c r="A30" t="s">
        <v>85</v>
      </c>
      <c r="B30">
        <v>25</v>
      </c>
      <c r="C30">
        <v>103</v>
      </c>
      <c r="D30">
        <v>294</v>
      </c>
      <c r="E30">
        <v>48</v>
      </c>
      <c r="F30">
        <v>470</v>
      </c>
    </row>
    <row r="31" spans="1:6" x14ac:dyDescent="0.25">
      <c r="A31" s="8" t="s">
        <v>49</v>
      </c>
      <c r="B31" s="8">
        <v>80</v>
      </c>
      <c r="C31" s="8">
        <v>344</v>
      </c>
      <c r="D31" s="8">
        <v>893</v>
      </c>
      <c r="E31" s="8">
        <v>153</v>
      </c>
      <c r="F31" s="8">
        <v>1470</v>
      </c>
    </row>
  </sheetData>
  <autoFilter ref="A3:B6" xr:uid="{7224E8E8-0040-444D-9C9A-DF9D4A9441E6}"/>
  <mergeCells count="1">
    <mergeCell ref="B26:E26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9BA3-2629-204E-824E-88559A759DFC}">
  <dimension ref="A1:D1471"/>
  <sheetViews>
    <sheetView showGridLines="0" topLeftCell="D17" zoomScale="112" zoomScaleNormal="112" workbookViewId="0">
      <selection activeCell="J29" sqref="J29"/>
    </sheetView>
  </sheetViews>
  <sheetFormatPr defaultColWidth="11" defaultRowHeight="15.75" x14ac:dyDescent="0.25"/>
  <cols>
    <col min="1" max="1" width="11.625" bestFit="1" customWidth="1"/>
    <col min="3" max="3" width="17.5" bestFit="1" customWidth="1"/>
    <col min="4" max="4" width="18.5" bestFit="1" customWidth="1"/>
  </cols>
  <sheetData>
    <row r="1" spans="1:4" x14ac:dyDescent="0.25">
      <c r="A1" s="25" t="s">
        <v>78</v>
      </c>
    </row>
    <row r="2" spans="1:4" x14ac:dyDescent="0.25">
      <c r="A2">
        <v>5993</v>
      </c>
      <c r="C2" s="29" t="s">
        <v>118</v>
      </c>
      <c r="D2" t="s">
        <v>120</v>
      </c>
    </row>
    <row r="3" spans="1:4" x14ac:dyDescent="0.25">
      <c r="A3">
        <v>5130</v>
      </c>
      <c r="C3" s="30" t="s">
        <v>121</v>
      </c>
      <c r="D3">
        <v>199</v>
      </c>
    </row>
    <row r="4" spans="1:4" x14ac:dyDescent="0.25">
      <c r="A4">
        <v>2090</v>
      </c>
      <c r="C4" s="30" t="s">
        <v>122</v>
      </c>
      <c r="D4">
        <v>315</v>
      </c>
    </row>
    <row r="5" spans="1:4" x14ac:dyDescent="0.25">
      <c r="A5">
        <v>2909</v>
      </c>
      <c r="C5" s="30" t="s">
        <v>123</v>
      </c>
      <c r="D5">
        <v>270</v>
      </c>
    </row>
    <row r="6" spans="1:4" x14ac:dyDescent="0.25">
      <c r="A6">
        <v>3468</v>
      </c>
      <c r="C6" s="30" t="s">
        <v>124</v>
      </c>
      <c r="D6">
        <v>207</v>
      </c>
    </row>
    <row r="7" spans="1:4" x14ac:dyDescent="0.25">
      <c r="A7">
        <v>3068</v>
      </c>
      <c r="C7" s="30" t="s">
        <v>125</v>
      </c>
      <c r="D7">
        <v>99</v>
      </c>
    </row>
    <row r="8" spans="1:4" x14ac:dyDescent="0.25">
      <c r="A8">
        <v>2670</v>
      </c>
      <c r="C8" s="30" t="s">
        <v>126</v>
      </c>
      <c r="D8">
        <v>59</v>
      </c>
    </row>
    <row r="9" spans="1:4" x14ac:dyDescent="0.25">
      <c r="A9">
        <v>2693</v>
      </c>
      <c r="C9" s="30" t="s">
        <v>127</v>
      </c>
      <c r="D9">
        <v>91</v>
      </c>
    </row>
    <row r="10" spans="1:4" x14ac:dyDescent="0.25">
      <c r="A10">
        <v>9526</v>
      </c>
      <c r="C10" s="30" t="s">
        <v>128</v>
      </c>
      <c r="D10">
        <v>39</v>
      </c>
    </row>
    <row r="11" spans="1:4" x14ac:dyDescent="0.25">
      <c r="A11">
        <v>5237</v>
      </c>
      <c r="C11" s="30" t="s">
        <v>129</v>
      </c>
      <c r="D11">
        <v>34</v>
      </c>
    </row>
    <row r="12" spans="1:4" x14ac:dyDescent="0.25">
      <c r="A12">
        <v>2426</v>
      </c>
      <c r="C12" s="30" t="s">
        <v>130</v>
      </c>
      <c r="D12">
        <v>24</v>
      </c>
    </row>
    <row r="13" spans="1:4" x14ac:dyDescent="0.25">
      <c r="A13">
        <v>4193</v>
      </c>
      <c r="C13" s="30" t="s">
        <v>131</v>
      </c>
      <c r="D13">
        <v>15</v>
      </c>
    </row>
    <row r="14" spans="1:4" x14ac:dyDescent="0.25">
      <c r="A14">
        <v>2911</v>
      </c>
      <c r="C14" s="30" t="s">
        <v>132</v>
      </c>
      <c r="D14">
        <v>44</v>
      </c>
    </row>
    <row r="15" spans="1:4" x14ac:dyDescent="0.25">
      <c r="A15">
        <v>2661</v>
      </c>
      <c r="C15" s="30" t="s">
        <v>133</v>
      </c>
      <c r="D15">
        <v>39</v>
      </c>
    </row>
    <row r="16" spans="1:4" x14ac:dyDescent="0.25">
      <c r="A16">
        <v>2028</v>
      </c>
      <c r="C16" s="30" t="s">
        <v>134</v>
      </c>
      <c r="D16">
        <v>35</v>
      </c>
    </row>
    <row r="17" spans="1:4" x14ac:dyDescent="0.25">
      <c r="A17">
        <v>9980</v>
      </c>
      <c r="C17" s="30" t="s">
        <v>98</v>
      </c>
      <c r="D17">
        <v>1470</v>
      </c>
    </row>
    <row r="18" spans="1:4" x14ac:dyDescent="0.25">
      <c r="A18">
        <v>3298</v>
      </c>
    </row>
    <row r="19" spans="1:4" x14ac:dyDescent="0.25">
      <c r="A19">
        <v>2935</v>
      </c>
      <c r="C19" s="30"/>
      <c r="D19" s="37" t="s">
        <v>161</v>
      </c>
    </row>
    <row r="20" spans="1:4" x14ac:dyDescent="0.25">
      <c r="A20">
        <v>15427</v>
      </c>
      <c r="D20">
        <v>2659</v>
      </c>
    </row>
    <row r="21" spans="1:4" x14ac:dyDescent="0.25">
      <c r="A21">
        <v>3944</v>
      </c>
      <c r="D21">
        <v>3713</v>
      </c>
    </row>
    <row r="22" spans="1:4" x14ac:dyDescent="0.25">
      <c r="A22">
        <v>4011</v>
      </c>
      <c r="D22">
        <v>1632</v>
      </c>
    </row>
    <row r="23" spans="1:4" x14ac:dyDescent="0.25">
      <c r="A23">
        <v>3407</v>
      </c>
      <c r="D23">
        <v>5225</v>
      </c>
    </row>
    <row r="24" spans="1:4" x14ac:dyDescent="0.25">
      <c r="A24">
        <v>11994</v>
      </c>
      <c r="D24">
        <v>5257</v>
      </c>
    </row>
    <row r="25" spans="1:4" x14ac:dyDescent="0.25">
      <c r="A25">
        <v>1232</v>
      </c>
      <c r="D25">
        <v>4507</v>
      </c>
    </row>
    <row r="26" spans="1:4" x14ac:dyDescent="0.25">
      <c r="A26">
        <v>2960</v>
      </c>
      <c r="D26">
        <v>3913</v>
      </c>
    </row>
    <row r="27" spans="1:4" x14ac:dyDescent="0.25">
      <c r="A27">
        <v>19094</v>
      </c>
      <c r="D27">
        <v>1919</v>
      </c>
    </row>
    <row r="28" spans="1:4" x14ac:dyDescent="0.25">
      <c r="A28">
        <v>3919</v>
      </c>
      <c r="D28">
        <v>4099</v>
      </c>
    </row>
    <row r="29" spans="1:4" x14ac:dyDescent="0.25">
      <c r="A29">
        <v>6825</v>
      </c>
      <c r="D29">
        <v>4730</v>
      </c>
    </row>
    <row r="30" spans="1:4" x14ac:dyDescent="0.25">
      <c r="A30">
        <v>10248</v>
      </c>
      <c r="D30">
        <v>5109</v>
      </c>
    </row>
    <row r="31" spans="1:4" x14ac:dyDescent="0.25">
      <c r="A31">
        <v>18947</v>
      </c>
      <c r="D31">
        <v>2237</v>
      </c>
    </row>
    <row r="32" spans="1:4" x14ac:dyDescent="0.25">
      <c r="A32">
        <v>2496</v>
      </c>
      <c r="D32">
        <v>3865</v>
      </c>
    </row>
    <row r="33" spans="1:4" x14ac:dyDescent="0.25">
      <c r="A33">
        <v>6465</v>
      </c>
      <c r="D33">
        <v>3830</v>
      </c>
    </row>
    <row r="34" spans="1:4" x14ac:dyDescent="0.25">
      <c r="A34">
        <v>2206</v>
      </c>
      <c r="D34">
        <v>3304</v>
      </c>
    </row>
    <row r="35" spans="1:4" x14ac:dyDescent="0.25">
      <c r="A35">
        <v>2086</v>
      </c>
      <c r="D35">
        <v>3895</v>
      </c>
    </row>
    <row r="36" spans="1:4" x14ac:dyDescent="0.25">
      <c r="A36">
        <v>2293</v>
      </c>
      <c r="D36">
        <v>2654</v>
      </c>
    </row>
    <row r="37" spans="1:4" x14ac:dyDescent="0.25">
      <c r="A37">
        <v>2645</v>
      </c>
      <c r="D37">
        <v>3680</v>
      </c>
    </row>
    <row r="38" spans="1:4" x14ac:dyDescent="0.25">
      <c r="A38">
        <v>2683</v>
      </c>
      <c r="D38">
        <v>1494</v>
      </c>
    </row>
    <row r="39" spans="1:4" x14ac:dyDescent="0.25">
      <c r="A39">
        <v>2014</v>
      </c>
      <c r="D39">
        <v>1560</v>
      </c>
    </row>
    <row r="40" spans="1:4" x14ac:dyDescent="0.25">
      <c r="A40">
        <v>3419</v>
      </c>
      <c r="D40">
        <v>4124</v>
      </c>
    </row>
    <row r="41" spans="1:4" x14ac:dyDescent="0.25">
      <c r="A41">
        <v>5376</v>
      </c>
      <c r="D41">
        <v>4200</v>
      </c>
    </row>
    <row r="42" spans="1:4" x14ac:dyDescent="0.25">
      <c r="A42">
        <v>1951</v>
      </c>
      <c r="D42">
        <v>4843</v>
      </c>
    </row>
    <row r="43" spans="1:4" x14ac:dyDescent="0.25">
      <c r="A43">
        <v>2341</v>
      </c>
      <c r="D43">
        <v>2510</v>
      </c>
    </row>
    <row r="44" spans="1:4" x14ac:dyDescent="0.25">
      <c r="A44">
        <v>2293</v>
      </c>
      <c r="D44">
        <v>2952</v>
      </c>
    </row>
    <row r="45" spans="1:4" x14ac:dyDescent="0.25">
      <c r="A45">
        <v>8726</v>
      </c>
      <c r="D45">
        <v>4029</v>
      </c>
    </row>
    <row r="46" spans="1:4" x14ac:dyDescent="0.25">
      <c r="A46">
        <v>4011</v>
      </c>
      <c r="D46">
        <v>3393</v>
      </c>
    </row>
    <row r="47" spans="1:4" x14ac:dyDescent="0.25">
      <c r="A47">
        <v>19545</v>
      </c>
      <c r="D47">
        <v>3982</v>
      </c>
    </row>
    <row r="48" spans="1:4" x14ac:dyDescent="0.25">
      <c r="A48">
        <v>4568</v>
      </c>
      <c r="D48">
        <v>5040</v>
      </c>
    </row>
    <row r="49" spans="1:4" x14ac:dyDescent="0.25">
      <c r="A49">
        <v>3022</v>
      </c>
      <c r="D49">
        <v>2251</v>
      </c>
    </row>
    <row r="50" spans="1:4" x14ac:dyDescent="0.25">
      <c r="A50">
        <v>5772</v>
      </c>
      <c r="D50">
        <v>4492</v>
      </c>
    </row>
    <row r="51" spans="1:4" x14ac:dyDescent="0.25">
      <c r="A51">
        <v>2269</v>
      </c>
      <c r="D51">
        <v>1463</v>
      </c>
    </row>
    <row r="52" spans="1:4" x14ac:dyDescent="0.25">
      <c r="A52">
        <v>5381</v>
      </c>
      <c r="D52">
        <v>1658</v>
      </c>
    </row>
    <row r="53" spans="1:4" x14ac:dyDescent="0.25">
      <c r="A53">
        <v>3441</v>
      </c>
      <c r="D53">
        <v>4765</v>
      </c>
    </row>
    <row r="54" spans="1:4" x14ac:dyDescent="0.25">
      <c r="A54">
        <v>5454</v>
      </c>
      <c r="D54">
        <v>1936</v>
      </c>
    </row>
    <row r="55" spans="1:4" x14ac:dyDescent="0.25">
      <c r="A55">
        <v>9884</v>
      </c>
      <c r="D55">
        <v>1368</v>
      </c>
    </row>
    <row r="56" spans="1:4" x14ac:dyDescent="0.25">
      <c r="A56">
        <v>4157</v>
      </c>
      <c r="D56">
        <v>4810</v>
      </c>
    </row>
    <row r="57" spans="1:4" x14ac:dyDescent="0.25">
      <c r="A57">
        <v>13458</v>
      </c>
      <c r="D57">
        <v>3473</v>
      </c>
    </row>
    <row r="58" spans="1:4" x14ac:dyDescent="0.25">
      <c r="A58">
        <v>9069</v>
      </c>
      <c r="D58">
        <v>3119</v>
      </c>
    </row>
    <row r="59" spans="1:4" x14ac:dyDescent="0.25">
      <c r="A59">
        <v>4014</v>
      </c>
      <c r="D59">
        <v>2285</v>
      </c>
    </row>
    <row r="60" spans="1:4" x14ac:dyDescent="0.25">
      <c r="A60">
        <v>5915</v>
      </c>
      <c r="D60">
        <v>1968</v>
      </c>
    </row>
    <row r="61" spans="1:4" x14ac:dyDescent="0.25">
      <c r="A61">
        <v>5993</v>
      </c>
      <c r="D61">
        <v>5066</v>
      </c>
    </row>
    <row r="62" spans="1:4" x14ac:dyDescent="0.25">
      <c r="A62">
        <v>6162</v>
      </c>
      <c r="D62">
        <v>3913</v>
      </c>
    </row>
    <row r="63" spans="1:4" x14ac:dyDescent="0.25">
      <c r="A63">
        <v>2406</v>
      </c>
      <c r="D63">
        <v>2542</v>
      </c>
    </row>
    <row r="64" spans="1:4" x14ac:dyDescent="0.25">
      <c r="A64">
        <v>18740</v>
      </c>
      <c r="D64">
        <v>1683</v>
      </c>
    </row>
    <row r="65" spans="1:4" x14ac:dyDescent="0.25">
      <c r="A65">
        <v>7637</v>
      </c>
      <c r="D65">
        <v>2628</v>
      </c>
    </row>
    <row r="66" spans="1:4" x14ac:dyDescent="0.25">
      <c r="A66">
        <v>10096</v>
      </c>
      <c r="D66">
        <v>3752</v>
      </c>
    </row>
    <row r="67" spans="1:4" x14ac:dyDescent="0.25">
      <c r="A67">
        <v>14756</v>
      </c>
      <c r="D67">
        <v>4277</v>
      </c>
    </row>
    <row r="68" spans="1:4" x14ac:dyDescent="0.25">
      <c r="A68">
        <v>6499</v>
      </c>
      <c r="D68">
        <v>1424</v>
      </c>
    </row>
    <row r="69" spans="1:4" x14ac:dyDescent="0.25">
      <c r="A69">
        <v>9724</v>
      </c>
      <c r="D69">
        <v>3007</v>
      </c>
    </row>
    <row r="70" spans="1:4" x14ac:dyDescent="0.25">
      <c r="A70">
        <v>2194</v>
      </c>
      <c r="D70">
        <v>3678</v>
      </c>
    </row>
    <row r="71" spans="1:4" x14ac:dyDescent="0.25">
      <c r="A71">
        <v>3388</v>
      </c>
      <c r="D71">
        <v>3258</v>
      </c>
    </row>
    <row r="72" spans="1:4" x14ac:dyDescent="0.25">
      <c r="A72">
        <v>5473</v>
      </c>
      <c r="D72">
        <v>3159</v>
      </c>
    </row>
    <row r="73" spans="1:4" x14ac:dyDescent="0.25">
      <c r="A73">
        <v>2703</v>
      </c>
      <c r="D73">
        <v>1697</v>
      </c>
    </row>
    <row r="74" spans="1:4" x14ac:dyDescent="0.25">
      <c r="A74">
        <v>2501</v>
      </c>
      <c r="D74">
        <v>3182</v>
      </c>
    </row>
    <row r="75" spans="1:4" x14ac:dyDescent="0.25">
      <c r="A75">
        <v>6220</v>
      </c>
      <c r="D75">
        <v>4592</v>
      </c>
    </row>
    <row r="76" spans="1:4" x14ac:dyDescent="0.25">
      <c r="A76">
        <v>3038</v>
      </c>
      <c r="D76">
        <v>2126</v>
      </c>
    </row>
    <row r="77" spans="1:4" x14ac:dyDescent="0.25">
      <c r="A77">
        <v>4424</v>
      </c>
      <c r="D77">
        <v>2582</v>
      </c>
    </row>
    <row r="78" spans="1:4" x14ac:dyDescent="0.25">
      <c r="A78">
        <v>4312</v>
      </c>
      <c r="D78">
        <v>3392</v>
      </c>
    </row>
    <row r="79" spans="1:4" x14ac:dyDescent="0.25">
      <c r="A79">
        <v>13245</v>
      </c>
      <c r="D79">
        <v>1564</v>
      </c>
    </row>
    <row r="80" spans="1:4" x14ac:dyDescent="0.25">
      <c r="A80">
        <v>13664</v>
      </c>
      <c r="D80">
        <v>1821</v>
      </c>
    </row>
    <row r="81" spans="1:4" x14ac:dyDescent="0.25">
      <c r="A81">
        <v>5021</v>
      </c>
      <c r="D81">
        <v>3453</v>
      </c>
    </row>
    <row r="82" spans="1:4" x14ac:dyDescent="0.25">
      <c r="A82">
        <v>5126</v>
      </c>
      <c r="D82">
        <v>4508</v>
      </c>
    </row>
    <row r="83" spans="1:4" x14ac:dyDescent="0.25">
      <c r="A83">
        <v>2859</v>
      </c>
      <c r="D83">
        <v>4697</v>
      </c>
    </row>
    <row r="84" spans="1:4" x14ac:dyDescent="0.25">
      <c r="A84">
        <v>10239</v>
      </c>
      <c r="D84">
        <v>1680</v>
      </c>
    </row>
    <row r="85" spans="1:4" x14ac:dyDescent="0.25">
      <c r="A85">
        <v>5329</v>
      </c>
      <c r="D85">
        <v>3594</v>
      </c>
    </row>
    <row r="86" spans="1:4" x14ac:dyDescent="0.25">
      <c r="A86">
        <v>4325</v>
      </c>
      <c r="D86">
        <v>4936</v>
      </c>
    </row>
    <row r="87" spans="1:4" x14ac:dyDescent="0.25">
      <c r="A87">
        <v>7260</v>
      </c>
      <c r="D87">
        <v>2289</v>
      </c>
    </row>
    <row r="88" spans="1:4" x14ac:dyDescent="0.25">
      <c r="A88">
        <v>2322</v>
      </c>
      <c r="D88">
        <v>4184</v>
      </c>
    </row>
    <row r="89" spans="1:4" x14ac:dyDescent="0.25">
      <c r="A89">
        <v>2075</v>
      </c>
      <c r="D89">
        <v>1536</v>
      </c>
    </row>
    <row r="90" spans="1:4" x14ac:dyDescent="0.25">
      <c r="A90">
        <v>4152</v>
      </c>
      <c r="D90">
        <v>2495</v>
      </c>
    </row>
    <row r="91" spans="1:4" x14ac:dyDescent="0.25">
      <c r="A91">
        <v>9619</v>
      </c>
      <c r="D91">
        <v>4276</v>
      </c>
    </row>
    <row r="92" spans="1:4" x14ac:dyDescent="0.25">
      <c r="A92">
        <v>13503</v>
      </c>
      <c r="D92">
        <v>4186</v>
      </c>
    </row>
    <row r="93" spans="1:4" x14ac:dyDescent="0.25">
      <c r="A93">
        <v>5441</v>
      </c>
      <c r="D93">
        <v>4326</v>
      </c>
    </row>
    <row r="94" spans="1:4" x14ac:dyDescent="0.25">
      <c r="A94">
        <v>5209</v>
      </c>
      <c r="D94">
        <v>1775</v>
      </c>
    </row>
    <row r="95" spans="1:4" x14ac:dyDescent="0.25">
      <c r="A95">
        <v>10673</v>
      </c>
      <c r="D95">
        <v>3916</v>
      </c>
    </row>
    <row r="96" spans="1:4" x14ac:dyDescent="0.25">
      <c r="A96">
        <v>5010</v>
      </c>
      <c r="D96">
        <v>1554</v>
      </c>
    </row>
    <row r="97" spans="1:4" x14ac:dyDescent="0.25">
      <c r="A97">
        <v>13549</v>
      </c>
      <c r="D97">
        <v>4570</v>
      </c>
    </row>
    <row r="98" spans="1:4" x14ac:dyDescent="0.25">
      <c r="A98">
        <v>4999</v>
      </c>
      <c r="D98">
        <v>3036</v>
      </c>
    </row>
    <row r="99" spans="1:4" x14ac:dyDescent="0.25">
      <c r="A99">
        <v>4221</v>
      </c>
      <c r="D99">
        <v>1791</v>
      </c>
    </row>
    <row r="100" spans="1:4" x14ac:dyDescent="0.25">
      <c r="A100">
        <v>13872</v>
      </c>
      <c r="D100">
        <v>2207</v>
      </c>
    </row>
    <row r="101" spans="1:4" x14ac:dyDescent="0.25">
      <c r="A101">
        <v>2042</v>
      </c>
      <c r="D101">
        <v>2571</v>
      </c>
    </row>
    <row r="102" spans="1:4" x14ac:dyDescent="0.25">
      <c r="A102">
        <v>2073</v>
      </c>
      <c r="D102">
        <v>2791</v>
      </c>
    </row>
    <row r="103" spans="1:4" x14ac:dyDescent="0.25">
      <c r="A103">
        <v>2956</v>
      </c>
      <c r="D103">
        <v>2273</v>
      </c>
    </row>
    <row r="104" spans="1:4" x14ac:dyDescent="0.25">
      <c r="A104">
        <v>2926</v>
      </c>
      <c r="D104">
        <v>2229</v>
      </c>
    </row>
    <row r="105" spans="1:4" x14ac:dyDescent="0.25">
      <c r="A105">
        <v>4809</v>
      </c>
      <c r="D105">
        <v>2022</v>
      </c>
    </row>
    <row r="106" spans="1:4" x14ac:dyDescent="0.25">
      <c r="A106">
        <v>5163</v>
      </c>
      <c r="D106">
        <v>1665</v>
      </c>
    </row>
    <row r="107" spans="1:4" x14ac:dyDescent="0.25">
      <c r="A107">
        <v>18844</v>
      </c>
      <c r="D107">
        <v>1835</v>
      </c>
    </row>
    <row r="108" spans="1:4" x14ac:dyDescent="0.25">
      <c r="A108">
        <v>18172</v>
      </c>
      <c r="D108">
        <v>3954</v>
      </c>
    </row>
    <row r="109" spans="1:4" x14ac:dyDescent="0.25">
      <c r="A109">
        <v>5744</v>
      </c>
      <c r="D109">
        <v>4024</v>
      </c>
    </row>
    <row r="110" spans="1:4" x14ac:dyDescent="0.25">
      <c r="A110">
        <v>2889</v>
      </c>
      <c r="D110">
        <v>2933</v>
      </c>
    </row>
    <row r="111" spans="1:4" x14ac:dyDescent="0.25">
      <c r="A111">
        <v>2871</v>
      </c>
      <c r="D111">
        <v>1973</v>
      </c>
    </row>
    <row r="112" spans="1:4" x14ac:dyDescent="0.25">
      <c r="A112">
        <v>7484</v>
      </c>
      <c r="D112">
        <v>5084</v>
      </c>
    </row>
    <row r="113" spans="1:4" x14ac:dyDescent="0.25">
      <c r="A113">
        <v>6074</v>
      </c>
      <c r="D113">
        <v>3160</v>
      </c>
    </row>
    <row r="114" spans="1:4" x14ac:dyDescent="0.25">
      <c r="A114">
        <v>17328</v>
      </c>
      <c r="D114">
        <v>1556</v>
      </c>
    </row>
    <row r="115" spans="1:4" x14ac:dyDescent="0.25">
      <c r="A115">
        <v>2774</v>
      </c>
      <c r="D115">
        <v>3471</v>
      </c>
    </row>
    <row r="116" spans="1:4" x14ac:dyDescent="0.25">
      <c r="A116">
        <v>4505</v>
      </c>
      <c r="D116">
        <v>3459</v>
      </c>
    </row>
    <row r="117" spans="1:4" x14ac:dyDescent="0.25">
      <c r="A117">
        <v>7428</v>
      </c>
      <c r="D117">
        <v>2754</v>
      </c>
    </row>
    <row r="118" spans="1:4" x14ac:dyDescent="0.25">
      <c r="A118">
        <v>11631</v>
      </c>
      <c r="D118">
        <v>3783</v>
      </c>
    </row>
    <row r="119" spans="1:4" x14ac:dyDescent="0.25">
      <c r="A119">
        <v>9738</v>
      </c>
      <c r="D119">
        <v>2212</v>
      </c>
    </row>
    <row r="120" spans="1:4" x14ac:dyDescent="0.25">
      <c r="A120">
        <v>2835</v>
      </c>
      <c r="D120">
        <v>1650</v>
      </c>
    </row>
    <row r="121" spans="1:4" x14ac:dyDescent="0.25">
      <c r="A121">
        <v>16959</v>
      </c>
      <c r="D121">
        <v>2793</v>
      </c>
    </row>
    <row r="122" spans="1:4" x14ac:dyDescent="0.25">
      <c r="A122">
        <v>2613</v>
      </c>
      <c r="D122">
        <v>4153</v>
      </c>
    </row>
    <row r="123" spans="1:4" x14ac:dyDescent="0.25">
      <c r="A123">
        <v>6146</v>
      </c>
      <c r="D123">
        <v>1413</v>
      </c>
    </row>
    <row r="124" spans="1:4" x14ac:dyDescent="0.25">
      <c r="A124">
        <v>4963</v>
      </c>
      <c r="D124">
        <v>2612</v>
      </c>
    </row>
    <row r="125" spans="1:4" x14ac:dyDescent="0.25">
      <c r="A125">
        <v>19537</v>
      </c>
      <c r="D125">
        <v>2651</v>
      </c>
    </row>
    <row r="126" spans="1:4" x14ac:dyDescent="0.25">
      <c r="A126">
        <v>6172</v>
      </c>
      <c r="D126">
        <v>4542</v>
      </c>
    </row>
    <row r="127" spans="1:4" x14ac:dyDescent="0.25">
      <c r="A127">
        <v>2368</v>
      </c>
      <c r="D127">
        <v>3385</v>
      </c>
    </row>
    <row r="128" spans="1:4" x14ac:dyDescent="0.25">
      <c r="A128">
        <v>10312</v>
      </c>
      <c r="D128">
        <v>4152</v>
      </c>
    </row>
    <row r="129" spans="1:4" x14ac:dyDescent="0.25">
      <c r="A129">
        <v>1675</v>
      </c>
      <c r="D129">
        <v>3724</v>
      </c>
    </row>
    <row r="130" spans="1:4" x14ac:dyDescent="0.25">
      <c r="A130">
        <v>2523</v>
      </c>
      <c r="D130">
        <v>1486</v>
      </c>
    </row>
    <row r="131" spans="1:4" x14ac:dyDescent="0.25">
      <c r="A131">
        <v>6567</v>
      </c>
      <c r="D131">
        <v>1414</v>
      </c>
    </row>
    <row r="132" spans="1:4" x14ac:dyDescent="0.25">
      <c r="A132">
        <v>4739</v>
      </c>
      <c r="D132">
        <v>4576</v>
      </c>
    </row>
    <row r="133" spans="1:4" x14ac:dyDescent="0.25">
      <c r="A133">
        <v>9208</v>
      </c>
      <c r="D133">
        <v>2282</v>
      </c>
    </row>
    <row r="134" spans="1:4" x14ac:dyDescent="0.25">
      <c r="A134">
        <v>4559</v>
      </c>
      <c r="D134">
        <v>4817</v>
      </c>
    </row>
    <row r="135" spans="1:4" x14ac:dyDescent="0.25">
      <c r="A135">
        <v>8189</v>
      </c>
      <c r="D135">
        <v>4141</v>
      </c>
    </row>
    <row r="136" spans="1:4" x14ac:dyDescent="0.25">
      <c r="A136">
        <v>2942</v>
      </c>
      <c r="D136">
        <v>5120</v>
      </c>
    </row>
    <row r="137" spans="1:4" x14ac:dyDescent="0.25">
      <c r="A137">
        <v>4941</v>
      </c>
      <c r="D137">
        <v>4913</v>
      </c>
    </row>
    <row r="138" spans="1:4" x14ac:dyDescent="0.25">
      <c r="A138">
        <v>10650</v>
      </c>
      <c r="D138">
        <v>1732</v>
      </c>
    </row>
    <row r="139" spans="1:4" x14ac:dyDescent="0.25">
      <c r="A139">
        <v>5902</v>
      </c>
      <c r="D139">
        <v>3152</v>
      </c>
    </row>
    <row r="140" spans="1:4" x14ac:dyDescent="0.25">
      <c r="A140">
        <v>8639</v>
      </c>
      <c r="D140">
        <v>4186</v>
      </c>
    </row>
    <row r="141" spans="1:4" x14ac:dyDescent="0.25">
      <c r="A141">
        <v>6347</v>
      </c>
      <c r="D141">
        <v>3214</v>
      </c>
    </row>
    <row r="142" spans="1:4" x14ac:dyDescent="0.25">
      <c r="A142">
        <v>4200</v>
      </c>
      <c r="D142">
        <v>4138</v>
      </c>
    </row>
    <row r="143" spans="1:4" x14ac:dyDescent="0.25">
      <c r="A143">
        <v>3452</v>
      </c>
      <c r="D143">
        <v>3498</v>
      </c>
    </row>
    <row r="144" spans="1:4" x14ac:dyDescent="0.25">
      <c r="A144">
        <v>4317</v>
      </c>
      <c r="D144">
        <v>3848</v>
      </c>
    </row>
    <row r="145" spans="1:4" x14ac:dyDescent="0.25">
      <c r="A145">
        <v>2632</v>
      </c>
      <c r="D145">
        <v>2908</v>
      </c>
    </row>
    <row r="146" spans="1:4" x14ac:dyDescent="0.25">
      <c r="A146">
        <v>4668</v>
      </c>
      <c r="D146">
        <v>3211</v>
      </c>
    </row>
    <row r="147" spans="1:4" x14ac:dyDescent="0.25">
      <c r="A147">
        <v>3204</v>
      </c>
      <c r="D147">
        <v>2005</v>
      </c>
    </row>
    <row r="148" spans="1:4" x14ac:dyDescent="0.25">
      <c r="A148">
        <v>2720</v>
      </c>
      <c r="D148">
        <v>4450</v>
      </c>
    </row>
    <row r="149" spans="1:4" x14ac:dyDescent="0.25">
      <c r="A149">
        <v>17181</v>
      </c>
      <c r="D149">
        <v>1828</v>
      </c>
    </row>
    <row r="150" spans="1:4" x14ac:dyDescent="0.25">
      <c r="A150">
        <v>2238</v>
      </c>
      <c r="D150">
        <v>1411</v>
      </c>
    </row>
    <row r="151" spans="1:4" x14ac:dyDescent="0.25">
      <c r="A151">
        <v>1483</v>
      </c>
      <c r="D151">
        <v>3077</v>
      </c>
    </row>
    <row r="152" spans="1:4" x14ac:dyDescent="0.25">
      <c r="A152">
        <v>5605</v>
      </c>
      <c r="D152">
        <v>3485</v>
      </c>
    </row>
    <row r="153" spans="1:4" x14ac:dyDescent="0.25">
      <c r="A153">
        <v>7295</v>
      </c>
      <c r="D153">
        <v>4749</v>
      </c>
    </row>
    <row r="154" spans="1:4" x14ac:dyDescent="0.25">
      <c r="A154">
        <v>2306</v>
      </c>
      <c r="D154">
        <v>3285</v>
      </c>
    </row>
    <row r="155" spans="1:4" x14ac:dyDescent="0.25">
      <c r="A155">
        <v>2348</v>
      </c>
      <c r="D155">
        <v>3606</v>
      </c>
    </row>
    <row r="156" spans="1:4" x14ac:dyDescent="0.25">
      <c r="A156">
        <v>8998</v>
      </c>
      <c r="D156">
        <v>3208</v>
      </c>
    </row>
    <row r="157" spans="1:4" x14ac:dyDescent="0.25">
      <c r="A157">
        <v>4319</v>
      </c>
      <c r="D157">
        <v>1586</v>
      </c>
    </row>
    <row r="158" spans="1:4" x14ac:dyDescent="0.25">
      <c r="A158">
        <v>6132</v>
      </c>
      <c r="D158">
        <v>2013</v>
      </c>
    </row>
    <row r="159" spans="1:4" x14ac:dyDescent="0.25">
      <c r="A159">
        <v>3346</v>
      </c>
      <c r="D159">
        <v>2253</v>
      </c>
    </row>
    <row r="160" spans="1:4" x14ac:dyDescent="0.25">
      <c r="A160">
        <v>10855</v>
      </c>
      <c r="D160">
        <v>2798</v>
      </c>
    </row>
    <row r="161" spans="1:4" x14ac:dyDescent="0.25">
      <c r="A161">
        <v>2231</v>
      </c>
      <c r="D161">
        <v>3278</v>
      </c>
    </row>
    <row r="162" spans="1:4" x14ac:dyDescent="0.25">
      <c r="A162">
        <v>2323</v>
      </c>
      <c r="D162">
        <v>3490</v>
      </c>
    </row>
    <row r="163" spans="1:4" x14ac:dyDescent="0.25">
      <c r="A163">
        <v>2024</v>
      </c>
      <c r="D163">
        <v>2328</v>
      </c>
    </row>
    <row r="164" spans="1:4" x14ac:dyDescent="0.25">
      <c r="A164">
        <v>2713</v>
      </c>
      <c r="D164">
        <v>2437</v>
      </c>
    </row>
    <row r="165" spans="1:4" x14ac:dyDescent="0.25">
      <c r="A165">
        <v>9439</v>
      </c>
      <c r="D165">
        <v>3061</v>
      </c>
    </row>
    <row r="166" spans="1:4" x14ac:dyDescent="0.25">
      <c r="A166">
        <v>2566</v>
      </c>
      <c r="D166">
        <v>2588</v>
      </c>
    </row>
    <row r="167" spans="1:4" x14ac:dyDescent="0.25">
      <c r="A167">
        <v>19926</v>
      </c>
      <c r="D167">
        <v>2968</v>
      </c>
    </row>
    <row r="168" spans="1:4" x14ac:dyDescent="0.25">
      <c r="A168">
        <v>2451</v>
      </c>
      <c r="D168">
        <v>5220</v>
      </c>
    </row>
    <row r="169" spans="1:4" x14ac:dyDescent="0.25">
      <c r="A169">
        <v>9419</v>
      </c>
      <c r="D169">
        <v>2339</v>
      </c>
    </row>
    <row r="170" spans="1:4" x14ac:dyDescent="0.25">
      <c r="A170">
        <v>8686</v>
      </c>
      <c r="D170">
        <v>2497</v>
      </c>
    </row>
    <row r="171" spans="1:4" x14ac:dyDescent="0.25">
      <c r="A171">
        <v>3038</v>
      </c>
      <c r="D171">
        <v>3798</v>
      </c>
    </row>
    <row r="172" spans="1:4" x14ac:dyDescent="0.25">
      <c r="A172">
        <v>3058</v>
      </c>
      <c r="D172">
        <v>2115</v>
      </c>
    </row>
    <row r="173" spans="1:4" x14ac:dyDescent="0.25">
      <c r="A173">
        <v>2325</v>
      </c>
      <c r="D173">
        <v>3439</v>
      </c>
    </row>
    <row r="174" spans="1:4" x14ac:dyDescent="0.25">
      <c r="A174">
        <v>2088</v>
      </c>
      <c r="D174">
        <v>2957</v>
      </c>
    </row>
    <row r="175" spans="1:4" x14ac:dyDescent="0.25">
      <c r="A175">
        <v>3072</v>
      </c>
      <c r="D175">
        <v>4361</v>
      </c>
    </row>
    <row r="176" spans="1:4" x14ac:dyDescent="0.25">
      <c r="A176">
        <v>5006</v>
      </c>
      <c r="D176">
        <v>3150</v>
      </c>
    </row>
    <row r="177" spans="1:4" x14ac:dyDescent="0.25">
      <c r="A177">
        <v>4257</v>
      </c>
      <c r="D177">
        <v>1960</v>
      </c>
    </row>
    <row r="178" spans="1:4" x14ac:dyDescent="0.25">
      <c r="A178">
        <v>2500</v>
      </c>
      <c r="D178">
        <v>3265</v>
      </c>
    </row>
    <row r="179" spans="1:4" x14ac:dyDescent="0.25">
      <c r="A179">
        <v>1102</v>
      </c>
      <c r="D179">
        <v>1371</v>
      </c>
    </row>
    <row r="180" spans="1:4" x14ac:dyDescent="0.25">
      <c r="A180">
        <v>10453</v>
      </c>
      <c r="D180">
        <v>3932</v>
      </c>
    </row>
    <row r="181" spans="1:4" x14ac:dyDescent="0.25">
      <c r="A181">
        <v>2288</v>
      </c>
      <c r="D181">
        <v>2586</v>
      </c>
    </row>
    <row r="182" spans="1:4" x14ac:dyDescent="0.25">
      <c r="A182">
        <v>3929</v>
      </c>
      <c r="D182">
        <v>4871</v>
      </c>
    </row>
    <row r="183" spans="1:4" x14ac:dyDescent="0.25">
      <c r="A183">
        <v>2311</v>
      </c>
      <c r="D183">
        <v>4268</v>
      </c>
    </row>
    <row r="184" spans="1:4" x14ac:dyDescent="0.25">
      <c r="A184">
        <v>3140</v>
      </c>
      <c r="D184">
        <v>5275</v>
      </c>
    </row>
    <row r="185" spans="1:4" x14ac:dyDescent="0.25">
      <c r="A185">
        <v>3690</v>
      </c>
      <c r="D185">
        <v>5000</v>
      </c>
    </row>
    <row r="186" spans="1:4" x14ac:dyDescent="0.25">
      <c r="A186">
        <v>4450</v>
      </c>
      <c r="D186">
        <v>4741</v>
      </c>
    </row>
    <row r="187" spans="1:4" x14ac:dyDescent="0.25">
      <c r="A187">
        <v>2756</v>
      </c>
      <c r="D187">
        <v>1888</v>
      </c>
    </row>
    <row r="188" spans="1:4" x14ac:dyDescent="0.25">
      <c r="A188">
        <v>19033</v>
      </c>
      <c r="D188">
        <v>3432</v>
      </c>
    </row>
    <row r="189" spans="1:4" x14ac:dyDescent="0.25">
      <c r="A189">
        <v>18722</v>
      </c>
      <c r="D189">
        <v>1366</v>
      </c>
    </row>
    <row r="190" spans="1:4" x14ac:dyDescent="0.25">
      <c r="A190">
        <v>9547</v>
      </c>
      <c r="D190">
        <v>5221</v>
      </c>
    </row>
    <row r="191" spans="1:4" x14ac:dyDescent="0.25">
      <c r="A191">
        <v>13734</v>
      </c>
      <c r="D191">
        <v>2106</v>
      </c>
    </row>
    <row r="192" spans="1:4" x14ac:dyDescent="0.25">
      <c r="A192">
        <v>19999</v>
      </c>
      <c r="D192">
        <v>2461</v>
      </c>
    </row>
    <row r="193" spans="1:4" x14ac:dyDescent="0.25">
      <c r="A193">
        <v>2279</v>
      </c>
      <c r="D193">
        <v>2894</v>
      </c>
    </row>
    <row r="194" spans="1:4" x14ac:dyDescent="0.25">
      <c r="A194">
        <v>5916</v>
      </c>
      <c r="D194">
        <v>4923</v>
      </c>
    </row>
    <row r="195" spans="1:4" x14ac:dyDescent="0.25">
      <c r="A195">
        <v>2089</v>
      </c>
      <c r="D195">
        <v>3467</v>
      </c>
    </row>
    <row r="196" spans="1:4" x14ac:dyDescent="0.25">
      <c r="A196">
        <v>16792</v>
      </c>
      <c r="D196">
        <v>4140</v>
      </c>
    </row>
    <row r="197" spans="1:4" x14ac:dyDescent="0.25">
      <c r="A197">
        <v>3564</v>
      </c>
      <c r="D197">
        <v>1465</v>
      </c>
    </row>
    <row r="198" spans="1:4" x14ac:dyDescent="0.25">
      <c r="A198">
        <v>4425</v>
      </c>
      <c r="D198">
        <v>4718</v>
      </c>
    </row>
    <row r="199" spans="1:4" x14ac:dyDescent="0.25">
      <c r="A199">
        <v>5265</v>
      </c>
      <c r="D199">
        <v>4655</v>
      </c>
    </row>
    <row r="200" spans="1:4" x14ac:dyDescent="0.25">
      <c r="A200">
        <v>6553</v>
      </c>
      <c r="D200">
        <v>2985</v>
      </c>
    </row>
    <row r="201" spans="1:4" x14ac:dyDescent="0.25">
      <c r="A201">
        <v>6261</v>
      </c>
      <c r="D201">
        <v>1311</v>
      </c>
    </row>
    <row r="202" spans="1:4" x14ac:dyDescent="0.25">
      <c r="A202">
        <v>4298</v>
      </c>
      <c r="D202">
        <v>3167</v>
      </c>
    </row>
    <row r="203" spans="1:4" x14ac:dyDescent="0.25">
      <c r="A203">
        <v>6804</v>
      </c>
      <c r="D203">
        <v>2622</v>
      </c>
    </row>
    <row r="204" spans="1:4" x14ac:dyDescent="0.25">
      <c r="A204">
        <v>3815</v>
      </c>
      <c r="D204">
        <v>3151</v>
      </c>
    </row>
    <row r="205" spans="1:4" x14ac:dyDescent="0.25">
      <c r="A205">
        <v>2741</v>
      </c>
      <c r="D205">
        <v>1895</v>
      </c>
    </row>
    <row r="206" spans="1:4" x14ac:dyDescent="0.25">
      <c r="A206">
        <v>6673</v>
      </c>
      <c r="D206">
        <v>1666</v>
      </c>
    </row>
    <row r="207" spans="1:4" x14ac:dyDescent="0.25">
      <c r="A207">
        <v>7639</v>
      </c>
      <c r="D207">
        <v>2469</v>
      </c>
    </row>
    <row r="208" spans="1:4" x14ac:dyDescent="0.25">
      <c r="A208">
        <v>2328</v>
      </c>
      <c r="D208">
        <v>5180</v>
      </c>
    </row>
    <row r="209" spans="1:4" x14ac:dyDescent="0.25">
      <c r="A209">
        <v>2153</v>
      </c>
      <c r="D209">
        <v>2533</v>
      </c>
    </row>
    <row r="210" spans="1:4" x14ac:dyDescent="0.25">
      <c r="A210">
        <v>4876</v>
      </c>
      <c r="D210">
        <v>4916</v>
      </c>
    </row>
    <row r="211" spans="1:4" x14ac:dyDescent="0.25">
      <c r="A211">
        <v>9396</v>
      </c>
      <c r="D211">
        <v>1560</v>
      </c>
    </row>
    <row r="212" spans="1:4" x14ac:dyDescent="0.25">
      <c r="A212">
        <v>10400</v>
      </c>
      <c r="D212">
        <v>2806</v>
      </c>
    </row>
    <row r="213" spans="1:4" x14ac:dyDescent="0.25">
      <c r="A213">
        <v>8474</v>
      </c>
      <c r="D213">
        <v>4284</v>
      </c>
    </row>
    <row r="214" spans="1:4" x14ac:dyDescent="0.25">
      <c r="A214">
        <v>9981</v>
      </c>
      <c r="D214">
        <v>4535</v>
      </c>
    </row>
    <row r="215" spans="1:4" x14ac:dyDescent="0.25">
      <c r="A215">
        <v>12490</v>
      </c>
      <c r="D215">
        <v>4023</v>
      </c>
    </row>
    <row r="216" spans="1:4" x14ac:dyDescent="0.25">
      <c r="A216">
        <v>2657</v>
      </c>
      <c r="D216">
        <v>4119</v>
      </c>
    </row>
    <row r="217" spans="1:4" x14ac:dyDescent="0.25">
      <c r="A217">
        <v>13591</v>
      </c>
      <c r="D217">
        <v>5039</v>
      </c>
    </row>
    <row r="218" spans="1:4" x14ac:dyDescent="0.25">
      <c r="A218">
        <v>6696</v>
      </c>
      <c r="D218">
        <v>1442</v>
      </c>
    </row>
    <row r="219" spans="1:4" x14ac:dyDescent="0.25">
      <c r="A219">
        <v>2058</v>
      </c>
      <c r="D219">
        <v>4965</v>
      </c>
    </row>
    <row r="220" spans="1:4" x14ac:dyDescent="0.25">
      <c r="A220">
        <v>8865</v>
      </c>
      <c r="D220">
        <v>2950</v>
      </c>
    </row>
    <row r="221" spans="1:4" x14ac:dyDescent="0.25">
      <c r="A221">
        <v>5940</v>
      </c>
      <c r="D221">
        <v>2645</v>
      </c>
    </row>
    <row r="222" spans="1:4" x14ac:dyDescent="0.25">
      <c r="A222">
        <v>5914</v>
      </c>
      <c r="D222">
        <v>1793</v>
      </c>
    </row>
    <row r="223" spans="1:4" x14ac:dyDescent="0.25">
      <c r="A223">
        <v>2622</v>
      </c>
      <c r="D223">
        <v>3510</v>
      </c>
    </row>
    <row r="224" spans="1:4" x14ac:dyDescent="0.25">
      <c r="A224">
        <v>12185</v>
      </c>
      <c r="D224">
        <v>3020</v>
      </c>
    </row>
    <row r="225" spans="1:4" x14ac:dyDescent="0.25">
      <c r="A225">
        <v>10609</v>
      </c>
      <c r="D225">
        <v>4383</v>
      </c>
    </row>
    <row r="226" spans="1:4" x14ac:dyDescent="0.25">
      <c r="A226">
        <v>4345</v>
      </c>
      <c r="D226">
        <v>5093</v>
      </c>
    </row>
    <row r="227" spans="1:4" x14ac:dyDescent="0.25">
      <c r="A227">
        <v>2177</v>
      </c>
      <c r="D227">
        <v>4175</v>
      </c>
    </row>
    <row r="228" spans="1:4" x14ac:dyDescent="0.25">
      <c r="A228">
        <v>2793</v>
      </c>
      <c r="D228">
        <v>4545</v>
      </c>
    </row>
    <row r="229" spans="1:4" x14ac:dyDescent="0.25">
      <c r="A229">
        <v>7918</v>
      </c>
      <c r="D229">
        <v>4083</v>
      </c>
    </row>
    <row r="230" spans="1:4" x14ac:dyDescent="0.25">
      <c r="A230">
        <v>8789</v>
      </c>
      <c r="D230">
        <v>4535</v>
      </c>
    </row>
    <row r="231" spans="1:4" x14ac:dyDescent="0.25">
      <c r="A231">
        <v>2389</v>
      </c>
      <c r="D231">
        <v>2176</v>
      </c>
    </row>
    <row r="232" spans="1:4" x14ac:dyDescent="0.25">
      <c r="A232">
        <v>3212</v>
      </c>
      <c r="D232">
        <v>2407</v>
      </c>
    </row>
    <row r="233" spans="1:4" x14ac:dyDescent="0.25">
      <c r="A233">
        <v>19232</v>
      </c>
      <c r="D233">
        <v>2022</v>
      </c>
    </row>
    <row r="234" spans="1:4" x14ac:dyDescent="0.25">
      <c r="A234">
        <v>2267</v>
      </c>
      <c r="D234">
        <v>2776</v>
      </c>
    </row>
    <row r="235" spans="1:4" x14ac:dyDescent="0.25">
      <c r="A235">
        <v>19517</v>
      </c>
      <c r="D235">
        <v>3462</v>
      </c>
    </row>
    <row r="236" spans="1:4" x14ac:dyDescent="0.25">
      <c r="A236">
        <v>2436</v>
      </c>
      <c r="D236">
        <v>3829</v>
      </c>
    </row>
    <row r="237" spans="1:4" x14ac:dyDescent="0.25">
      <c r="A237">
        <v>16064</v>
      </c>
      <c r="D237">
        <v>2230</v>
      </c>
    </row>
    <row r="238" spans="1:4" x14ac:dyDescent="0.25">
      <c r="A238">
        <v>2707</v>
      </c>
      <c r="D238">
        <v>1774</v>
      </c>
    </row>
    <row r="239" spans="1:4" x14ac:dyDescent="0.25">
      <c r="A239">
        <v>19068</v>
      </c>
      <c r="D239">
        <v>4013</v>
      </c>
    </row>
    <row r="240" spans="1:4" x14ac:dyDescent="0.25">
      <c r="A240">
        <v>3931</v>
      </c>
      <c r="D240">
        <v>1902</v>
      </c>
    </row>
    <row r="241" spans="1:4" x14ac:dyDescent="0.25">
      <c r="A241">
        <v>3730</v>
      </c>
      <c r="D241">
        <v>2437</v>
      </c>
    </row>
    <row r="242" spans="1:4" x14ac:dyDescent="0.25">
      <c r="A242">
        <v>2232</v>
      </c>
      <c r="D242">
        <v>5313</v>
      </c>
    </row>
    <row r="243" spans="1:4" x14ac:dyDescent="0.25">
      <c r="A243">
        <v>4465</v>
      </c>
      <c r="D243">
        <v>4636</v>
      </c>
    </row>
    <row r="244" spans="1:4" x14ac:dyDescent="0.25">
      <c r="A244">
        <v>3072</v>
      </c>
      <c r="D244">
        <v>1741</v>
      </c>
    </row>
    <row r="245" spans="1:4" x14ac:dyDescent="0.25">
      <c r="A245">
        <v>3319</v>
      </c>
      <c r="D245">
        <v>1703</v>
      </c>
    </row>
    <row r="246" spans="1:4" x14ac:dyDescent="0.25">
      <c r="A246">
        <v>19202</v>
      </c>
      <c r="D246">
        <v>1728</v>
      </c>
    </row>
    <row r="247" spans="1:4" x14ac:dyDescent="0.25">
      <c r="A247">
        <v>13675</v>
      </c>
      <c r="D247">
        <v>4095</v>
      </c>
    </row>
    <row r="248" spans="1:4" x14ac:dyDescent="0.25">
      <c r="A248">
        <v>2911</v>
      </c>
      <c r="D248">
        <v>3258</v>
      </c>
    </row>
    <row r="249" spans="1:4" x14ac:dyDescent="0.25">
      <c r="A249">
        <v>5957</v>
      </c>
      <c r="D249">
        <v>3807</v>
      </c>
    </row>
    <row r="250" spans="1:4" x14ac:dyDescent="0.25">
      <c r="A250">
        <v>3920</v>
      </c>
      <c r="D250">
        <v>2311</v>
      </c>
    </row>
    <row r="251" spans="1:4" x14ac:dyDescent="0.25">
      <c r="A251">
        <v>6434</v>
      </c>
      <c r="D251">
        <v>5167</v>
      </c>
    </row>
    <row r="252" spans="1:4" x14ac:dyDescent="0.25">
      <c r="A252">
        <v>10048</v>
      </c>
      <c r="D252">
        <v>3885</v>
      </c>
    </row>
    <row r="253" spans="1:4" x14ac:dyDescent="0.25">
      <c r="A253">
        <v>10938</v>
      </c>
      <c r="D253">
        <v>1641</v>
      </c>
    </row>
    <row r="254" spans="1:4" x14ac:dyDescent="0.25">
      <c r="A254">
        <v>2340</v>
      </c>
      <c r="D254">
        <v>2589</v>
      </c>
    </row>
    <row r="255" spans="1:4" x14ac:dyDescent="0.25">
      <c r="A255">
        <v>6545</v>
      </c>
      <c r="D255">
        <v>2018</v>
      </c>
    </row>
    <row r="256" spans="1:4" x14ac:dyDescent="0.25">
      <c r="A256">
        <v>6931</v>
      </c>
      <c r="D256">
        <v>1232</v>
      </c>
    </row>
    <row r="257" spans="1:4" x14ac:dyDescent="0.25">
      <c r="A257">
        <v>4898</v>
      </c>
      <c r="D257">
        <v>3498</v>
      </c>
    </row>
    <row r="258" spans="1:4" x14ac:dyDescent="0.25">
      <c r="A258">
        <v>2593</v>
      </c>
      <c r="D258">
        <v>3965</v>
      </c>
    </row>
    <row r="259" spans="1:4" x14ac:dyDescent="0.25">
      <c r="A259">
        <v>19436</v>
      </c>
      <c r="D259">
        <v>1363</v>
      </c>
    </row>
    <row r="260" spans="1:4" x14ac:dyDescent="0.25">
      <c r="A260">
        <v>2723</v>
      </c>
      <c r="D260">
        <v>2615</v>
      </c>
    </row>
    <row r="261" spans="1:4" x14ac:dyDescent="0.25">
      <c r="A261">
        <v>3479</v>
      </c>
      <c r="D261">
        <v>3962</v>
      </c>
    </row>
    <row r="262" spans="1:4" x14ac:dyDescent="0.25">
      <c r="A262">
        <v>2794</v>
      </c>
      <c r="D262">
        <v>3812</v>
      </c>
    </row>
    <row r="263" spans="1:4" x14ac:dyDescent="0.25">
      <c r="A263">
        <v>5249</v>
      </c>
      <c r="D263">
        <v>4537</v>
      </c>
    </row>
    <row r="264" spans="1:4" x14ac:dyDescent="0.25">
      <c r="A264">
        <v>2176</v>
      </c>
      <c r="D264">
        <v>3339</v>
      </c>
    </row>
    <row r="265" spans="1:4" x14ac:dyDescent="0.25">
      <c r="A265">
        <v>16872</v>
      </c>
      <c r="D265">
        <v>4281</v>
      </c>
    </row>
    <row r="266" spans="1:4" x14ac:dyDescent="0.25">
      <c r="A266">
        <v>3485</v>
      </c>
      <c r="D266">
        <v>5339</v>
      </c>
    </row>
    <row r="267" spans="1:4" x14ac:dyDescent="0.25">
      <c r="A267">
        <v>6644</v>
      </c>
      <c r="D267">
        <v>5190</v>
      </c>
    </row>
    <row r="268" spans="1:4" x14ac:dyDescent="0.25">
      <c r="A268">
        <v>5582</v>
      </c>
      <c r="D268">
        <v>1246</v>
      </c>
    </row>
    <row r="269" spans="1:4" x14ac:dyDescent="0.25">
      <c r="A269">
        <v>4000</v>
      </c>
      <c r="D269">
        <v>3283</v>
      </c>
    </row>
    <row r="270" spans="1:4" x14ac:dyDescent="0.25">
      <c r="A270">
        <v>13496</v>
      </c>
      <c r="D270">
        <v>2071</v>
      </c>
    </row>
    <row r="271" spans="1:4" x14ac:dyDescent="0.25">
      <c r="A271">
        <v>3210</v>
      </c>
      <c r="D271">
        <v>3168</v>
      </c>
    </row>
    <row r="272" spans="1:4" x14ac:dyDescent="0.25">
      <c r="A272">
        <v>19045</v>
      </c>
      <c r="D272">
        <v>4495</v>
      </c>
    </row>
    <row r="273" spans="1:4" x14ac:dyDescent="0.25">
      <c r="A273">
        <v>11849</v>
      </c>
      <c r="D273">
        <v>3317</v>
      </c>
    </row>
    <row r="274" spans="1:4" x14ac:dyDescent="0.25">
      <c r="A274">
        <v>2070</v>
      </c>
      <c r="D274">
        <v>1690</v>
      </c>
    </row>
    <row r="275" spans="1:4" x14ac:dyDescent="0.25">
      <c r="A275">
        <v>6502</v>
      </c>
      <c r="D275">
        <v>1342</v>
      </c>
    </row>
    <row r="276" spans="1:4" x14ac:dyDescent="0.25">
      <c r="A276">
        <v>3230</v>
      </c>
      <c r="D276">
        <v>4602</v>
      </c>
    </row>
    <row r="277" spans="1:4" x14ac:dyDescent="0.25">
      <c r="A277">
        <v>13603</v>
      </c>
      <c r="D277">
        <v>3790</v>
      </c>
    </row>
    <row r="278" spans="1:4" x14ac:dyDescent="0.25">
      <c r="A278">
        <v>11996</v>
      </c>
      <c r="D278">
        <v>3639</v>
      </c>
    </row>
    <row r="279" spans="1:4" x14ac:dyDescent="0.25">
      <c r="A279">
        <v>5605</v>
      </c>
      <c r="D279">
        <v>4369</v>
      </c>
    </row>
    <row r="280" spans="1:4" x14ac:dyDescent="0.25">
      <c r="A280">
        <v>6397</v>
      </c>
      <c r="D280">
        <v>2538</v>
      </c>
    </row>
    <row r="281" spans="1:4" x14ac:dyDescent="0.25">
      <c r="A281">
        <v>19144</v>
      </c>
      <c r="D281">
        <v>3658</v>
      </c>
    </row>
    <row r="282" spans="1:4" x14ac:dyDescent="0.25">
      <c r="A282">
        <v>17584</v>
      </c>
      <c r="D282">
        <v>3858</v>
      </c>
    </row>
    <row r="283" spans="1:4" x14ac:dyDescent="0.25">
      <c r="A283">
        <v>4907</v>
      </c>
      <c r="D283">
        <v>2993</v>
      </c>
    </row>
    <row r="284" spans="1:4" x14ac:dyDescent="0.25">
      <c r="A284">
        <v>4554</v>
      </c>
      <c r="D284">
        <v>3593</v>
      </c>
    </row>
    <row r="285" spans="1:4" x14ac:dyDescent="0.25">
      <c r="A285">
        <v>5415</v>
      </c>
      <c r="D285">
        <v>4446</v>
      </c>
    </row>
    <row r="286" spans="1:4" x14ac:dyDescent="0.25">
      <c r="A286">
        <v>4741</v>
      </c>
      <c r="D286">
        <v>2003</v>
      </c>
    </row>
    <row r="287" spans="1:4" x14ac:dyDescent="0.25">
      <c r="A287">
        <v>2115</v>
      </c>
      <c r="D287">
        <v>4371</v>
      </c>
    </row>
    <row r="288" spans="1:4" x14ac:dyDescent="0.25">
      <c r="A288">
        <v>3161</v>
      </c>
      <c r="D288">
        <v>1352</v>
      </c>
    </row>
    <row r="289" spans="1:4" x14ac:dyDescent="0.25">
      <c r="A289">
        <v>5745</v>
      </c>
      <c r="D289">
        <v>1419</v>
      </c>
    </row>
    <row r="290" spans="1:4" x14ac:dyDescent="0.25">
      <c r="A290">
        <v>2373</v>
      </c>
      <c r="D290">
        <v>3827</v>
      </c>
    </row>
    <row r="291" spans="1:4" x14ac:dyDescent="0.25">
      <c r="A291">
        <v>3310</v>
      </c>
      <c r="D291">
        <v>4306</v>
      </c>
    </row>
    <row r="292" spans="1:4" x14ac:dyDescent="0.25">
      <c r="A292">
        <v>18665</v>
      </c>
      <c r="D292">
        <v>5164</v>
      </c>
    </row>
    <row r="293" spans="1:4" x14ac:dyDescent="0.25">
      <c r="A293">
        <v>4485</v>
      </c>
      <c r="D293">
        <v>2236</v>
      </c>
    </row>
    <row r="294" spans="1:4" x14ac:dyDescent="0.25">
      <c r="A294">
        <v>2789</v>
      </c>
      <c r="D294">
        <v>4791</v>
      </c>
    </row>
    <row r="295" spans="1:4" x14ac:dyDescent="0.25">
      <c r="A295">
        <v>5828</v>
      </c>
      <c r="D295">
        <v>2025</v>
      </c>
    </row>
    <row r="296" spans="1:4" x14ac:dyDescent="0.25">
      <c r="A296">
        <v>2326</v>
      </c>
      <c r="D296">
        <v>4649</v>
      </c>
    </row>
    <row r="297" spans="1:4" x14ac:dyDescent="0.25">
      <c r="A297">
        <v>13525</v>
      </c>
      <c r="D297">
        <v>2201</v>
      </c>
    </row>
    <row r="298" spans="1:4" x14ac:dyDescent="0.25">
      <c r="A298">
        <v>1420</v>
      </c>
      <c r="D298">
        <v>4977</v>
      </c>
    </row>
    <row r="299" spans="1:4" x14ac:dyDescent="0.25">
      <c r="A299">
        <v>8020</v>
      </c>
      <c r="D299">
        <v>3330</v>
      </c>
    </row>
    <row r="300" spans="1:4" x14ac:dyDescent="0.25">
      <c r="A300">
        <v>3688</v>
      </c>
      <c r="D300">
        <v>2704</v>
      </c>
    </row>
    <row r="301" spans="1:4" x14ac:dyDescent="0.25">
      <c r="A301">
        <v>5482</v>
      </c>
      <c r="D301">
        <v>3537</v>
      </c>
    </row>
    <row r="302" spans="1:4" x14ac:dyDescent="0.25">
      <c r="A302">
        <v>16015</v>
      </c>
      <c r="D302">
        <v>4198</v>
      </c>
    </row>
    <row r="303" spans="1:4" x14ac:dyDescent="0.25">
      <c r="A303">
        <v>1200</v>
      </c>
      <c r="D303">
        <v>2846</v>
      </c>
    </row>
    <row r="304" spans="1:4" x14ac:dyDescent="0.25">
      <c r="A304">
        <v>5661</v>
      </c>
      <c r="D304">
        <v>2837</v>
      </c>
    </row>
    <row r="305" spans="1:4" x14ac:dyDescent="0.25">
      <c r="A305">
        <v>6929</v>
      </c>
      <c r="D305">
        <v>2202</v>
      </c>
    </row>
    <row r="306" spans="1:4" x14ac:dyDescent="0.25">
      <c r="A306">
        <v>9613</v>
      </c>
      <c r="D306">
        <v>3685</v>
      </c>
    </row>
    <row r="307" spans="1:4" x14ac:dyDescent="0.25">
      <c r="A307">
        <v>5674</v>
      </c>
      <c r="D307">
        <v>4966</v>
      </c>
    </row>
    <row r="308" spans="1:4" x14ac:dyDescent="0.25">
      <c r="A308">
        <v>5484</v>
      </c>
      <c r="D308">
        <v>4929</v>
      </c>
    </row>
    <row r="309" spans="1:4" x14ac:dyDescent="0.25">
      <c r="A309">
        <v>12061</v>
      </c>
      <c r="D309">
        <v>5210</v>
      </c>
    </row>
    <row r="310" spans="1:4" x14ac:dyDescent="0.25">
      <c r="A310">
        <v>5660</v>
      </c>
      <c r="D310">
        <v>4826</v>
      </c>
    </row>
    <row r="311" spans="1:4" x14ac:dyDescent="0.25">
      <c r="A311">
        <v>4821</v>
      </c>
      <c r="D311">
        <v>3694</v>
      </c>
    </row>
    <row r="312" spans="1:4" x14ac:dyDescent="0.25">
      <c r="A312">
        <v>6410</v>
      </c>
      <c r="D312">
        <v>2241</v>
      </c>
    </row>
    <row r="313" spans="1:4" x14ac:dyDescent="0.25">
      <c r="A313">
        <v>5210</v>
      </c>
      <c r="D313">
        <v>2274</v>
      </c>
    </row>
    <row r="314" spans="1:4" x14ac:dyDescent="0.25">
      <c r="A314">
        <v>2695</v>
      </c>
      <c r="D314">
        <v>4329</v>
      </c>
    </row>
    <row r="315" spans="1:4" x14ac:dyDescent="0.25">
      <c r="A315">
        <v>11878</v>
      </c>
      <c r="D315">
        <v>2756</v>
      </c>
    </row>
    <row r="316" spans="1:4" x14ac:dyDescent="0.25">
      <c r="A316">
        <v>17068</v>
      </c>
      <c r="D316">
        <v>4112</v>
      </c>
    </row>
    <row r="317" spans="1:4" x14ac:dyDescent="0.25">
      <c r="A317">
        <v>2455</v>
      </c>
      <c r="D317">
        <v>3990</v>
      </c>
    </row>
    <row r="318" spans="1:4" x14ac:dyDescent="0.25">
      <c r="A318">
        <v>13964</v>
      </c>
      <c r="D318">
        <v>3646</v>
      </c>
    </row>
    <row r="319" spans="1:4" x14ac:dyDescent="0.25">
      <c r="A319">
        <v>4941</v>
      </c>
      <c r="D319">
        <v>3789</v>
      </c>
    </row>
    <row r="320" spans="1:4" x14ac:dyDescent="0.25">
      <c r="A320">
        <v>2478</v>
      </c>
      <c r="D320">
        <v>3577</v>
      </c>
    </row>
    <row r="321" spans="1:4" x14ac:dyDescent="0.25">
      <c r="A321">
        <v>5228</v>
      </c>
      <c r="D321">
        <v>4121</v>
      </c>
    </row>
    <row r="322" spans="1:4" x14ac:dyDescent="0.25">
      <c r="A322">
        <v>4478</v>
      </c>
      <c r="D322">
        <v>3169</v>
      </c>
    </row>
    <row r="323" spans="1:4" x14ac:dyDescent="0.25">
      <c r="A323">
        <v>7547</v>
      </c>
      <c r="D323">
        <v>1319</v>
      </c>
    </row>
    <row r="324" spans="1:4" x14ac:dyDescent="0.25">
      <c r="A324">
        <v>5055</v>
      </c>
      <c r="D324">
        <v>1791</v>
      </c>
    </row>
    <row r="325" spans="1:4" x14ac:dyDescent="0.25">
      <c r="A325">
        <v>3464</v>
      </c>
      <c r="D325">
        <v>4516</v>
      </c>
    </row>
    <row r="326" spans="1:4" x14ac:dyDescent="0.25">
      <c r="A326">
        <v>5775</v>
      </c>
      <c r="D326">
        <v>2678</v>
      </c>
    </row>
    <row r="327" spans="1:4" x14ac:dyDescent="0.25">
      <c r="A327">
        <v>8943</v>
      </c>
      <c r="D327">
        <v>3709</v>
      </c>
    </row>
    <row r="328" spans="1:4" x14ac:dyDescent="0.25">
      <c r="A328">
        <v>19272</v>
      </c>
      <c r="D328">
        <v>3975</v>
      </c>
    </row>
    <row r="329" spans="1:4" x14ac:dyDescent="0.25">
      <c r="A329">
        <v>5238</v>
      </c>
      <c r="D329">
        <v>2672</v>
      </c>
    </row>
    <row r="330" spans="1:4" x14ac:dyDescent="0.25">
      <c r="A330">
        <v>4682</v>
      </c>
      <c r="D330">
        <v>2024</v>
      </c>
    </row>
    <row r="331" spans="1:4" x14ac:dyDescent="0.25">
      <c r="A331">
        <v>18300</v>
      </c>
      <c r="D331">
        <v>3574</v>
      </c>
    </row>
    <row r="332" spans="1:4" x14ac:dyDescent="0.25">
      <c r="A332">
        <v>5257</v>
      </c>
      <c r="D332">
        <v>1783</v>
      </c>
    </row>
    <row r="333" spans="1:4" x14ac:dyDescent="0.25">
      <c r="A333">
        <v>6349</v>
      </c>
      <c r="D333">
        <v>4414</v>
      </c>
    </row>
    <row r="334" spans="1:4" x14ac:dyDescent="0.25">
      <c r="A334">
        <v>4869</v>
      </c>
      <c r="D334">
        <v>4919</v>
      </c>
    </row>
    <row r="335" spans="1:4" x14ac:dyDescent="0.25">
      <c r="A335">
        <v>9985</v>
      </c>
      <c r="D335">
        <v>2290</v>
      </c>
    </row>
    <row r="336" spans="1:4" x14ac:dyDescent="0.25">
      <c r="A336">
        <v>3697</v>
      </c>
      <c r="D336">
        <v>5095</v>
      </c>
    </row>
    <row r="337" spans="1:4" x14ac:dyDescent="0.25">
      <c r="A337">
        <v>7457</v>
      </c>
      <c r="D337">
        <v>4384</v>
      </c>
    </row>
    <row r="338" spans="1:4" x14ac:dyDescent="0.25">
      <c r="A338">
        <v>2119</v>
      </c>
      <c r="D338">
        <v>5107</v>
      </c>
    </row>
    <row r="339" spans="1:4" x14ac:dyDescent="0.25">
      <c r="A339">
        <v>3983</v>
      </c>
      <c r="D339">
        <v>1884</v>
      </c>
    </row>
    <row r="340" spans="1:4" x14ac:dyDescent="0.25">
      <c r="A340">
        <v>6118</v>
      </c>
      <c r="D340">
        <v>1250</v>
      </c>
    </row>
    <row r="341" spans="1:4" x14ac:dyDescent="0.25">
      <c r="A341">
        <v>6214</v>
      </c>
      <c r="D341">
        <v>3670</v>
      </c>
    </row>
    <row r="342" spans="1:4" x14ac:dyDescent="0.25">
      <c r="A342">
        <v>6347</v>
      </c>
      <c r="D342">
        <v>5184</v>
      </c>
    </row>
    <row r="343" spans="1:4" x14ac:dyDescent="0.25">
      <c r="A343">
        <v>11510</v>
      </c>
      <c r="D343">
        <v>5340</v>
      </c>
    </row>
    <row r="344" spans="1:4" x14ac:dyDescent="0.25">
      <c r="A344">
        <v>7143</v>
      </c>
      <c r="D344">
        <v>3959</v>
      </c>
    </row>
    <row r="345" spans="1:4" x14ac:dyDescent="0.25">
      <c r="A345">
        <v>8268</v>
      </c>
      <c r="D345">
        <v>1760</v>
      </c>
    </row>
    <row r="346" spans="1:4" x14ac:dyDescent="0.25">
      <c r="A346">
        <v>8095</v>
      </c>
      <c r="D346">
        <v>2587</v>
      </c>
    </row>
    <row r="347" spans="1:4" x14ac:dyDescent="0.25">
      <c r="A347">
        <v>2904</v>
      </c>
      <c r="D347">
        <v>2102</v>
      </c>
    </row>
    <row r="348" spans="1:4" x14ac:dyDescent="0.25">
      <c r="A348">
        <v>6032</v>
      </c>
      <c r="D348">
        <v>3740</v>
      </c>
    </row>
    <row r="349" spans="1:4" x14ac:dyDescent="0.25">
      <c r="A349">
        <v>2976</v>
      </c>
      <c r="D349">
        <v>3821</v>
      </c>
    </row>
    <row r="350" spans="1:4" x14ac:dyDescent="0.25">
      <c r="A350">
        <v>15992</v>
      </c>
      <c r="D350">
        <v>3352</v>
      </c>
    </row>
    <row r="351" spans="1:4" x14ac:dyDescent="0.25">
      <c r="A351">
        <v>4649</v>
      </c>
      <c r="D351">
        <v>1344</v>
      </c>
    </row>
    <row r="352" spans="1:4" x14ac:dyDescent="0.25">
      <c r="A352">
        <v>2696</v>
      </c>
      <c r="D352">
        <v>5250</v>
      </c>
    </row>
    <row r="353" spans="1:4" x14ac:dyDescent="0.25">
      <c r="A353">
        <v>2370</v>
      </c>
      <c r="D353">
        <v>2142</v>
      </c>
    </row>
    <row r="354" spans="1:4" x14ac:dyDescent="0.25">
      <c r="A354">
        <v>12504</v>
      </c>
      <c r="D354">
        <v>3575</v>
      </c>
    </row>
    <row r="355" spans="1:4" x14ac:dyDescent="0.25">
      <c r="A355">
        <v>5974</v>
      </c>
      <c r="D355">
        <v>4383</v>
      </c>
    </row>
    <row r="356" spans="1:4" x14ac:dyDescent="0.25">
      <c r="A356">
        <v>4736</v>
      </c>
      <c r="D356">
        <v>2630</v>
      </c>
    </row>
    <row r="357" spans="1:4" x14ac:dyDescent="0.25">
      <c r="A357">
        <v>5296</v>
      </c>
      <c r="D357">
        <v>3366</v>
      </c>
    </row>
    <row r="358" spans="1:4" x14ac:dyDescent="0.25">
      <c r="A358">
        <v>6781</v>
      </c>
      <c r="D358">
        <v>4545</v>
      </c>
    </row>
    <row r="359" spans="1:4" x14ac:dyDescent="0.25">
      <c r="A359">
        <v>2174</v>
      </c>
      <c r="D359">
        <v>2885</v>
      </c>
    </row>
    <row r="360" spans="1:4" x14ac:dyDescent="0.25">
      <c r="A360">
        <v>6653</v>
      </c>
      <c r="D360">
        <v>5244</v>
      </c>
    </row>
    <row r="361" spans="1:4" x14ac:dyDescent="0.25">
      <c r="A361">
        <v>9699</v>
      </c>
      <c r="D361">
        <v>4492</v>
      </c>
    </row>
    <row r="362" spans="1:4" x14ac:dyDescent="0.25">
      <c r="A362">
        <v>6755</v>
      </c>
      <c r="D362">
        <v>3085</v>
      </c>
    </row>
    <row r="363" spans="1:4" x14ac:dyDescent="0.25">
      <c r="A363">
        <v>2213</v>
      </c>
      <c r="D363">
        <v>3358</v>
      </c>
    </row>
    <row r="364" spans="1:4" x14ac:dyDescent="0.25">
      <c r="A364">
        <v>2610</v>
      </c>
      <c r="D364">
        <v>1920</v>
      </c>
    </row>
    <row r="365" spans="1:4" x14ac:dyDescent="0.25">
      <c r="A365">
        <v>2851</v>
      </c>
      <c r="D365">
        <v>4548</v>
      </c>
    </row>
    <row r="366" spans="1:4" x14ac:dyDescent="0.25">
      <c r="A366">
        <v>3452</v>
      </c>
      <c r="D366">
        <v>3126</v>
      </c>
    </row>
    <row r="367" spans="1:4" x14ac:dyDescent="0.25">
      <c r="A367">
        <v>5258</v>
      </c>
      <c r="D367">
        <v>2426</v>
      </c>
    </row>
    <row r="368" spans="1:4" x14ac:dyDescent="0.25">
      <c r="A368">
        <v>9355</v>
      </c>
      <c r="D368">
        <v>1679</v>
      </c>
    </row>
    <row r="369" spans="1:4" x14ac:dyDescent="0.25">
      <c r="A369">
        <v>10496</v>
      </c>
      <c r="D369">
        <v>4319</v>
      </c>
    </row>
    <row r="370" spans="1:4" x14ac:dyDescent="0.25">
      <c r="A370">
        <v>6380</v>
      </c>
      <c r="D370">
        <v>2904</v>
      </c>
    </row>
    <row r="371" spans="1:4" x14ac:dyDescent="0.25">
      <c r="A371">
        <v>2657</v>
      </c>
      <c r="D371">
        <v>4307</v>
      </c>
    </row>
    <row r="372" spans="1:4" x14ac:dyDescent="0.25">
      <c r="A372">
        <v>2716</v>
      </c>
      <c r="D372">
        <v>2962</v>
      </c>
    </row>
    <row r="373" spans="1:4" x14ac:dyDescent="0.25">
      <c r="A373">
        <v>2201</v>
      </c>
      <c r="D373">
        <v>2522</v>
      </c>
    </row>
    <row r="374" spans="1:4" x14ac:dyDescent="0.25">
      <c r="A374">
        <v>6540</v>
      </c>
      <c r="D374">
        <v>2274</v>
      </c>
    </row>
    <row r="375" spans="1:4" x14ac:dyDescent="0.25">
      <c r="A375">
        <v>3816</v>
      </c>
      <c r="D375">
        <v>1412</v>
      </c>
    </row>
    <row r="376" spans="1:4" x14ac:dyDescent="0.25">
      <c r="A376">
        <v>5253</v>
      </c>
      <c r="D376">
        <v>4886</v>
      </c>
    </row>
    <row r="377" spans="1:4" x14ac:dyDescent="0.25">
      <c r="A377">
        <v>10965</v>
      </c>
      <c r="D377">
        <v>2350</v>
      </c>
    </row>
    <row r="378" spans="1:4" x14ac:dyDescent="0.25">
      <c r="A378">
        <v>4936</v>
      </c>
      <c r="D378">
        <v>3307</v>
      </c>
    </row>
    <row r="379" spans="1:4" x14ac:dyDescent="0.25">
      <c r="A379">
        <v>2543</v>
      </c>
      <c r="D379">
        <v>3093</v>
      </c>
    </row>
    <row r="380" spans="1:4" x14ac:dyDescent="0.25">
      <c r="A380">
        <v>5304</v>
      </c>
      <c r="D380">
        <v>3842</v>
      </c>
    </row>
    <row r="381" spans="1:4" x14ac:dyDescent="0.25">
      <c r="A381">
        <v>16659</v>
      </c>
      <c r="D381">
        <v>3570</v>
      </c>
    </row>
    <row r="382" spans="1:4" x14ac:dyDescent="0.25">
      <c r="A382">
        <v>4260</v>
      </c>
      <c r="D382">
        <v>4936</v>
      </c>
    </row>
    <row r="383" spans="1:4" x14ac:dyDescent="0.25">
      <c r="A383">
        <v>2476</v>
      </c>
      <c r="D383">
        <v>2484</v>
      </c>
    </row>
    <row r="384" spans="1:4" x14ac:dyDescent="0.25">
      <c r="A384">
        <v>3102</v>
      </c>
      <c r="D384">
        <v>2963</v>
      </c>
    </row>
    <row r="385" spans="1:4" x14ac:dyDescent="0.25">
      <c r="A385">
        <v>2244</v>
      </c>
      <c r="D385">
        <v>4069</v>
      </c>
    </row>
    <row r="386" spans="1:4" x14ac:dyDescent="0.25">
      <c r="A386">
        <v>7596</v>
      </c>
      <c r="D386">
        <v>5166</v>
      </c>
    </row>
    <row r="387" spans="1:4" x14ac:dyDescent="0.25">
      <c r="A387">
        <v>2285</v>
      </c>
      <c r="D387">
        <v>3197</v>
      </c>
    </row>
    <row r="388" spans="1:4" x14ac:dyDescent="0.25">
      <c r="A388">
        <v>3034</v>
      </c>
      <c r="D388">
        <v>2341</v>
      </c>
    </row>
    <row r="389" spans="1:4" x14ac:dyDescent="0.25">
      <c r="A389">
        <v>5715</v>
      </c>
      <c r="D389">
        <v>1395</v>
      </c>
    </row>
    <row r="390" spans="1:4" x14ac:dyDescent="0.25">
      <c r="A390">
        <v>2576</v>
      </c>
      <c r="D390">
        <v>2036</v>
      </c>
    </row>
    <row r="391" spans="1:4" x14ac:dyDescent="0.25">
      <c r="A391">
        <v>4197</v>
      </c>
      <c r="D391">
        <v>2702</v>
      </c>
    </row>
    <row r="392" spans="1:4" x14ac:dyDescent="0.25">
      <c r="A392">
        <v>14336</v>
      </c>
      <c r="D392">
        <v>1603</v>
      </c>
    </row>
    <row r="393" spans="1:4" x14ac:dyDescent="0.25">
      <c r="A393">
        <v>3448</v>
      </c>
      <c r="D393">
        <v>5149</v>
      </c>
    </row>
    <row r="394" spans="1:4" x14ac:dyDescent="0.25">
      <c r="A394">
        <v>19406</v>
      </c>
      <c r="D394">
        <v>3525</v>
      </c>
    </row>
    <row r="395" spans="1:4" x14ac:dyDescent="0.25">
      <c r="A395">
        <v>6538</v>
      </c>
      <c r="D395">
        <v>3074</v>
      </c>
    </row>
    <row r="396" spans="1:4" x14ac:dyDescent="0.25">
      <c r="A396">
        <v>4306</v>
      </c>
      <c r="D396">
        <v>4211</v>
      </c>
    </row>
    <row r="397" spans="1:4" x14ac:dyDescent="0.25">
      <c r="A397">
        <v>2258</v>
      </c>
      <c r="D397">
        <v>2373</v>
      </c>
    </row>
    <row r="398" spans="1:4" x14ac:dyDescent="0.25">
      <c r="A398">
        <v>4522</v>
      </c>
      <c r="D398">
        <v>1649</v>
      </c>
    </row>
    <row r="399" spans="1:4" x14ac:dyDescent="0.25">
      <c r="A399">
        <v>4487</v>
      </c>
      <c r="D399">
        <v>5002</v>
      </c>
    </row>
    <row r="400" spans="1:4" x14ac:dyDescent="0.25">
      <c r="A400">
        <v>4449</v>
      </c>
      <c r="D400">
        <v>3983</v>
      </c>
    </row>
    <row r="401" spans="1:4" x14ac:dyDescent="0.25">
      <c r="A401">
        <v>2218</v>
      </c>
      <c r="D401">
        <v>4166</v>
      </c>
    </row>
    <row r="402" spans="1:4" x14ac:dyDescent="0.25">
      <c r="A402">
        <v>19197</v>
      </c>
      <c r="D402">
        <v>4138</v>
      </c>
    </row>
    <row r="403" spans="1:4" x14ac:dyDescent="0.25">
      <c r="A403">
        <v>13212</v>
      </c>
      <c r="D403">
        <v>3743</v>
      </c>
    </row>
    <row r="404" spans="1:4" x14ac:dyDescent="0.25">
      <c r="A404">
        <v>6577</v>
      </c>
      <c r="D404">
        <v>4533</v>
      </c>
    </row>
    <row r="405" spans="1:4" x14ac:dyDescent="0.25">
      <c r="A405">
        <v>8392</v>
      </c>
      <c r="D405">
        <v>3986</v>
      </c>
    </row>
    <row r="406" spans="1:4" x14ac:dyDescent="0.25">
      <c r="A406">
        <v>4558</v>
      </c>
      <c r="D406">
        <v>3566</v>
      </c>
    </row>
    <row r="407" spans="1:4" x14ac:dyDescent="0.25">
      <c r="A407">
        <v>4031</v>
      </c>
      <c r="D407">
        <v>3515</v>
      </c>
    </row>
    <row r="408" spans="1:4" x14ac:dyDescent="0.25">
      <c r="A408">
        <v>7969</v>
      </c>
      <c r="D408">
        <v>1307</v>
      </c>
    </row>
    <row r="409" spans="1:4" x14ac:dyDescent="0.25">
      <c r="A409">
        <v>2654</v>
      </c>
      <c r="D409">
        <v>2853</v>
      </c>
    </row>
    <row r="410" spans="1:4" x14ac:dyDescent="0.25">
      <c r="A410">
        <v>16555</v>
      </c>
      <c r="D410">
        <v>2627</v>
      </c>
    </row>
    <row r="411" spans="1:4" x14ac:dyDescent="0.25">
      <c r="A411">
        <v>4556</v>
      </c>
      <c r="D411">
        <v>2697</v>
      </c>
    </row>
    <row r="412" spans="1:4" x14ac:dyDescent="0.25">
      <c r="A412">
        <v>6091</v>
      </c>
      <c r="D412">
        <v>3118</v>
      </c>
    </row>
    <row r="413" spans="1:4" x14ac:dyDescent="0.25">
      <c r="A413">
        <v>19566</v>
      </c>
      <c r="D413">
        <v>1577</v>
      </c>
    </row>
    <row r="414" spans="1:4" x14ac:dyDescent="0.25">
      <c r="A414">
        <v>4810</v>
      </c>
      <c r="D414">
        <v>2670</v>
      </c>
    </row>
    <row r="415" spans="1:4" x14ac:dyDescent="0.25">
      <c r="A415">
        <v>4523</v>
      </c>
      <c r="D415">
        <v>4824</v>
      </c>
    </row>
    <row r="416" spans="1:4" x14ac:dyDescent="0.25">
      <c r="A416">
        <v>3202</v>
      </c>
      <c r="D416">
        <v>1590</v>
      </c>
    </row>
    <row r="417" spans="1:4" x14ac:dyDescent="0.25">
      <c r="A417">
        <v>2351</v>
      </c>
      <c r="D417">
        <v>4600</v>
      </c>
    </row>
    <row r="418" spans="1:4" x14ac:dyDescent="0.25">
      <c r="A418">
        <v>1702</v>
      </c>
      <c r="D418">
        <v>5093</v>
      </c>
    </row>
    <row r="419" spans="1:4" x14ac:dyDescent="0.25">
      <c r="A419">
        <v>18041</v>
      </c>
      <c r="D419">
        <v>3864</v>
      </c>
    </row>
    <row r="420" spans="1:4" x14ac:dyDescent="0.25">
      <c r="A420">
        <v>2886</v>
      </c>
      <c r="D420">
        <v>5346</v>
      </c>
    </row>
    <row r="421" spans="1:4" x14ac:dyDescent="0.25">
      <c r="A421">
        <v>2097</v>
      </c>
      <c r="D421">
        <v>2547</v>
      </c>
    </row>
    <row r="422" spans="1:4" x14ac:dyDescent="0.25">
      <c r="A422">
        <v>11935</v>
      </c>
      <c r="D422">
        <v>5302</v>
      </c>
    </row>
    <row r="423" spans="1:4" x14ac:dyDescent="0.25">
      <c r="A423">
        <v>2546</v>
      </c>
      <c r="D423">
        <v>4712</v>
      </c>
    </row>
    <row r="424" spans="1:4" x14ac:dyDescent="0.25">
      <c r="A424">
        <v>2564</v>
      </c>
      <c r="D424">
        <v>2538</v>
      </c>
    </row>
    <row r="425" spans="1:4" x14ac:dyDescent="0.25">
      <c r="A425">
        <v>8412</v>
      </c>
      <c r="D425">
        <v>1450</v>
      </c>
    </row>
    <row r="426" spans="1:4" x14ac:dyDescent="0.25">
      <c r="A426">
        <v>14118</v>
      </c>
      <c r="D426">
        <v>2822</v>
      </c>
    </row>
    <row r="427" spans="1:4" x14ac:dyDescent="0.25">
      <c r="A427">
        <v>17046</v>
      </c>
      <c r="D427">
        <v>2297</v>
      </c>
    </row>
    <row r="428" spans="1:4" x14ac:dyDescent="0.25">
      <c r="A428">
        <v>2564</v>
      </c>
      <c r="D428">
        <v>4783</v>
      </c>
    </row>
    <row r="429" spans="1:4" x14ac:dyDescent="0.25">
      <c r="A429">
        <v>10266</v>
      </c>
      <c r="D429">
        <v>4132</v>
      </c>
    </row>
    <row r="430" spans="1:4" x14ac:dyDescent="0.25">
      <c r="A430">
        <v>5070</v>
      </c>
      <c r="D430">
        <v>4327</v>
      </c>
    </row>
    <row r="431" spans="1:4" x14ac:dyDescent="0.25">
      <c r="A431">
        <v>17861</v>
      </c>
      <c r="D431">
        <v>4526</v>
      </c>
    </row>
    <row r="432" spans="1:4" x14ac:dyDescent="0.25">
      <c r="A432">
        <v>4230</v>
      </c>
      <c r="D432">
        <v>2564</v>
      </c>
    </row>
    <row r="433" spans="1:4" x14ac:dyDescent="0.25">
      <c r="A433">
        <v>3780</v>
      </c>
      <c r="D433">
        <v>1366</v>
      </c>
    </row>
    <row r="434" spans="1:4" x14ac:dyDescent="0.25">
      <c r="A434">
        <v>2768</v>
      </c>
      <c r="D434">
        <v>3889</v>
      </c>
    </row>
    <row r="435" spans="1:4" x14ac:dyDescent="0.25">
      <c r="A435">
        <v>9071</v>
      </c>
      <c r="D435">
        <v>4201</v>
      </c>
    </row>
    <row r="436" spans="1:4" x14ac:dyDescent="0.25">
      <c r="A436">
        <v>10648</v>
      </c>
      <c r="D436">
        <v>4497</v>
      </c>
    </row>
    <row r="437" spans="1:4" x14ac:dyDescent="0.25">
      <c r="A437">
        <v>13610</v>
      </c>
      <c r="D437">
        <v>5229</v>
      </c>
    </row>
    <row r="438" spans="1:4" x14ac:dyDescent="0.25">
      <c r="A438">
        <v>3408</v>
      </c>
      <c r="D438">
        <v>5196</v>
      </c>
    </row>
    <row r="439" spans="1:4" x14ac:dyDescent="0.25">
      <c r="A439">
        <v>2983</v>
      </c>
      <c r="D439">
        <v>2481</v>
      </c>
    </row>
    <row r="440" spans="1:4" x14ac:dyDescent="0.25">
      <c r="A440">
        <v>7632</v>
      </c>
      <c r="D440">
        <v>3832</v>
      </c>
    </row>
    <row r="441" spans="1:4" x14ac:dyDescent="0.25">
      <c r="A441">
        <v>9824</v>
      </c>
      <c r="D441">
        <v>3427</v>
      </c>
    </row>
    <row r="442" spans="1:4" x14ac:dyDescent="0.25">
      <c r="A442">
        <v>9950</v>
      </c>
      <c r="D442">
        <v>3380</v>
      </c>
    </row>
    <row r="443" spans="1:4" x14ac:dyDescent="0.25">
      <c r="A443">
        <v>2093</v>
      </c>
      <c r="D443">
        <v>1816</v>
      </c>
    </row>
    <row r="444" spans="1:4" x14ac:dyDescent="0.25">
      <c r="A444">
        <v>9980</v>
      </c>
      <c r="D444">
        <v>4371</v>
      </c>
    </row>
    <row r="445" spans="1:4" x14ac:dyDescent="0.25">
      <c r="A445">
        <v>3894</v>
      </c>
      <c r="D445">
        <v>1866</v>
      </c>
    </row>
    <row r="446" spans="1:4" x14ac:dyDescent="0.25">
      <c r="A446">
        <v>4051</v>
      </c>
      <c r="D446">
        <v>4793</v>
      </c>
    </row>
    <row r="447" spans="1:4" x14ac:dyDescent="0.25">
      <c r="A447">
        <v>16835</v>
      </c>
      <c r="D447">
        <v>5205</v>
      </c>
    </row>
    <row r="448" spans="1:4" x14ac:dyDescent="0.25">
      <c r="A448">
        <v>6230</v>
      </c>
      <c r="D448">
        <v>4506</v>
      </c>
    </row>
    <row r="449" spans="1:4" x14ac:dyDescent="0.25">
      <c r="A449">
        <v>4717</v>
      </c>
      <c r="D449">
        <v>4713</v>
      </c>
    </row>
    <row r="450" spans="1:4" x14ac:dyDescent="0.25">
      <c r="A450">
        <v>13237</v>
      </c>
      <c r="D450">
        <v>3065</v>
      </c>
    </row>
    <row r="451" spans="1:4" x14ac:dyDescent="0.25">
      <c r="A451">
        <v>3755</v>
      </c>
      <c r="D451">
        <v>4175</v>
      </c>
    </row>
    <row r="452" spans="1:4" x14ac:dyDescent="0.25">
      <c r="A452">
        <v>6582</v>
      </c>
      <c r="D452">
        <v>4294</v>
      </c>
    </row>
    <row r="453" spans="1:4" x14ac:dyDescent="0.25">
      <c r="A453">
        <v>7406</v>
      </c>
      <c r="D453">
        <v>4255</v>
      </c>
    </row>
    <row r="454" spans="1:4" x14ac:dyDescent="0.25">
      <c r="A454">
        <v>4805</v>
      </c>
      <c r="D454">
        <v>4393</v>
      </c>
    </row>
    <row r="455" spans="1:4" x14ac:dyDescent="0.25">
      <c r="A455">
        <v>2741</v>
      </c>
      <c r="D455">
        <v>2097</v>
      </c>
    </row>
    <row r="456" spans="1:4" x14ac:dyDescent="0.25">
      <c r="A456">
        <v>4262</v>
      </c>
      <c r="D456">
        <v>5124</v>
      </c>
    </row>
    <row r="457" spans="1:4" x14ac:dyDescent="0.25">
      <c r="A457">
        <v>16184</v>
      </c>
      <c r="D457">
        <v>1582</v>
      </c>
    </row>
    <row r="458" spans="1:4" x14ac:dyDescent="0.25">
      <c r="A458">
        <v>11557</v>
      </c>
      <c r="D458">
        <v>2452</v>
      </c>
    </row>
    <row r="459" spans="1:4" x14ac:dyDescent="0.25">
      <c r="A459">
        <v>1878</v>
      </c>
      <c r="D459">
        <v>3248</v>
      </c>
    </row>
    <row r="460" spans="1:4" x14ac:dyDescent="0.25">
      <c r="A460">
        <v>10932</v>
      </c>
      <c r="D460">
        <v>3837</v>
      </c>
    </row>
    <row r="461" spans="1:4" x14ac:dyDescent="0.25">
      <c r="A461">
        <v>6811</v>
      </c>
      <c r="D461">
        <v>1491</v>
      </c>
    </row>
    <row r="462" spans="1:4" x14ac:dyDescent="0.25">
      <c r="A462">
        <v>4306</v>
      </c>
      <c r="D462">
        <v>4454</v>
      </c>
    </row>
    <row r="463" spans="1:4" x14ac:dyDescent="0.25">
      <c r="A463">
        <v>4859</v>
      </c>
      <c r="D463">
        <v>5282</v>
      </c>
    </row>
    <row r="464" spans="1:4" x14ac:dyDescent="0.25">
      <c r="A464">
        <v>5337</v>
      </c>
      <c r="D464">
        <v>4899</v>
      </c>
    </row>
    <row r="465" spans="1:4" x14ac:dyDescent="0.25">
      <c r="A465">
        <v>2340</v>
      </c>
      <c r="D465">
        <v>5019</v>
      </c>
    </row>
    <row r="466" spans="1:4" x14ac:dyDescent="0.25">
      <c r="A466">
        <v>7491</v>
      </c>
      <c r="D466">
        <v>2145</v>
      </c>
    </row>
    <row r="467" spans="1:4" x14ac:dyDescent="0.25">
      <c r="A467">
        <v>10527</v>
      </c>
      <c r="D467">
        <v>2070</v>
      </c>
    </row>
    <row r="468" spans="1:4" x14ac:dyDescent="0.25">
      <c r="A468">
        <v>16595</v>
      </c>
      <c r="D468">
        <v>2949</v>
      </c>
    </row>
    <row r="469" spans="1:4" x14ac:dyDescent="0.25">
      <c r="A469">
        <v>8834</v>
      </c>
      <c r="D469">
        <v>5057</v>
      </c>
    </row>
    <row r="470" spans="1:4" x14ac:dyDescent="0.25">
      <c r="A470">
        <v>5577</v>
      </c>
      <c r="D470">
        <v>4753</v>
      </c>
    </row>
    <row r="471" spans="1:4" x14ac:dyDescent="0.25">
      <c r="A471">
        <v>4707</v>
      </c>
      <c r="D471">
        <v>2258</v>
      </c>
    </row>
    <row r="472" spans="1:4" x14ac:dyDescent="0.25">
      <c r="A472">
        <v>2400</v>
      </c>
      <c r="D472">
        <v>4105</v>
      </c>
    </row>
    <row r="473" spans="1:4" x14ac:dyDescent="0.25">
      <c r="A473">
        <v>9824</v>
      </c>
      <c r="D473">
        <v>5152</v>
      </c>
    </row>
    <row r="474" spans="1:4" x14ac:dyDescent="0.25">
      <c r="A474">
        <v>6447</v>
      </c>
      <c r="D474">
        <v>4632</v>
      </c>
    </row>
    <row r="475" spans="1:4" x14ac:dyDescent="0.25">
      <c r="A475">
        <v>19502</v>
      </c>
      <c r="D475">
        <v>3113</v>
      </c>
    </row>
    <row r="476" spans="1:4" x14ac:dyDescent="0.25">
      <c r="A476">
        <v>2725</v>
      </c>
      <c r="D476">
        <v>5161</v>
      </c>
    </row>
    <row r="477" spans="1:4" x14ac:dyDescent="0.25">
      <c r="A477">
        <v>6272</v>
      </c>
      <c r="D477">
        <v>3360</v>
      </c>
    </row>
    <row r="478" spans="1:4" x14ac:dyDescent="0.25">
      <c r="A478">
        <v>2127</v>
      </c>
      <c r="D478">
        <v>3558</v>
      </c>
    </row>
    <row r="479" spans="1:4" x14ac:dyDescent="0.25">
      <c r="A479">
        <v>18200</v>
      </c>
      <c r="D479">
        <v>2395</v>
      </c>
    </row>
    <row r="480" spans="1:4" x14ac:dyDescent="0.25">
      <c r="A480">
        <v>2096</v>
      </c>
      <c r="D480">
        <v>2442</v>
      </c>
    </row>
    <row r="481" spans="1:4" x14ac:dyDescent="0.25">
      <c r="A481">
        <v>2886</v>
      </c>
      <c r="D481">
        <v>1764</v>
      </c>
    </row>
    <row r="482" spans="1:4" x14ac:dyDescent="0.25">
      <c r="A482">
        <v>2033</v>
      </c>
      <c r="D482">
        <v>2183</v>
      </c>
    </row>
    <row r="483" spans="1:4" x14ac:dyDescent="0.25">
      <c r="A483">
        <v>3622</v>
      </c>
      <c r="D483">
        <v>3732</v>
      </c>
    </row>
    <row r="484" spans="1:4" x14ac:dyDescent="0.25">
      <c r="A484">
        <v>4233</v>
      </c>
      <c r="D484">
        <v>3009</v>
      </c>
    </row>
    <row r="485" spans="1:4" x14ac:dyDescent="0.25">
      <c r="A485">
        <v>3681</v>
      </c>
      <c r="D485">
        <v>2744</v>
      </c>
    </row>
    <row r="486" spans="1:4" x14ac:dyDescent="0.25">
      <c r="A486">
        <v>5460</v>
      </c>
      <c r="D486">
        <v>2028</v>
      </c>
    </row>
    <row r="487" spans="1:4" x14ac:dyDescent="0.25">
      <c r="A487">
        <v>2187</v>
      </c>
      <c r="D487">
        <v>2749</v>
      </c>
    </row>
    <row r="488" spans="1:4" x14ac:dyDescent="0.25">
      <c r="A488">
        <v>9602</v>
      </c>
      <c r="D488">
        <v>1581</v>
      </c>
    </row>
    <row r="489" spans="1:4" x14ac:dyDescent="0.25">
      <c r="A489">
        <v>2836</v>
      </c>
      <c r="D489">
        <v>2393</v>
      </c>
    </row>
    <row r="490" spans="1:4" x14ac:dyDescent="0.25">
      <c r="A490">
        <v>4089</v>
      </c>
      <c r="D490">
        <v>5130</v>
      </c>
    </row>
    <row r="491" spans="1:4" x14ac:dyDescent="0.25">
      <c r="A491">
        <v>16627</v>
      </c>
      <c r="D491">
        <v>3364</v>
      </c>
    </row>
    <row r="492" spans="1:4" x14ac:dyDescent="0.25">
      <c r="A492">
        <v>2619</v>
      </c>
      <c r="D492">
        <v>2925</v>
      </c>
    </row>
    <row r="493" spans="1:4" x14ac:dyDescent="0.25">
      <c r="A493">
        <v>5679</v>
      </c>
      <c r="D493">
        <v>4899</v>
      </c>
    </row>
    <row r="494" spans="1:4" x14ac:dyDescent="0.25">
      <c r="A494">
        <v>15402</v>
      </c>
      <c r="D494">
        <v>2422</v>
      </c>
    </row>
    <row r="495" spans="1:4" x14ac:dyDescent="0.25">
      <c r="A495">
        <v>5985</v>
      </c>
      <c r="D495">
        <v>2257</v>
      </c>
    </row>
    <row r="496" spans="1:4" x14ac:dyDescent="0.25">
      <c r="A496">
        <v>2579</v>
      </c>
      <c r="D496">
        <v>4580</v>
      </c>
    </row>
    <row r="497" spans="1:4" x14ac:dyDescent="0.25">
      <c r="A497">
        <v>3041</v>
      </c>
      <c r="D497">
        <v>3655</v>
      </c>
    </row>
    <row r="498" spans="1:4" x14ac:dyDescent="0.25">
      <c r="A498">
        <v>3447</v>
      </c>
      <c r="D498">
        <v>3861</v>
      </c>
    </row>
    <row r="499" spans="1:4" x14ac:dyDescent="0.25">
      <c r="A499">
        <v>19513</v>
      </c>
      <c r="D499">
        <v>4696</v>
      </c>
    </row>
    <row r="500" spans="1:4" x14ac:dyDescent="0.25">
      <c r="A500">
        <v>2773</v>
      </c>
      <c r="D500">
        <v>3597</v>
      </c>
    </row>
    <row r="501" spans="1:4" x14ac:dyDescent="0.25">
      <c r="A501">
        <v>7104</v>
      </c>
      <c r="D501">
        <v>5091</v>
      </c>
    </row>
    <row r="502" spans="1:4" x14ac:dyDescent="0.25">
      <c r="A502">
        <v>6322</v>
      </c>
      <c r="D502">
        <v>3056</v>
      </c>
    </row>
    <row r="503" spans="1:4" x14ac:dyDescent="0.25">
      <c r="A503">
        <v>2083</v>
      </c>
      <c r="D503">
        <v>1343</v>
      </c>
    </row>
    <row r="504" spans="1:4" x14ac:dyDescent="0.25">
      <c r="A504">
        <v>8381</v>
      </c>
      <c r="D504">
        <v>4828</v>
      </c>
    </row>
    <row r="505" spans="1:4" x14ac:dyDescent="0.25">
      <c r="A505">
        <v>2691</v>
      </c>
      <c r="D505">
        <v>2235</v>
      </c>
    </row>
    <row r="506" spans="1:4" x14ac:dyDescent="0.25">
      <c r="A506">
        <v>4286</v>
      </c>
      <c r="D506">
        <v>2305</v>
      </c>
    </row>
    <row r="507" spans="1:4" x14ac:dyDescent="0.25">
      <c r="A507">
        <v>2659</v>
      </c>
      <c r="D507">
        <v>2186</v>
      </c>
    </row>
    <row r="508" spans="1:4" x14ac:dyDescent="0.25">
      <c r="A508">
        <v>9434</v>
      </c>
      <c r="D508">
        <v>5323</v>
      </c>
    </row>
    <row r="509" spans="1:4" x14ac:dyDescent="0.25">
      <c r="A509">
        <v>5561</v>
      </c>
      <c r="D509">
        <v>2224</v>
      </c>
    </row>
    <row r="510" spans="1:4" x14ac:dyDescent="0.25">
      <c r="A510">
        <v>6646</v>
      </c>
      <c r="D510">
        <v>5009</v>
      </c>
    </row>
    <row r="511" spans="1:4" x14ac:dyDescent="0.25">
      <c r="A511">
        <v>7725</v>
      </c>
      <c r="D511">
        <v>4250</v>
      </c>
    </row>
    <row r="512" spans="1:4" x14ac:dyDescent="0.25">
      <c r="A512">
        <v>10725</v>
      </c>
      <c r="D512">
        <v>4027</v>
      </c>
    </row>
    <row r="513" spans="1:4" x14ac:dyDescent="0.25">
      <c r="A513">
        <v>8847</v>
      </c>
      <c r="D513">
        <v>4052</v>
      </c>
    </row>
    <row r="514" spans="1:4" x14ac:dyDescent="0.25">
      <c r="A514">
        <v>2045</v>
      </c>
      <c r="D514">
        <v>4749</v>
      </c>
    </row>
    <row r="515" spans="1:4" x14ac:dyDescent="0.25">
      <c r="A515">
        <v>1009</v>
      </c>
      <c r="D515">
        <v>1232</v>
      </c>
    </row>
    <row r="516" spans="1:4" x14ac:dyDescent="0.25">
      <c r="A516">
        <v>3348</v>
      </c>
      <c r="D516">
        <v>3616</v>
      </c>
    </row>
    <row r="517" spans="1:4" x14ac:dyDescent="0.25">
      <c r="A517">
        <v>1281</v>
      </c>
      <c r="D517">
        <v>4763</v>
      </c>
    </row>
    <row r="518" spans="1:4" x14ac:dyDescent="0.25">
      <c r="A518">
        <v>2819</v>
      </c>
      <c r="D518">
        <v>3201</v>
      </c>
    </row>
    <row r="519" spans="1:4" x14ac:dyDescent="0.25">
      <c r="A519">
        <v>4851</v>
      </c>
      <c r="D519">
        <v>2518</v>
      </c>
    </row>
    <row r="520" spans="1:4" x14ac:dyDescent="0.25">
      <c r="A520">
        <v>4028</v>
      </c>
      <c r="D520">
        <v>4612</v>
      </c>
    </row>
    <row r="521" spans="1:4" x14ac:dyDescent="0.25">
      <c r="A521">
        <v>2720</v>
      </c>
      <c r="D521">
        <v>3938</v>
      </c>
    </row>
    <row r="522" spans="1:4" x14ac:dyDescent="0.25">
      <c r="A522">
        <v>8120</v>
      </c>
      <c r="D522">
        <v>1395</v>
      </c>
    </row>
    <row r="523" spans="1:4" x14ac:dyDescent="0.25">
      <c r="A523">
        <v>4647</v>
      </c>
      <c r="D523">
        <v>3055</v>
      </c>
    </row>
    <row r="524" spans="1:4" x14ac:dyDescent="0.25">
      <c r="A524">
        <v>4680</v>
      </c>
      <c r="D524">
        <v>3807</v>
      </c>
    </row>
    <row r="525" spans="1:4" x14ac:dyDescent="0.25">
      <c r="A525">
        <v>3221</v>
      </c>
      <c r="D525">
        <v>2610</v>
      </c>
    </row>
    <row r="526" spans="1:4" x14ac:dyDescent="0.25">
      <c r="A526">
        <v>8621</v>
      </c>
      <c r="D526">
        <v>3745</v>
      </c>
    </row>
    <row r="527" spans="1:4" x14ac:dyDescent="0.25">
      <c r="A527">
        <v>4577</v>
      </c>
      <c r="D527">
        <v>3179</v>
      </c>
    </row>
    <row r="528" spans="1:4" x14ac:dyDescent="0.25">
      <c r="A528">
        <v>4553</v>
      </c>
      <c r="D528">
        <v>4614</v>
      </c>
    </row>
    <row r="529" spans="1:4" x14ac:dyDescent="0.25">
      <c r="A529">
        <v>5396</v>
      </c>
      <c r="D529">
        <v>4210</v>
      </c>
    </row>
    <row r="530" spans="1:4" x14ac:dyDescent="0.25">
      <c r="A530">
        <v>6796</v>
      </c>
      <c r="D530">
        <v>4297</v>
      </c>
    </row>
    <row r="531" spans="1:4" x14ac:dyDescent="0.25">
      <c r="A531">
        <v>7625</v>
      </c>
      <c r="D531">
        <v>2756</v>
      </c>
    </row>
    <row r="532" spans="1:4" x14ac:dyDescent="0.25">
      <c r="A532">
        <v>7412</v>
      </c>
      <c r="D532">
        <v>4826</v>
      </c>
    </row>
    <row r="533" spans="1:4" x14ac:dyDescent="0.25">
      <c r="A533">
        <v>11159</v>
      </c>
      <c r="D533">
        <v>2751</v>
      </c>
    </row>
    <row r="534" spans="1:4" x14ac:dyDescent="0.25">
      <c r="A534">
        <v>4960</v>
      </c>
      <c r="D534">
        <v>3721</v>
      </c>
    </row>
    <row r="535" spans="1:4" x14ac:dyDescent="0.25">
      <c r="A535">
        <v>10475</v>
      </c>
      <c r="D535">
        <v>1877</v>
      </c>
    </row>
    <row r="536" spans="1:4" x14ac:dyDescent="0.25">
      <c r="A536">
        <v>14814</v>
      </c>
      <c r="D536">
        <v>1883</v>
      </c>
    </row>
    <row r="537" spans="1:4" x14ac:dyDescent="0.25">
      <c r="A537">
        <v>19141</v>
      </c>
      <c r="D537">
        <v>5145</v>
      </c>
    </row>
    <row r="538" spans="1:4" x14ac:dyDescent="0.25">
      <c r="A538">
        <v>5405</v>
      </c>
      <c r="D538">
        <v>4812</v>
      </c>
    </row>
    <row r="539" spans="1:4" x14ac:dyDescent="0.25">
      <c r="A539">
        <v>8793</v>
      </c>
      <c r="D539">
        <v>1880</v>
      </c>
    </row>
    <row r="540" spans="1:4" x14ac:dyDescent="0.25">
      <c r="A540">
        <v>19189</v>
      </c>
      <c r="D540">
        <v>3984</v>
      </c>
    </row>
    <row r="541" spans="1:4" x14ac:dyDescent="0.25">
      <c r="A541">
        <v>3875</v>
      </c>
      <c r="D541">
        <v>1335</v>
      </c>
    </row>
    <row r="542" spans="1:4" x14ac:dyDescent="0.25">
      <c r="A542">
        <v>2216</v>
      </c>
      <c r="D542">
        <v>5267</v>
      </c>
    </row>
    <row r="543" spans="1:4" x14ac:dyDescent="0.25">
      <c r="A543">
        <v>11713</v>
      </c>
      <c r="D543">
        <v>2131</v>
      </c>
    </row>
    <row r="544" spans="1:4" x14ac:dyDescent="0.25">
      <c r="A544">
        <v>7861</v>
      </c>
      <c r="D544">
        <v>4823</v>
      </c>
    </row>
    <row r="545" spans="1:4" x14ac:dyDescent="0.25">
      <c r="A545">
        <v>3708</v>
      </c>
      <c r="D545">
        <v>1616</v>
      </c>
    </row>
    <row r="546" spans="1:4" x14ac:dyDescent="0.25">
      <c r="A546">
        <v>13770</v>
      </c>
      <c r="D546">
        <v>4902</v>
      </c>
    </row>
    <row r="547" spans="1:4" x14ac:dyDescent="0.25">
      <c r="A547">
        <v>5304</v>
      </c>
      <c r="D547">
        <v>1343</v>
      </c>
    </row>
    <row r="548" spans="1:4" x14ac:dyDescent="0.25">
      <c r="A548">
        <v>2642</v>
      </c>
      <c r="D548">
        <v>3405</v>
      </c>
    </row>
    <row r="549" spans="1:4" x14ac:dyDescent="0.25">
      <c r="A549">
        <v>2759</v>
      </c>
      <c r="D549">
        <v>3785</v>
      </c>
    </row>
    <row r="550" spans="1:4" x14ac:dyDescent="0.25">
      <c r="A550">
        <v>6804</v>
      </c>
      <c r="D550">
        <v>3813</v>
      </c>
    </row>
    <row r="551" spans="1:4" x14ac:dyDescent="0.25">
      <c r="A551">
        <v>6142</v>
      </c>
      <c r="D551">
        <v>2163</v>
      </c>
    </row>
    <row r="552" spans="1:4" x14ac:dyDescent="0.25">
      <c r="A552">
        <v>2500</v>
      </c>
      <c r="D552">
        <v>4244</v>
      </c>
    </row>
    <row r="553" spans="1:4" x14ac:dyDescent="0.25">
      <c r="A553">
        <v>6389</v>
      </c>
      <c r="D553">
        <v>4668</v>
      </c>
    </row>
    <row r="554" spans="1:4" x14ac:dyDescent="0.25">
      <c r="A554">
        <v>11103</v>
      </c>
      <c r="D554">
        <v>4458</v>
      </c>
    </row>
    <row r="555" spans="1:4" x14ac:dyDescent="0.25">
      <c r="A555">
        <v>2342</v>
      </c>
      <c r="D555">
        <v>3987</v>
      </c>
    </row>
    <row r="556" spans="1:4" x14ac:dyDescent="0.25">
      <c r="A556">
        <v>6811</v>
      </c>
      <c r="D556">
        <v>2912</v>
      </c>
    </row>
    <row r="557" spans="1:4" x14ac:dyDescent="0.25">
      <c r="A557">
        <v>2297</v>
      </c>
      <c r="D557">
        <v>3208</v>
      </c>
    </row>
    <row r="558" spans="1:4" x14ac:dyDescent="0.25">
      <c r="A558">
        <v>2450</v>
      </c>
      <c r="D558">
        <v>2090</v>
      </c>
    </row>
    <row r="559" spans="1:4" x14ac:dyDescent="0.25">
      <c r="A559">
        <v>5093</v>
      </c>
      <c r="D559">
        <v>2828</v>
      </c>
    </row>
    <row r="560" spans="1:4" x14ac:dyDescent="0.25">
      <c r="A560">
        <v>5309</v>
      </c>
      <c r="D560">
        <v>3499</v>
      </c>
    </row>
    <row r="561" spans="1:4" x14ac:dyDescent="0.25">
      <c r="A561">
        <v>3057</v>
      </c>
      <c r="D561">
        <v>1952</v>
      </c>
    </row>
    <row r="562" spans="1:4" x14ac:dyDescent="0.25">
      <c r="A562">
        <v>5121</v>
      </c>
      <c r="D562">
        <v>3873</v>
      </c>
    </row>
    <row r="563" spans="1:4" x14ac:dyDescent="0.25">
      <c r="A563">
        <v>16856</v>
      </c>
      <c r="D563">
        <v>4903</v>
      </c>
    </row>
    <row r="564" spans="1:4" x14ac:dyDescent="0.25">
      <c r="A564">
        <v>2686</v>
      </c>
      <c r="D564">
        <v>3841</v>
      </c>
    </row>
    <row r="565" spans="1:4" x14ac:dyDescent="0.25">
      <c r="A565">
        <v>6180</v>
      </c>
      <c r="D565">
        <v>5268</v>
      </c>
    </row>
    <row r="566" spans="1:4" x14ac:dyDescent="0.25">
      <c r="A566">
        <v>6632</v>
      </c>
      <c r="D566">
        <v>3101</v>
      </c>
    </row>
    <row r="567" spans="1:4" x14ac:dyDescent="0.25">
      <c r="A567">
        <v>3505</v>
      </c>
      <c r="D567">
        <v>1751</v>
      </c>
    </row>
    <row r="568" spans="1:4" x14ac:dyDescent="0.25">
      <c r="A568">
        <v>6397</v>
      </c>
      <c r="D568">
        <v>2584</v>
      </c>
    </row>
    <row r="569" spans="1:4" x14ac:dyDescent="0.25">
      <c r="A569">
        <v>6274</v>
      </c>
      <c r="D569">
        <v>3112</v>
      </c>
    </row>
    <row r="570" spans="1:4" x14ac:dyDescent="0.25">
      <c r="A570">
        <v>19859</v>
      </c>
      <c r="D570">
        <v>3610</v>
      </c>
    </row>
    <row r="571" spans="1:4" x14ac:dyDescent="0.25">
      <c r="A571">
        <v>7587</v>
      </c>
      <c r="D571">
        <v>2726</v>
      </c>
    </row>
    <row r="572" spans="1:4" x14ac:dyDescent="0.25">
      <c r="A572">
        <v>4258</v>
      </c>
      <c r="D572">
        <v>3286</v>
      </c>
    </row>
    <row r="573" spans="1:4" x14ac:dyDescent="0.25">
      <c r="A573">
        <v>4364</v>
      </c>
      <c r="D573">
        <v>3575</v>
      </c>
    </row>
    <row r="574" spans="1:4" x14ac:dyDescent="0.25">
      <c r="A574">
        <v>4335</v>
      </c>
      <c r="D574">
        <v>3743</v>
      </c>
    </row>
    <row r="575" spans="1:4" x14ac:dyDescent="0.25">
      <c r="A575">
        <v>5326</v>
      </c>
      <c r="D575">
        <v>3136</v>
      </c>
    </row>
    <row r="576" spans="1:4" x14ac:dyDescent="0.25">
      <c r="A576">
        <v>3280</v>
      </c>
      <c r="D576">
        <v>3175</v>
      </c>
    </row>
    <row r="577" spans="1:4" x14ac:dyDescent="0.25">
      <c r="A577">
        <v>5485</v>
      </c>
      <c r="D577">
        <v>3819</v>
      </c>
    </row>
    <row r="578" spans="1:4" x14ac:dyDescent="0.25">
      <c r="A578">
        <v>4342</v>
      </c>
      <c r="D578">
        <v>4046</v>
      </c>
    </row>
    <row r="579" spans="1:4" x14ac:dyDescent="0.25">
      <c r="A579">
        <v>2782</v>
      </c>
      <c r="D579">
        <v>1333</v>
      </c>
    </row>
    <row r="580" spans="1:4" x14ac:dyDescent="0.25">
      <c r="A580">
        <v>5980</v>
      </c>
      <c r="D580">
        <v>2743</v>
      </c>
    </row>
    <row r="581" spans="1:4" x14ac:dyDescent="0.25">
      <c r="A581">
        <v>4381</v>
      </c>
      <c r="D581">
        <v>2484</v>
      </c>
    </row>
    <row r="582" spans="1:4" x14ac:dyDescent="0.25">
      <c r="A582">
        <v>2572</v>
      </c>
      <c r="D582">
        <v>5239</v>
      </c>
    </row>
    <row r="583" spans="1:4" x14ac:dyDescent="0.25">
      <c r="A583">
        <v>3833</v>
      </c>
      <c r="D583">
        <v>4746</v>
      </c>
    </row>
    <row r="584" spans="1:4" x14ac:dyDescent="0.25">
      <c r="A584">
        <v>4244</v>
      </c>
      <c r="D584">
        <v>2809</v>
      </c>
    </row>
    <row r="585" spans="1:4" x14ac:dyDescent="0.25">
      <c r="A585">
        <v>6500</v>
      </c>
      <c r="D585">
        <v>4215</v>
      </c>
    </row>
    <row r="586" spans="1:4" x14ac:dyDescent="0.25">
      <c r="A586">
        <v>18430</v>
      </c>
      <c r="D586">
        <v>4048</v>
      </c>
    </row>
    <row r="587" spans="1:4" x14ac:dyDescent="0.25">
      <c r="A587">
        <v>1601</v>
      </c>
      <c r="D587">
        <v>3729</v>
      </c>
    </row>
    <row r="588" spans="1:4" x14ac:dyDescent="0.25">
      <c r="A588">
        <v>2694</v>
      </c>
      <c r="D588">
        <v>3874</v>
      </c>
    </row>
    <row r="589" spans="1:4" x14ac:dyDescent="0.25">
      <c r="A589">
        <v>3149</v>
      </c>
      <c r="D589">
        <v>1856</v>
      </c>
    </row>
    <row r="590" spans="1:4" x14ac:dyDescent="0.25">
      <c r="A590">
        <v>17639</v>
      </c>
      <c r="D590">
        <v>2604</v>
      </c>
    </row>
    <row r="591" spans="1:4" x14ac:dyDescent="0.25">
      <c r="A591">
        <v>2319</v>
      </c>
      <c r="D591">
        <v>3580</v>
      </c>
    </row>
    <row r="592" spans="1:4" x14ac:dyDescent="0.25">
      <c r="A592">
        <v>11691</v>
      </c>
      <c r="D592">
        <v>2651</v>
      </c>
    </row>
    <row r="593" spans="1:4" x14ac:dyDescent="0.25">
      <c r="A593">
        <v>5324</v>
      </c>
      <c r="D593">
        <v>2005</v>
      </c>
    </row>
    <row r="594" spans="1:4" x14ac:dyDescent="0.25">
      <c r="A594">
        <v>16752</v>
      </c>
      <c r="D594">
        <v>2857</v>
      </c>
    </row>
    <row r="595" spans="1:4" x14ac:dyDescent="0.25">
      <c r="A595">
        <v>5228</v>
      </c>
      <c r="D595">
        <v>1953</v>
      </c>
    </row>
    <row r="596" spans="1:4" x14ac:dyDescent="0.25">
      <c r="A596">
        <v>2700</v>
      </c>
      <c r="D596">
        <v>4519</v>
      </c>
    </row>
    <row r="597" spans="1:4" x14ac:dyDescent="0.25">
      <c r="A597">
        <v>19246</v>
      </c>
      <c r="D597">
        <v>4297</v>
      </c>
    </row>
    <row r="598" spans="1:4" x14ac:dyDescent="0.25">
      <c r="A598">
        <v>2506</v>
      </c>
      <c r="D598">
        <v>4533</v>
      </c>
    </row>
    <row r="599" spans="1:4" x14ac:dyDescent="0.25">
      <c r="A599">
        <v>6062</v>
      </c>
      <c r="D599">
        <v>4547</v>
      </c>
    </row>
    <row r="600" spans="1:4" x14ac:dyDescent="0.25">
      <c r="A600">
        <v>4382</v>
      </c>
      <c r="D600">
        <v>4823</v>
      </c>
    </row>
    <row r="601" spans="1:4" x14ac:dyDescent="0.25">
      <c r="A601">
        <v>2143</v>
      </c>
      <c r="D601">
        <v>2284</v>
      </c>
    </row>
    <row r="602" spans="1:4" x14ac:dyDescent="0.25">
      <c r="A602">
        <v>6162</v>
      </c>
      <c r="D602">
        <v>2438</v>
      </c>
    </row>
    <row r="603" spans="1:4" x14ac:dyDescent="0.25">
      <c r="A603">
        <v>5094</v>
      </c>
      <c r="D603">
        <v>3082</v>
      </c>
    </row>
    <row r="604" spans="1:4" x14ac:dyDescent="0.25">
      <c r="A604">
        <v>6877</v>
      </c>
      <c r="D604">
        <v>2915</v>
      </c>
    </row>
    <row r="605" spans="1:4" x14ac:dyDescent="0.25">
      <c r="A605">
        <v>2274</v>
      </c>
      <c r="D605">
        <v>2974</v>
      </c>
    </row>
    <row r="606" spans="1:4" x14ac:dyDescent="0.25">
      <c r="A606">
        <v>4434</v>
      </c>
      <c r="D606">
        <v>3408</v>
      </c>
    </row>
    <row r="607" spans="1:4" x14ac:dyDescent="0.25">
      <c r="A607">
        <v>6288</v>
      </c>
      <c r="D607">
        <v>3271</v>
      </c>
    </row>
    <row r="608" spans="1:4" x14ac:dyDescent="0.25">
      <c r="A608">
        <v>2553</v>
      </c>
      <c r="D608">
        <v>4642</v>
      </c>
    </row>
    <row r="609" spans="1:4" x14ac:dyDescent="0.25">
      <c r="A609">
        <v>7654</v>
      </c>
      <c r="D609">
        <v>4396</v>
      </c>
    </row>
    <row r="610" spans="1:4" x14ac:dyDescent="0.25">
      <c r="A610">
        <v>5160</v>
      </c>
      <c r="D610">
        <v>1960</v>
      </c>
    </row>
    <row r="611" spans="1:4" x14ac:dyDescent="0.25">
      <c r="A611">
        <v>17159</v>
      </c>
      <c r="D611">
        <v>2845</v>
      </c>
    </row>
    <row r="612" spans="1:4" x14ac:dyDescent="0.25">
      <c r="A612">
        <v>12808</v>
      </c>
      <c r="D612">
        <v>2937</v>
      </c>
    </row>
    <row r="613" spans="1:4" x14ac:dyDescent="0.25">
      <c r="A613">
        <v>10221</v>
      </c>
      <c r="D613">
        <v>2514</v>
      </c>
    </row>
    <row r="614" spans="1:4" x14ac:dyDescent="0.25">
      <c r="A614">
        <v>4779</v>
      </c>
      <c r="D614">
        <v>3237</v>
      </c>
    </row>
    <row r="615" spans="1:4" x14ac:dyDescent="0.25">
      <c r="A615">
        <v>3737</v>
      </c>
      <c r="D615">
        <v>1235</v>
      </c>
    </row>
    <row r="616" spans="1:4" x14ac:dyDescent="0.25">
      <c r="A616">
        <v>2366</v>
      </c>
      <c r="D616">
        <v>1244</v>
      </c>
    </row>
    <row r="617" spans="1:4" x14ac:dyDescent="0.25">
      <c r="A617">
        <v>1706</v>
      </c>
      <c r="D617">
        <v>2278</v>
      </c>
    </row>
    <row r="618" spans="1:4" x14ac:dyDescent="0.25">
      <c r="A618">
        <v>16307</v>
      </c>
      <c r="D618">
        <v>3188</v>
      </c>
    </row>
    <row r="619" spans="1:4" x14ac:dyDescent="0.25">
      <c r="A619">
        <v>5933</v>
      </c>
      <c r="D619">
        <v>4565</v>
      </c>
    </row>
    <row r="620" spans="1:4" x14ac:dyDescent="0.25">
      <c r="A620">
        <v>3424</v>
      </c>
      <c r="D620">
        <v>3670</v>
      </c>
    </row>
    <row r="621" spans="1:4" x14ac:dyDescent="0.25">
      <c r="A621">
        <v>4037</v>
      </c>
      <c r="D621">
        <v>4139</v>
      </c>
    </row>
    <row r="622" spans="1:4" x14ac:dyDescent="0.25">
      <c r="A622">
        <v>2559</v>
      </c>
      <c r="D622">
        <v>1353</v>
      </c>
    </row>
    <row r="623" spans="1:4" x14ac:dyDescent="0.25">
      <c r="A623">
        <v>6201</v>
      </c>
      <c r="D623">
        <v>4013</v>
      </c>
    </row>
    <row r="624" spans="1:4" x14ac:dyDescent="0.25">
      <c r="A624">
        <v>4403</v>
      </c>
      <c r="D624">
        <v>3386</v>
      </c>
    </row>
    <row r="625" spans="1:4" x14ac:dyDescent="0.25">
      <c r="A625">
        <v>3761</v>
      </c>
      <c r="D625">
        <v>2418</v>
      </c>
    </row>
    <row r="626" spans="1:4" x14ac:dyDescent="0.25">
      <c r="A626">
        <v>10934</v>
      </c>
      <c r="D626">
        <v>1706</v>
      </c>
    </row>
    <row r="627" spans="1:4" x14ac:dyDescent="0.25">
      <c r="A627">
        <v>10761</v>
      </c>
      <c r="D627">
        <v>1487</v>
      </c>
    </row>
    <row r="628" spans="1:4" x14ac:dyDescent="0.25">
      <c r="A628">
        <v>5175</v>
      </c>
      <c r="D628">
        <v>4868</v>
      </c>
    </row>
    <row r="629" spans="1:4" x14ac:dyDescent="0.25">
      <c r="A629">
        <v>13826</v>
      </c>
      <c r="D629">
        <v>2878</v>
      </c>
    </row>
    <row r="630" spans="1:4" x14ac:dyDescent="0.25">
      <c r="A630">
        <v>6334</v>
      </c>
      <c r="D630">
        <v>5085</v>
      </c>
    </row>
    <row r="631" spans="1:4" x14ac:dyDescent="0.25">
      <c r="A631">
        <v>4936</v>
      </c>
      <c r="D631">
        <v>2029</v>
      </c>
    </row>
    <row r="632" spans="1:4" x14ac:dyDescent="0.25">
      <c r="A632">
        <v>4775</v>
      </c>
      <c r="D632">
        <v>3493</v>
      </c>
    </row>
    <row r="633" spans="1:4" x14ac:dyDescent="0.25">
      <c r="A633">
        <v>2818</v>
      </c>
      <c r="D633">
        <v>2203</v>
      </c>
    </row>
    <row r="634" spans="1:4" x14ac:dyDescent="0.25">
      <c r="A634">
        <v>2515</v>
      </c>
      <c r="D634">
        <v>3780</v>
      </c>
    </row>
    <row r="635" spans="1:4" x14ac:dyDescent="0.25">
      <c r="A635">
        <v>2342</v>
      </c>
      <c r="D635">
        <v>3936</v>
      </c>
    </row>
    <row r="636" spans="1:4" x14ac:dyDescent="0.25">
      <c r="A636">
        <v>4194</v>
      </c>
      <c r="D636">
        <v>2686</v>
      </c>
    </row>
    <row r="637" spans="1:4" x14ac:dyDescent="0.25">
      <c r="A637">
        <v>10685</v>
      </c>
      <c r="D637">
        <v>3767</v>
      </c>
    </row>
    <row r="638" spans="1:4" x14ac:dyDescent="0.25">
      <c r="A638">
        <v>2022</v>
      </c>
      <c r="D638">
        <v>3241</v>
      </c>
    </row>
    <row r="639" spans="1:4" x14ac:dyDescent="0.25">
      <c r="A639">
        <v>2314</v>
      </c>
      <c r="D639">
        <v>4198</v>
      </c>
    </row>
    <row r="640" spans="1:4" x14ac:dyDescent="0.25">
      <c r="A640">
        <v>4256</v>
      </c>
      <c r="D640">
        <v>5275</v>
      </c>
    </row>
    <row r="641" spans="1:4" x14ac:dyDescent="0.25">
      <c r="A641">
        <v>3580</v>
      </c>
      <c r="D641">
        <v>4933</v>
      </c>
    </row>
    <row r="642" spans="1:4" x14ac:dyDescent="0.25">
      <c r="A642">
        <v>3162</v>
      </c>
      <c r="D642">
        <v>2242</v>
      </c>
    </row>
    <row r="643" spans="1:4" x14ac:dyDescent="0.25">
      <c r="A643">
        <v>6524</v>
      </c>
      <c r="D643">
        <v>2901</v>
      </c>
    </row>
    <row r="644" spans="1:4" x14ac:dyDescent="0.25">
      <c r="A644">
        <v>2899</v>
      </c>
      <c r="D644">
        <v>4106</v>
      </c>
    </row>
    <row r="645" spans="1:4" x14ac:dyDescent="0.25">
      <c r="A645">
        <v>5231</v>
      </c>
      <c r="D645">
        <v>3612</v>
      </c>
    </row>
    <row r="646" spans="1:4" x14ac:dyDescent="0.25">
      <c r="A646">
        <v>2356</v>
      </c>
      <c r="D646">
        <v>2692</v>
      </c>
    </row>
    <row r="647" spans="1:4" x14ac:dyDescent="0.25">
      <c r="A647">
        <v>2800</v>
      </c>
      <c r="D647">
        <v>4411</v>
      </c>
    </row>
    <row r="648" spans="1:4" x14ac:dyDescent="0.25">
      <c r="A648">
        <v>11836</v>
      </c>
      <c r="D648">
        <v>1562</v>
      </c>
    </row>
    <row r="649" spans="1:4" x14ac:dyDescent="0.25">
      <c r="A649">
        <v>10903</v>
      </c>
      <c r="D649">
        <v>4771</v>
      </c>
    </row>
    <row r="650" spans="1:4" x14ac:dyDescent="0.25">
      <c r="A650">
        <v>2973</v>
      </c>
      <c r="D650">
        <v>1936</v>
      </c>
    </row>
    <row r="651" spans="1:4" x14ac:dyDescent="0.25">
      <c r="A651">
        <v>14275</v>
      </c>
      <c r="D651">
        <v>5236</v>
      </c>
    </row>
    <row r="652" spans="1:4" x14ac:dyDescent="0.25">
      <c r="A652">
        <v>5562</v>
      </c>
      <c r="D652">
        <v>2175</v>
      </c>
    </row>
    <row r="653" spans="1:4" x14ac:dyDescent="0.25">
      <c r="A653">
        <v>4537</v>
      </c>
      <c r="D653">
        <v>3230</v>
      </c>
    </row>
    <row r="654" spans="1:4" x14ac:dyDescent="0.25">
      <c r="A654">
        <v>7642</v>
      </c>
      <c r="D654">
        <v>1960</v>
      </c>
    </row>
    <row r="655" spans="1:4" x14ac:dyDescent="0.25">
      <c r="A655">
        <v>17924</v>
      </c>
      <c r="D655">
        <v>3239</v>
      </c>
    </row>
    <row r="656" spans="1:4" x14ac:dyDescent="0.25">
      <c r="A656">
        <v>5204</v>
      </c>
      <c r="D656">
        <v>3486</v>
      </c>
    </row>
    <row r="657" spans="1:4" x14ac:dyDescent="0.25">
      <c r="A657">
        <v>2277</v>
      </c>
      <c r="D657">
        <v>3105</v>
      </c>
    </row>
    <row r="658" spans="1:4" x14ac:dyDescent="0.25">
      <c r="A658">
        <v>2795</v>
      </c>
      <c r="D658">
        <v>2351</v>
      </c>
    </row>
    <row r="659" spans="1:4" x14ac:dyDescent="0.25">
      <c r="A659">
        <v>2532</v>
      </c>
      <c r="D659">
        <v>3782</v>
      </c>
    </row>
    <row r="660" spans="1:4" x14ac:dyDescent="0.25">
      <c r="A660">
        <v>2559</v>
      </c>
      <c r="D660">
        <v>2869</v>
      </c>
    </row>
    <row r="661" spans="1:4" x14ac:dyDescent="0.25">
      <c r="A661">
        <v>4908</v>
      </c>
      <c r="D661">
        <v>4574</v>
      </c>
    </row>
    <row r="662" spans="1:4" x14ac:dyDescent="0.25">
      <c r="A662">
        <v>2380</v>
      </c>
      <c r="D662">
        <v>1894</v>
      </c>
    </row>
    <row r="663" spans="1:4" x14ac:dyDescent="0.25">
      <c r="A663">
        <v>4765</v>
      </c>
      <c r="D663">
        <v>4366</v>
      </c>
    </row>
    <row r="664" spans="1:4" x14ac:dyDescent="0.25">
      <c r="A664">
        <v>2044</v>
      </c>
      <c r="D664">
        <v>5017</v>
      </c>
    </row>
    <row r="665" spans="1:4" x14ac:dyDescent="0.25">
      <c r="A665">
        <v>2693</v>
      </c>
      <c r="D665">
        <v>2318</v>
      </c>
    </row>
    <row r="666" spans="1:4" x14ac:dyDescent="0.25">
      <c r="A666">
        <v>6586</v>
      </c>
      <c r="D666">
        <v>1514</v>
      </c>
    </row>
    <row r="667" spans="1:4" x14ac:dyDescent="0.25">
      <c r="A667">
        <v>3294</v>
      </c>
      <c r="D667">
        <v>1521</v>
      </c>
    </row>
    <row r="668" spans="1:4" x14ac:dyDescent="0.25">
      <c r="A668">
        <v>4171</v>
      </c>
      <c r="D668">
        <v>3644</v>
      </c>
    </row>
    <row r="669" spans="1:4" x14ac:dyDescent="0.25">
      <c r="A669">
        <v>2778</v>
      </c>
      <c r="D669">
        <v>4523</v>
      </c>
    </row>
    <row r="670" spans="1:4" x14ac:dyDescent="0.25">
      <c r="A670">
        <v>2377</v>
      </c>
      <c r="D670">
        <v>4460</v>
      </c>
    </row>
    <row r="671" spans="1:4" x14ac:dyDescent="0.25">
      <c r="A671">
        <v>2404</v>
      </c>
      <c r="D671">
        <v>2186</v>
      </c>
    </row>
    <row r="672" spans="1:4" x14ac:dyDescent="0.25">
      <c r="A672">
        <v>2318</v>
      </c>
      <c r="D672">
        <v>1605</v>
      </c>
    </row>
    <row r="673" spans="1:4" x14ac:dyDescent="0.25">
      <c r="A673">
        <v>2008</v>
      </c>
      <c r="D673">
        <v>3841</v>
      </c>
    </row>
    <row r="674" spans="1:4" x14ac:dyDescent="0.25">
      <c r="A674">
        <v>6244</v>
      </c>
      <c r="D674">
        <v>4478</v>
      </c>
    </row>
    <row r="675" spans="1:4" x14ac:dyDescent="0.25">
      <c r="A675">
        <v>2799</v>
      </c>
      <c r="D675">
        <v>3461</v>
      </c>
    </row>
    <row r="676" spans="1:4" x14ac:dyDescent="0.25">
      <c r="A676">
        <v>10552</v>
      </c>
      <c r="D676">
        <v>2330</v>
      </c>
    </row>
    <row r="677" spans="1:4" x14ac:dyDescent="0.25">
      <c r="A677">
        <v>2329</v>
      </c>
      <c r="D677">
        <v>4914</v>
      </c>
    </row>
    <row r="678" spans="1:4" x14ac:dyDescent="0.25">
      <c r="A678">
        <v>4014</v>
      </c>
      <c r="D678">
        <v>2339</v>
      </c>
    </row>
    <row r="679" spans="1:4" x14ac:dyDescent="0.25">
      <c r="A679">
        <v>7403</v>
      </c>
      <c r="D679">
        <v>3147</v>
      </c>
    </row>
    <row r="680" spans="1:4" x14ac:dyDescent="0.25">
      <c r="A680">
        <v>2259</v>
      </c>
      <c r="D680">
        <v>3026</v>
      </c>
    </row>
    <row r="681" spans="1:4" x14ac:dyDescent="0.25">
      <c r="A681">
        <v>6932</v>
      </c>
      <c r="D681">
        <v>4565</v>
      </c>
    </row>
    <row r="682" spans="1:4" x14ac:dyDescent="0.25">
      <c r="A682">
        <v>4678</v>
      </c>
      <c r="D682">
        <v>3395</v>
      </c>
    </row>
    <row r="683" spans="1:4" x14ac:dyDescent="0.25">
      <c r="A683">
        <v>13582</v>
      </c>
      <c r="D683">
        <v>4335</v>
      </c>
    </row>
    <row r="684" spans="1:4" x14ac:dyDescent="0.25">
      <c r="A684">
        <v>2332</v>
      </c>
      <c r="D684">
        <v>1326</v>
      </c>
    </row>
    <row r="685" spans="1:4" x14ac:dyDescent="0.25">
      <c r="A685">
        <v>2413</v>
      </c>
      <c r="D685">
        <v>1513</v>
      </c>
    </row>
    <row r="686" spans="1:4" x14ac:dyDescent="0.25">
      <c r="A686">
        <v>9705</v>
      </c>
      <c r="D686">
        <v>2459</v>
      </c>
    </row>
    <row r="687" spans="1:4" x14ac:dyDescent="0.25">
      <c r="A687">
        <v>4294</v>
      </c>
      <c r="D687">
        <v>3253</v>
      </c>
    </row>
    <row r="688" spans="1:4" x14ac:dyDescent="0.25">
      <c r="A688">
        <v>4721</v>
      </c>
      <c r="D688">
        <v>4738</v>
      </c>
    </row>
    <row r="689" spans="1:4" x14ac:dyDescent="0.25">
      <c r="A689">
        <v>2519</v>
      </c>
      <c r="D689">
        <v>1714</v>
      </c>
    </row>
    <row r="690" spans="1:4" x14ac:dyDescent="0.25">
      <c r="A690">
        <v>2121</v>
      </c>
      <c r="D690">
        <v>2561</v>
      </c>
    </row>
    <row r="691" spans="1:4" x14ac:dyDescent="0.25">
      <c r="A691">
        <v>2973</v>
      </c>
      <c r="D691">
        <v>4837</v>
      </c>
    </row>
    <row r="692" spans="1:4" x14ac:dyDescent="0.25">
      <c r="A692">
        <v>5855</v>
      </c>
      <c r="D692">
        <v>3987</v>
      </c>
    </row>
    <row r="693" spans="1:4" x14ac:dyDescent="0.25">
      <c r="A693">
        <v>3617</v>
      </c>
      <c r="D693">
        <v>1310</v>
      </c>
    </row>
    <row r="694" spans="1:4" x14ac:dyDescent="0.25">
      <c r="A694">
        <v>6725</v>
      </c>
      <c r="D694">
        <v>3477</v>
      </c>
    </row>
    <row r="695" spans="1:4" x14ac:dyDescent="0.25">
      <c r="A695">
        <v>10325</v>
      </c>
      <c r="D695">
        <v>2407</v>
      </c>
    </row>
    <row r="696" spans="1:4" x14ac:dyDescent="0.25">
      <c r="A696">
        <v>6949</v>
      </c>
      <c r="D696">
        <v>1793</v>
      </c>
    </row>
    <row r="697" spans="1:4" x14ac:dyDescent="0.25">
      <c r="A697">
        <v>10609</v>
      </c>
      <c r="D697">
        <v>3884</v>
      </c>
    </row>
    <row r="698" spans="1:4" x14ac:dyDescent="0.25">
      <c r="A698">
        <v>4447</v>
      </c>
      <c r="D698">
        <v>2001</v>
      </c>
    </row>
    <row r="699" spans="1:4" x14ac:dyDescent="0.25">
      <c r="A699">
        <v>2157</v>
      </c>
      <c r="D699">
        <v>4976</v>
      </c>
    </row>
    <row r="700" spans="1:4" x14ac:dyDescent="0.25">
      <c r="A700">
        <v>4601</v>
      </c>
      <c r="D700">
        <v>3696</v>
      </c>
    </row>
    <row r="701" spans="1:4" x14ac:dyDescent="0.25">
      <c r="A701">
        <v>17099</v>
      </c>
      <c r="D701">
        <v>3445</v>
      </c>
    </row>
    <row r="702" spans="1:4" x14ac:dyDescent="0.25">
      <c r="A702">
        <v>2479</v>
      </c>
      <c r="D702">
        <v>1603</v>
      </c>
    </row>
    <row r="703" spans="1:4" x14ac:dyDescent="0.25">
      <c r="A703">
        <v>14852</v>
      </c>
      <c r="D703">
        <v>4338</v>
      </c>
    </row>
    <row r="704" spans="1:4" x14ac:dyDescent="0.25">
      <c r="A704">
        <v>7264</v>
      </c>
      <c r="D704">
        <v>4005</v>
      </c>
    </row>
    <row r="705" spans="1:4" x14ac:dyDescent="0.25">
      <c r="A705">
        <v>5666</v>
      </c>
      <c r="D705">
        <v>4457</v>
      </c>
    </row>
    <row r="706" spans="1:4" x14ac:dyDescent="0.25">
      <c r="A706">
        <v>7823</v>
      </c>
      <c r="D706">
        <v>1678</v>
      </c>
    </row>
    <row r="707" spans="1:4" x14ac:dyDescent="0.25">
      <c r="A707">
        <v>7880</v>
      </c>
      <c r="D707">
        <v>1476</v>
      </c>
    </row>
    <row r="708" spans="1:4" x14ac:dyDescent="0.25">
      <c r="A708">
        <v>13194</v>
      </c>
      <c r="D708">
        <v>1851</v>
      </c>
    </row>
    <row r="709" spans="1:4" x14ac:dyDescent="0.25">
      <c r="A709">
        <v>5067</v>
      </c>
      <c r="D709">
        <v>2190</v>
      </c>
    </row>
    <row r="710" spans="1:4" x14ac:dyDescent="0.25">
      <c r="A710">
        <v>5079</v>
      </c>
      <c r="D710">
        <v>2307</v>
      </c>
    </row>
    <row r="711" spans="1:4" x14ac:dyDescent="0.25">
      <c r="A711">
        <v>2321</v>
      </c>
      <c r="D711">
        <v>4009</v>
      </c>
    </row>
    <row r="712" spans="1:4" x14ac:dyDescent="0.25">
      <c r="A712">
        <v>17444</v>
      </c>
      <c r="D712">
        <v>3138</v>
      </c>
    </row>
    <row r="713" spans="1:4" x14ac:dyDescent="0.25">
      <c r="A713">
        <v>2404</v>
      </c>
      <c r="D713">
        <v>2661</v>
      </c>
    </row>
    <row r="714" spans="1:4" x14ac:dyDescent="0.25">
      <c r="A714">
        <v>3452</v>
      </c>
      <c r="D714">
        <v>3264</v>
      </c>
    </row>
    <row r="715" spans="1:4" x14ac:dyDescent="0.25">
      <c r="A715">
        <v>2270</v>
      </c>
      <c r="D715">
        <v>3999</v>
      </c>
    </row>
    <row r="716" spans="1:4" x14ac:dyDescent="0.25">
      <c r="A716">
        <v>17399</v>
      </c>
      <c r="D716">
        <v>3434</v>
      </c>
    </row>
    <row r="717" spans="1:4" x14ac:dyDescent="0.25">
      <c r="A717">
        <v>5488</v>
      </c>
      <c r="D717">
        <v>3722</v>
      </c>
    </row>
    <row r="718" spans="1:4" x14ac:dyDescent="0.25">
      <c r="A718">
        <v>19419</v>
      </c>
      <c r="D718">
        <v>4692</v>
      </c>
    </row>
    <row r="719" spans="1:4" x14ac:dyDescent="0.25">
      <c r="A719">
        <v>2811</v>
      </c>
      <c r="D719">
        <v>2240</v>
      </c>
    </row>
    <row r="720" spans="1:4" x14ac:dyDescent="0.25">
      <c r="A720">
        <v>3633</v>
      </c>
      <c r="D720">
        <v>3835</v>
      </c>
    </row>
    <row r="721" spans="1:4" x14ac:dyDescent="0.25">
      <c r="A721">
        <v>4163</v>
      </c>
      <c r="D721">
        <v>1427</v>
      </c>
    </row>
    <row r="722" spans="1:4" x14ac:dyDescent="0.25">
      <c r="A722">
        <v>2132</v>
      </c>
      <c r="D722">
        <v>4073</v>
      </c>
    </row>
    <row r="723" spans="1:4" x14ac:dyDescent="0.25">
      <c r="A723">
        <v>13973</v>
      </c>
      <c r="D723">
        <v>3312</v>
      </c>
    </row>
    <row r="724" spans="1:4" x14ac:dyDescent="0.25">
      <c r="A724">
        <v>2684</v>
      </c>
      <c r="D724">
        <v>1648</v>
      </c>
    </row>
    <row r="725" spans="1:4" x14ac:dyDescent="0.25">
      <c r="A725">
        <v>10845</v>
      </c>
      <c r="D725">
        <v>4399</v>
      </c>
    </row>
    <row r="726" spans="1:4" x14ac:dyDescent="0.25">
      <c r="A726">
        <v>4377</v>
      </c>
      <c r="D726">
        <v>3482</v>
      </c>
    </row>
    <row r="727" spans="1:4" x14ac:dyDescent="0.25">
      <c r="A727">
        <v>3743</v>
      </c>
      <c r="D727">
        <v>2801</v>
      </c>
    </row>
    <row r="728" spans="1:4" x14ac:dyDescent="0.25">
      <c r="A728">
        <v>4148</v>
      </c>
      <c r="D728">
        <v>3789</v>
      </c>
    </row>
    <row r="729" spans="1:4" x14ac:dyDescent="0.25">
      <c r="A729">
        <v>1051</v>
      </c>
      <c r="D729">
        <v>4048</v>
      </c>
    </row>
    <row r="730" spans="1:4" x14ac:dyDescent="0.25">
      <c r="A730">
        <v>10739</v>
      </c>
      <c r="D730">
        <v>3084</v>
      </c>
    </row>
    <row r="731" spans="1:4" x14ac:dyDescent="0.25">
      <c r="A731">
        <v>10388</v>
      </c>
      <c r="D731">
        <v>1509</v>
      </c>
    </row>
    <row r="732" spans="1:4" x14ac:dyDescent="0.25">
      <c r="A732">
        <v>11416</v>
      </c>
      <c r="D732">
        <v>4537</v>
      </c>
    </row>
    <row r="733" spans="1:4" x14ac:dyDescent="0.25">
      <c r="A733">
        <v>2600</v>
      </c>
      <c r="D733">
        <v>1362</v>
      </c>
    </row>
    <row r="734" spans="1:4" x14ac:dyDescent="0.25">
      <c r="A734">
        <v>2422</v>
      </c>
      <c r="D734">
        <v>4505</v>
      </c>
    </row>
    <row r="735" spans="1:4" x14ac:dyDescent="0.25">
      <c r="A735">
        <v>5472</v>
      </c>
      <c r="D735">
        <v>5057</v>
      </c>
    </row>
    <row r="736" spans="1:4" x14ac:dyDescent="0.25">
      <c r="A736">
        <v>2451</v>
      </c>
      <c r="D736">
        <v>1465</v>
      </c>
    </row>
    <row r="737" spans="1:4" x14ac:dyDescent="0.25">
      <c r="A737">
        <v>4240</v>
      </c>
      <c r="D737">
        <v>1989</v>
      </c>
    </row>
    <row r="738" spans="1:4" x14ac:dyDescent="0.25">
      <c r="A738">
        <v>10999</v>
      </c>
      <c r="D738">
        <v>4713</v>
      </c>
    </row>
    <row r="739" spans="1:4" x14ac:dyDescent="0.25">
      <c r="A739">
        <v>5003</v>
      </c>
      <c r="D739">
        <v>4648</v>
      </c>
    </row>
    <row r="740" spans="1:4" x14ac:dyDescent="0.25">
      <c r="A740">
        <v>12742</v>
      </c>
      <c r="D740">
        <v>5159</v>
      </c>
    </row>
    <row r="741" spans="1:4" x14ac:dyDescent="0.25">
      <c r="A741">
        <v>4227</v>
      </c>
      <c r="D741">
        <v>2688</v>
      </c>
    </row>
    <row r="742" spans="1:4" x14ac:dyDescent="0.25">
      <c r="A742">
        <v>3917</v>
      </c>
      <c r="D742">
        <v>4215</v>
      </c>
    </row>
    <row r="743" spans="1:4" x14ac:dyDescent="0.25">
      <c r="A743">
        <v>18303</v>
      </c>
      <c r="D743">
        <v>4694</v>
      </c>
    </row>
    <row r="744" spans="1:4" x14ac:dyDescent="0.25">
      <c r="A744">
        <v>2380</v>
      </c>
      <c r="D744">
        <v>4205</v>
      </c>
    </row>
    <row r="745" spans="1:4" x14ac:dyDescent="0.25">
      <c r="A745">
        <v>13726</v>
      </c>
      <c r="D745">
        <v>3486</v>
      </c>
    </row>
    <row r="746" spans="1:4" x14ac:dyDescent="0.25">
      <c r="A746">
        <v>4777</v>
      </c>
      <c r="D746">
        <v>5296</v>
      </c>
    </row>
    <row r="747" spans="1:4" x14ac:dyDescent="0.25">
      <c r="A747">
        <v>6385</v>
      </c>
      <c r="D747">
        <v>3098</v>
      </c>
    </row>
    <row r="748" spans="1:4" x14ac:dyDescent="0.25">
      <c r="A748">
        <v>19973</v>
      </c>
      <c r="D748">
        <v>1517</v>
      </c>
    </row>
    <row r="749" spans="1:4" x14ac:dyDescent="0.25">
      <c r="A749">
        <v>6861</v>
      </c>
      <c r="D749">
        <v>1388</v>
      </c>
    </row>
    <row r="750" spans="1:4" x14ac:dyDescent="0.25">
      <c r="A750">
        <v>4969</v>
      </c>
      <c r="D750">
        <v>1771</v>
      </c>
    </row>
    <row r="751" spans="1:4" x14ac:dyDescent="0.25">
      <c r="A751">
        <v>19845</v>
      </c>
      <c r="D751">
        <v>2025</v>
      </c>
    </row>
    <row r="752" spans="1:4" x14ac:dyDescent="0.25">
      <c r="A752">
        <v>13320</v>
      </c>
      <c r="D752">
        <v>1490</v>
      </c>
    </row>
    <row r="753" spans="1:4" x14ac:dyDescent="0.25">
      <c r="A753">
        <v>6347</v>
      </c>
      <c r="D753">
        <v>2580</v>
      </c>
    </row>
    <row r="754" spans="1:4" x14ac:dyDescent="0.25">
      <c r="A754">
        <v>2743</v>
      </c>
      <c r="D754">
        <v>4390</v>
      </c>
    </row>
    <row r="755" spans="1:4" x14ac:dyDescent="0.25">
      <c r="A755">
        <v>10880</v>
      </c>
      <c r="D755">
        <v>1976</v>
      </c>
    </row>
    <row r="756" spans="1:4" x14ac:dyDescent="0.25">
      <c r="A756">
        <v>2342</v>
      </c>
      <c r="D756">
        <v>2747</v>
      </c>
    </row>
    <row r="757" spans="1:4" x14ac:dyDescent="0.25">
      <c r="A757">
        <v>17650</v>
      </c>
      <c r="D757">
        <v>3971</v>
      </c>
    </row>
    <row r="758" spans="1:4" x14ac:dyDescent="0.25">
      <c r="A758">
        <v>4025</v>
      </c>
      <c r="D758">
        <v>2504</v>
      </c>
    </row>
    <row r="759" spans="1:4" x14ac:dyDescent="0.25">
      <c r="A759">
        <v>9725</v>
      </c>
      <c r="D759">
        <v>4931</v>
      </c>
    </row>
    <row r="760" spans="1:4" x14ac:dyDescent="0.25">
      <c r="A760">
        <v>11904</v>
      </c>
      <c r="D760">
        <v>2474</v>
      </c>
    </row>
    <row r="761" spans="1:4" x14ac:dyDescent="0.25">
      <c r="A761">
        <v>2177</v>
      </c>
      <c r="D761">
        <v>1850</v>
      </c>
    </row>
    <row r="762" spans="1:4" x14ac:dyDescent="0.25">
      <c r="A762">
        <v>7525</v>
      </c>
      <c r="D762">
        <v>1755</v>
      </c>
    </row>
    <row r="763" spans="1:4" x14ac:dyDescent="0.25">
      <c r="A763">
        <v>4834</v>
      </c>
      <c r="D763">
        <v>2493</v>
      </c>
    </row>
    <row r="764" spans="1:4" x14ac:dyDescent="0.25">
      <c r="A764">
        <v>2042</v>
      </c>
      <c r="D764">
        <v>1796</v>
      </c>
    </row>
    <row r="765" spans="1:4" x14ac:dyDescent="0.25">
      <c r="A765">
        <v>2220</v>
      </c>
      <c r="D765">
        <v>1326</v>
      </c>
    </row>
    <row r="766" spans="1:4" x14ac:dyDescent="0.25">
      <c r="A766">
        <v>1052</v>
      </c>
      <c r="D766">
        <v>2718</v>
      </c>
    </row>
    <row r="767" spans="1:4" x14ac:dyDescent="0.25">
      <c r="A767">
        <v>2821</v>
      </c>
      <c r="D767">
        <v>3175</v>
      </c>
    </row>
    <row r="768" spans="1:4" x14ac:dyDescent="0.25">
      <c r="A768">
        <v>19237</v>
      </c>
      <c r="D768">
        <v>3957</v>
      </c>
    </row>
    <row r="769" spans="1:4" x14ac:dyDescent="0.25">
      <c r="A769">
        <v>4107</v>
      </c>
      <c r="D769">
        <v>4702</v>
      </c>
    </row>
    <row r="770" spans="1:4" x14ac:dyDescent="0.25">
      <c r="A770">
        <v>8396</v>
      </c>
      <c r="D770">
        <v>2692</v>
      </c>
    </row>
    <row r="771" spans="1:4" x14ac:dyDescent="0.25">
      <c r="A771">
        <v>2007</v>
      </c>
      <c r="D771">
        <v>1731</v>
      </c>
    </row>
    <row r="772" spans="1:4" x14ac:dyDescent="0.25">
      <c r="A772">
        <v>19627</v>
      </c>
      <c r="D772">
        <v>2119</v>
      </c>
    </row>
    <row r="773" spans="1:4" x14ac:dyDescent="0.25">
      <c r="A773">
        <v>10686</v>
      </c>
      <c r="D773">
        <v>4951</v>
      </c>
    </row>
    <row r="774" spans="1:4" x14ac:dyDescent="0.25">
      <c r="A774">
        <v>2942</v>
      </c>
      <c r="D774">
        <v>2654</v>
      </c>
    </row>
    <row r="775" spans="1:4" x14ac:dyDescent="0.25">
      <c r="A775">
        <v>8858</v>
      </c>
      <c r="D775">
        <v>3434</v>
      </c>
    </row>
    <row r="776" spans="1:4" x14ac:dyDescent="0.25">
      <c r="A776">
        <v>16756</v>
      </c>
      <c r="D776">
        <v>4539</v>
      </c>
    </row>
    <row r="777" spans="1:4" x14ac:dyDescent="0.25">
      <c r="A777">
        <v>10798</v>
      </c>
      <c r="D777">
        <v>3449</v>
      </c>
    </row>
    <row r="778" spans="1:4" x14ac:dyDescent="0.25">
      <c r="A778">
        <v>2323</v>
      </c>
      <c r="D778">
        <v>4151</v>
      </c>
    </row>
    <row r="779" spans="1:4" x14ac:dyDescent="0.25">
      <c r="A779">
        <v>1416</v>
      </c>
      <c r="D779">
        <v>5278</v>
      </c>
    </row>
    <row r="780" spans="1:4" x14ac:dyDescent="0.25">
      <c r="A780">
        <v>4615</v>
      </c>
      <c r="D780">
        <v>4319</v>
      </c>
    </row>
    <row r="781" spans="1:4" x14ac:dyDescent="0.25">
      <c r="A781">
        <v>2461</v>
      </c>
      <c r="D781">
        <v>1709</v>
      </c>
    </row>
    <row r="782" spans="1:4" x14ac:dyDescent="0.25">
      <c r="A782">
        <v>8722</v>
      </c>
      <c r="D782">
        <v>1744</v>
      </c>
    </row>
    <row r="783" spans="1:4" x14ac:dyDescent="0.25">
      <c r="A783">
        <v>3955</v>
      </c>
      <c r="D783">
        <v>2279</v>
      </c>
    </row>
    <row r="784" spans="1:4" x14ac:dyDescent="0.25">
      <c r="A784">
        <v>9957</v>
      </c>
      <c r="D784">
        <v>2632</v>
      </c>
    </row>
    <row r="785" spans="1:4" x14ac:dyDescent="0.25">
      <c r="A785">
        <v>3376</v>
      </c>
      <c r="D785">
        <v>3496</v>
      </c>
    </row>
    <row r="786" spans="1:4" x14ac:dyDescent="0.25">
      <c r="A786">
        <v>8823</v>
      </c>
      <c r="D786">
        <v>5071</v>
      </c>
    </row>
    <row r="787" spans="1:4" x14ac:dyDescent="0.25">
      <c r="A787">
        <v>10322</v>
      </c>
      <c r="D787">
        <v>5091</v>
      </c>
    </row>
    <row r="788" spans="1:4" x14ac:dyDescent="0.25">
      <c r="A788">
        <v>4621</v>
      </c>
      <c r="D788">
        <v>2184</v>
      </c>
    </row>
    <row r="789" spans="1:4" x14ac:dyDescent="0.25">
      <c r="A789">
        <v>10976</v>
      </c>
      <c r="D789">
        <v>3672</v>
      </c>
    </row>
    <row r="790" spans="1:4" x14ac:dyDescent="0.25">
      <c r="A790">
        <v>3660</v>
      </c>
      <c r="D790">
        <v>1495</v>
      </c>
    </row>
    <row r="791" spans="1:4" x14ac:dyDescent="0.25">
      <c r="A791">
        <v>10482</v>
      </c>
      <c r="D791">
        <v>3825</v>
      </c>
    </row>
    <row r="792" spans="1:4" x14ac:dyDescent="0.25">
      <c r="A792">
        <v>7119</v>
      </c>
      <c r="D792">
        <v>1722</v>
      </c>
    </row>
    <row r="793" spans="1:4" x14ac:dyDescent="0.25">
      <c r="A793">
        <v>9582</v>
      </c>
      <c r="D793">
        <v>3133</v>
      </c>
    </row>
    <row r="794" spans="1:4" x14ac:dyDescent="0.25">
      <c r="A794">
        <v>4508</v>
      </c>
      <c r="D794">
        <v>1876</v>
      </c>
    </row>
    <row r="795" spans="1:4" x14ac:dyDescent="0.25">
      <c r="A795">
        <v>2207</v>
      </c>
      <c r="D795">
        <v>1503</v>
      </c>
    </row>
    <row r="796" spans="1:4" x14ac:dyDescent="0.25">
      <c r="A796">
        <v>7756</v>
      </c>
      <c r="D796">
        <v>3954</v>
      </c>
    </row>
    <row r="797" spans="1:4" x14ac:dyDescent="0.25">
      <c r="A797">
        <v>6694</v>
      </c>
      <c r="D797">
        <v>2674</v>
      </c>
    </row>
    <row r="798" spans="1:4" x14ac:dyDescent="0.25">
      <c r="A798">
        <v>3691</v>
      </c>
      <c r="D798">
        <v>3835</v>
      </c>
    </row>
    <row r="799" spans="1:4" x14ac:dyDescent="0.25">
      <c r="A799">
        <v>2377</v>
      </c>
      <c r="D799">
        <v>4259</v>
      </c>
    </row>
    <row r="800" spans="1:4" x14ac:dyDescent="0.25">
      <c r="A800">
        <v>2313</v>
      </c>
      <c r="D800">
        <v>4056</v>
      </c>
    </row>
    <row r="801" spans="1:4" x14ac:dyDescent="0.25">
      <c r="A801">
        <v>17665</v>
      </c>
      <c r="D801">
        <v>4840</v>
      </c>
    </row>
    <row r="802" spans="1:4" x14ac:dyDescent="0.25">
      <c r="A802">
        <v>2596</v>
      </c>
      <c r="D802">
        <v>4288</v>
      </c>
    </row>
    <row r="803" spans="1:4" x14ac:dyDescent="0.25">
      <c r="A803">
        <v>4728</v>
      </c>
      <c r="D803">
        <v>1477</v>
      </c>
    </row>
    <row r="804" spans="1:4" x14ac:dyDescent="0.25">
      <c r="A804">
        <v>4302</v>
      </c>
      <c r="D804">
        <v>4333</v>
      </c>
    </row>
    <row r="805" spans="1:4" x14ac:dyDescent="0.25">
      <c r="A805">
        <v>2979</v>
      </c>
      <c r="D805">
        <v>4480</v>
      </c>
    </row>
    <row r="806" spans="1:4" x14ac:dyDescent="0.25">
      <c r="A806">
        <v>16885</v>
      </c>
      <c r="D806">
        <v>1751</v>
      </c>
    </row>
    <row r="807" spans="1:4" x14ac:dyDescent="0.25">
      <c r="A807">
        <v>5593</v>
      </c>
      <c r="D807">
        <v>3282</v>
      </c>
    </row>
    <row r="808" spans="1:4" x14ac:dyDescent="0.25">
      <c r="A808">
        <v>10445</v>
      </c>
      <c r="D808">
        <v>1440</v>
      </c>
    </row>
    <row r="809" spans="1:4" x14ac:dyDescent="0.25">
      <c r="A809">
        <v>8740</v>
      </c>
      <c r="D809">
        <v>4251</v>
      </c>
    </row>
    <row r="810" spans="1:4" x14ac:dyDescent="0.25">
      <c r="A810">
        <v>2514</v>
      </c>
      <c r="D810">
        <v>5128</v>
      </c>
    </row>
    <row r="811" spans="1:4" x14ac:dyDescent="0.25">
      <c r="A811">
        <v>7655</v>
      </c>
      <c r="D811">
        <v>3647</v>
      </c>
    </row>
    <row r="812" spans="1:4" x14ac:dyDescent="0.25">
      <c r="A812">
        <v>17465</v>
      </c>
      <c r="D812">
        <v>4020</v>
      </c>
    </row>
    <row r="813" spans="1:4" x14ac:dyDescent="0.25">
      <c r="A813">
        <v>7351</v>
      </c>
      <c r="D813">
        <v>3090</v>
      </c>
    </row>
    <row r="814" spans="1:4" x14ac:dyDescent="0.25">
      <c r="A814">
        <v>10820</v>
      </c>
      <c r="D814">
        <v>3347</v>
      </c>
    </row>
    <row r="815" spans="1:4" x14ac:dyDescent="0.25">
      <c r="A815">
        <v>12169</v>
      </c>
      <c r="D815">
        <v>5299</v>
      </c>
    </row>
    <row r="816" spans="1:4" x14ac:dyDescent="0.25">
      <c r="A816">
        <v>19626</v>
      </c>
      <c r="D816">
        <v>2347</v>
      </c>
    </row>
    <row r="817" spans="1:4" x14ac:dyDescent="0.25">
      <c r="A817">
        <v>2070</v>
      </c>
      <c r="D817">
        <v>3949</v>
      </c>
    </row>
    <row r="818" spans="1:4" x14ac:dyDescent="0.25">
      <c r="A818">
        <v>6782</v>
      </c>
      <c r="D818">
        <v>3126</v>
      </c>
    </row>
    <row r="819" spans="1:4" x14ac:dyDescent="0.25">
      <c r="A819">
        <v>7779</v>
      </c>
      <c r="D819">
        <v>1583</v>
      </c>
    </row>
    <row r="820" spans="1:4" x14ac:dyDescent="0.25">
      <c r="A820">
        <v>2791</v>
      </c>
      <c r="D820">
        <v>3039</v>
      </c>
    </row>
    <row r="821" spans="1:4" x14ac:dyDescent="0.25">
      <c r="A821">
        <v>3201</v>
      </c>
      <c r="D821">
        <v>3266</v>
      </c>
    </row>
    <row r="822" spans="1:4" x14ac:dyDescent="0.25">
      <c r="A822">
        <v>4968</v>
      </c>
      <c r="D822">
        <v>1890</v>
      </c>
    </row>
    <row r="823" spans="1:4" x14ac:dyDescent="0.25">
      <c r="A823">
        <v>13120</v>
      </c>
      <c r="D823">
        <v>4878</v>
      </c>
    </row>
    <row r="824" spans="1:4" x14ac:dyDescent="0.25">
      <c r="A824">
        <v>4033</v>
      </c>
      <c r="D824">
        <v>4207</v>
      </c>
    </row>
    <row r="825" spans="1:4" x14ac:dyDescent="0.25">
      <c r="A825">
        <v>3291</v>
      </c>
      <c r="D825">
        <v>5142</v>
      </c>
    </row>
    <row r="826" spans="1:4" x14ac:dyDescent="0.25">
      <c r="A826">
        <v>4272</v>
      </c>
      <c r="D826">
        <v>2118</v>
      </c>
    </row>
    <row r="827" spans="1:4" x14ac:dyDescent="0.25">
      <c r="A827">
        <v>5056</v>
      </c>
      <c r="D827">
        <v>2904</v>
      </c>
    </row>
    <row r="828" spans="1:4" x14ac:dyDescent="0.25">
      <c r="A828">
        <v>2844</v>
      </c>
      <c r="D828">
        <v>2579</v>
      </c>
    </row>
    <row r="829" spans="1:4" x14ac:dyDescent="0.25">
      <c r="A829">
        <v>2703</v>
      </c>
      <c r="D829">
        <v>2728</v>
      </c>
    </row>
    <row r="830" spans="1:4" x14ac:dyDescent="0.25">
      <c r="A830">
        <v>1904</v>
      </c>
      <c r="D830">
        <v>2942</v>
      </c>
    </row>
    <row r="831" spans="1:4" x14ac:dyDescent="0.25">
      <c r="A831">
        <v>8224</v>
      </c>
      <c r="D831">
        <v>4106</v>
      </c>
    </row>
    <row r="832" spans="1:4" x14ac:dyDescent="0.25">
      <c r="A832">
        <v>4766</v>
      </c>
      <c r="D832">
        <v>2289</v>
      </c>
    </row>
    <row r="833" spans="1:4" x14ac:dyDescent="0.25">
      <c r="A833">
        <v>2610</v>
      </c>
      <c r="D833">
        <v>3372</v>
      </c>
    </row>
    <row r="834" spans="1:4" x14ac:dyDescent="0.25">
      <c r="A834">
        <v>5731</v>
      </c>
      <c r="D834">
        <v>1392</v>
      </c>
    </row>
    <row r="835" spans="1:4" x14ac:dyDescent="0.25">
      <c r="A835">
        <v>2539</v>
      </c>
      <c r="D835">
        <v>4763</v>
      </c>
    </row>
    <row r="836" spans="1:4" x14ac:dyDescent="0.25">
      <c r="A836">
        <v>5714</v>
      </c>
      <c r="D836">
        <v>5342</v>
      </c>
    </row>
    <row r="837" spans="1:4" x14ac:dyDescent="0.25">
      <c r="A837">
        <v>4323</v>
      </c>
      <c r="D837">
        <v>2320</v>
      </c>
    </row>
    <row r="838" spans="1:4" x14ac:dyDescent="0.25">
      <c r="A838">
        <v>7336</v>
      </c>
      <c r="D838">
        <v>4075</v>
      </c>
    </row>
    <row r="839" spans="1:4" x14ac:dyDescent="0.25">
      <c r="A839">
        <v>13499</v>
      </c>
      <c r="D839">
        <v>2290</v>
      </c>
    </row>
    <row r="840" spans="1:4" x14ac:dyDescent="0.25">
      <c r="A840">
        <v>13758</v>
      </c>
      <c r="D840">
        <v>4423</v>
      </c>
    </row>
    <row r="841" spans="1:4" x14ac:dyDescent="0.25">
      <c r="A841">
        <v>5155</v>
      </c>
      <c r="D841">
        <v>1326</v>
      </c>
    </row>
    <row r="842" spans="1:4" x14ac:dyDescent="0.25">
      <c r="A842">
        <v>2258</v>
      </c>
      <c r="D842">
        <v>5233</v>
      </c>
    </row>
    <row r="843" spans="1:4" x14ac:dyDescent="0.25">
      <c r="A843">
        <v>3597</v>
      </c>
      <c r="D843">
        <v>3662</v>
      </c>
    </row>
    <row r="844" spans="1:4" x14ac:dyDescent="0.25">
      <c r="A844">
        <v>2515</v>
      </c>
      <c r="D844">
        <v>5312</v>
      </c>
    </row>
    <row r="845" spans="1:4" x14ac:dyDescent="0.25">
      <c r="A845">
        <v>4420</v>
      </c>
      <c r="D845">
        <v>5003</v>
      </c>
    </row>
    <row r="846" spans="1:4" x14ac:dyDescent="0.25">
      <c r="A846">
        <v>6578</v>
      </c>
      <c r="D846">
        <v>4473</v>
      </c>
    </row>
    <row r="847" spans="1:4" x14ac:dyDescent="0.25">
      <c r="A847">
        <v>4422</v>
      </c>
      <c r="D847">
        <v>2518</v>
      </c>
    </row>
    <row r="848" spans="1:4" x14ac:dyDescent="0.25">
      <c r="A848">
        <v>10274</v>
      </c>
      <c r="D848">
        <v>3460</v>
      </c>
    </row>
    <row r="849" spans="1:4" x14ac:dyDescent="0.25">
      <c r="A849">
        <v>5343</v>
      </c>
      <c r="D849">
        <v>4622</v>
      </c>
    </row>
    <row r="850" spans="1:4" x14ac:dyDescent="0.25">
      <c r="A850">
        <v>2376</v>
      </c>
      <c r="D850">
        <v>3109</v>
      </c>
    </row>
    <row r="851" spans="1:4" x14ac:dyDescent="0.25">
      <c r="A851">
        <v>5346</v>
      </c>
      <c r="D851">
        <v>3788</v>
      </c>
    </row>
    <row r="852" spans="1:4" x14ac:dyDescent="0.25">
      <c r="A852">
        <v>2827</v>
      </c>
      <c r="D852">
        <v>3510</v>
      </c>
    </row>
    <row r="853" spans="1:4" x14ac:dyDescent="0.25">
      <c r="A853">
        <v>19943</v>
      </c>
      <c r="D853">
        <v>3842</v>
      </c>
    </row>
    <row r="854" spans="1:4" x14ac:dyDescent="0.25">
      <c r="A854">
        <v>3131</v>
      </c>
      <c r="D854">
        <v>4438</v>
      </c>
    </row>
    <row r="855" spans="1:4" x14ac:dyDescent="0.25">
      <c r="A855">
        <v>2552</v>
      </c>
      <c r="D855">
        <v>2333</v>
      </c>
    </row>
    <row r="856" spans="1:4" x14ac:dyDescent="0.25">
      <c r="A856">
        <v>4477</v>
      </c>
      <c r="D856">
        <v>2158</v>
      </c>
    </row>
    <row r="857" spans="1:4" x14ac:dyDescent="0.25">
      <c r="A857">
        <v>6474</v>
      </c>
      <c r="D857">
        <v>1925</v>
      </c>
    </row>
    <row r="858" spans="1:4" x14ac:dyDescent="0.25">
      <c r="A858">
        <v>3033</v>
      </c>
      <c r="D858">
        <v>4248</v>
      </c>
    </row>
    <row r="859" spans="1:4" x14ac:dyDescent="0.25">
      <c r="A859">
        <v>2936</v>
      </c>
      <c r="D859">
        <v>3481</v>
      </c>
    </row>
    <row r="860" spans="1:4" x14ac:dyDescent="0.25">
      <c r="A860">
        <v>18606</v>
      </c>
      <c r="D860">
        <v>4918</v>
      </c>
    </row>
    <row r="861" spans="1:4" x14ac:dyDescent="0.25">
      <c r="A861">
        <v>2168</v>
      </c>
      <c r="D861">
        <v>2824</v>
      </c>
    </row>
    <row r="862" spans="1:4" x14ac:dyDescent="0.25">
      <c r="A862">
        <v>2853</v>
      </c>
      <c r="D862">
        <v>3083</v>
      </c>
    </row>
    <row r="863" spans="1:4" x14ac:dyDescent="0.25">
      <c r="A863">
        <v>17048</v>
      </c>
      <c r="D863">
        <v>2076</v>
      </c>
    </row>
    <row r="864" spans="1:4" x14ac:dyDescent="0.25">
      <c r="A864">
        <v>2290</v>
      </c>
      <c r="D864">
        <v>2683</v>
      </c>
    </row>
    <row r="865" spans="1:4" x14ac:dyDescent="0.25">
      <c r="A865">
        <v>3600</v>
      </c>
      <c r="D865">
        <v>1636</v>
      </c>
    </row>
    <row r="866" spans="1:4" x14ac:dyDescent="0.25">
      <c r="A866">
        <v>2107</v>
      </c>
      <c r="D866">
        <v>2653</v>
      </c>
    </row>
    <row r="867" spans="1:4" x14ac:dyDescent="0.25">
      <c r="A867">
        <v>4115</v>
      </c>
      <c r="D867">
        <v>2658</v>
      </c>
    </row>
    <row r="868" spans="1:4" x14ac:dyDescent="0.25">
      <c r="A868">
        <v>4327</v>
      </c>
      <c r="D868">
        <v>2746</v>
      </c>
    </row>
    <row r="869" spans="1:4" x14ac:dyDescent="0.25">
      <c r="A869">
        <v>17856</v>
      </c>
      <c r="D869">
        <v>2630</v>
      </c>
    </row>
    <row r="870" spans="1:4" x14ac:dyDescent="0.25">
      <c r="A870">
        <v>3196</v>
      </c>
      <c r="D870">
        <v>2682</v>
      </c>
    </row>
    <row r="871" spans="1:4" x14ac:dyDescent="0.25">
      <c r="A871">
        <v>19081</v>
      </c>
      <c r="D871">
        <v>4361</v>
      </c>
    </row>
    <row r="872" spans="1:4" x14ac:dyDescent="0.25">
      <c r="A872">
        <v>8966</v>
      </c>
      <c r="D872">
        <v>2957</v>
      </c>
    </row>
    <row r="873" spans="1:4" x14ac:dyDescent="0.25">
      <c r="A873">
        <v>2210</v>
      </c>
      <c r="D873">
        <v>2851</v>
      </c>
    </row>
    <row r="874" spans="1:4" x14ac:dyDescent="0.25">
      <c r="A874">
        <v>4539</v>
      </c>
      <c r="D874">
        <v>4972</v>
      </c>
    </row>
    <row r="875" spans="1:4" x14ac:dyDescent="0.25">
      <c r="A875">
        <v>2741</v>
      </c>
      <c r="D875">
        <v>4152</v>
      </c>
    </row>
    <row r="876" spans="1:4" x14ac:dyDescent="0.25">
      <c r="A876">
        <v>3491</v>
      </c>
      <c r="D876">
        <v>5023</v>
      </c>
    </row>
    <row r="877" spans="1:4" x14ac:dyDescent="0.25">
      <c r="A877">
        <v>4541</v>
      </c>
      <c r="D877">
        <v>2991</v>
      </c>
    </row>
    <row r="878" spans="1:4" x14ac:dyDescent="0.25">
      <c r="A878">
        <v>2678</v>
      </c>
      <c r="D878">
        <v>4384</v>
      </c>
    </row>
    <row r="879" spans="1:4" x14ac:dyDescent="0.25">
      <c r="A879">
        <v>7379</v>
      </c>
      <c r="D879">
        <v>2934</v>
      </c>
    </row>
    <row r="880" spans="1:4" x14ac:dyDescent="0.25">
      <c r="A880">
        <v>6272</v>
      </c>
      <c r="D880">
        <v>2957</v>
      </c>
    </row>
    <row r="881" spans="1:4" x14ac:dyDescent="0.25">
      <c r="A881">
        <v>5220</v>
      </c>
      <c r="D881">
        <v>3428</v>
      </c>
    </row>
    <row r="882" spans="1:4" x14ac:dyDescent="0.25">
      <c r="A882">
        <v>2743</v>
      </c>
      <c r="D882">
        <v>4971</v>
      </c>
    </row>
    <row r="883" spans="1:4" x14ac:dyDescent="0.25">
      <c r="A883">
        <v>4998</v>
      </c>
      <c r="D883">
        <v>4162</v>
      </c>
    </row>
    <row r="884" spans="1:4" x14ac:dyDescent="0.25">
      <c r="A884">
        <v>10252</v>
      </c>
      <c r="D884">
        <v>3342</v>
      </c>
    </row>
    <row r="885" spans="1:4" x14ac:dyDescent="0.25">
      <c r="A885">
        <v>2781</v>
      </c>
      <c r="D885">
        <v>5303</v>
      </c>
    </row>
    <row r="886" spans="1:4" x14ac:dyDescent="0.25">
      <c r="A886">
        <v>6852</v>
      </c>
      <c r="D886">
        <v>3701</v>
      </c>
    </row>
    <row r="887" spans="1:4" x14ac:dyDescent="0.25">
      <c r="A887">
        <v>4950</v>
      </c>
      <c r="D887">
        <v>3599</v>
      </c>
    </row>
    <row r="888" spans="1:4" x14ac:dyDescent="0.25">
      <c r="A888">
        <v>3579</v>
      </c>
      <c r="D888">
        <v>4061</v>
      </c>
    </row>
    <row r="889" spans="1:4" x14ac:dyDescent="0.25">
      <c r="A889">
        <v>13191</v>
      </c>
      <c r="D889">
        <v>4079</v>
      </c>
    </row>
    <row r="890" spans="1:4" x14ac:dyDescent="0.25">
      <c r="A890">
        <v>10377</v>
      </c>
      <c r="D890">
        <v>2067</v>
      </c>
    </row>
    <row r="891" spans="1:4" x14ac:dyDescent="0.25">
      <c r="A891">
        <v>2235</v>
      </c>
      <c r="D891">
        <v>4119</v>
      </c>
    </row>
    <row r="892" spans="1:4" x14ac:dyDescent="0.25">
      <c r="A892">
        <v>10502</v>
      </c>
      <c r="D892">
        <v>3829</v>
      </c>
    </row>
    <row r="893" spans="1:4" x14ac:dyDescent="0.25">
      <c r="A893">
        <v>2011</v>
      </c>
      <c r="D893">
        <v>2495</v>
      </c>
    </row>
    <row r="894" spans="1:4" x14ac:dyDescent="0.25">
      <c r="A894">
        <v>1859</v>
      </c>
      <c r="D894">
        <v>4644</v>
      </c>
    </row>
    <row r="895" spans="1:4" x14ac:dyDescent="0.25">
      <c r="A895">
        <v>3760</v>
      </c>
      <c r="D895">
        <v>3535</v>
      </c>
    </row>
    <row r="896" spans="1:4" x14ac:dyDescent="0.25">
      <c r="A896">
        <v>17779</v>
      </c>
      <c r="D896">
        <v>3900</v>
      </c>
    </row>
    <row r="897" spans="1:4" x14ac:dyDescent="0.25">
      <c r="A897">
        <v>6833</v>
      </c>
      <c r="D897">
        <v>2068</v>
      </c>
    </row>
    <row r="898" spans="1:4" x14ac:dyDescent="0.25">
      <c r="A898">
        <v>6812</v>
      </c>
      <c r="D898">
        <v>3325</v>
      </c>
    </row>
    <row r="899" spans="1:4" x14ac:dyDescent="0.25">
      <c r="A899">
        <v>5171</v>
      </c>
      <c r="D899">
        <v>1682</v>
      </c>
    </row>
    <row r="900" spans="1:4" x14ac:dyDescent="0.25">
      <c r="A900">
        <v>19740</v>
      </c>
      <c r="D900">
        <v>3620</v>
      </c>
    </row>
    <row r="901" spans="1:4" x14ac:dyDescent="0.25">
      <c r="A901">
        <v>18711</v>
      </c>
      <c r="D901">
        <v>3636</v>
      </c>
    </row>
    <row r="902" spans="1:4" x14ac:dyDescent="0.25">
      <c r="A902">
        <v>3692</v>
      </c>
      <c r="D902">
        <v>2154</v>
      </c>
    </row>
    <row r="903" spans="1:4" x14ac:dyDescent="0.25">
      <c r="A903">
        <v>2559</v>
      </c>
      <c r="D903">
        <v>3320</v>
      </c>
    </row>
    <row r="904" spans="1:4" x14ac:dyDescent="0.25">
      <c r="A904">
        <v>2517</v>
      </c>
      <c r="D904">
        <v>3421</v>
      </c>
    </row>
    <row r="905" spans="1:4" x14ac:dyDescent="0.25">
      <c r="A905">
        <v>6623</v>
      </c>
      <c r="D905">
        <v>4451</v>
      </c>
    </row>
    <row r="906" spans="1:4" x14ac:dyDescent="0.25">
      <c r="A906">
        <v>18265</v>
      </c>
      <c r="D906">
        <v>2396</v>
      </c>
    </row>
    <row r="907" spans="1:4" x14ac:dyDescent="0.25">
      <c r="A907">
        <v>16124</v>
      </c>
      <c r="D907">
        <v>1947</v>
      </c>
    </row>
    <row r="908" spans="1:4" x14ac:dyDescent="0.25">
      <c r="A908">
        <v>2585</v>
      </c>
      <c r="D908">
        <v>3770</v>
      </c>
    </row>
    <row r="909" spans="1:4" x14ac:dyDescent="0.25">
      <c r="A909">
        <v>18213</v>
      </c>
      <c r="D909">
        <v>3028</v>
      </c>
    </row>
    <row r="910" spans="1:4" x14ac:dyDescent="0.25">
      <c r="A910">
        <v>8380</v>
      </c>
      <c r="D910">
        <v>2794</v>
      </c>
    </row>
    <row r="911" spans="1:4" x14ac:dyDescent="0.25">
      <c r="A911">
        <v>2994</v>
      </c>
      <c r="D911">
        <v>3279</v>
      </c>
    </row>
    <row r="912" spans="1:4" x14ac:dyDescent="0.25">
      <c r="A912">
        <v>1223</v>
      </c>
      <c r="D912">
        <v>2969</v>
      </c>
    </row>
    <row r="913" spans="1:4" x14ac:dyDescent="0.25">
      <c r="A913">
        <v>1118</v>
      </c>
      <c r="D913">
        <v>1516</v>
      </c>
    </row>
    <row r="914" spans="1:4" x14ac:dyDescent="0.25">
      <c r="A914">
        <v>2875</v>
      </c>
      <c r="D914">
        <v>3573</v>
      </c>
    </row>
    <row r="915" spans="1:4" x14ac:dyDescent="0.25">
      <c r="A915">
        <v>18824</v>
      </c>
      <c r="D915">
        <v>4448</v>
      </c>
    </row>
    <row r="916" spans="1:4" x14ac:dyDescent="0.25">
      <c r="A916">
        <v>13577</v>
      </c>
      <c r="D916">
        <v>5284</v>
      </c>
    </row>
    <row r="917" spans="1:4" x14ac:dyDescent="0.25">
      <c r="A917">
        <v>2625</v>
      </c>
      <c r="D917">
        <v>4525</v>
      </c>
    </row>
    <row r="918" spans="1:4" x14ac:dyDescent="0.25">
      <c r="A918">
        <v>18789</v>
      </c>
      <c r="D918">
        <v>3139</v>
      </c>
    </row>
    <row r="919" spans="1:4" x14ac:dyDescent="0.25">
      <c r="A919">
        <v>4538</v>
      </c>
      <c r="D919">
        <v>2196</v>
      </c>
    </row>
    <row r="920" spans="1:4" x14ac:dyDescent="0.25">
      <c r="A920">
        <v>19847</v>
      </c>
      <c r="D920">
        <v>1804</v>
      </c>
    </row>
    <row r="921" spans="1:4" x14ac:dyDescent="0.25">
      <c r="A921">
        <v>10512</v>
      </c>
      <c r="D921">
        <v>4316</v>
      </c>
    </row>
    <row r="922" spans="1:4" x14ac:dyDescent="0.25">
      <c r="A922">
        <v>4444</v>
      </c>
      <c r="D922">
        <v>3826</v>
      </c>
    </row>
    <row r="923" spans="1:4" x14ac:dyDescent="0.25">
      <c r="A923">
        <v>2154</v>
      </c>
      <c r="D923">
        <v>2014</v>
      </c>
    </row>
    <row r="924" spans="1:4" x14ac:dyDescent="0.25">
      <c r="A924">
        <v>19190</v>
      </c>
      <c r="D924">
        <v>2146</v>
      </c>
    </row>
    <row r="925" spans="1:4" x14ac:dyDescent="0.25">
      <c r="A925">
        <v>4490</v>
      </c>
      <c r="D925">
        <v>4594</v>
      </c>
    </row>
    <row r="926" spans="1:4" x14ac:dyDescent="0.25">
      <c r="A926">
        <v>3506</v>
      </c>
      <c r="D926">
        <v>2291</v>
      </c>
    </row>
    <row r="927" spans="1:4" x14ac:dyDescent="0.25">
      <c r="A927">
        <v>2372</v>
      </c>
      <c r="D927">
        <v>4242</v>
      </c>
    </row>
    <row r="928" spans="1:4" x14ac:dyDescent="0.25">
      <c r="A928">
        <v>10231</v>
      </c>
      <c r="D928">
        <v>3564</v>
      </c>
    </row>
    <row r="929" spans="1:4" x14ac:dyDescent="0.25">
      <c r="A929">
        <v>5410</v>
      </c>
      <c r="D929">
        <v>2438</v>
      </c>
    </row>
    <row r="930" spans="1:4" x14ac:dyDescent="0.25">
      <c r="A930">
        <v>7978</v>
      </c>
      <c r="D930">
        <v>3953</v>
      </c>
    </row>
    <row r="931" spans="1:4" x14ac:dyDescent="0.25">
      <c r="A931">
        <v>3867</v>
      </c>
      <c r="D931">
        <v>4930</v>
      </c>
    </row>
    <row r="932" spans="1:4" x14ac:dyDescent="0.25">
      <c r="A932">
        <v>2838</v>
      </c>
      <c r="D932">
        <v>1290</v>
      </c>
    </row>
    <row r="933" spans="1:4" x14ac:dyDescent="0.25">
      <c r="A933">
        <v>4695</v>
      </c>
      <c r="D933">
        <v>5301</v>
      </c>
    </row>
    <row r="934" spans="1:4" x14ac:dyDescent="0.25">
      <c r="A934">
        <v>3339</v>
      </c>
      <c r="D934">
        <v>3801</v>
      </c>
    </row>
    <row r="935" spans="1:4" x14ac:dyDescent="0.25">
      <c r="A935">
        <v>2080</v>
      </c>
      <c r="D935">
        <v>3565</v>
      </c>
    </row>
    <row r="936" spans="1:4" x14ac:dyDescent="0.25">
      <c r="A936">
        <v>2096</v>
      </c>
      <c r="D936">
        <v>2504</v>
      </c>
    </row>
    <row r="937" spans="1:4" x14ac:dyDescent="0.25">
      <c r="A937">
        <v>6209</v>
      </c>
      <c r="D937">
        <v>5072</v>
      </c>
    </row>
    <row r="938" spans="1:4" x14ac:dyDescent="0.25">
      <c r="A938">
        <v>18061</v>
      </c>
      <c r="D938">
        <v>5113</v>
      </c>
    </row>
    <row r="939" spans="1:4" x14ac:dyDescent="0.25">
      <c r="A939">
        <v>17123</v>
      </c>
      <c r="D939">
        <v>4011</v>
      </c>
    </row>
    <row r="940" spans="1:4" x14ac:dyDescent="0.25">
      <c r="A940">
        <v>2372</v>
      </c>
      <c r="D940">
        <v>3894</v>
      </c>
    </row>
    <row r="941" spans="1:4" x14ac:dyDescent="0.25">
      <c r="A941">
        <v>4883</v>
      </c>
      <c r="D941">
        <v>1994</v>
      </c>
    </row>
    <row r="942" spans="1:4" x14ac:dyDescent="0.25">
      <c r="A942">
        <v>3904</v>
      </c>
      <c r="D942">
        <v>4425</v>
      </c>
    </row>
    <row r="943" spans="1:4" x14ac:dyDescent="0.25">
      <c r="A943">
        <v>4627</v>
      </c>
      <c r="D943">
        <v>1411</v>
      </c>
    </row>
    <row r="944" spans="1:4" x14ac:dyDescent="0.25">
      <c r="A944">
        <v>7094</v>
      </c>
      <c r="D944">
        <v>3197</v>
      </c>
    </row>
    <row r="945" spans="1:4" x14ac:dyDescent="0.25">
      <c r="A945">
        <v>3423</v>
      </c>
      <c r="D945">
        <v>3260</v>
      </c>
    </row>
    <row r="946" spans="1:4" x14ac:dyDescent="0.25">
      <c r="A946">
        <v>6674</v>
      </c>
      <c r="D946">
        <v>4572</v>
      </c>
    </row>
    <row r="947" spans="1:4" x14ac:dyDescent="0.25">
      <c r="A947">
        <v>16880</v>
      </c>
      <c r="D947">
        <v>4371</v>
      </c>
    </row>
    <row r="948" spans="1:4" x14ac:dyDescent="0.25">
      <c r="A948">
        <v>9094</v>
      </c>
      <c r="D948">
        <v>4539</v>
      </c>
    </row>
    <row r="949" spans="1:4" x14ac:dyDescent="0.25">
      <c r="A949">
        <v>8446</v>
      </c>
      <c r="D949">
        <v>2705</v>
      </c>
    </row>
    <row r="950" spans="1:4" x14ac:dyDescent="0.25">
      <c r="A950">
        <v>11916</v>
      </c>
      <c r="D950">
        <v>1341</v>
      </c>
    </row>
    <row r="951" spans="1:4" x14ac:dyDescent="0.25">
      <c r="A951">
        <v>4534</v>
      </c>
      <c r="D951">
        <v>3416</v>
      </c>
    </row>
    <row r="952" spans="1:4" x14ac:dyDescent="0.25">
      <c r="A952">
        <v>9852</v>
      </c>
      <c r="D952">
        <v>1980</v>
      </c>
    </row>
    <row r="953" spans="1:4" x14ac:dyDescent="0.25">
      <c r="A953">
        <v>6151</v>
      </c>
      <c r="D953">
        <v>4374</v>
      </c>
    </row>
    <row r="954" spans="1:4" x14ac:dyDescent="0.25">
      <c r="A954">
        <v>2302</v>
      </c>
      <c r="D954">
        <v>4734</v>
      </c>
    </row>
    <row r="955" spans="1:4" x14ac:dyDescent="0.25">
      <c r="A955">
        <v>2362</v>
      </c>
      <c r="D955">
        <v>2792</v>
      </c>
    </row>
    <row r="956" spans="1:4" x14ac:dyDescent="0.25">
      <c r="A956">
        <v>17861</v>
      </c>
      <c r="D956">
        <v>4314</v>
      </c>
    </row>
    <row r="957" spans="1:4" x14ac:dyDescent="0.25">
      <c r="A957">
        <v>19187</v>
      </c>
      <c r="D957">
        <v>1814</v>
      </c>
    </row>
    <row r="958" spans="1:4" x14ac:dyDescent="0.25">
      <c r="A958">
        <v>19717</v>
      </c>
      <c r="D958">
        <v>4755</v>
      </c>
    </row>
    <row r="959" spans="1:4" x14ac:dyDescent="0.25">
      <c r="A959">
        <v>3544</v>
      </c>
      <c r="D959">
        <v>1963</v>
      </c>
    </row>
    <row r="960" spans="1:4" x14ac:dyDescent="0.25">
      <c r="A960">
        <v>8500</v>
      </c>
      <c r="D960">
        <v>3344</v>
      </c>
    </row>
    <row r="961" spans="1:4" x14ac:dyDescent="0.25">
      <c r="A961">
        <v>4661</v>
      </c>
      <c r="D961">
        <v>4788</v>
      </c>
    </row>
    <row r="962" spans="1:4" x14ac:dyDescent="0.25">
      <c r="A962">
        <v>4103</v>
      </c>
      <c r="D962">
        <v>2049</v>
      </c>
    </row>
    <row r="963" spans="1:4" x14ac:dyDescent="0.25">
      <c r="A963">
        <v>4249</v>
      </c>
      <c r="D963">
        <v>4471</v>
      </c>
    </row>
    <row r="964" spans="1:4" x14ac:dyDescent="0.25">
      <c r="A964">
        <v>14026</v>
      </c>
      <c r="D964">
        <v>4537</v>
      </c>
    </row>
    <row r="965" spans="1:4" x14ac:dyDescent="0.25">
      <c r="A965">
        <v>6893</v>
      </c>
      <c r="D965">
        <v>3295</v>
      </c>
    </row>
    <row r="966" spans="1:4" x14ac:dyDescent="0.25">
      <c r="A966">
        <v>6125</v>
      </c>
      <c r="D966">
        <v>2813</v>
      </c>
    </row>
    <row r="967" spans="1:4" x14ac:dyDescent="0.25">
      <c r="A967">
        <v>3669</v>
      </c>
      <c r="D967">
        <v>3031</v>
      </c>
    </row>
    <row r="968" spans="1:4" x14ac:dyDescent="0.25">
      <c r="A968">
        <v>10008</v>
      </c>
      <c r="D968">
        <v>3255</v>
      </c>
    </row>
    <row r="969" spans="1:4" x14ac:dyDescent="0.25">
      <c r="A969">
        <v>2387</v>
      </c>
      <c r="D969">
        <v>2582</v>
      </c>
    </row>
    <row r="970" spans="1:4" x14ac:dyDescent="0.25">
      <c r="A970">
        <v>4639</v>
      </c>
      <c r="D970">
        <v>1794</v>
      </c>
    </row>
    <row r="971" spans="1:4" x14ac:dyDescent="0.25">
      <c r="A971">
        <v>7898</v>
      </c>
      <c r="D971">
        <v>2471</v>
      </c>
    </row>
    <row r="972" spans="1:4" x14ac:dyDescent="0.25">
      <c r="A972">
        <v>2534</v>
      </c>
      <c r="D972">
        <v>2604</v>
      </c>
    </row>
    <row r="973" spans="1:4" x14ac:dyDescent="0.25">
      <c r="A973">
        <v>13142</v>
      </c>
      <c r="D973">
        <v>5003</v>
      </c>
    </row>
    <row r="974" spans="1:4" x14ac:dyDescent="0.25">
      <c r="A974">
        <v>1611</v>
      </c>
      <c r="D974">
        <v>2165</v>
      </c>
    </row>
    <row r="975" spans="1:4" x14ac:dyDescent="0.25">
      <c r="A975">
        <v>5363</v>
      </c>
      <c r="D975">
        <v>2536</v>
      </c>
    </row>
    <row r="976" spans="1:4" x14ac:dyDescent="0.25">
      <c r="A976">
        <v>5071</v>
      </c>
      <c r="D976">
        <v>2509</v>
      </c>
    </row>
    <row r="977" spans="1:4" x14ac:dyDescent="0.25">
      <c r="A977">
        <v>13695</v>
      </c>
      <c r="D977">
        <v>3319</v>
      </c>
    </row>
    <row r="978" spans="1:4" x14ac:dyDescent="0.25">
      <c r="A978">
        <v>13402</v>
      </c>
      <c r="D978">
        <v>4507</v>
      </c>
    </row>
    <row r="979" spans="1:4" x14ac:dyDescent="0.25">
      <c r="A979">
        <v>2029</v>
      </c>
      <c r="D979">
        <v>4330</v>
      </c>
    </row>
    <row r="980" spans="1:4" x14ac:dyDescent="0.25">
      <c r="A980">
        <v>6377</v>
      </c>
      <c r="D980">
        <v>2192</v>
      </c>
    </row>
    <row r="981" spans="1:4" x14ac:dyDescent="0.25">
      <c r="A981">
        <v>5429</v>
      </c>
      <c r="D981">
        <v>1486</v>
      </c>
    </row>
    <row r="982" spans="1:4" x14ac:dyDescent="0.25">
      <c r="A982">
        <v>2785</v>
      </c>
      <c r="D982">
        <v>3388</v>
      </c>
    </row>
    <row r="983" spans="1:4" x14ac:dyDescent="0.25">
      <c r="A983">
        <v>4614</v>
      </c>
      <c r="D983">
        <v>2628</v>
      </c>
    </row>
    <row r="984" spans="1:4" x14ac:dyDescent="0.25">
      <c r="A984">
        <v>2610</v>
      </c>
      <c r="D984">
        <v>2406</v>
      </c>
    </row>
    <row r="985" spans="1:4" x14ac:dyDescent="0.25">
      <c r="A985">
        <v>6687</v>
      </c>
      <c r="D985">
        <v>1811</v>
      </c>
    </row>
    <row r="986" spans="1:4" x14ac:dyDescent="0.25">
      <c r="A986">
        <v>4724</v>
      </c>
      <c r="D986">
        <v>3127</v>
      </c>
    </row>
    <row r="987" spans="1:4" x14ac:dyDescent="0.25">
      <c r="A987">
        <v>6179</v>
      </c>
      <c r="D987">
        <v>3552</v>
      </c>
    </row>
    <row r="988" spans="1:4" x14ac:dyDescent="0.25">
      <c r="A988">
        <v>6120</v>
      </c>
      <c r="D988">
        <v>1983</v>
      </c>
    </row>
    <row r="989" spans="1:4" x14ac:dyDescent="0.25">
      <c r="A989">
        <v>10596</v>
      </c>
      <c r="D989">
        <v>4067</v>
      </c>
    </row>
    <row r="990" spans="1:4" x14ac:dyDescent="0.25">
      <c r="A990">
        <v>5467</v>
      </c>
      <c r="D990">
        <v>3683</v>
      </c>
    </row>
    <row r="991" spans="1:4" x14ac:dyDescent="0.25">
      <c r="A991">
        <v>2996</v>
      </c>
      <c r="D991">
        <v>2086</v>
      </c>
    </row>
    <row r="992" spans="1:4" x14ac:dyDescent="0.25">
      <c r="A992">
        <v>9998</v>
      </c>
      <c r="D992">
        <v>4221</v>
      </c>
    </row>
    <row r="993" spans="1:4" x14ac:dyDescent="0.25">
      <c r="A993">
        <v>4078</v>
      </c>
      <c r="D993">
        <v>2217</v>
      </c>
    </row>
    <row r="994" spans="1:4" x14ac:dyDescent="0.25">
      <c r="A994">
        <v>10920</v>
      </c>
      <c r="D994">
        <v>1777</v>
      </c>
    </row>
    <row r="995" spans="1:4" x14ac:dyDescent="0.25">
      <c r="A995">
        <v>6232</v>
      </c>
      <c r="D995">
        <v>2503</v>
      </c>
    </row>
    <row r="996" spans="1:4" x14ac:dyDescent="0.25">
      <c r="A996">
        <v>13247</v>
      </c>
      <c r="D996">
        <v>3338</v>
      </c>
    </row>
    <row r="997" spans="1:4" x14ac:dyDescent="0.25">
      <c r="A997">
        <v>4081</v>
      </c>
      <c r="D997">
        <v>2929</v>
      </c>
    </row>
    <row r="998" spans="1:4" x14ac:dyDescent="0.25">
      <c r="A998">
        <v>5769</v>
      </c>
      <c r="D998">
        <v>4654</v>
      </c>
    </row>
    <row r="999" spans="1:4" x14ac:dyDescent="0.25">
      <c r="A999">
        <v>2394</v>
      </c>
      <c r="D999">
        <v>3132</v>
      </c>
    </row>
    <row r="1000" spans="1:4" x14ac:dyDescent="0.25">
      <c r="A1000">
        <v>3904</v>
      </c>
      <c r="D1000">
        <v>4849</v>
      </c>
    </row>
    <row r="1001" spans="1:4" x14ac:dyDescent="0.25">
      <c r="A1001">
        <v>16799</v>
      </c>
      <c r="D1001">
        <v>3073</v>
      </c>
    </row>
    <row r="1002" spans="1:4" x14ac:dyDescent="0.25">
      <c r="A1002">
        <v>2950</v>
      </c>
      <c r="D1002">
        <v>2186</v>
      </c>
    </row>
    <row r="1003" spans="1:4" x14ac:dyDescent="0.25">
      <c r="A1003">
        <v>3629</v>
      </c>
      <c r="D1003">
        <v>3676</v>
      </c>
    </row>
    <row r="1004" spans="1:4" x14ac:dyDescent="0.25">
      <c r="A1004">
        <v>9362</v>
      </c>
      <c r="D1004">
        <v>5223</v>
      </c>
    </row>
    <row r="1005" spans="1:4" x14ac:dyDescent="0.25">
      <c r="A1005">
        <v>3229</v>
      </c>
      <c r="D1005">
        <v>3723</v>
      </c>
    </row>
    <row r="1006" spans="1:4" x14ac:dyDescent="0.25">
      <c r="A1006">
        <v>3578</v>
      </c>
      <c r="D1006">
        <v>4954</v>
      </c>
    </row>
    <row r="1007" spans="1:4" x14ac:dyDescent="0.25">
      <c r="A1007">
        <v>7988</v>
      </c>
      <c r="D1007">
        <v>3534</v>
      </c>
    </row>
    <row r="1008" spans="1:4" x14ac:dyDescent="0.25">
      <c r="A1008">
        <v>4284</v>
      </c>
      <c r="D1008">
        <v>1401</v>
      </c>
    </row>
    <row r="1009" spans="1:4" x14ac:dyDescent="0.25">
      <c r="A1009">
        <v>7553</v>
      </c>
      <c r="D1009">
        <v>3863</v>
      </c>
    </row>
    <row r="1010" spans="1:4" x14ac:dyDescent="0.25">
      <c r="A1010">
        <v>17328</v>
      </c>
      <c r="D1010">
        <v>3708</v>
      </c>
    </row>
    <row r="1011" spans="1:4" x14ac:dyDescent="0.25">
      <c r="A1011">
        <v>19701</v>
      </c>
      <c r="D1011">
        <v>2285</v>
      </c>
    </row>
    <row r="1012" spans="1:4" x14ac:dyDescent="0.25">
      <c r="A1012">
        <v>14732</v>
      </c>
      <c r="D1012">
        <v>3153</v>
      </c>
    </row>
    <row r="1013" spans="1:4" x14ac:dyDescent="0.25">
      <c r="A1013">
        <v>9278</v>
      </c>
      <c r="D1013">
        <v>1282</v>
      </c>
    </row>
    <row r="1014" spans="1:4" x14ac:dyDescent="0.25">
      <c r="A1014">
        <v>1359</v>
      </c>
      <c r="D1014">
        <v>4783</v>
      </c>
    </row>
    <row r="1015" spans="1:4" x14ac:dyDescent="0.25">
      <c r="A1015">
        <v>4779</v>
      </c>
      <c r="D1015">
        <v>2224</v>
      </c>
    </row>
    <row r="1016" spans="1:4" x14ac:dyDescent="0.25">
      <c r="A1016">
        <v>16422</v>
      </c>
      <c r="D1016">
        <v>1887</v>
      </c>
    </row>
    <row r="1017" spans="1:4" x14ac:dyDescent="0.25">
      <c r="A1017">
        <v>2996</v>
      </c>
      <c r="D1017">
        <v>1942</v>
      </c>
    </row>
    <row r="1018" spans="1:4" x14ac:dyDescent="0.25">
      <c r="A1018">
        <v>1261</v>
      </c>
      <c r="D1018">
        <v>2546</v>
      </c>
    </row>
    <row r="1019" spans="1:4" x14ac:dyDescent="0.25">
      <c r="A1019">
        <v>2099</v>
      </c>
      <c r="D1019">
        <v>2959</v>
      </c>
    </row>
    <row r="1020" spans="1:4" x14ac:dyDescent="0.25">
      <c r="A1020">
        <v>5810</v>
      </c>
    </row>
    <row r="1021" spans="1:4" x14ac:dyDescent="0.25">
      <c r="A1021">
        <v>5647</v>
      </c>
    </row>
    <row r="1022" spans="1:4" x14ac:dyDescent="0.25">
      <c r="A1022">
        <v>3420</v>
      </c>
    </row>
    <row r="1023" spans="1:4" x14ac:dyDescent="0.25">
      <c r="A1023">
        <v>4400</v>
      </c>
    </row>
    <row r="1024" spans="1:4" x14ac:dyDescent="0.25">
      <c r="A1024">
        <v>3500</v>
      </c>
    </row>
    <row r="1025" spans="1:1" x14ac:dyDescent="0.25">
      <c r="A1025">
        <v>2066</v>
      </c>
    </row>
    <row r="1026" spans="1:1" x14ac:dyDescent="0.25">
      <c r="A1026">
        <v>17169</v>
      </c>
    </row>
    <row r="1027" spans="1:1" x14ac:dyDescent="0.25">
      <c r="A1027">
        <v>4162</v>
      </c>
    </row>
    <row r="1028" spans="1:1" x14ac:dyDescent="0.25">
      <c r="A1028">
        <v>9204</v>
      </c>
    </row>
    <row r="1029" spans="1:1" x14ac:dyDescent="0.25">
      <c r="A1029">
        <v>3294</v>
      </c>
    </row>
    <row r="1030" spans="1:1" x14ac:dyDescent="0.25">
      <c r="A1030">
        <v>2127</v>
      </c>
    </row>
    <row r="1031" spans="1:1" x14ac:dyDescent="0.25">
      <c r="A1031">
        <v>3975</v>
      </c>
    </row>
    <row r="1032" spans="1:1" x14ac:dyDescent="0.25">
      <c r="A1032">
        <v>10793</v>
      </c>
    </row>
    <row r="1033" spans="1:1" x14ac:dyDescent="0.25">
      <c r="A1033">
        <v>10096</v>
      </c>
    </row>
    <row r="1034" spans="1:1" x14ac:dyDescent="0.25">
      <c r="A1034">
        <v>3646</v>
      </c>
    </row>
    <row r="1035" spans="1:1" x14ac:dyDescent="0.25">
      <c r="A1035">
        <v>7446</v>
      </c>
    </row>
    <row r="1036" spans="1:1" x14ac:dyDescent="0.25">
      <c r="A1036">
        <v>10851</v>
      </c>
    </row>
    <row r="1037" spans="1:1" x14ac:dyDescent="0.25">
      <c r="A1037">
        <v>2109</v>
      </c>
    </row>
    <row r="1038" spans="1:1" x14ac:dyDescent="0.25">
      <c r="A1038">
        <v>3722</v>
      </c>
    </row>
    <row r="1039" spans="1:1" x14ac:dyDescent="0.25">
      <c r="A1039">
        <v>9380</v>
      </c>
    </row>
    <row r="1040" spans="1:1" x14ac:dyDescent="0.25">
      <c r="A1040">
        <v>5486</v>
      </c>
    </row>
    <row r="1041" spans="1:1" x14ac:dyDescent="0.25">
      <c r="A1041">
        <v>2742</v>
      </c>
    </row>
    <row r="1042" spans="1:1" x14ac:dyDescent="0.25">
      <c r="A1042">
        <v>13757</v>
      </c>
    </row>
    <row r="1043" spans="1:1" x14ac:dyDescent="0.25">
      <c r="A1043">
        <v>8463</v>
      </c>
    </row>
    <row r="1044" spans="1:1" x14ac:dyDescent="0.25">
      <c r="A1044">
        <v>3162</v>
      </c>
    </row>
    <row r="1045" spans="1:1" x14ac:dyDescent="0.25">
      <c r="A1045">
        <v>16598</v>
      </c>
    </row>
    <row r="1046" spans="1:1" x14ac:dyDescent="0.25">
      <c r="A1046">
        <v>6651</v>
      </c>
    </row>
    <row r="1047" spans="1:1" x14ac:dyDescent="0.25">
      <c r="A1047">
        <v>2345</v>
      </c>
    </row>
    <row r="1048" spans="1:1" x14ac:dyDescent="0.25">
      <c r="A1048">
        <v>3420</v>
      </c>
    </row>
    <row r="1049" spans="1:1" x14ac:dyDescent="0.25">
      <c r="A1049">
        <v>4373</v>
      </c>
    </row>
    <row r="1050" spans="1:1" x14ac:dyDescent="0.25">
      <c r="A1050">
        <v>4759</v>
      </c>
    </row>
    <row r="1051" spans="1:1" x14ac:dyDescent="0.25">
      <c r="A1051">
        <v>5301</v>
      </c>
    </row>
    <row r="1052" spans="1:1" x14ac:dyDescent="0.25">
      <c r="A1052">
        <v>3673</v>
      </c>
    </row>
    <row r="1053" spans="1:1" x14ac:dyDescent="0.25">
      <c r="A1053">
        <v>4768</v>
      </c>
    </row>
    <row r="1054" spans="1:1" x14ac:dyDescent="0.25">
      <c r="A1054">
        <v>1274</v>
      </c>
    </row>
    <row r="1055" spans="1:1" x14ac:dyDescent="0.25">
      <c r="A1055">
        <v>4900</v>
      </c>
    </row>
    <row r="1056" spans="1:1" x14ac:dyDescent="0.25">
      <c r="A1056">
        <v>10466</v>
      </c>
    </row>
    <row r="1057" spans="1:1" x14ac:dyDescent="0.25">
      <c r="A1057">
        <v>17007</v>
      </c>
    </row>
    <row r="1058" spans="1:1" x14ac:dyDescent="0.25">
      <c r="A1058">
        <v>2909</v>
      </c>
    </row>
    <row r="1059" spans="1:1" x14ac:dyDescent="0.25">
      <c r="A1059">
        <v>5765</v>
      </c>
    </row>
    <row r="1060" spans="1:1" x14ac:dyDescent="0.25">
      <c r="A1060">
        <v>4599</v>
      </c>
    </row>
    <row r="1061" spans="1:1" x14ac:dyDescent="0.25">
      <c r="A1061">
        <v>2404</v>
      </c>
    </row>
    <row r="1062" spans="1:1" x14ac:dyDescent="0.25">
      <c r="A1062">
        <v>3172</v>
      </c>
    </row>
    <row r="1063" spans="1:1" x14ac:dyDescent="0.25">
      <c r="A1063">
        <v>2033</v>
      </c>
    </row>
    <row r="1064" spans="1:1" x14ac:dyDescent="0.25">
      <c r="A1064">
        <v>10209</v>
      </c>
    </row>
    <row r="1065" spans="1:1" x14ac:dyDescent="0.25">
      <c r="A1065">
        <v>8620</v>
      </c>
    </row>
    <row r="1066" spans="1:1" x14ac:dyDescent="0.25">
      <c r="A1066">
        <v>2064</v>
      </c>
    </row>
    <row r="1067" spans="1:1" x14ac:dyDescent="0.25">
      <c r="A1067">
        <v>4035</v>
      </c>
    </row>
    <row r="1068" spans="1:1" x14ac:dyDescent="0.25">
      <c r="A1068">
        <v>3838</v>
      </c>
    </row>
    <row r="1069" spans="1:1" x14ac:dyDescent="0.25">
      <c r="A1069">
        <v>4591</v>
      </c>
    </row>
    <row r="1070" spans="1:1" x14ac:dyDescent="0.25">
      <c r="A1070">
        <v>2561</v>
      </c>
    </row>
    <row r="1071" spans="1:1" x14ac:dyDescent="0.25">
      <c r="A1071">
        <v>1563</v>
      </c>
    </row>
    <row r="1072" spans="1:1" x14ac:dyDescent="0.25">
      <c r="A1072">
        <v>4898</v>
      </c>
    </row>
    <row r="1073" spans="1:1" x14ac:dyDescent="0.25">
      <c r="A1073">
        <v>4789</v>
      </c>
    </row>
    <row r="1074" spans="1:1" x14ac:dyDescent="0.25">
      <c r="A1074">
        <v>3180</v>
      </c>
    </row>
    <row r="1075" spans="1:1" x14ac:dyDescent="0.25">
      <c r="A1075">
        <v>6549</v>
      </c>
    </row>
    <row r="1076" spans="1:1" x14ac:dyDescent="0.25">
      <c r="A1076">
        <v>6388</v>
      </c>
    </row>
    <row r="1077" spans="1:1" x14ac:dyDescent="0.25">
      <c r="A1077">
        <v>11244</v>
      </c>
    </row>
    <row r="1078" spans="1:1" x14ac:dyDescent="0.25">
      <c r="A1078">
        <v>16032</v>
      </c>
    </row>
    <row r="1079" spans="1:1" x14ac:dyDescent="0.25">
      <c r="A1079">
        <v>2362</v>
      </c>
    </row>
    <row r="1080" spans="1:1" x14ac:dyDescent="0.25">
      <c r="A1080">
        <v>16328</v>
      </c>
    </row>
    <row r="1081" spans="1:1" x14ac:dyDescent="0.25">
      <c r="A1081">
        <v>8376</v>
      </c>
    </row>
    <row r="1082" spans="1:1" x14ac:dyDescent="0.25">
      <c r="A1082">
        <v>16606</v>
      </c>
    </row>
    <row r="1083" spans="1:1" x14ac:dyDescent="0.25">
      <c r="A1083">
        <v>8606</v>
      </c>
    </row>
    <row r="1084" spans="1:1" x14ac:dyDescent="0.25">
      <c r="A1084">
        <v>2272</v>
      </c>
    </row>
    <row r="1085" spans="1:1" x14ac:dyDescent="0.25">
      <c r="A1085">
        <v>2018</v>
      </c>
    </row>
    <row r="1086" spans="1:1" x14ac:dyDescent="0.25">
      <c r="A1086">
        <v>7083</v>
      </c>
    </row>
    <row r="1087" spans="1:1" x14ac:dyDescent="0.25">
      <c r="A1087">
        <v>4084</v>
      </c>
    </row>
    <row r="1088" spans="1:1" x14ac:dyDescent="0.25">
      <c r="A1088">
        <v>14411</v>
      </c>
    </row>
    <row r="1089" spans="1:1" x14ac:dyDescent="0.25">
      <c r="A1089">
        <v>2308</v>
      </c>
    </row>
    <row r="1090" spans="1:1" x14ac:dyDescent="0.25">
      <c r="A1090">
        <v>4841</v>
      </c>
    </row>
    <row r="1091" spans="1:1" x14ac:dyDescent="0.25">
      <c r="A1091">
        <v>4285</v>
      </c>
    </row>
    <row r="1092" spans="1:1" x14ac:dyDescent="0.25">
      <c r="A1092">
        <v>9715</v>
      </c>
    </row>
    <row r="1093" spans="1:1" x14ac:dyDescent="0.25">
      <c r="A1093">
        <v>4320</v>
      </c>
    </row>
    <row r="1094" spans="1:1" x14ac:dyDescent="0.25">
      <c r="A1094">
        <v>2132</v>
      </c>
    </row>
    <row r="1095" spans="1:1" x14ac:dyDescent="0.25">
      <c r="A1095">
        <v>10124</v>
      </c>
    </row>
    <row r="1096" spans="1:1" x14ac:dyDescent="0.25">
      <c r="A1096">
        <v>5473</v>
      </c>
    </row>
    <row r="1097" spans="1:1" x14ac:dyDescent="0.25">
      <c r="A1097">
        <v>5207</v>
      </c>
    </row>
    <row r="1098" spans="1:1" x14ac:dyDescent="0.25">
      <c r="A1098">
        <v>16437</v>
      </c>
    </row>
    <row r="1099" spans="1:1" x14ac:dyDescent="0.25">
      <c r="A1099">
        <v>2296</v>
      </c>
    </row>
    <row r="1100" spans="1:1" x14ac:dyDescent="0.25">
      <c r="A1100">
        <v>4069</v>
      </c>
    </row>
    <row r="1101" spans="1:1" x14ac:dyDescent="0.25">
      <c r="A1101">
        <v>7441</v>
      </c>
    </row>
    <row r="1102" spans="1:1" x14ac:dyDescent="0.25">
      <c r="A1102">
        <v>2430</v>
      </c>
    </row>
    <row r="1103" spans="1:1" x14ac:dyDescent="0.25">
      <c r="A1103">
        <v>5878</v>
      </c>
    </row>
    <row r="1104" spans="1:1" x14ac:dyDescent="0.25">
      <c r="A1104">
        <v>2644</v>
      </c>
    </row>
    <row r="1105" spans="1:1" x14ac:dyDescent="0.25">
      <c r="A1105">
        <v>6439</v>
      </c>
    </row>
    <row r="1106" spans="1:1" x14ac:dyDescent="0.25">
      <c r="A1106">
        <v>2451</v>
      </c>
    </row>
    <row r="1107" spans="1:1" x14ac:dyDescent="0.25">
      <c r="A1107">
        <v>6392</v>
      </c>
    </row>
    <row r="1108" spans="1:1" x14ac:dyDescent="0.25">
      <c r="A1108">
        <v>9714</v>
      </c>
    </row>
    <row r="1109" spans="1:1" x14ac:dyDescent="0.25">
      <c r="A1109">
        <v>6077</v>
      </c>
    </row>
    <row r="1110" spans="1:1" x14ac:dyDescent="0.25">
      <c r="A1110">
        <v>2450</v>
      </c>
    </row>
    <row r="1111" spans="1:1" x14ac:dyDescent="0.25">
      <c r="A1111">
        <v>9250</v>
      </c>
    </row>
    <row r="1112" spans="1:1" x14ac:dyDescent="0.25">
      <c r="A1112">
        <v>2074</v>
      </c>
    </row>
    <row r="1113" spans="1:1" x14ac:dyDescent="0.25">
      <c r="A1113">
        <v>10169</v>
      </c>
    </row>
    <row r="1114" spans="1:1" x14ac:dyDescent="0.25">
      <c r="A1114">
        <v>4855</v>
      </c>
    </row>
    <row r="1115" spans="1:1" x14ac:dyDescent="0.25">
      <c r="A1115">
        <v>4087</v>
      </c>
    </row>
    <row r="1116" spans="1:1" x14ac:dyDescent="0.25">
      <c r="A1116">
        <v>2367</v>
      </c>
    </row>
    <row r="1117" spans="1:1" x14ac:dyDescent="0.25">
      <c r="A1117">
        <v>2972</v>
      </c>
    </row>
    <row r="1118" spans="1:1" x14ac:dyDescent="0.25">
      <c r="A1118">
        <v>19586</v>
      </c>
    </row>
    <row r="1119" spans="1:1" x14ac:dyDescent="0.25">
      <c r="A1119">
        <v>5484</v>
      </c>
    </row>
    <row r="1120" spans="1:1" x14ac:dyDescent="0.25">
      <c r="A1120">
        <v>2061</v>
      </c>
    </row>
    <row r="1121" spans="1:1" x14ac:dyDescent="0.25">
      <c r="A1121">
        <v>9924</v>
      </c>
    </row>
    <row r="1122" spans="1:1" x14ac:dyDescent="0.25">
      <c r="A1122">
        <v>4198</v>
      </c>
    </row>
    <row r="1123" spans="1:1" x14ac:dyDescent="0.25">
      <c r="A1123">
        <v>6815</v>
      </c>
    </row>
    <row r="1124" spans="1:1" x14ac:dyDescent="0.25">
      <c r="A1124">
        <v>4723</v>
      </c>
    </row>
    <row r="1125" spans="1:1" x14ac:dyDescent="0.25">
      <c r="A1125">
        <v>6142</v>
      </c>
    </row>
    <row r="1126" spans="1:1" x14ac:dyDescent="0.25">
      <c r="A1126">
        <v>8237</v>
      </c>
    </row>
    <row r="1127" spans="1:1" x14ac:dyDescent="0.25">
      <c r="A1127">
        <v>8853</v>
      </c>
    </row>
    <row r="1128" spans="1:1" x14ac:dyDescent="0.25">
      <c r="A1128">
        <v>19331</v>
      </c>
    </row>
    <row r="1129" spans="1:1" x14ac:dyDescent="0.25">
      <c r="A1129">
        <v>2073</v>
      </c>
    </row>
    <row r="1130" spans="1:1" x14ac:dyDescent="0.25">
      <c r="A1130">
        <v>5562</v>
      </c>
    </row>
    <row r="1131" spans="1:1" x14ac:dyDescent="0.25">
      <c r="A1131">
        <v>19613</v>
      </c>
    </row>
    <row r="1132" spans="1:1" x14ac:dyDescent="0.25">
      <c r="A1132">
        <v>3407</v>
      </c>
    </row>
    <row r="1133" spans="1:1" x14ac:dyDescent="0.25">
      <c r="A1133">
        <v>5063</v>
      </c>
    </row>
    <row r="1134" spans="1:1" x14ac:dyDescent="0.25">
      <c r="A1134">
        <v>4639</v>
      </c>
    </row>
    <row r="1135" spans="1:1" x14ac:dyDescent="0.25">
      <c r="A1135">
        <v>4876</v>
      </c>
    </row>
    <row r="1136" spans="1:1" x14ac:dyDescent="0.25">
      <c r="A1136">
        <v>2690</v>
      </c>
    </row>
    <row r="1137" spans="1:1" x14ac:dyDescent="0.25">
      <c r="A1137">
        <v>17567</v>
      </c>
    </row>
    <row r="1138" spans="1:1" x14ac:dyDescent="0.25">
      <c r="A1138">
        <v>2408</v>
      </c>
    </row>
    <row r="1139" spans="1:1" x14ac:dyDescent="0.25">
      <c r="A1139">
        <v>2814</v>
      </c>
    </row>
    <row r="1140" spans="1:1" x14ac:dyDescent="0.25">
      <c r="A1140">
        <v>11245</v>
      </c>
    </row>
    <row r="1141" spans="1:1" x14ac:dyDescent="0.25">
      <c r="A1141">
        <v>3312</v>
      </c>
    </row>
    <row r="1142" spans="1:1" x14ac:dyDescent="0.25">
      <c r="A1142">
        <v>19049</v>
      </c>
    </row>
    <row r="1143" spans="1:1" x14ac:dyDescent="0.25">
      <c r="A1143">
        <v>2141</v>
      </c>
    </row>
    <row r="1144" spans="1:1" x14ac:dyDescent="0.25">
      <c r="A1144">
        <v>5769</v>
      </c>
    </row>
    <row r="1145" spans="1:1" x14ac:dyDescent="0.25">
      <c r="A1145">
        <v>4385</v>
      </c>
    </row>
    <row r="1146" spans="1:1" x14ac:dyDescent="0.25">
      <c r="A1146">
        <v>5332</v>
      </c>
    </row>
    <row r="1147" spans="1:1" x14ac:dyDescent="0.25">
      <c r="A1147">
        <v>4663</v>
      </c>
    </row>
    <row r="1148" spans="1:1" x14ac:dyDescent="0.25">
      <c r="A1148">
        <v>4724</v>
      </c>
    </row>
    <row r="1149" spans="1:1" x14ac:dyDescent="0.25">
      <c r="A1149">
        <v>3211</v>
      </c>
    </row>
    <row r="1150" spans="1:1" x14ac:dyDescent="0.25">
      <c r="A1150">
        <v>5377</v>
      </c>
    </row>
    <row r="1151" spans="1:1" x14ac:dyDescent="0.25">
      <c r="A1151">
        <v>4066</v>
      </c>
    </row>
    <row r="1152" spans="1:1" x14ac:dyDescent="0.25">
      <c r="A1152">
        <v>5208</v>
      </c>
    </row>
    <row r="1153" spans="1:1" x14ac:dyDescent="0.25">
      <c r="A1153">
        <v>4877</v>
      </c>
    </row>
    <row r="1154" spans="1:1" x14ac:dyDescent="0.25">
      <c r="A1154">
        <v>3117</v>
      </c>
    </row>
    <row r="1155" spans="1:1" x14ac:dyDescent="0.25">
      <c r="A1155">
        <v>1569</v>
      </c>
    </row>
    <row r="1156" spans="1:1" x14ac:dyDescent="0.25">
      <c r="A1156">
        <v>19658</v>
      </c>
    </row>
    <row r="1157" spans="1:1" x14ac:dyDescent="0.25">
      <c r="A1157">
        <v>3069</v>
      </c>
    </row>
    <row r="1158" spans="1:1" x14ac:dyDescent="0.25">
      <c r="A1158">
        <v>10435</v>
      </c>
    </row>
    <row r="1159" spans="1:1" x14ac:dyDescent="0.25">
      <c r="A1159">
        <v>4148</v>
      </c>
    </row>
    <row r="1160" spans="1:1" x14ac:dyDescent="0.25">
      <c r="A1160">
        <v>5768</v>
      </c>
    </row>
    <row r="1161" spans="1:1" x14ac:dyDescent="0.25">
      <c r="A1161">
        <v>5042</v>
      </c>
    </row>
    <row r="1162" spans="1:1" x14ac:dyDescent="0.25">
      <c r="A1162">
        <v>5770</v>
      </c>
    </row>
    <row r="1163" spans="1:1" x14ac:dyDescent="0.25">
      <c r="A1163">
        <v>7756</v>
      </c>
    </row>
    <row r="1164" spans="1:1" x14ac:dyDescent="0.25">
      <c r="A1164">
        <v>10306</v>
      </c>
    </row>
    <row r="1165" spans="1:1" x14ac:dyDescent="0.25">
      <c r="A1165">
        <v>3936</v>
      </c>
    </row>
    <row r="1166" spans="1:1" x14ac:dyDescent="0.25">
      <c r="A1166">
        <v>7945</v>
      </c>
    </row>
    <row r="1167" spans="1:1" x14ac:dyDescent="0.25">
      <c r="A1167">
        <v>5743</v>
      </c>
    </row>
    <row r="1168" spans="1:1" x14ac:dyDescent="0.25">
      <c r="A1168">
        <v>15202</v>
      </c>
    </row>
    <row r="1169" spans="1:1" x14ac:dyDescent="0.25">
      <c r="A1169">
        <v>5440</v>
      </c>
    </row>
    <row r="1170" spans="1:1" x14ac:dyDescent="0.25">
      <c r="A1170">
        <v>3760</v>
      </c>
    </row>
    <row r="1171" spans="1:1" x14ac:dyDescent="0.25">
      <c r="A1171">
        <v>3517</v>
      </c>
    </row>
    <row r="1172" spans="1:1" x14ac:dyDescent="0.25">
      <c r="A1172">
        <v>2580</v>
      </c>
    </row>
    <row r="1173" spans="1:1" x14ac:dyDescent="0.25">
      <c r="A1173">
        <v>2166</v>
      </c>
    </row>
    <row r="1174" spans="1:1" x14ac:dyDescent="0.25">
      <c r="A1174">
        <v>5869</v>
      </c>
    </row>
    <row r="1175" spans="1:1" x14ac:dyDescent="0.25">
      <c r="A1175">
        <v>8008</v>
      </c>
    </row>
    <row r="1176" spans="1:1" x14ac:dyDescent="0.25">
      <c r="A1176">
        <v>5206</v>
      </c>
    </row>
    <row r="1177" spans="1:1" x14ac:dyDescent="0.25">
      <c r="A1177">
        <v>5295</v>
      </c>
    </row>
    <row r="1178" spans="1:1" x14ac:dyDescent="0.25">
      <c r="A1178">
        <v>16413</v>
      </c>
    </row>
    <row r="1179" spans="1:1" x14ac:dyDescent="0.25">
      <c r="A1179">
        <v>13269</v>
      </c>
    </row>
    <row r="1180" spans="1:1" x14ac:dyDescent="0.25">
      <c r="A1180">
        <v>2783</v>
      </c>
    </row>
    <row r="1181" spans="1:1" x14ac:dyDescent="0.25">
      <c r="A1181">
        <v>5433</v>
      </c>
    </row>
    <row r="1182" spans="1:1" x14ac:dyDescent="0.25">
      <c r="A1182">
        <v>2013</v>
      </c>
    </row>
    <row r="1183" spans="1:1" x14ac:dyDescent="0.25">
      <c r="A1183">
        <v>13966</v>
      </c>
    </row>
    <row r="1184" spans="1:1" x14ac:dyDescent="0.25">
      <c r="A1184">
        <v>4374</v>
      </c>
    </row>
    <row r="1185" spans="1:1" x14ac:dyDescent="0.25">
      <c r="A1185">
        <v>6842</v>
      </c>
    </row>
    <row r="1186" spans="1:1" x14ac:dyDescent="0.25">
      <c r="A1186">
        <v>17426</v>
      </c>
    </row>
    <row r="1187" spans="1:1" x14ac:dyDescent="0.25">
      <c r="A1187">
        <v>17603</v>
      </c>
    </row>
    <row r="1188" spans="1:1" x14ac:dyDescent="0.25">
      <c r="A1188">
        <v>4581</v>
      </c>
    </row>
    <row r="1189" spans="1:1" x14ac:dyDescent="0.25">
      <c r="A1189">
        <v>4735</v>
      </c>
    </row>
    <row r="1190" spans="1:1" x14ac:dyDescent="0.25">
      <c r="A1190">
        <v>4187</v>
      </c>
    </row>
    <row r="1191" spans="1:1" x14ac:dyDescent="0.25">
      <c r="A1191">
        <v>5505</v>
      </c>
    </row>
    <row r="1192" spans="1:1" x14ac:dyDescent="0.25">
      <c r="A1192">
        <v>5470</v>
      </c>
    </row>
    <row r="1193" spans="1:1" x14ac:dyDescent="0.25">
      <c r="A1193">
        <v>5476</v>
      </c>
    </row>
    <row r="1194" spans="1:1" x14ac:dyDescent="0.25">
      <c r="A1194">
        <v>2587</v>
      </c>
    </row>
    <row r="1195" spans="1:1" x14ac:dyDescent="0.25">
      <c r="A1195">
        <v>2440</v>
      </c>
    </row>
    <row r="1196" spans="1:1" x14ac:dyDescent="0.25">
      <c r="A1196">
        <v>15972</v>
      </c>
    </row>
    <row r="1197" spans="1:1" x14ac:dyDescent="0.25">
      <c r="A1197">
        <v>15379</v>
      </c>
    </row>
    <row r="1198" spans="1:1" x14ac:dyDescent="0.25">
      <c r="A1198">
        <v>7082</v>
      </c>
    </row>
    <row r="1199" spans="1:1" x14ac:dyDescent="0.25">
      <c r="A1199">
        <v>2728</v>
      </c>
    </row>
    <row r="1200" spans="1:1" x14ac:dyDescent="0.25">
      <c r="A1200">
        <v>5368</v>
      </c>
    </row>
    <row r="1201" spans="1:1" x14ac:dyDescent="0.25">
      <c r="A1201">
        <v>5347</v>
      </c>
    </row>
    <row r="1202" spans="1:1" x14ac:dyDescent="0.25">
      <c r="A1202">
        <v>3195</v>
      </c>
    </row>
    <row r="1203" spans="1:1" x14ac:dyDescent="0.25">
      <c r="A1203">
        <v>3989</v>
      </c>
    </row>
    <row r="1204" spans="1:1" x14ac:dyDescent="0.25">
      <c r="A1204">
        <v>3306</v>
      </c>
    </row>
    <row r="1205" spans="1:1" x14ac:dyDescent="0.25">
      <c r="A1205">
        <v>7005</v>
      </c>
    </row>
    <row r="1206" spans="1:1" x14ac:dyDescent="0.25">
      <c r="A1206">
        <v>2655</v>
      </c>
    </row>
    <row r="1207" spans="1:1" x14ac:dyDescent="0.25">
      <c r="A1207">
        <v>1393</v>
      </c>
    </row>
    <row r="1208" spans="1:1" x14ac:dyDescent="0.25">
      <c r="A1208">
        <v>2570</v>
      </c>
    </row>
    <row r="1209" spans="1:1" x14ac:dyDescent="0.25">
      <c r="A1209">
        <v>3537</v>
      </c>
    </row>
    <row r="1210" spans="1:1" x14ac:dyDescent="0.25">
      <c r="A1210">
        <v>3986</v>
      </c>
    </row>
    <row r="1211" spans="1:1" x14ac:dyDescent="0.25">
      <c r="A1211">
        <v>10883</v>
      </c>
    </row>
    <row r="1212" spans="1:1" x14ac:dyDescent="0.25">
      <c r="A1212">
        <v>2028</v>
      </c>
    </row>
    <row r="1213" spans="1:1" x14ac:dyDescent="0.25">
      <c r="A1213">
        <v>9525</v>
      </c>
    </row>
    <row r="1214" spans="1:1" x14ac:dyDescent="0.25">
      <c r="A1214">
        <v>2929</v>
      </c>
    </row>
    <row r="1215" spans="1:1" x14ac:dyDescent="0.25">
      <c r="A1215">
        <v>2275</v>
      </c>
    </row>
    <row r="1216" spans="1:1" x14ac:dyDescent="0.25">
      <c r="A1216">
        <v>7879</v>
      </c>
    </row>
    <row r="1217" spans="1:1" x14ac:dyDescent="0.25">
      <c r="A1217">
        <v>4930</v>
      </c>
    </row>
    <row r="1218" spans="1:1" x14ac:dyDescent="0.25">
      <c r="A1218">
        <v>7847</v>
      </c>
    </row>
    <row r="1219" spans="1:1" x14ac:dyDescent="0.25">
      <c r="A1219">
        <v>4401</v>
      </c>
    </row>
    <row r="1220" spans="1:1" x14ac:dyDescent="0.25">
      <c r="A1220">
        <v>9241</v>
      </c>
    </row>
    <row r="1221" spans="1:1" x14ac:dyDescent="0.25">
      <c r="A1221">
        <v>2974</v>
      </c>
    </row>
    <row r="1222" spans="1:1" x14ac:dyDescent="0.25">
      <c r="A1222">
        <v>4502</v>
      </c>
    </row>
    <row r="1223" spans="1:1" x14ac:dyDescent="0.25">
      <c r="A1223">
        <v>10748</v>
      </c>
    </row>
    <row r="1224" spans="1:1" x14ac:dyDescent="0.25">
      <c r="A1224">
        <v>1555</v>
      </c>
    </row>
    <row r="1225" spans="1:1" x14ac:dyDescent="0.25">
      <c r="A1225">
        <v>12936</v>
      </c>
    </row>
    <row r="1226" spans="1:1" x14ac:dyDescent="0.25">
      <c r="A1226">
        <v>2305</v>
      </c>
    </row>
    <row r="1227" spans="1:1" x14ac:dyDescent="0.25">
      <c r="A1227">
        <v>16704</v>
      </c>
    </row>
    <row r="1228" spans="1:1" x14ac:dyDescent="0.25">
      <c r="A1228">
        <v>3433</v>
      </c>
    </row>
    <row r="1229" spans="1:1" x14ac:dyDescent="0.25">
      <c r="A1229">
        <v>3477</v>
      </c>
    </row>
    <row r="1230" spans="1:1" x14ac:dyDescent="0.25">
      <c r="A1230">
        <v>6430</v>
      </c>
    </row>
    <row r="1231" spans="1:1" x14ac:dyDescent="0.25">
      <c r="A1231">
        <v>6516</v>
      </c>
    </row>
    <row r="1232" spans="1:1" x14ac:dyDescent="0.25">
      <c r="A1232">
        <v>3907</v>
      </c>
    </row>
    <row r="1233" spans="1:1" x14ac:dyDescent="0.25">
      <c r="A1233">
        <v>5562</v>
      </c>
    </row>
    <row r="1234" spans="1:1" x14ac:dyDescent="0.25">
      <c r="A1234">
        <v>6883</v>
      </c>
    </row>
    <row r="1235" spans="1:1" x14ac:dyDescent="0.25">
      <c r="A1235">
        <v>2862</v>
      </c>
    </row>
    <row r="1236" spans="1:1" x14ac:dyDescent="0.25">
      <c r="A1236">
        <v>4978</v>
      </c>
    </row>
    <row r="1237" spans="1:1" x14ac:dyDescent="0.25">
      <c r="A1237">
        <v>10368</v>
      </c>
    </row>
    <row r="1238" spans="1:1" x14ac:dyDescent="0.25">
      <c r="A1238">
        <v>6134</v>
      </c>
    </row>
    <row r="1239" spans="1:1" x14ac:dyDescent="0.25">
      <c r="A1239">
        <v>6735</v>
      </c>
    </row>
    <row r="1240" spans="1:1" x14ac:dyDescent="0.25">
      <c r="A1240">
        <v>3295</v>
      </c>
    </row>
    <row r="1241" spans="1:1" x14ac:dyDescent="0.25">
      <c r="A1241">
        <v>5238</v>
      </c>
    </row>
    <row r="1242" spans="1:1" x14ac:dyDescent="0.25">
      <c r="A1242">
        <v>6472</v>
      </c>
    </row>
    <row r="1243" spans="1:1" x14ac:dyDescent="0.25">
      <c r="A1243">
        <v>9610</v>
      </c>
    </row>
    <row r="1244" spans="1:1" x14ac:dyDescent="0.25">
      <c r="A1244">
        <v>19833</v>
      </c>
    </row>
    <row r="1245" spans="1:1" x14ac:dyDescent="0.25">
      <c r="A1245">
        <v>9756</v>
      </c>
    </row>
    <row r="1246" spans="1:1" x14ac:dyDescent="0.25">
      <c r="A1246">
        <v>4968</v>
      </c>
    </row>
    <row r="1247" spans="1:1" x14ac:dyDescent="0.25">
      <c r="A1247">
        <v>2145</v>
      </c>
    </row>
    <row r="1248" spans="1:1" x14ac:dyDescent="0.25">
      <c r="A1248">
        <v>2180</v>
      </c>
    </row>
    <row r="1249" spans="1:1" x14ac:dyDescent="0.25">
      <c r="A1249">
        <v>8346</v>
      </c>
    </row>
    <row r="1250" spans="1:1" x14ac:dyDescent="0.25">
      <c r="A1250">
        <v>3445</v>
      </c>
    </row>
    <row r="1251" spans="1:1" x14ac:dyDescent="0.25">
      <c r="A1251">
        <v>2760</v>
      </c>
    </row>
    <row r="1252" spans="1:1" x14ac:dyDescent="0.25">
      <c r="A1252">
        <v>6294</v>
      </c>
    </row>
    <row r="1253" spans="1:1" x14ac:dyDescent="0.25">
      <c r="A1253">
        <v>7140</v>
      </c>
    </row>
    <row r="1254" spans="1:1" x14ac:dyDescent="0.25">
      <c r="A1254">
        <v>2932</v>
      </c>
    </row>
    <row r="1255" spans="1:1" x14ac:dyDescent="0.25">
      <c r="A1255">
        <v>5147</v>
      </c>
    </row>
    <row r="1256" spans="1:1" x14ac:dyDescent="0.25">
      <c r="A1256">
        <v>4507</v>
      </c>
    </row>
    <row r="1257" spans="1:1" x14ac:dyDescent="0.25">
      <c r="A1257">
        <v>8564</v>
      </c>
    </row>
    <row r="1258" spans="1:1" x14ac:dyDescent="0.25">
      <c r="A1258">
        <v>2468</v>
      </c>
    </row>
    <row r="1259" spans="1:1" x14ac:dyDescent="0.25">
      <c r="A1259">
        <v>8161</v>
      </c>
    </row>
    <row r="1260" spans="1:1" x14ac:dyDescent="0.25">
      <c r="A1260">
        <v>2109</v>
      </c>
    </row>
    <row r="1261" spans="1:1" x14ac:dyDescent="0.25">
      <c r="A1261">
        <v>5294</v>
      </c>
    </row>
    <row r="1262" spans="1:1" x14ac:dyDescent="0.25">
      <c r="A1262">
        <v>2718</v>
      </c>
    </row>
    <row r="1263" spans="1:1" x14ac:dyDescent="0.25">
      <c r="A1263">
        <v>5811</v>
      </c>
    </row>
    <row r="1264" spans="1:1" x14ac:dyDescent="0.25">
      <c r="A1264">
        <v>2437</v>
      </c>
    </row>
    <row r="1265" spans="1:1" x14ac:dyDescent="0.25">
      <c r="A1265">
        <v>2766</v>
      </c>
    </row>
    <row r="1266" spans="1:1" x14ac:dyDescent="0.25">
      <c r="A1266">
        <v>19038</v>
      </c>
    </row>
    <row r="1267" spans="1:1" x14ac:dyDescent="0.25">
      <c r="A1267">
        <v>3055</v>
      </c>
    </row>
    <row r="1268" spans="1:1" x14ac:dyDescent="0.25">
      <c r="A1268">
        <v>2289</v>
      </c>
    </row>
    <row r="1269" spans="1:1" x14ac:dyDescent="0.25">
      <c r="A1269">
        <v>4001</v>
      </c>
    </row>
    <row r="1270" spans="1:1" x14ac:dyDescent="0.25">
      <c r="A1270">
        <v>12965</v>
      </c>
    </row>
    <row r="1271" spans="1:1" x14ac:dyDescent="0.25">
      <c r="A1271">
        <v>3539</v>
      </c>
    </row>
    <row r="1272" spans="1:1" x14ac:dyDescent="0.25">
      <c r="A1272">
        <v>6029</v>
      </c>
    </row>
    <row r="1273" spans="1:1" x14ac:dyDescent="0.25">
      <c r="A1273">
        <v>2679</v>
      </c>
    </row>
    <row r="1274" spans="1:1" x14ac:dyDescent="0.25">
      <c r="A1274">
        <v>3702</v>
      </c>
    </row>
    <row r="1275" spans="1:1" x14ac:dyDescent="0.25">
      <c r="A1275">
        <v>2398</v>
      </c>
    </row>
    <row r="1276" spans="1:1" x14ac:dyDescent="0.25">
      <c r="A1276">
        <v>5468</v>
      </c>
    </row>
    <row r="1277" spans="1:1" x14ac:dyDescent="0.25">
      <c r="A1277">
        <v>13116</v>
      </c>
    </row>
    <row r="1278" spans="1:1" x14ac:dyDescent="0.25">
      <c r="A1278">
        <v>4189</v>
      </c>
    </row>
    <row r="1279" spans="1:1" x14ac:dyDescent="0.25">
      <c r="A1279">
        <v>19328</v>
      </c>
    </row>
    <row r="1280" spans="1:1" x14ac:dyDescent="0.25">
      <c r="A1280">
        <v>8321</v>
      </c>
    </row>
    <row r="1281" spans="1:1" x14ac:dyDescent="0.25">
      <c r="A1281">
        <v>2342</v>
      </c>
    </row>
    <row r="1282" spans="1:1" x14ac:dyDescent="0.25">
      <c r="A1282">
        <v>4071</v>
      </c>
    </row>
    <row r="1283" spans="1:1" x14ac:dyDescent="0.25">
      <c r="A1283">
        <v>5813</v>
      </c>
    </row>
    <row r="1284" spans="1:1" x14ac:dyDescent="0.25">
      <c r="A1284">
        <v>3143</v>
      </c>
    </row>
    <row r="1285" spans="1:1" x14ac:dyDescent="0.25">
      <c r="A1285">
        <v>2044</v>
      </c>
    </row>
    <row r="1286" spans="1:1" x14ac:dyDescent="0.25">
      <c r="A1286">
        <v>13464</v>
      </c>
    </row>
    <row r="1287" spans="1:1" x14ac:dyDescent="0.25">
      <c r="A1287">
        <v>7991</v>
      </c>
    </row>
    <row r="1288" spans="1:1" x14ac:dyDescent="0.25">
      <c r="A1288">
        <v>3377</v>
      </c>
    </row>
    <row r="1289" spans="1:1" x14ac:dyDescent="0.25">
      <c r="A1289">
        <v>5538</v>
      </c>
    </row>
    <row r="1290" spans="1:1" x14ac:dyDescent="0.25">
      <c r="A1290">
        <v>5762</v>
      </c>
    </row>
    <row r="1291" spans="1:1" x14ac:dyDescent="0.25">
      <c r="A1291">
        <v>2592</v>
      </c>
    </row>
    <row r="1292" spans="1:1" x14ac:dyDescent="0.25">
      <c r="A1292">
        <v>5346</v>
      </c>
    </row>
    <row r="1293" spans="1:1" x14ac:dyDescent="0.25">
      <c r="A1293">
        <v>4213</v>
      </c>
    </row>
    <row r="1294" spans="1:1" x14ac:dyDescent="0.25">
      <c r="A1294">
        <v>4127</v>
      </c>
    </row>
    <row r="1295" spans="1:1" x14ac:dyDescent="0.25">
      <c r="A1295">
        <v>2438</v>
      </c>
    </row>
    <row r="1296" spans="1:1" x14ac:dyDescent="0.25">
      <c r="A1296">
        <v>6870</v>
      </c>
    </row>
    <row r="1297" spans="1:1" x14ac:dyDescent="0.25">
      <c r="A1297">
        <v>10447</v>
      </c>
    </row>
    <row r="1298" spans="1:1" x14ac:dyDescent="0.25">
      <c r="A1298">
        <v>9667</v>
      </c>
    </row>
    <row r="1299" spans="1:1" x14ac:dyDescent="0.25">
      <c r="A1299">
        <v>2148</v>
      </c>
    </row>
    <row r="1300" spans="1:1" x14ac:dyDescent="0.25">
      <c r="A1300">
        <v>8926</v>
      </c>
    </row>
    <row r="1301" spans="1:1" x14ac:dyDescent="0.25">
      <c r="A1301">
        <v>6513</v>
      </c>
    </row>
    <row r="1302" spans="1:1" x14ac:dyDescent="0.25">
      <c r="A1302">
        <v>6799</v>
      </c>
    </row>
    <row r="1303" spans="1:1" x14ac:dyDescent="0.25">
      <c r="A1303">
        <v>16291</v>
      </c>
    </row>
    <row r="1304" spans="1:1" x14ac:dyDescent="0.25">
      <c r="A1304">
        <v>2705</v>
      </c>
    </row>
    <row r="1305" spans="1:1" x14ac:dyDescent="0.25">
      <c r="A1305">
        <v>10333</v>
      </c>
    </row>
    <row r="1306" spans="1:1" x14ac:dyDescent="0.25">
      <c r="A1306">
        <v>4448</v>
      </c>
    </row>
    <row r="1307" spans="1:1" x14ac:dyDescent="0.25">
      <c r="A1307">
        <v>6854</v>
      </c>
    </row>
    <row r="1308" spans="1:1" x14ac:dyDescent="0.25">
      <c r="A1308">
        <v>9637</v>
      </c>
    </row>
    <row r="1309" spans="1:1" x14ac:dyDescent="0.25">
      <c r="A1309">
        <v>3591</v>
      </c>
    </row>
    <row r="1310" spans="1:1" x14ac:dyDescent="0.25">
      <c r="A1310">
        <v>5405</v>
      </c>
    </row>
    <row r="1311" spans="1:1" x14ac:dyDescent="0.25">
      <c r="A1311">
        <v>4684</v>
      </c>
    </row>
    <row r="1312" spans="1:1" x14ac:dyDescent="0.25">
      <c r="A1312">
        <v>15787</v>
      </c>
    </row>
    <row r="1313" spans="1:1" x14ac:dyDescent="0.25">
      <c r="A1313">
        <v>1514</v>
      </c>
    </row>
    <row r="1314" spans="1:1" x14ac:dyDescent="0.25">
      <c r="A1314">
        <v>2956</v>
      </c>
    </row>
    <row r="1315" spans="1:1" x14ac:dyDescent="0.25">
      <c r="A1315">
        <v>2335</v>
      </c>
    </row>
    <row r="1316" spans="1:1" x14ac:dyDescent="0.25">
      <c r="A1316">
        <v>5154</v>
      </c>
    </row>
    <row r="1317" spans="1:1" x14ac:dyDescent="0.25">
      <c r="A1317">
        <v>6962</v>
      </c>
    </row>
    <row r="1318" spans="1:1" x14ac:dyDescent="0.25">
      <c r="A1318">
        <v>5675</v>
      </c>
    </row>
    <row r="1319" spans="1:1" x14ac:dyDescent="0.25">
      <c r="A1319">
        <v>2379</v>
      </c>
    </row>
    <row r="1320" spans="1:1" x14ac:dyDescent="0.25">
      <c r="A1320">
        <v>3812</v>
      </c>
    </row>
    <row r="1321" spans="1:1" x14ac:dyDescent="0.25">
      <c r="A1321">
        <v>4648</v>
      </c>
    </row>
    <row r="1322" spans="1:1" x14ac:dyDescent="0.25">
      <c r="A1322">
        <v>2936</v>
      </c>
    </row>
    <row r="1323" spans="1:1" x14ac:dyDescent="0.25">
      <c r="A1323">
        <v>2105</v>
      </c>
    </row>
    <row r="1324" spans="1:1" x14ac:dyDescent="0.25">
      <c r="A1324">
        <v>8578</v>
      </c>
    </row>
    <row r="1325" spans="1:1" x14ac:dyDescent="0.25">
      <c r="A1325">
        <v>2706</v>
      </c>
    </row>
    <row r="1326" spans="1:1" x14ac:dyDescent="0.25">
      <c r="A1326">
        <v>6384</v>
      </c>
    </row>
    <row r="1327" spans="1:1" x14ac:dyDescent="0.25">
      <c r="A1327">
        <v>3968</v>
      </c>
    </row>
    <row r="1328" spans="1:1" x14ac:dyDescent="0.25">
      <c r="A1328">
        <v>9907</v>
      </c>
    </row>
    <row r="1329" spans="1:1" x14ac:dyDescent="0.25">
      <c r="A1329">
        <v>13225</v>
      </c>
    </row>
    <row r="1330" spans="1:1" x14ac:dyDescent="0.25">
      <c r="A1330">
        <v>3540</v>
      </c>
    </row>
    <row r="1331" spans="1:1" x14ac:dyDescent="0.25">
      <c r="A1331">
        <v>2804</v>
      </c>
    </row>
    <row r="1332" spans="1:1" x14ac:dyDescent="0.25">
      <c r="A1332">
        <v>19392</v>
      </c>
    </row>
    <row r="1333" spans="1:1" x14ac:dyDescent="0.25">
      <c r="A1333">
        <v>19665</v>
      </c>
    </row>
    <row r="1334" spans="1:1" x14ac:dyDescent="0.25">
      <c r="A1334">
        <v>2439</v>
      </c>
    </row>
    <row r="1335" spans="1:1" x14ac:dyDescent="0.25">
      <c r="A1335">
        <v>7314</v>
      </c>
    </row>
    <row r="1336" spans="1:1" x14ac:dyDescent="0.25">
      <c r="A1336">
        <v>4774</v>
      </c>
    </row>
    <row r="1337" spans="1:1" x14ac:dyDescent="0.25">
      <c r="A1337">
        <v>3902</v>
      </c>
    </row>
    <row r="1338" spans="1:1" x14ac:dyDescent="0.25">
      <c r="A1338">
        <v>2662</v>
      </c>
    </row>
    <row r="1339" spans="1:1" x14ac:dyDescent="0.25">
      <c r="A1339">
        <v>2856</v>
      </c>
    </row>
    <row r="1340" spans="1:1" x14ac:dyDescent="0.25">
      <c r="A1340">
        <v>1081</v>
      </c>
    </row>
    <row r="1341" spans="1:1" x14ac:dyDescent="0.25">
      <c r="A1341">
        <v>2472</v>
      </c>
    </row>
    <row r="1342" spans="1:1" x14ac:dyDescent="0.25">
      <c r="A1342">
        <v>5673</v>
      </c>
    </row>
    <row r="1343" spans="1:1" x14ac:dyDescent="0.25">
      <c r="A1343">
        <v>4197</v>
      </c>
    </row>
    <row r="1344" spans="1:1" x14ac:dyDescent="0.25">
      <c r="A1344">
        <v>9713</v>
      </c>
    </row>
    <row r="1345" spans="1:1" x14ac:dyDescent="0.25">
      <c r="A1345">
        <v>2062</v>
      </c>
    </row>
    <row r="1346" spans="1:1" x14ac:dyDescent="0.25">
      <c r="A1346">
        <v>4284</v>
      </c>
    </row>
    <row r="1347" spans="1:1" x14ac:dyDescent="0.25">
      <c r="A1347">
        <v>4788</v>
      </c>
    </row>
    <row r="1348" spans="1:1" x14ac:dyDescent="0.25">
      <c r="A1348">
        <v>5906</v>
      </c>
    </row>
    <row r="1349" spans="1:1" x14ac:dyDescent="0.25">
      <c r="A1349">
        <v>3886</v>
      </c>
    </row>
    <row r="1350" spans="1:1" x14ac:dyDescent="0.25">
      <c r="A1350">
        <v>16823</v>
      </c>
    </row>
    <row r="1351" spans="1:1" x14ac:dyDescent="0.25">
      <c r="A1351">
        <v>2933</v>
      </c>
    </row>
    <row r="1352" spans="1:1" x14ac:dyDescent="0.25">
      <c r="A1352">
        <v>6500</v>
      </c>
    </row>
    <row r="1353" spans="1:1" x14ac:dyDescent="0.25">
      <c r="A1353">
        <v>17174</v>
      </c>
    </row>
    <row r="1354" spans="1:1" x14ac:dyDescent="0.25">
      <c r="A1354">
        <v>5033</v>
      </c>
    </row>
    <row r="1355" spans="1:1" x14ac:dyDescent="0.25">
      <c r="A1355">
        <v>2307</v>
      </c>
    </row>
    <row r="1356" spans="1:1" x14ac:dyDescent="0.25">
      <c r="A1356">
        <v>2587</v>
      </c>
    </row>
    <row r="1357" spans="1:1" x14ac:dyDescent="0.25">
      <c r="A1357">
        <v>5507</v>
      </c>
    </row>
    <row r="1358" spans="1:1" x14ac:dyDescent="0.25">
      <c r="A1358">
        <v>4393</v>
      </c>
    </row>
    <row r="1359" spans="1:1" x14ac:dyDescent="0.25">
      <c r="A1359">
        <v>13348</v>
      </c>
    </row>
    <row r="1360" spans="1:1" x14ac:dyDescent="0.25">
      <c r="A1360">
        <v>6583</v>
      </c>
    </row>
    <row r="1361" spans="1:1" x14ac:dyDescent="0.25">
      <c r="A1361">
        <v>8103</v>
      </c>
    </row>
    <row r="1362" spans="1:1" x14ac:dyDescent="0.25">
      <c r="A1362">
        <v>3978</v>
      </c>
    </row>
    <row r="1363" spans="1:1" x14ac:dyDescent="0.25">
      <c r="A1363">
        <v>2544</v>
      </c>
    </row>
    <row r="1364" spans="1:1" x14ac:dyDescent="0.25">
      <c r="A1364">
        <v>5399</v>
      </c>
    </row>
    <row r="1365" spans="1:1" x14ac:dyDescent="0.25">
      <c r="A1365">
        <v>5487</v>
      </c>
    </row>
    <row r="1366" spans="1:1" x14ac:dyDescent="0.25">
      <c r="A1366">
        <v>6834</v>
      </c>
    </row>
    <row r="1367" spans="1:1" x14ac:dyDescent="0.25">
      <c r="A1367">
        <v>1091</v>
      </c>
    </row>
    <row r="1368" spans="1:1" x14ac:dyDescent="0.25">
      <c r="A1368">
        <v>5736</v>
      </c>
    </row>
    <row r="1369" spans="1:1" x14ac:dyDescent="0.25">
      <c r="A1369">
        <v>2226</v>
      </c>
    </row>
    <row r="1370" spans="1:1" x14ac:dyDescent="0.25">
      <c r="A1370">
        <v>5747</v>
      </c>
    </row>
    <row r="1371" spans="1:1" x14ac:dyDescent="0.25">
      <c r="A1371">
        <v>9854</v>
      </c>
    </row>
    <row r="1372" spans="1:1" x14ac:dyDescent="0.25">
      <c r="A1372">
        <v>5467</v>
      </c>
    </row>
    <row r="1373" spans="1:1" x14ac:dyDescent="0.25">
      <c r="A1373">
        <v>5380</v>
      </c>
    </row>
    <row r="1374" spans="1:1" x14ac:dyDescent="0.25">
      <c r="A1374">
        <v>5151</v>
      </c>
    </row>
    <row r="1375" spans="1:1" x14ac:dyDescent="0.25">
      <c r="A1375">
        <v>2133</v>
      </c>
    </row>
    <row r="1376" spans="1:1" x14ac:dyDescent="0.25">
      <c r="A1376">
        <v>17875</v>
      </c>
    </row>
    <row r="1377" spans="1:1" x14ac:dyDescent="0.25">
      <c r="A1377">
        <v>2432</v>
      </c>
    </row>
    <row r="1378" spans="1:1" x14ac:dyDescent="0.25">
      <c r="A1378">
        <v>4771</v>
      </c>
    </row>
    <row r="1379" spans="1:1" x14ac:dyDescent="0.25">
      <c r="A1379">
        <v>19161</v>
      </c>
    </row>
    <row r="1380" spans="1:1" x14ac:dyDescent="0.25">
      <c r="A1380">
        <v>5087</v>
      </c>
    </row>
    <row r="1381" spans="1:1" x14ac:dyDescent="0.25">
      <c r="A1381">
        <v>2863</v>
      </c>
    </row>
    <row r="1382" spans="1:1" x14ac:dyDescent="0.25">
      <c r="A1382">
        <v>5561</v>
      </c>
    </row>
    <row r="1383" spans="1:1" x14ac:dyDescent="0.25">
      <c r="A1383">
        <v>2144</v>
      </c>
    </row>
    <row r="1384" spans="1:1" x14ac:dyDescent="0.25">
      <c r="A1384">
        <v>3065</v>
      </c>
    </row>
    <row r="1385" spans="1:1" x14ac:dyDescent="0.25">
      <c r="A1385">
        <v>2810</v>
      </c>
    </row>
    <row r="1386" spans="1:1" x14ac:dyDescent="0.25">
      <c r="A1386">
        <v>9888</v>
      </c>
    </row>
    <row r="1387" spans="1:1" x14ac:dyDescent="0.25">
      <c r="A1387">
        <v>8628</v>
      </c>
    </row>
    <row r="1388" spans="1:1" x14ac:dyDescent="0.25">
      <c r="A1388">
        <v>2867</v>
      </c>
    </row>
    <row r="1389" spans="1:1" x14ac:dyDescent="0.25">
      <c r="A1389">
        <v>5373</v>
      </c>
    </row>
    <row r="1390" spans="1:1" x14ac:dyDescent="0.25">
      <c r="A1390">
        <v>6667</v>
      </c>
    </row>
    <row r="1391" spans="1:1" x14ac:dyDescent="0.25">
      <c r="A1391">
        <v>5003</v>
      </c>
    </row>
    <row r="1392" spans="1:1" x14ac:dyDescent="0.25">
      <c r="A1392">
        <v>2367</v>
      </c>
    </row>
    <row r="1393" spans="1:1" x14ac:dyDescent="0.25">
      <c r="A1393">
        <v>2858</v>
      </c>
    </row>
    <row r="1394" spans="1:1" x14ac:dyDescent="0.25">
      <c r="A1394">
        <v>5204</v>
      </c>
    </row>
    <row r="1395" spans="1:1" x14ac:dyDescent="0.25">
      <c r="A1395">
        <v>4105</v>
      </c>
    </row>
    <row r="1396" spans="1:1" x14ac:dyDescent="0.25">
      <c r="A1396">
        <v>9679</v>
      </c>
    </row>
    <row r="1397" spans="1:1" x14ac:dyDescent="0.25">
      <c r="A1397">
        <v>5617</v>
      </c>
    </row>
    <row r="1398" spans="1:1" x14ac:dyDescent="0.25">
      <c r="A1398">
        <v>10448</v>
      </c>
    </row>
    <row r="1399" spans="1:1" x14ac:dyDescent="0.25">
      <c r="A1399">
        <v>2897</v>
      </c>
    </row>
    <row r="1400" spans="1:1" x14ac:dyDescent="0.25">
      <c r="A1400">
        <v>5968</v>
      </c>
    </row>
    <row r="1401" spans="1:1" x14ac:dyDescent="0.25">
      <c r="A1401">
        <v>7510</v>
      </c>
    </row>
    <row r="1402" spans="1:1" x14ac:dyDescent="0.25">
      <c r="A1402">
        <v>2991</v>
      </c>
    </row>
    <row r="1403" spans="1:1" x14ac:dyDescent="0.25">
      <c r="A1403">
        <v>19636</v>
      </c>
    </row>
    <row r="1404" spans="1:1" x14ac:dyDescent="0.25">
      <c r="A1404">
        <v>1129</v>
      </c>
    </row>
    <row r="1405" spans="1:1" x14ac:dyDescent="0.25">
      <c r="A1405">
        <v>13341</v>
      </c>
    </row>
    <row r="1406" spans="1:1" x14ac:dyDescent="0.25">
      <c r="A1406">
        <v>4332</v>
      </c>
    </row>
    <row r="1407" spans="1:1" x14ac:dyDescent="0.25">
      <c r="A1407">
        <v>11031</v>
      </c>
    </row>
    <row r="1408" spans="1:1" x14ac:dyDescent="0.25">
      <c r="A1408">
        <v>4440</v>
      </c>
    </row>
    <row r="1409" spans="1:1" x14ac:dyDescent="0.25">
      <c r="A1409">
        <v>4617</v>
      </c>
    </row>
    <row r="1410" spans="1:1" x14ac:dyDescent="0.25">
      <c r="A1410">
        <v>2647</v>
      </c>
    </row>
    <row r="1411" spans="1:1" x14ac:dyDescent="0.25">
      <c r="A1411">
        <v>6323</v>
      </c>
    </row>
    <row r="1412" spans="1:1" x14ac:dyDescent="0.25">
      <c r="A1412">
        <v>5677</v>
      </c>
    </row>
    <row r="1413" spans="1:1" x14ac:dyDescent="0.25">
      <c r="A1413">
        <v>2187</v>
      </c>
    </row>
    <row r="1414" spans="1:1" x14ac:dyDescent="0.25">
      <c r="A1414">
        <v>3748</v>
      </c>
    </row>
    <row r="1415" spans="1:1" x14ac:dyDescent="0.25">
      <c r="A1415">
        <v>3977</v>
      </c>
    </row>
    <row r="1416" spans="1:1" x14ac:dyDescent="0.25">
      <c r="A1416">
        <v>8633</v>
      </c>
    </row>
    <row r="1417" spans="1:1" x14ac:dyDescent="0.25">
      <c r="A1417">
        <v>2008</v>
      </c>
    </row>
    <row r="1418" spans="1:1" x14ac:dyDescent="0.25">
      <c r="A1418">
        <v>4440</v>
      </c>
    </row>
    <row r="1419" spans="1:1" x14ac:dyDescent="0.25">
      <c r="A1419">
        <v>3067</v>
      </c>
    </row>
    <row r="1420" spans="1:1" x14ac:dyDescent="0.25">
      <c r="A1420">
        <v>5321</v>
      </c>
    </row>
    <row r="1421" spans="1:1" x14ac:dyDescent="0.25">
      <c r="A1421">
        <v>5410</v>
      </c>
    </row>
    <row r="1422" spans="1:1" x14ac:dyDescent="0.25">
      <c r="A1422">
        <v>2782</v>
      </c>
    </row>
    <row r="1423" spans="1:1" x14ac:dyDescent="0.25">
      <c r="A1423">
        <v>11957</v>
      </c>
    </row>
    <row r="1424" spans="1:1" x14ac:dyDescent="0.25">
      <c r="A1424">
        <v>2660</v>
      </c>
    </row>
    <row r="1425" spans="1:1" x14ac:dyDescent="0.25">
      <c r="A1425">
        <v>3375</v>
      </c>
    </row>
    <row r="1426" spans="1:1" x14ac:dyDescent="0.25">
      <c r="A1426">
        <v>5098</v>
      </c>
    </row>
    <row r="1427" spans="1:1" x14ac:dyDescent="0.25">
      <c r="A1427">
        <v>4878</v>
      </c>
    </row>
    <row r="1428" spans="1:1" x14ac:dyDescent="0.25">
      <c r="A1428">
        <v>2837</v>
      </c>
    </row>
    <row r="1429" spans="1:1" x14ac:dyDescent="0.25">
      <c r="A1429">
        <v>2406</v>
      </c>
    </row>
    <row r="1430" spans="1:1" x14ac:dyDescent="0.25">
      <c r="A1430">
        <v>2269</v>
      </c>
    </row>
    <row r="1431" spans="1:1" x14ac:dyDescent="0.25">
      <c r="A1431">
        <v>4108</v>
      </c>
    </row>
    <row r="1432" spans="1:1" x14ac:dyDescent="0.25">
      <c r="A1432">
        <v>13206</v>
      </c>
    </row>
    <row r="1433" spans="1:1" x14ac:dyDescent="0.25">
      <c r="A1433">
        <v>10422</v>
      </c>
    </row>
    <row r="1434" spans="1:1" x14ac:dyDescent="0.25">
      <c r="A1434">
        <v>13744</v>
      </c>
    </row>
    <row r="1435" spans="1:1" x14ac:dyDescent="0.25">
      <c r="A1435">
        <v>4907</v>
      </c>
    </row>
    <row r="1436" spans="1:1" x14ac:dyDescent="0.25">
      <c r="A1436">
        <v>3482</v>
      </c>
    </row>
    <row r="1437" spans="1:1" x14ac:dyDescent="0.25">
      <c r="A1437">
        <v>2436</v>
      </c>
    </row>
    <row r="1438" spans="1:1" x14ac:dyDescent="0.25">
      <c r="A1438">
        <v>2380</v>
      </c>
    </row>
    <row r="1439" spans="1:1" x14ac:dyDescent="0.25">
      <c r="A1439">
        <v>19431</v>
      </c>
    </row>
    <row r="1440" spans="1:1" x14ac:dyDescent="0.25">
      <c r="A1440">
        <v>1790</v>
      </c>
    </row>
    <row r="1441" spans="1:1" x14ac:dyDescent="0.25">
      <c r="A1441">
        <v>7644</v>
      </c>
    </row>
    <row r="1442" spans="1:1" x14ac:dyDescent="0.25">
      <c r="A1442">
        <v>5131</v>
      </c>
    </row>
    <row r="1443" spans="1:1" x14ac:dyDescent="0.25">
      <c r="A1443">
        <v>6306</v>
      </c>
    </row>
    <row r="1444" spans="1:1" x14ac:dyDescent="0.25">
      <c r="A1444">
        <v>4787</v>
      </c>
    </row>
    <row r="1445" spans="1:1" x14ac:dyDescent="0.25">
      <c r="A1445">
        <v>18880</v>
      </c>
    </row>
    <row r="1446" spans="1:1" x14ac:dyDescent="0.25">
      <c r="A1446">
        <v>2339</v>
      </c>
    </row>
    <row r="1447" spans="1:1" x14ac:dyDescent="0.25">
      <c r="A1447">
        <v>13570</v>
      </c>
    </row>
    <row r="1448" spans="1:1" x14ac:dyDescent="0.25">
      <c r="A1448">
        <v>6712</v>
      </c>
    </row>
    <row r="1449" spans="1:1" x14ac:dyDescent="0.25">
      <c r="A1449">
        <v>5406</v>
      </c>
    </row>
    <row r="1450" spans="1:1" x14ac:dyDescent="0.25">
      <c r="A1450">
        <v>8938</v>
      </c>
    </row>
    <row r="1451" spans="1:1" x14ac:dyDescent="0.25">
      <c r="A1451">
        <v>2439</v>
      </c>
    </row>
    <row r="1452" spans="1:1" x14ac:dyDescent="0.25">
      <c r="A1452">
        <v>8837</v>
      </c>
    </row>
    <row r="1453" spans="1:1" x14ac:dyDescent="0.25">
      <c r="A1453">
        <v>5343</v>
      </c>
    </row>
    <row r="1454" spans="1:1" x14ac:dyDescent="0.25">
      <c r="A1454">
        <v>6728</v>
      </c>
    </row>
    <row r="1455" spans="1:1" x14ac:dyDescent="0.25">
      <c r="A1455">
        <v>6652</v>
      </c>
    </row>
    <row r="1456" spans="1:1" x14ac:dyDescent="0.25">
      <c r="A1456">
        <v>4850</v>
      </c>
    </row>
    <row r="1457" spans="1:1" x14ac:dyDescent="0.25">
      <c r="A1457">
        <v>2809</v>
      </c>
    </row>
    <row r="1458" spans="1:1" x14ac:dyDescent="0.25">
      <c r="A1458">
        <v>5689</v>
      </c>
    </row>
    <row r="1459" spans="1:1" x14ac:dyDescent="0.25">
      <c r="A1459">
        <v>2001</v>
      </c>
    </row>
    <row r="1460" spans="1:1" x14ac:dyDescent="0.25">
      <c r="A1460">
        <v>2977</v>
      </c>
    </row>
    <row r="1461" spans="1:1" x14ac:dyDescent="0.25">
      <c r="A1461">
        <v>4025</v>
      </c>
    </row>
    <row r="1462" spans="1:1" x14ac:dyDescent="0.25">
      <c r="A1462">
        <v>3785</v>
      </c>
    </row>
    <row r="1463" spans="1:1" x14ac:dyDescent="0.25">
      <c r="A1463">
        <v>10854</v>
      </c>
    </row>
    <row r="1464" spans="1:1" x14ac:dyDescent="0.25">
      <c r="A1464">
        <v>12031</v>
      </c>
    </row>
    <row r="1465" spans="1:1" x14ac:dyDescent="0.25">
      <c r="A1465">
        <v>9936</v>
      </c>
    </row>
    <row r="1466" spans="1:1" x14ac:dyDescent="0.25">
      <c r="A1466">
        <v>2966</v>
      </c>
    </row>
    <row r="1467" spans="1:1" x14ac:dyDescent="0.25">
      <c r="A1467">
        <v>2571</v>
      </c>
    </row>
    <row r="1468" spans="1:1" x14ac:dyDescent="0.25">
      <c r="A1468">
        <v>9991</v>
      </c>
    </row>
    <row r="1469" spans="1:1" x14ac:dyDescent="0.25">
      <c r="A1469">
        <v>6142</v>
      </c>
    </row>
    <row r="1470" spans="1:1" x14ac:dyDescent="0.25">
      <c r="A1470">
        <v>5390</v>
      </c>
    </row>
    <row r="1471" spans="1:1" x14ac:dyDescent="0.25">
      <c r="A1471">
        <v>4404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EDAB-987C-3942-ABA5-7B9ECED81E04}">
  <dimension ref="A1:H1471"/>
  <sheetViews>
    <sheetView showGridLines="0" topLeftCell="E23" zoomScaleNormal="100" workbookViewId="0">
      <selection activeCell="G19" sqref="G19"/>
    </sheetView>
  </sheetViews>
  <sheetFormatPr defaultColWidth="11" defaultRowHeight="15.75" x14ac:dyDescent="0.25"/>
  <cols>
    <col min="1" max="1" width="4.125" hidden="1" customWidth="1"/>
    <col min="2" max="2" width="14.375" hidden="1" customWidth="1"/>
    <col min="3" max="3" width="11.625" hidden="1" customWidth="1"/>
    <col min="4" max="4" width="13.375" hidden="1" customWidth="1"/>
    <col min="5" max="5" width="17.5" bestFit="1" customWidth="1"/>
    <col min="6" max="6" width="18.125" customWidth="1"/>
    <col min="7" max="7" width="12.625" customWidth="1"/>
    <col min="8" max="8" width="15.375" customWidth="1"/>
  </cols>
  <sheetData>
    <row r="1" spans="2:8" x14ac:dyDescent="0.25">
      <c r="B1" s="25" t="s">
        <v>76</v>
      </c>
      <c r="C1" s="25" t="s">
        <v>78</v>
      </c>
      <c r="E1" s="26" t="s">
        <v>117</v>
      </c>
      <c r="F1" s="26" t="s">
        <v>135</v>
      </c>
      <c r="G1" s="9" t="s">
        <v>136</v>
      </c>
      <c r="H1" s="9" t="s">
        <v>137</v>
      </c>
    </row>
    <row r="2" spans="2:8" x14ac:dyDescent="0.25">
      <c r="B2" t="s">
        <v>84</v>
      </c>
      <c r="C2">
        <v>5993</v>
      </c>
      <c r="E2" s="10" t="s">
        <v>100</v>
      </c>
      <c r="F2">
        <v>228</v>
      </c>
      <c r="G2" s="34">
        <f>F2/$F$15</f>
        <v>0.15510204081632653</v>
      </c>
      <c r="H2" s="35">
        <f>G2</f>
        <v>0.15510204081632653</v>
      </c>
    </row>
    <row r="3" spans="2:8" x14ac:dyDescent="0.25">
      <c r="B3" t="s">
        <v>88</v>
      </c>
      <c r="C3">
        <v>5130</v>
      </c>
      <c r="E3" s="10" t="s">
        <v>101</v>
      </c>
      <c r="F3">
        <v>316</v>
      </c>
      <c r="G3" s="34">
        <f t="shared" ref="G3:G14" si="0">F3/$F$15</f>
        <v>0.21496598639455783</v>
      </c>
      <c r="H3" s="35">
        <f>H2+G3</f>
        <v>0.37006802721088439</v>
      </c>
    </row>
    <row r="4" spans="2:8" x14ac:dyDescent="0.25">
      <c r="B4" t="s">
        <v>84</v>
      </c>
      <c r="C4">
        <v>2090</v>
      </c>
      <c r="E4" s="10" t="s">
        <v>102</v>
      </c>
      <c r="F4">
        <v>311</v>
      </c>
      <c r="G4" s="34">
        <f t="shared" si="0"/>
        <v>0.21156462585034014</v>
      </c>
      <c r="H4" s="35">
        <f t="shared" ref="H4:H14" si="1">H3+G4</f>
        <v>0.58163265306122458</v>
      </c>
    </row>
    <row r="5" spans="2:8" x14ac:dyDescent="0.25">
      <c r="B5" t="s">
        <v>91</v>
      </c>
      <c r="C5">
        <v>2909</v>
      </c>
      <c r="E5" s="10" t="s">
        <v>103</v>
      </c>
      <c r="F5">
        <v>181</v>
      </c>
      <c r="G5" s="34">
        <f t="shared" si="0"/>
        <v>0.12312925170068027</v>
      </c>
      <c r="H5" s="35">
        <f t="shared" si="1"/>
        <v>0.70476190476190481</v>
      </c>
    </row>
    <row r="6" spans="2:8" x14ac:dyDescent="0.25">
      <c r="B6" t="s">
        <v>88</v>
      </c>
      <c r="C6">
        <v>3468</v>
      </c>
      <c r="E6" s="10" t="s">
        <v>104</v>
      </c>
      <c r="F6">
        <v>75</v>
      </c>
      <c r="G6" s="34">
        <f t="shared" si="0"/>
        <v>5.1020408163265307E-2</v>
      </c>
      <c r="H6" s="35">
        <f t="shared" si="1"/>
        <v>0.75578231292517017</v>
      </c>
    </row>
    <row r="7" spans="2:8" x14ac:dyDescent="0.25">
      <c r="B7" t="s">
        <v>84</v>
      </c>
      <c r="C7">
        <v>3068</v>
      </c>
      <c r="E7" s="10" t="s">
        <v>105</v>
      </c>
      <c r="F7">
        <v>79</v>
      </c>
      <c r="G7" s="34">
        <f t="shared" si="0"/>
        <v>5.3741496598639457E-2</v>
      </c>
      <c r="H7" s="35">
        <f t="shared" si="1"/>
        <v>0.80952380952380965</v>
      </c>
    </row>
    <row r="8" spans="2:8" x14ac:dyDescent="0.25">
      <c r="B8" t="s">
        <v>93</v>
      </c>
      <c r="C8">
        <v>2670</v>
      </c>
      <c r="E8" s="10" t="s">
        <v>106</v>
      </c>
      <c r="F8">
        <v>71</v>
      </c>
      <c r="G8" s="34">
        <f t="shared" si="0"/>
        <v>4.8299319727891157E-2</v>
      </c>
      <c r="H8" s="35">
        <f t="shared" si="1"/>
        <v>0.85782312925170079</v>
      </c>
    </row>
    <row r="9" spans="2:8" x14ac:dyDescent="0.25">
      <c r="B9" t="s">
        <v>88</v>
      </c>
      <c r="C9">
        <v>2693</v>
      </c>
      <c r="E9" s="10" t="s">
        <v>107</v>
      </c>
      <c r="F9">
        <v>24</v>
      </c>
      <c r="G9" s="34">
        <f t="shared" si="0"/>
        <v>1.6326530612244899E-2</v>
      </c>
      <c r="H9" s="35">
        <f t="shared" si="1"/>
        <v>0.87414965986394566</v>
      </c>
    </row>
    <row r="10" spans="2:8" x14ac:dyDescent="0.25">
      <c r="B10" t="s">
        <v>93</v>
      </c>
      <c r="C10">
        <v>9526</v>
      </c>
      <c r="E10" s="10" t="s">
        <v>108</v>
      </c>
      <c r="F10">
        <v>48</v>
      </c>
      <c r="G10" s="34">
        <f t="shared" si="0"/>
        <v>3.2653061224489799E-2</v>
      </c>
      <c r="H10" s="35">
        <f t="shared" si="1"/>
        <v>0.90680272108843551</v>
      </c>
    </row>
    <row r="11" spans="2:8" x14ac:dyDescent="0.25">
      <c r="B11" t="s">
        <v>93</v>
      </c>
      <c r="C11">
        <v>5237</v>
      </c>
      <c r="E11" s="10" t="s">
        <v>109</v>
      </c>
      <c r="F11">
        <v>11</v>
      </c>
      <c r="G11" s="34">
        <f t="shared" si="0"/>
        <v>7.4829931972789114E-3</v>
      </c>
      <c r="H11" s="35">
        <f t="shared" si="1"/>
        <v>0.91428571428571448</v>
      </c>
    </row>
    <row r="12" spans="2:8" x14ac:dyDescent="0.25">
      <c r="B12" t="s">
        <v>93</v>
      </c>
      <c r="C12">
        <v>2426</v>
      </c>
      <c r="E12" s="10" t="s">
        <v>110</v>
      </c>
      <c r="F12">
        <v>45</v>
      </c>
      <c r="G12" s="34">
        <f t="shared" si="0"/>
        <v>3.0612244897959183E-2</v>
      </c>
      <c r="H12" s="35">
        <f t="shared" si="1"/>
        <v>0.9448979591836737</v>
      </c>
    </row>
    <row r="13" spans="2:8" x14ac:dyDescent="0.25">
      <c r="B13" t="s">
        <v>84</v>
      </c>
      <c r="C13">
        <v>4193</v>
      </c>
      <c r="E13" s="10" t="s">
        <v>111</v>
      </c>
      <c r="F13">
        <v>31</v>
      </c>
      <c r="G13" s="34">
        <f t="shared" si="0"/>
        <v>2.1088435374149658E-2</v>
      </c>
      <c r="H13" s="35">
        <f t="shared" si="1"/>
        <v>0.96598639455782331</v>
      </c>
    </row>
    <row r="14" spans="2:8" x14ac:dyDescent="0.25">
      <c r="B14" t="s">
        <v>88</v>
      </c>
      <c r="C14">
        <v>2911</v>
      </c>
      <c r="E14" s="10" t="s">
        <v>112</v>
      </c>
      <c r="F14">
        <v>50</v>
      </c>
      <c r="G14" s="34">
        <f t="shared" si="0"/>
        <v>3.4013605442176874E-2</v>
      </c>
      <c r="H14" s="35">
        <f t="shared" si="1"/>
        <v>1.0000000000000002</v>
      </c>
    </row>
    <row r="15" spans="2:8" x14ac:dyDescent="0.25">
      <c r="B15" t="s">
        <v>84</v>
      </c>
      <c r="C15">
        <v>2661</v>
      </c>
      <c r="E15" s="9" t="s">
        <v>98</v>
      </c>
      <c r="F15" s="8">
        <v>1470</v>
      </c>
    </row>
    <row r="16" spans="2:8" x14ac:dyDescent="0.25">
      <c r="B16" t="s">
        <v>93</v>
      </c>
      <c r="C16">
        <v>2028</v>
      </c>
    </row>
    <row r="17" spans="2:3" x14ac:dyDescent="0.25">
      <c r="B17" t="s">
        <v>91</v>
      </c>
      <c r="C17">
        <v>9980</v>
      </c>
    </row>
    <row r="18" spans="2:3" x14ac:dyDescent="0.25">
      <c r="B18" t="s">
        <v>84</v>
      </c>
      <c r="C18">
        <v>3298</v>
      </c>
    </row>
    <row r="19" spans="2:3" x14ac:dyDescent="0.25">
      <c r="B19" t="s">
        <v>84</v>
      </c>
      <c r="C19">
        <v>2935</v>
      </c>
    </row>
    <row r="20" spans="2:3" x14ac:dyDescent="0.25">
      <c r="B20" t="s">
        <v>91</v>
      </c>
      <c r="C20">
        <v>15427</v>
      </c>
    </row>
    <row r="21" spans="2:3" x14ac:dyDescent="0.25">
      <c r="B21" t="s">
        <v>93</v>
      </c>
      <c r="C21">
        <v>3944</v>
      </c>
    </row>
    <row r="22" spans="2:3" x14ac:dyDescent="0.25">
      <c r="B22" t="s">
        <v>84</v>
      </c>
      <c r="C22">
        <v>4011</v>
      </c>
    </row>
    <row r="23" spans="2:3" x14ac:dyDescent="0.25">
      <c r="B23" t="s">
        <v>91</v>
      </c>
      <c r="C23">
        <v>3407</v>
      </c>
    </row>
    <row r="24" spans="2:3" x14ac:dyDescent="0.25">
      <c r="B24" t="s">
        <v>91</v>
      </c>
      <c r="C24">
        <v>11994</v>
      </c>
    </row>
    <row r="25" spans="2:3" x14ac:dyDescent="0.25">
      <c r="B25" t="s">
        <v>84</v>
      </c>
      <c r="C25">
        <v>1232</v>
      </c>
    </row>
    <row r="26" spans="2:3" x14ac:dyDescent="0.25">
      <c r="B26" t="s">
        <v>88</v>
      </c>
      <c r="C26">
        <v>2960</v>
      </c>
    </row>
    <row r="27" spans="2:3" x14ac:dyDescent="0.25">
      <c r="B27" t="s">
        <v>93</v>
      </c>
      <c r="C27">
        <v>19094</v>
      </c>
    </row>
    <row r="28" spans="2:3" x14ac:dyDescent="0.25">
      <c r="B28" t="s">
        <v>88</v>
      </c>
      <c r="C28">
        <v>3919</v>
      </c>
    </row>
    <row r="29" spans="2:3" x14ac:dyDescent="0.25">
      <c r="B29" t="s">
        <v>91</v>
      </c>
      <c r="C29">
        <v>6825</v>
      </c>
    </row>
    <row r="30" spans="2:3" x14ac:dyDescent="0.25">
      <c r="B30" t="s">
        <v>91</v>
      </c>
      <c r="C30">
        <v>10248</v>
      </c>
    </row>
    <row r="31" spans="2:3" x14ac:dyDescent="0.25">
      <c r="B31" t="s">
        <v>91</v>
      </c>
      <c r="C31">
        <v>18947</v>
      </c>
    </row>
    <row r="32" spans="2:3" x14ac:dyDescent="0.25">
      <c r="B32" t="s">
        <v>93</v>
      </c>
      <c r="C32">
        <v>2496</v>
      </c>
    </row>
    <row r="33" spans="2:3" x14ac:dyDescent="0.25">
      <c r="B33" t="s">
        <v>91</v>
      </c>
      <c r="C33">
        <v>6465</v>
      </c>
    </row>
    <row r="34" spans="2:3" x14ac:dyDescent="0.25">
      <c r="B34" t="s">
        <v>84</v>
      </c>
      <c r="C34">
        <v>2206</v>
      </c>
    </row>
    <row r="35" spans="2:3" x14ac:dyDescent="0.25">
      <c r="B35" t="s">
        <v>93</v>
      </c>
      <c r="C35">
        <v>2086</v>
      </c>
    </row>
    <row r="36" spans="2:3" x14ac:dyDescent="0.25">
      <c r="B36" t="s">
        <v>93</v>
      </c>
      <c r="C36">
        <v>2293</v>
      </c>
    </row>
    <row r="37" spans="2:3" x14ac:dyDescent="0.25">
      <c r="B37" t="s">
        <v>84</v>
      </c>
      <c r="C37">
        <v>2645</v>
      </c>
    </row>
    <row r="38" spans="2:3" x14ac:dyDescent="0.25">
      <c r="B38" t="s">
        <v>84</v>
      </c>
      <c r="C38">
        <v>2683</v>
      </c>
    </row>
    <row r="39" spans="2:3" x14ac:dyDescent="0.25">
      <c r="B39" t="s">
        <v>93</v>
      </c>
      <c r="C39">
        <v>2014</v>
      </c>
    </row>
    <row r="40" spans="2:3" x14ac:dyDescent="0.25">
      <c r="B40" t="s">
        <v>91</v>
      </c>
      <c r="C40">
        <v>3419</v>
      </c>
    </row>
    <row r="41" spans="2:3" x14ac:dyDescent="0.25">
      <c r="B41" t="s">
        <v>93</v>
      </c>
      <c r="C41">
        <v>5376</v>
      </c>
    </row>
    <row r="42" spans="2:3" x14ac:dyDescent="0.25">
      <c r="B42" t="s">
        <v>84</v>
      </c>
      <c r="C42">
        <v>1951</v>
      </c>
    </row>
    <row r="43" spans="2:3" x14ac:dyDescent="0.25">
      <c r="B43" t="s">
        <v>91</v>
      </c>
      <c r="C43">
        <v>2341</v>
      </c>
    </row>
    <row r="44" spans="2:3" x14ac:dyDescent="0.25">
      <c r="B44" t="s">
        <v>93</v>
      </c>
      <c r="C44">
        <v>2293</v>
      </c>
    </row>
    <row r="45" spans="2:3" x14ac:dyDescent="0.25">
      <c r="B45" t="s">
        <v>93</v>
      </c>
      <c r="C45">
        <v>8726</v>
      </c>
    </row>
    <row r="46" spans="2:3" x14ac:dyDescent="0.25">
      <c r="B46" t="s">
        <v>84</v>
      </c>
      <c r="C46">
        <v>4011</v>
      </c>
    </row>
    <row r="47" spans="2:3" x14ac:dyDescent="0.25">
      <c r="B47" t="s">
        <v>93</v>
      </c>
      <c r="C47">
        <v>19545</v>
      </c>
    </row>
    <row r="48" spans="2:3" x14ac:dyDescent="0.25">
      <c r="B48" t="s">
        <v>91</v>
      </c>
      <c r="C48">
        <v>4568</v>
      </c>
    </row>
    <row r="49" spans="2:3" x14ac:dyDescent="0.25">
      <c r="B49" t="s">
        <v>84</v>
      </c>
      <c r="C49">
        <v>3022</v>
      </c>
    </row>
    <row r="50" spans="2:3" x14ac:dyDescent="0.25">
      <c r="B50" t="s">
        <v>91</v>
      </c>
      <c r="C50">
        <v>5772</v>
      </c>
    </row>
    <row r="51" spans="2:3" x14ac:dyDescent="0.25">
      <c r="B51" t="s">
        <v>88</v>
      </c>
      <c r="C51">
        <v>2269</v>
      </c>
    </row>
    <row r="52" spans="2:3" x14ac:dyDescent="0.25">
      <c r="B52" t="s">
        <v>84</v>
      </c>
      <c r="C52">
        <v>5381</v>
      </c>
    </row>
    <row r="53" spans="2:3" x14ac:dyDescent="0.25">
      <c r="B53" t="s">
        <v>91</v>
      </c>
      <c r="C53">
        <v>3441</v>
      </c>
    </row>
    <row r="54" spans="2:3" x14ac:dyDescent="0.25">
      <c r="B54" t="s">
        <v>97</v>
      </c>
      <c r="C54">
        <v>5454</v>
      </c>
    </row>
    <row r="55" spans="2:3" x14ac:dyDescent="0.25">
      <c r="B55" t="s">
        <v>84</v>
      </c>
      <c r="C55">
        <v>9884</v>
      </c>
    </row>
    <row r="56" spans="2:3" x14ac:dyDescent="0.25">
      <c r="B56" t="s">
        <v>93</v>
      </c>
      <c r="C56">
        <v>4157</v>
      </c>
    </row>
    <row r="57" spans="2:3" x14ac:dyDescent="0.25">
      <c r="B57" t="s">
        <v>84</v>
      </c>
      <c r="C57">
        <v>13458</v>
      </c>
    </row>
    <row r="58" spans="2:3" x14ac:dyDescent="0.25">
      <c r="B58" t="s">
        <v>97</v>
      </c>
      <c r="C58">
        <v>9069</v>
      </c>
    </row>
    <row r="59" spans="2:3" x14ac:dyDescent="0.25">
      <c r="B59" t="s">
        <v>91</v>
      </c>
      <c r="C59">
        <v>4014</v>
      </c>
    </row>
    <row r="60" spans="2:3" x14ac:dyDescent="0.25">
      <c r="B60" t="s">
        <v>91</v>
      </c>
      <c r="C60">
        <v>5915</v>
      </c>
    </row>
    <row r="61" spans="2:3" x14ac:dyDescent="0.25">
      <c r="B61" t="s">
        <v>91</v>
      </c>
      <c r="C61">
        <v>5993</v>
      </c>
    </row>
    <row r="62" spans="2:3" x14ac:dyDescent="0.25">
      <c r="B62" t="s">
        <v>93</v>
      </c>
      <c r="C62">
        <v>6162</v>
      </c>
    </row>
    <row r="63" spans="2:3" x14ac:dyDescent="0.25">
      <c r="B63" t="s">
        <v>97</v>
      </c>
      <c r="C63">
        <v>2406</v>
      </c>
    </row>
    <row r="64" spans="2:3" x14ac:dyDescent="0.25">
      <c r="B64" t="s">
        <v>84</v>
      </c>
      <c r="C64">
        <v>18740</v>
      </c>
    </row>
    <row r="65" spans="2:3" x14ac:dyDescent="0.25">
      <c r="B65" t="s">
        <v>93</v>
      </c>
      <c r="C65">
        <v>7637</v>
      </c>
    </row>
    <row r="66" spans="2:3" x14ac:dyDescent="0.25">
      <c r="B66" t="s">
        <v>93</v>
      </c>
      <c r="C66">
        <v>10096</v>
      </c>
    </row>
    <row r="67" spans="2:3" x14ac:dyDescent="0.25">
      <c r="B67" t="s">
        <v>93</v>
      </c>
      <c r="C67">
        <v>14756</v>
      </c>
    </row>
    <row r="68" spans="2:3" x14ac:dyDescent="0.25">
      <c r="B68" t="s">
        <v>93</v>
      </c>
      <c r="C68">
        <v>6499</v>
      </c>
    </row>
    <row r="69" spans="2:3" x14ac:dyDescent="0.25">
      <c r="B69" t="s">
        <v>93</v>
      </c>
      <c r="C69">
        <v>9724</v>
      </c>
    </row>
    <row r="70" spans="2:3" x14ac:dyDescent="0.25">
      <c r="B70" t="s">
        <v>93</v>
      </c>
      <c r="C70">
        <v>2194</v>
      </c>
    </row>
    <row r="71" spans="2:3" x14ac:dyDescent="0.25">
      <c r="B71" t="s">
        <v>93</v>
      </c>
      <c r="C71">
        <v>3388</v>
      </c>
    </row>
    <row r="72" spans="2:3" x14ac:dyDescent="0.25">
      <c r="B72" t="s">
        <v>88</v>
      </c>
      <c r="C72">
        <v>5473</v>
      </c>
    </row>
    <row r="73" spans="2:3" x14ac:dyDescent="0.25">
      <c r="B73" t="s">
        <v>93</v>
      </c>
      <c r="C73">
        <v>2703</v>
      </c>
    </row>
    <row r="74" spans="2:3" x14ac:dyDescent="0.25">
      <c r="B74" t="s">
        <v>91</v>
      </c>
      <c r="C74">
        <v>2501</v>
      </c>
    </row>
    <row r="75" spans="2:3" x14ac:dyDescent="0.25">
      <c r="B75" t="s">
        <v>93</v>
      </c>
      <c r="C75">
        <v>6220</v>
      </c>
    </row>
    <row r="76" spans="2:3" x14ac:dyDescent="0.25">
      <c r="B76" t="s">
        <v>93</v>
      </c>
      <c r="C76">
        <v>3038</v>
      </c>
    </row>
    <row r="77" spans="2:3" x14ac:dyDescent="0.25">
      <c r="B77" t="s">
        <v>91</v>
      </c>
      <c r="C77">
        <v>4424</v>
      </c>
    </row>
    <row r="78" spans="2:3" x14ac:dyDescent="0.25">
      <c r="B78" t="s">
        <v>91</v>
      </c>
      <c r="C78">
        <v>4312</v>
      </c>
    </row>
    <row r="79" spans="2:3" x14ac:dyDescent="0.25">
      <c r="B79" t="s">
        <v>91</v>
      </c>
      <c r="C79">
        <v>13245</v>
      </c>
    </row>
    <row r="80" spans="2:3" x14ac:dyDescent="0.25">
      <c r="B80" t="s">
        <v>91</v>
      </c>
      <c r="C80">
        <v>13664</v>
      </c>
    </row>
    <row r="81" spans="2:3" x14ac:dyDescent="0.25">
      <c r="B81" t="s">
        <v>84</v>
      </c>
      <c r="C81">
        <v>5021</v>
      </c>
    </row>
    <row r="82" spans="2:3" x14ac:dyDescent="0.25">
      <c r="B82" t="s">
        <v>88</v>
      </c>
      <c r="C82">
        <v>5126</v>
      </c>
    </row>
    <row r="83" spans="2:3" x14ac:dyDescent="0.25">
      <c r="B83" t="s">
        <v>93</v>
      </c>
      <c r="C83">
        <v>2859</v>
      </c>
    </row>
    <row r="84" spans="2:3" x14ac:dyDescent="0.25">
      <c r="B84" t="s">
        <v>84</v>
      </c>
      <c r="C84">
        <v>10239</v>
      </c>
    </row>
    <row r="85" spans="2:3" x14ac:dyDescent="0.25">
      <c r="B85" t="s">
        <v>93</v>
      </c>
      <c r="C85">
        <v>5329</v>
      </c>
    </row>
    <row r="86" spans="2:3" x14ac:dyDescent="0.25">
      <c r="B86" t="s">
        <v>84</v>
      </c>
      <c r="C86">
        <v>4325</v>
      </c>
    </row>
    <row r="87" spans="2:3" x14ac:dyDescent="0.25">
      <c r="B87" t="s">
        <v>93</v>
      </c>
      <c r="C87">
        <v>7260</v>
      </c>
    </row>
    <row r="88" spans="2:3" x14ac:dyDescent="0.25">
      <c r="B88" t="s">
        <v>88</v>
      </c>
      <c r="C88">
        <v>2322</v>
      </c>
    </row>
    <row r="89" spans="2:3" x14ac:dyDescent="0.25">
      <c r="B89" t="s">
        <v>91</v>
      </c>
      <c r="C89">
        <v>2075</v>
      </c>
    </row>
    <row r="90" spans="2:3" x14ac:dyDescent="0.25">
      <c r="B90" t="s">
        <v>93</v>
      </c>
      <c r="C90">
        <v>4152</v>
      </c>
    </row>
    <row r="91" spans="2:3" x14ac:dyDescent="0.25">
      <c r="B91" t="s">
        <v>84</v>
      </c>
      <c r="C91">
        <v>9619</v>
      </c>
    </row>
    <row r="92" spans="2:3" x14ac:dyDescent="0.25">
      <c r="B92" t="s">
        <v>91</v>
      </c>
      <c r="C92">
        <v>13503</v>
      </c>
    </row>
    <row r="93" spans="2:3" x14ac:dyDescent="0.25">
      <c r="B93" t="s">
        <v>91</v>
      </c>
      <c r="C93">
        <v>5441</v>
      </c>
    </row>
    <row r="94" spans="2:3" x14ac:dyDescent="0.25">
      <c r="B94" t="s">
        <v>84</v>
      </c>
      <c r="C94">
        <v>5209</v>
      </c>
    </row>
    <row r="95" spans="2:3" x14ac:dyDescent="0.25">
      <c r="B95" t="s">
        <v>93</v>
      </c>
      <c r="C95">
        <v>10673</v>
      </c>
    </row>
    <row r="96" spans="2:3" x14ac:dyDescent="0.25">
      <c r="B96" t="s">
        <v>91</v>
      </c>
      <c r="C96">
        <v>5010</v>
      </c>
    </row>
    <row r="97" spans="2:3" x14ac:dyDescent="0.25">
      <c r="B97" t="s">
        <v>91</v>
      </c>
      <c r="C97">
        <v>13549</v>
      </c>
    </row>
    <row r="98" spans="2:3" x14ac:dyDescent="0.25">
      <c r="B98" t="s">
        <v>84</v>
      </c>
      <c r="C98">
        <v>4999</v>
      </c>
    </row>
    <row r="99" spans="2:3" x14ac:dyDescent="0.25">
      <c r="B99" t="s">
        <v>93</v>
      </c>
      <c r="C99">
        <v>4221</v>
      </c>
    </row>
    <row r="100" spans="2:3" x14ac:dyDescent="0.25">
      <c r="B100" t="s">
        <v>91</v>
      </c>
      <c r="C100">
        <v>13872</v>
      </c>
    </row>
    <row r="101" spans="2:3" x14ac:dyDescent="0.25">
      <c r="B101" t="s">
        <v>93</v>
      </c>
      <c r="C101">
        <v>2042</v>
      </c>
    </row>
    <row r="102" spans="2:3" x14ac:dyDescent="0.25">
      <c r="B102" t="s">
        <v>91</v>
      </c>
      <c r="C102">
        <v>2073</v>
      </c>
    </row>
    <row r="103" spans="2:3" x14ac:dyDescent="0.25">
      <c r="B103" t="s">
        <v>88</v>
      </c>
      <c r="C103">
        <v>2956</v>
      </c>
    </row>
    <row r="104" spans="2:3" x14ac:dyDescent="0.25">
      <c r="B104" t="s">
        <v>93</v>
      </c>
      <c r="C104">
        <v>2926</v>
      </c>
    </row>
    <row r="105" spans="2:3" x14ac:dyDescent="0.25">
      <c r="B105" t="s">
        <v>91</v>
      </c>
      <c r="C105">
        <v>4809</v>
      </c>
    </row>
    <row r="106" spans="2:3" x14ac:dyDescent="0.25">
      <c r="B106" t="s">
        <v>84</v>
      </c>
      <c r="C106">
        <v>5163</v>
      </c>
    </row>
    <row r="107" spans="2:3" x14ac:dyDescent="0.25">
      <c r="B107" t="s">
        <v>91</v>
      </c>
      <c r="C107">
        <v>18844</v>
      </c>
    </row>
    <row r="108" spans="2:3" x14ac:dyDescent="0.25">
      <c r="B108" t="s">
        <v>93</v>
      </c>
      <c r="C108">
        <v>18172</v>
      </c>
    </row>
    <row r="109" spans="2:3" x14ac:dyDescent="0.25">
      <c r="B109" t="s">
        <v>93</v>
      </c>
      <c r="C109">
        <v>5744</v>
      </c>
    </row>
    <row r="110" spans="2:3" x14ac:dyDescent="0.25">
      <c r="B110" t="s">
        <v>88</v>
      </c>
      <c r="C110">
        <v>2889</v>
      </c>
    </row>
    <row r="111" spans="2:3" x14ac:dyDescent="0.25">
      <c r="B111" t="s">
        <v>93</v>
      </c>
      <c r="C111">
        <v>2871</v>
      </c>
    </row>
    <row r="112" spans="2:3" x14ac:dyDescent="0.25">
      <c r="B112" t="s">
        <v>91</v>
      </c>
      <c r="C112">
        <v>7484</v>
      </c>
    </row>
    <row r="113" spans="2:3" x14ac:dyDescent="0.25">
      <c r="B113" t="s">
        <v>93</v>
      </c>
      <c r="C113">
        <v>6074</v>
      </c>
    </row>
    <row r="114" spans="2:3" x14ac:dyDescent="0.25">
      <c r="B114" t="s">
        <v>93</v>
      </c>
      <c r="C114">
        <v>17328</v>
      </c>
    </row>
    <row r="115" spans="2:3" x14ac:dyDescent="0.25">
      <c r="B115" t="s">
        <v>88</v>
      </c>
      <c r="C115">
        <v>2774</v>
      </c>
    </row>
    <row r="116" spans="2:3" x14ac:dyDescent="0.25">
      <c r="B116" t="s">
        <v>91</v>
      </c>
      <c r="C116">
        <v>4505</v>
      </c>
    </row>
    <row r="117" spans="2:3" x14ac:dyDescent="0.25">
      <c r="B117" t="s">
        <v>93</v>
      </c>
      <c r="C117">
        <v>7428</v>
      </c>
    </row>
    <row r="118" spans="2:3" x14ac:dyDescent="0.25">
      <c r="B118" t="s">
        <v>93</v>
      </c>
      <c r="C118">
        <v>11631</v>
      </c>
    </row>
    <row r="119" spans="2:3" x14ac:dyDescent="0.25">
      <c r="B119" t="s">
        <v>84</v>
      </c>
      <c r="C119">
        <v>9738</v>
      </c>
    </row>
    <row r="120" spans="2:3" x14ac:dyDescent="0.25">
      <c r="B120" t="s">
        <v>84</v>
      </c>
      <c r="C120">
        <v>2835</v>
      </c>
    </row>
    <row r="121" spans="2:3" x14ac:dyDescent="0.25">
      <c r="B121" t="s">
        <v>84</v>
      </c>
      <c r="C121">
        <v>16959</v>
      </c>
    </row>
    <row r="122" spans="2:3" x14ac:dyDescent="0.25">
      <c r="B122" t="s">
        <v>93</v>
      </c>
      <c r="C122">
        <v>2613</v>
      </c>
    </row>
    <row r="123" spans="2:3" x14ac:dyDescent="0.25">
      <c r="B123" t="s">
        <v>84</v>
      </c>
      <c r="C123">
        <v>6146</v>
      </c>
    </row>
    <row r="124" spans="2:3" x14ac:dyDescent="0.25">
      <c r="B124" t="s">
        <v>91</v>
      </c>
      <c r="C124">
        <v>4963</v>
      </c>
    </row>
    <row r="125" spans="2:3" x14ac:dyDescent="0.25">
      <c r="B125" t="s">
        <v>93</v>
      </c>
      <c r="C125">
        <v>19537</v>
      </c>
    </row>
    <row r="126" spans="2:3" x14ac:dyDescent="0.25">
      <c r="B126" t="s">
        <v>91</v>
      </c>
      <c r="C126">
        <v>6172</v>
      </c>
    </row>
    <row r="127" spans="2:3" x14ac:dyDescent="0.25">
      <c r="B127" t="s">
        <v>93</v>
      </c>
      <c r="C127">
        <v>2368</v>
      </c>
    </row>
    <row r="128" spans="2:3" x14ac:dyDescent="0.25">
      <c r="B128" t="s">
        <v>91</v>
      </c>
      <c r="C128">
        <v>10312</v>
      </c>
    </row>
    <row r="129" spans="2:3" x14ac:dyDescent="0.25">
      <c r="B129" t="s">
        <v>88</v>
      </c>
      <c r="C129">
        <v>1675</v>
      </c>
    </row>
    <row r="130" spans="2:3" x14ac:dyDescent="0.25">
      <c r="B130" t="s">
        <v>88</v>
      </c>
      <c r="C130">
        <v>2523</v>
      </c>
    </row>
    <row r="131" spans="2:3" x14ac:dyDescent="0.25">
      <c r="B131" t="s">
        <v>91</v>
      </c>
      <c r="C131">
        <v>6567</v>
      </c>
    </row>
    <row r="132" spans="2:3" x14ac:dyDescent="0.25">
      <c r="B132" t="s">
        <v>93</v>
      </c>
      <c r="C132">
        <v>4739</v>
      </c>
    </row>
    <row r="133" spans="2:3" x14ac:dyDescent="0.25">
      <c r="B133" t="s">
        <v>93</v>
      </c>
      <c r="C133">
        <v>9208</v>
      </c>
    </row>
    <row r="134" spans="2:3" x14ac:dyDescent="0.25">
      <c r="B134" t="s">
        <v>93</v>
      </c>
      <c r="C134">
        <v>4559</v>
      </c>
    </row>
    <row r="135" spans="2:3" x14ac:dyDescent="0.25">
      <c r="B135" t="s">
        <v>88</v>
      </c>
      <c r="C135">
        <v>8189</v>
      </c>
    </row>
    <row r="136" spans="2:3" x14ac:dyDescent="0.25">
      <c r="B136" t="s">
        <v>88</v>
      </c>
      <c r="C136">
        <v>2942</v>
      </c>
    </row>
    <row r="137" spans="2:3" x14ac:dyDescent="0.25">
      <c r="B137" t="s">
        <v>84</v>
      </c>
      <c r="C137">
        <v>4941</v>
      </c>
    </row>
    <row r="138" spans="2:3" x14ac:dyDescent="0.25">
      <c r="B138" t="s">
        <v>91</v>
      </c>
      <c r="C138">
        <v>10650</v>
      </c>
    </row>
    <row r="139" spans="2:3" x14ac:dyDescent="0.25">
      <c r="B139" t="s">
        <v>91</v>
      </c>
      <c r="C139">
        <v>5902</v>
      </c>
    </row>
    <row r="140" spans="2:3" x14ac:dyDescent="0.25">
      <c r="B140" t="s">
        <v>93</v>
      </c>
      <c r="C140">
        <v>8639</v>
      </c>
    </row>
    <row r="141" spans="2:3" x14ac:dyDescent="0.25">
      <c r="B141" t="s">
        <v>93</v>
      </c>
      <c r="C141">
        <v>6347</v>
      </c>
    </row>
    <row r="142" spans="2:3" x14ac:dyDescent="0.25">
      <c r="B142" t="s">
        <v>93</v>
      </c>
      <c r="C142">
        <v>4200</v>
      </c>
    </row>
    <row r="143" spans="2:3" x14ac:dyDescent="0.25">
      <c r="B143" t="s">
        <v>93</v>
      </c>
      <c r="C143">
        <v>3452</v>
      </c>
    </row>
    <row r="144" spans="2:3" x14ac:dyDescent="0.25">
      <c r="B144" t="s">
        <v>97</v>
      </c>
      <c r="C144">
        <v>4317</v>
      </c>
    </row>
    <row r="145" spans="2:3" x14ac:dyDescent="0.25">
      <c r="B145" t="s">
        <v>93</v>
      </c>
      <c r="C145">
        <v>2632</v>
      </c>
    </row>
    <row r="146" spans="2:3" x14ac:dyDescent="0.25">
      <c r="B146" t="s">
        <v>84</v>
      </c>
      <c r="C146">
        <v>4668</v>
      </c>
    </row>
    <row r="147" spans="2:3" x14ac:dyDescent="0.25">
      <c r="B147" t="s">
        <v>93</v>
      </c>
      <c r="C147">
        <v>3204</v>
      </c>
    </row>
    <row r="148" spans="2:3" x14ac:dyDescent="0.25">
      <c r="B148" t="s">
        <v>88</v>
      </c>
      <c r="C148">
        <v>2720</v>
      </c>
    </row>
    <row r="149" spans="2:3" x14ac:dyDescent="0.25">
      <c r="B149" t="s">
        <v>93</v>
      </c>
      <c r="C149">
        <v>17181</v>
      </c>
    </row>
    <row r="150" spans="2:3" x14ac:dyDescent="0.25">
      <c r="B150" t="s">
        <v>91</v>
      </c>
      <c r="C150">
        <v>2238</v>
      </c>
    </row>
    <row r="151" spans="2:3" x14ac:dyDescent="0.25">
      <c r="B151" t="s">
        <v>88</v>
      </c>
      <c r="C151">
        <v>1483</v>
      </c>
    </row>
    <row r="152" spans="2:3" x14ac:dyDescent="0.25">
      <c r="B152" t="s">
        <v>93</v>
      </c>
      <c r="C152">
        <v>5605</v>
      </c>
    </row>
    <row r="153" spans="2:3" x14ac:dyDescent="0.25">
      <c r="B153" t="s">
        <v>97</v>
      </c>
      <c r="C153">
        <v>7295</v>
      </c>
    </row>
    <row r="154" spans="2:3" x14ac:dyDescent="0.25">
      <c r="B154" t="s">
        <v>84</v>
      </c>
      <c r="C154">
        <v>2306</v>
      </c>
    </row>
    <row r="155" spans="2:3" x14ac:dyDescent="0.25">
      <c r="B155" t="s">
        <v>93</v>
      </c>
      <c r="C155">
        <v>2348</v>
      </c>
    </row>
    <row r="156" spans="2:3" x14ac:dyDescent="0.25">
      <c r="B156" t="s">
        <v>93</v>
      </c>
      <c r="C156">
        <v>8998</v>
      </c>
    </row>
    <row r="157" spans="2:3" x14ac:dyDescent="0.25">
      <c r="B157" t="s">
        <v>88</v>
      </c>
      <c r="C157">
        <v>4319</v>
      </c>
    </row>
    <row r="158" spans="2:3" x14ac:dyDescent="0.25">
      <c r="B158" t="s">
        <v>91</v>
      </c>
      <c r="C158">
        <v>6132</v>
      </c>
    </row>
    <row r="159" spans="2:3" x14ac:dyDescent="0.25">
      <c r="B159" t="s">
        <v>93</v>
      </c>
      <c r="C159">
        <v>3346</v>
      </c>
    </row>
    <row r="160" spans="2:3" x14ac:dyDescent="0.25">
      <c r="B160" t="s">
        <v>91</v>
      </c>
      <c r="C160">
        <v>10855</v>
      </c>
    </row>
    <row r="161" spans="2:3" x14ac:dyDescent="0.25">
      <c r="B161" t="s">
        <v>91</v>
      </c>
      <c r="C161">
        <v>2231</v>
      </c>
    </row>
    <row r="162" spans="2:3" x14ac:dyDescent="0.25">
      <c r="B162" t="s">
        <v>88</v>
      </c>
      <c r="C162">
        <v>2323</v>
      </c>
    </row>
    <row r="163" spans="2:3" x14ac:dyDescent="0.25">
      <c r="B163" t="s">
        <v>93</v>
      </c>
      <c r="C163">
        <v>2024</v>
      </c>
    </row>
    <row r="164" spans="2:3" x14ac:dyDescent="0.25">
      <c r="B164" t="s">
        <v>93</v>
      </c>
      <c r="C164">
        <v>2713</v>
      </c>
    </row>
    <row r="165" spans="2:3" x14ac:dyDescent="0.25">
      <c r="B165" t="s">
        <v>84</v>
      </c>
      <c r="C165">
        <v>9439</v>
      </c>
    </row>
    <row r="166" spans="2:3" x14ac:dyDescent="0.25">
      <c r="B166" t="s">
        <v>93</v>
      </c>
      <c r="C166">
        <v>2566</v>
      </c>
    </row>
    <row r="167" spans="2:3" x14ac:dyDescent="0.25">
      <c r="B167" t="s">
        <v>93</v>
      </c>
      <c r="C167">
        <v>19926</v>
      </c>
    </row>
    <row r="168" spans="2:3" x14ac:dyDescent="0.25">
      <c r="B168" t="s">
        <v>93</v>
      </c>
      <c r="C168">
        <v>2451</v>
      </c>
    </row>
    <row r="169" spans="2:3" x14ac:dyDescent="0.25">
      <c r="B169" t="s">
        <v>93</v>
      </c>
      <c r="C169">
        <v>9419</v>
      </c>
    </row>
    <row r="170" spans="2:3" x14ac:dyDescent="0.25">
      <c r="B170" t="s">
        <v>91</v>
      </c>
      <c r="C170">
        <v>8686</v>
      </c>
    </row>
    <row r="171" spans="2:3" x14ac:dyDescent="0.25">
      <c r="B171" t="s">
        <v>97</v>
      </c>
      <c r="C171">
        <v>3038</v>
      </c>
    </row>
    <row r="172" spans="2:3" x14ac:dyDescent="0.25">
      <c r="B172" t="s">
        <v>93</v>
      </c>
      <c r="C172">
        <v>3058</v>
      </c>
    </row>
    <row r="173" spans="2:3" x14ac:dyDescent="0.25">
      <c r="B173" t="s">
        <v>88</v>
      </c>
      <c r="C173">
        <v>2325</v>
      </c>
    </row>
    <row r="174" spans="2:3" x14ac:dyDescent="0.25">
      <c r="B174" t="s">
        <v>84</v>
      </c>
      <c r="C174">
        <v>2088</v>
      </c>
    </row>
    <row r="175" spans="2:3" x14ac:dyDescent="0.25">
      <c r="B175" t="s">
        <v>93</v>
      </c>
      <c r="C175">
        <v>3072</v>
      </c>
    </row>
    <row r="176" spans="2:3" x14ac:dyDescent="0.25">
      <c r="B176" t="s">
        <v>84</v>
      </c>
      <c r="C176">
        <v>5006</v>
      </c>
    </row>
    <row r="177" spans="2:3" x14ac:dyDescent="0.25">
      <c r="B177" t="s">
        <v>93</v>
      </c>
      <c r="C177">
        <v>4257</v>
      </c>
    </row>
    <row r="178" spans="2:3" x14ac:dyDescent="0.25">
      <c r="B178" t="s">
        <v>93</v>
      </c>
      <c r="C178">
        <v>2500</v>
      </c>
    </row>
    <row r="179" spans="2:3" x14ac:dyDescent="0.25">
      <c r="B179" t="s">
        <v>93</v>
      </c>
      <c r="C179">
        <v>1102</v>
      </c>
    </row>
    <row r="180" spans="2:3" x14ac:dyDescent="0.25">
      <c r="B180" t="s">
        <v>84</v>
      </c>
      <c r="C180">
        <v>10453</v>
      </c>
    </row>
    <row r="181" spans="2:3" x14ac:dyDescent="0.25">
      <c r="B181" t="s">
        <v>84</v>
      </c>
      <c r="C181">
        <v>2288</v>
      </c>
    </row>
    <row r="182" spans="2:3" x14ac:dyDescent="0.25">
      <c r="B182" t="s">
        <v>88</v>
      </c>
      <c r="C182">
        <v>3929</v>
      </c>
    </row>
    <row r="183" spans="2:3" x14ac:dyDescent="0.25">
      <c r="B183" t="s">
        <v>84</v>
      </c>
      <c r="C183">
        <v>2311</v>
      </c>
    </row>
    <row r="184" spans="2:3" x14ac:dyDescent="0.25">
      <c r="B184" t="s">
        <v>84</v>
      </c>
      <c r="C184">
        <v>3140</v>
      </c>
    </row>
    <row r="185" spans="2:3" x14ac:dyDescent="0.25">
      <c r="B185" t="s">
        <v>93</v>
      </c>
      <c r="C185">
        <v>3690</v>
      </c>
    </row>
    <row r="186" spans="2:3" x14ac:dyDescent="0.25">
      <c r="B186" t="s">
        <v>84</v>
      </c>
      <c r="C186">
        <v>4450</v>
      </c>
    </row>
    <row r="187" spans="2:3" x14ac:dyDescent="0.25">
      <c r="B187" t="s">
        <v>93</v>
      </c>
      <c r="C187">
        <v>2756</v>
      </c>
    </row>
    <row r="188" spans="2:3" x14ac:dyDescent="0.25">
      <c r="B188" t="s">
        <v>88</v>
      </c>
      <c r="C188">
        <v>19033</v>
      </c>
    </row>
    <row r="189" spans="2:3" x14ac:dyDescent="0.25">
      <c r="B189" t="s">
        <v>91</v>
      </c>
      <c r="C189">
        <v>18722</v>
      </c>
    </row>
    <row r="190" spans="2:3" x14ac:dyDescent="0.25">
      <c r="B190" t="s">
        <v>88</v>
      </c>
      <c r="C190">
        <v>9547</v>
      </c>
    </row>
    <row r="191" spans="2:3" x14ac:dyDescent="0.25">
      <c r="B191" t="s">
        <v>93</v>
      </c>
      <c r="C191">
        <v>13734</v>
      </c>
    </row>
    <row r="192" spans="2:3" x14ac:dyDescent="0.25">
      <c r="B192" t="s">
        <v>91</v>
      </c>
      <c r="C192">
        <v>19999</v>
      </c>
    </row>
    <row r="193" spans="2:3" x14ac:dyDescent="0.25">
      <c r="B193" t="s">
        <v>93</v>
      </c>
      <c r="C193">
        <v>2279</v>
      </c>
    </row>
    <row r="194" spans="2:3" x14ac:dyDescent="0.25">
      <c r="B194" t="s">
        <v>84</v>
      </c>
      <c r="C194">
        <v>5916</v>
      </c>
    </row>
    <row r="195" spans="2:3" x14ac:dyDescent="0.25">
      <c r="B195" t="s">
        <v>93</v>
      </c>
      <c r="C195">
        <v>2089</v>
      </c>
    </row>
    <row r="196" spans="2:3" x14ac:dyDescent="0.25">
      <c r="B196" t="s">
        <v>84</v>
      </c>
      <c r="C196">
        <v>16792</v>
      </c>
    </row>
    <row r="197" spans="2:3" x14ac:dyDescent="0.25">
      <c r="B197" t="s">
        <v>93</v>
      </c>
      <c r="C197">
        <v>3564</v>
      </c>
    </row>
    <row r="198" spans="2:3" x14ac:dyDescent="0.25">
      <c r="B198" t="s">
        <v>93</v>
      </c>
      <c r="C198">
        <v>4425</v>
      </c>
    </row>
    <row r="199" spans="2:3" x14ac:dyDescent="0.25">
      <c r="B199" t="s">
        <v>84</v>
      </c>
      <c r="C199">
        <v>5265</v>
      </c>
    </row>
    <row r="200" spans="2:3" x14ac:dyDescent="0.25">
      <c r="B200" t="s">
        <v>91</v>
      </c>
      <c r="C200">
        <v>6553</v>
      </c>
    </row>
    <row r="201" spans="2:3" x14ac:dyDescent="0.25">
      <c r="B201" t="s">
        <v>93</v>
      </c>
      <c r="C201">
        <v>6261</v>
      </c>
    </row>
    <row r="202" spans="2:3" x14ac:dyDescent="0.25">
      <c r="B202" t="s">
        <v>88</v>
      </c>
      <c r="C202">
        <v>4298</v>
      </c>
    </row>
    <row r="203" spans="2:3" x14ac:dyDescent="0.25">
      <c r="B203" t="s">
        <v>91</v>
      </c>
      <c r="C203">
        <v>6804</v>
      </c>
    </row>
    <row r="204" spans="2:3" x14ac:dyDescent="0.25">
      <c r="B204" t="s">
        <v>91</v>
      </c>
      <c r="C204">
        <v>3815</v>
      </c>
    </row>
    <row r="205" spans="2:3" x14ac:dyDescent="0.25">
      <c r="B205" t="s">
        <v>84</v>
      </c>
      <c r="C205">
        <v>2741</v>
      </c>
    </row>
    <row r="206" spans="2:3" x14ac:dyDescent="0.25">
      <c r="B206" t="s">
        <v>88</v>
      </c>
      <c r="C206">
        <v>6673</v>
      </c>
    </row>
    <row r="207" spans="2:3" x14ac:dyDescent="0.25">
      <c r="B207" t="s">
        <v>93</v>
      </c>
      <c r="C207">
        <v>7639</v>
      </c>
    </row>
    <row r="208" spans="2:3" x14ac:dyDescent="0.25">
      <c r="B208" t="s">
        <v>93</v>
      </c>
      <c r="C208">
        <v>2328</v>
      </c>
    </row>
    <row r="209" spans="2:3" x14ac:dyDescent="0.25">
      <c r="B209" t="s">
        <v>88</v>
      </c>
      <c r="C209">
        <v>2153</v>
      </c>
    </row>
    <row r="210" spans="2:3" x14ac:dyDescent="0.25">
      <c r="B210" t="s">
        <v>97</v>
      </c>
      <c r="C210">
        <v>4876</v>
      </c>
    </row>
    <row r="211" spans="2:3" x14ac:dyDescent="0.25">
      <c r="B211" t="s">
        <v>91</v>
      </c>
      <c r="C211">
        <v>9396</v>
      </c>
    </row>
    <row r="212" spans="2:3" x14ac:dyDescent="0.25">
      <c r="B212" t="s">
        <v>91</v>
      </c>
      <c r="C212">
        <v>10400</v>
      </c>
    </row>
    <row r="213" spans="2:3" x14ac:dyDescent="0.25">
      <c r="B213" t="s">
        <v>88</v>
      </c>
      <c r="C213">
        <v>8474</v>
      </c>
    </row>
    <row r="214" spans="2:3" x14ac:dyDescent="0.25">
      <c r="B214" t="s">
        <v>93</v>
      </c>
      <c r="C214">
        <v>9981</v>
      </c>
    </row>
    <row r="215" spans="2:3" x14ac:dyDescent="0.25">
      <c r="B215" t="s">
        <v>91</v>
      </c>
      <c r="C215">
        <v>12490</v>
      </c>
    </row>
    <row r="216" spans="2:3" x14ac:dyDescent="0.25">
      <c r="B216" t="s">
        <v>93</v>
      </c>
      <c r="C216">
        <v>2657</v>
      </c>
    </row>
    <row r="217" spans="2:3" x14ac:dyDescent="0.25">
      <c r="B217" t="s">
        <v>93</v>
      </c>
      <c r="C217">
        <v>13591</v>
      </c>
    </row>
    <row r="218" spans="2:3" x14ac:dyDescent="0.25">
      <c r="B218" t="s">
        <v>91</v>
      </c>
      <c r="C218">
        <v>6696</v>
      </c>
    </row>
    <row r="219" spans="2:3" x14ac:dyDescent="0.25">
      <c r="B219" t="s">
        <v>93</v>
      </c>
      <c r="C219">
        <v>2058</v>
      </c>
    </row>
    <row r="220" spans="2:3" x14ac:dyDescent="0.25">
      <c r="B220" t="s">
        <v>93</v>
      </c>
      <c r="C220">
        <v>8865</v>
      </c>
    </row>
    <row r="221" spans="2:3" x14ac:dyDescent="0.25">
      <c r="B221" t="s">
        <v>93</v>
      </c>
      <c r="C221">
        <v>5940</v>
      </c>
    </row>
    <row r="222" spans="2:3" x14ac:dyDescent="0.25">
      <c r="B222" t="s">
        <v>84</v>
      </c>
      <c r="C222">
        <v>5914</v>
      </c>
    </row>
    <row r="223" spans="2:3" x14ac:dyDescent="0.25">
      <c r="B223" t="s">
        <v>91</v>
      </c>
      <c r="C223">
        <v>2622</v>
      </c>
    </row>
    <row r="224" spans="2:3" x14ac:dyDescent="0.25">
      <c r="B224" t="s">
        <v>93</v>
      </c>
      <c r="C224">
        <v>12185</v>
      </c>
    </row>
    <row r="225" spans="2:3" x14ac:dyDescent="0.25">
      <c r="B225" t="s">
        <v>93</v>
      </c>
      <c r="C225">
        <v>10609</v>
      </c>
    </row>
    <row r="226" spans="2:3" x14ac:dyDescent="0.25">
      <c r="B226" t="s">
        <v>91</v>
      </c>
      <c r="C226">
        <v>4345</v>
      </c>
    </row>
    <row r="227" spans="2:3" x14ac:dyDescent="0.25">
      <c r="B227" t="s">
        <v>93</v>
      </c>
      <c r="C227">
        <v>2177</v>
      </c>
    </row>
    <row r="228" spans="2:3" x14ac:dyDescent="0.25">
      <c r="B228" t="s">
        <v>91</v>
      </c>
      <c r="C228">
        <v>2793</v>
      </c>
    </row>
    <row r="229" spans="2:3" x14ac:dyDescent="0.25">
      <c r="B229" t="s">
        <v>88</v>
      </c>
      <c r="C229">
        <v>7918</v>
      </c>
    </row>
    <row r="230" spans="2:3" x14ac:dyDescent="0.25">
      <c r="B230" t="s">
        <v>93</v>
      </c>
      <c r="C230">
        <v>8789</v>
      </c>
    </row>
    <row r="231" spans="2:3" x14ac:dyDescent="0.25">
      <c r="B231" t="s">
        <v>88</v>
      </c>
      <c r="C231">
        <v>2389</v>
      </c>
    </row>
    <row r="232" spans="2:3" x14ac:dyDescent="0.25">
      <c r="B232" t="s">
        <v>93</v>
      </c>
      <c r="C232">
        <v>3212</v>
      </c>
    </row>
    <row r="233" spans="2:3" x14ac:dyDescent="0.25">
      <c r="B233" t="s">
        <v>84</v>
      </c>
      <c r="C233">
        <v>19232</v>
      </c>
    </row>
    <row r="234" spans="2:3" x14ac:dyDescent="0.25">
      <c r="B234" t="s">
        <v>84</v>
      </c>
      <c r="C234">
        <v>2267</v>
      </c>
    </row>
    <row r="235" spans="2:3" x14ac:dyDescent="0.25">
      <c r="B235" t="s">
        <v>91</v>
      </c>
      <c r="C235">
        <v>19517</v>
      </c>
    </row>
    <row r="236" spans="2:3" x14ac:dyDescent="0.25">
      <c r="B236" t="s">
        <v>93</v>
      </c>
      <c r="C236">
        <v>2436</v>
      </c>
    </row>
    <row r="237" spans="2:3" x14ac:dyDescent="0.25">
      <c r="B237" t="s">
        <v>93</v>
      </c>
      <c r="C237">
        <v>16064</v>
      </c>
    </row>
    <row r="238" spans="2:3" x14ac:dyDescent="0.25">
      <c r="B238" t="s">
        <v>84</v>
      </c>
      <c r="C238">
        <v>2707</v>
      </c>
    </row>
    <row r="239" spans="2:3" x14ac:dyDescent="0.25">
      <c r="B239" t="s">
        <v>91</v>
      </c>
      <c r="C239">
        <v>19068</v>
      </c>
    </row>
    <row r="240" spans="2:3" x14ac:dyDescent="0.25">
      <c r="B240" t="s">
        <v>84</v>
      </c>
      <c r="C240">
        <v>3931</v>
      </c>
    </row>
    <row r="241" spans="2:3" x14ac:dyDescent="0.25">
      <c r="B241" t="s">
        <v>93</v>
      </c>
      <c r="C241">
        <v>3730</v>
      </c>
    </row>
    <row r="242" spans="2:3" x14ac:dyDescent="0.25">
      <c r="B242" t="s">
        <v>91</v>
      </c>
      <c r="C242">
        <v>2232</v>
      </c>
    </row>
    <row r="243" spans="2:3" x14ac:dyDescent="0.25">
      <c r="B243" t="s">
        <v>91</v>
      </c>
      <c r="C243">
        <v>4465</v>
      </c>
    </row>
    <row r="244" spans="2:3" x14ac:dyDescent="0.25">
      <c r="B244" t="s">
        <v>84</v>
      </c>
      <c r="C244">
        <v>3072</v>
      </c>
    </row>
    <row r="245" spans="2:3" x14ac:dyDescent="0.25">
      <c r="B245" t="s">
        <v>84</v>
      </c>
      <c r="C245">
        <v>3319</v>
      </c>
    </row>
    <row r="246" spans="2:3" x14ac:dyDescent="0.25">
      <c r="B246" t="s">
        <v>93</v>
      </c>
      <c r="C246">
        <v>19202</v>
      </c>
    </row>
    <row r="247" spans="2:3" x14ac:dyDescent="0.25">
      <c r="B247" t="s">
        <v>91</v>
      </c>
      <c r="C247">
        <v>13675</v>
      </c>
    </row>
    <row r="248" spans="2:3" x14ac:dyDescent="0.25">
      <c r="B248" t="s">
        <v>91</v>
      </c>
      <c r="C248">
        <v>2911</v>
      </c>
    </row>
    <row r="249" spans="2:3" x14ac:dyDescent="0.25">
      <c r="B249" t="s">
        <v>91</v>
      </c>
      <c r="C249">
        <v>5957</v>
      </c>
    </row>
    <row r="250" spans="2:3" x14ac:dyDescent="0.25">
      <c r="B250" t="s">
        <v>84</v>
      </c>
      <c r="C250">
        <v>3920</v>
      </c>
    </row>
    <row r="251" spans="2:3" x14ac:dyDescent="0.25">
      <c r="B251" t="s">
        <v>91</v>
      </c>
      <c r="C251">
        <v>6434</v>
      </c>
    </row>
    <row r="252" spans="2:3" x14ac:dyDescent="0.25">
      <c r="B252" t="s">
        <v>93</v>
      </c>
      <c r="C252">
        <v>10048</v>
      </c>
    </row>
    <row r="253" spans="2:3" x14ac:dyDescent="0.25">
      <c r="B253" t="s">
        <v>91</v>
      </c>
      <c r="C253">
        <v>10938</v>
      </c>
    </row>
    <row r="254" spans="2:3" x14ac:dyDescent="0.25">
      <c r="B254" t="s">
        <v>93</v>
      </c>
      <c r="C254">
        <v>2340</v>
      </c>
    </row>
    <row r="255" spans="2:3" x14ac:dyDescent="0.25">
      <c r="B255" t="s">
        <v>84</v>
      </c>
      <c r="C255">
        <v>6545</v>
      </c>
    </row>
    <row r="256" spans="2:3" x14ac:dyDescent="0.25">
      <c r="B256" t="s">
        <v>84</v>
      </c>
      <c r="C256">
        <v>6931</v>
      </c>
    </row>
    <row r="257" spans="2:3" x14ac:dyDescent="0.25">
      <c r="B257" t="s">
        <v>93</v>
      </c>
      <c r="C257">
        <v>4898</v>
      </c>
    </row>
    <row r="258" spans="2:3" x14ac:dyDescent="0.25">
      <c r="B258" t="s">
        <v>93</v>
      </c>
      <c r="C258">
        <v>2593</v>
      </c>
    </row>
    <row r="259" spans="2:3" x14ac:dyDescent="0.25">
      <c r="B259" t="s">
        <v>84</v>
      </c>
      <c r="C259">
        <v>19436</v>
      </c>
    </row>
    <row r="260" spans="2:3" x14ac:dyDescent="0.25">
      <c r="B260" t="s">
        <v>93</v>
      </c>
      <c r="C260">
        <v>2723</v>
      </c>
    </row>
    <row r="261" spans="2:3" x14ac:dyDescent="0.25">
      <c r="B261" t="s">
        <v>84</v>
      </c>
      <c r="C261">
        <v>3479</v>
      </c>
    </row>
    <row r="262" spans="2:3" x14ac:dyDescent="0.25">
      <c r="B262" t="s">
        <v>93</v>
      </c>
      <c r="C262">
        <v>2794</v>
      </c>
    </row>
    <row r="263" spans="2:3" x14ac:dyDescent="0.25">
      <c r="B263" t="s">
        <v>84</v>
      </c>
      <c r="C263">
        <v>5249</v>
      </c>
    </row>
    <row r="264" spans="2:3" x14ac:dyDescent="0.25">
      <c r="B264" t="s">
        <v>88</v>
      </c>
      <c r="C264">
        <v>2176</v>
      </c>
    </row>
    <row r="265" spans="2:3" x14ac:dyDescent="0.25">
      <c r="B265" t="s">
        <v>93</v>
      </c>
      <c r="C265">
        <v>16872</v>
      </c>
    </row>
    <row r="266" spans="2:3" x14ac:dyDescent="0.25">
      <c r="B266" t="s">
        <v>91</v>
      </c>
      <c r="C266">
        <v>3485</v>
      </c>
    </row>
    <row r="267" spans="2:3" x14ac:dyDescent="0.25">
      <c r="B267" t="s">
        <v>93</v>
      </c>
      <c r="C267">
        <v>6644</v>
      </c>
    </row>
    <row r="268" spans="2:3" x14ac:dyDescent="0.25">
      <c r="B268" t="s">
        <v>93</v>
      </c>
      <c r="C268">
        <v>5582</v>
      </c>
    </row>
    <row r="269" spans="2:3" x14ac:dyDescent="0.25">
      <c r="B269" t="s">
        <v>84</v>
      </c>
      <c r="C269">
        <v>4000</v>
      </c>
    </row>
    <row r="270" spans="2:3" x14ac:dyDescent="0.25">
      <c r="B270" t="s">
        <v>84</v>
      </c>
      <c r="C270">
        <v>13496</v>
      </c>
    </row>
    <row r="271" spans="2:3" x14ac:dyDescent="0.25">
      <c r="B271" t="s">
        <v>93</v>
      </c>
      <c r="C271">
        <v>3210</v>
      </c>
    </row>
    <row r="272" spans="2:3" x14ac:dyDescent="0.25">
      <c r="B272" t="s">
        <v>93</v>
      </c>
      <c r="C272">
        <v>19045</v>
      </c>
    </row>
    <row r="273" spans="2:3" x14ac:dyDescent="0.25">
      <c r="B273" t="s">
        <v>91</v>
      </c>
      <c r="C273">
        <v>11849</v>
      </c>
    </row>
    <row r="274" spans="2:3" x14ac:dyDescent="0.25">
      <c r="B274" t="s">
        <v>93</v>
      </c>
      <c r="C274">
        <v>2070</v>
      </c>
    </row>
    <row r="275" spans="2:3" x14ac:dyDescent="0.25">
      <c r="B275" t="s">
        <v>91</v>
      </c>
      <c r="C275">
        <v>6502</v>
      </c>
    </row>
    <row r="276" spans="2:3" x14ac:dyDescent="0.25">
      <c r="B276" t="s">
        <v>84</v>
      </c>
      <c r="C276">
        <v>3230</v>
      </c>
    </row>
    <row r="277" spans="2:3" x14ac:dyDescent="0.25">
      <c r="B277" t="s">
        <v>91</v>
      </c>
      <c r="C277">
        <v>13603</v>
      </c>
    </row>
    <row r="278" spans="2:3" x14ac:dyDescent="0.25">
      <c r="B278" t="s">
        <v>93</v>
      </c>
      <c r="C278">
        <v>11996</v>
      </c>
    </row>
    <row r="279" spans="2:3" x14ac:dyDescent="0.25">
      <c r="B279" t="s">
        <v>84</v>
      </c>
      <c r="C279">
        <v>5605</v>
      </c>
    </row>
    <row r="280" spans="2:3" x14ac:dyDescent="0.25">
      <c r="B280" t="s">
        <v>93</v>
      </c>
      <c r="C280">
        <v>6397</v>
      </c>
    </row>
    <row r="281" spans="2:3" x14ac:dyDescent="0.25">
      <c r="B281" t="s">
        <v>88</v>
      </c>
      <c r="C281">
        <v>19144</v>
      </c>
    </row>
    <row r="282" spans="2:3" x14ac:dyDescent="0.25">
      <c r="B282" t="s">
        <v>91</v>
      </c>
      <c r="C282">
        <v>17584</v>
      </c>
    </row>
    <row r="283" spans="2:3" x14ac:dyDescent="0.25">
      <c r="B283" t="s">
        <v>88</v>
      </c>
      <c r="C283">
        <v>4907</v>
      </c>
    </row>
    <row r="284" spans="2:3" x14ac:dyDescent="0.25">
      <c r="B284" t="s">
        <v>84</v>
      </c>
      <c r="C284">
        <v>4554</v>
      </c>
    </row>
    <row r="285" spans="2:3" x14ac:dyDescent="0.25">
      <c r="B285" t="s">
        <v>84</v>
      </c>
      <c r="C285">
        <v>5415</v>
      </c>
    </row>
    <row r="286" spans="2:3" x14ac:dyDescent="0.25">
      <c r="B286" t="s">
        <v>84</v>
      </c>
      <c r="C286">
        <v>4741</v>
      </c>
    </row>
    <row r="287" spans="2:3" x14ac:dyDescent="0.25">
      <c r="B287" t="s">
        <v>93</v>
      </c>
      <c r="C287">
        <v>2115</v>
      </c>
    </row>
    <row r="288" spans="2:3" x14ac:dyDescent="0.25">
      <c r="B288" t="s">
        <v>93</v>
      </c>
      <c r="C288">
        <v>3161</v>
      </c>
    </row>
    <row r="289" spans="2:3" x14ac:dyDescent="0.25">
      <c r="B289" t="s">
        <v>91</v>
      </c>
      <c r="C289">
        <v>5745</v>
      </c>
    </row>
    <row r="290" spans="2:3" x14ac:dyDescent="0.25">
      <c r="B290" t="s">
        <v>91</v>
      </c>
      <c r="C290">
        <v>2373</v>
      </c>
    </row>
    <row r="291" spans="2:3" x14ac:dyDescent="0.25">
      <c r="B291" t="s">
        <v>84</v>
      </c>
      <c r="C291">
        <v>3310</v>
      </c>
    </row>
    <row r="292" spans="2:3" x14ac:dyDescent="0.25">
      <c r="B292" t="s">
        <v>91</v>
      </c>
      <c r="C292">
        <v>18665</v>
      </c>
    </row>
    <row r="293" spans="2:3" x14ac:dyDescent="0.25">
      <c r="B293" t="s">
        <v>93</v>
      </c>
      <c r="C293">
        <v>4485</v>
      </c>
    </row>
    <row r="294" spans="2:3" x14ac:dyDescent="0.25">
      <c r="B294" t="s">
        <v>93</v>
      </c>
      <c r="C294">
        <v>2789</v>
      </c>
    </row>
    <row r="295" spans="2:3" x14ac:dyDescent="0.25">
      <c r="B295" t="s">
        <v>91</v>
      </c>
      <c r="C295">
        <v>5828</v>
      </c>
    </row>
    <row r="296" spans="2:3" x14ac:dyDescent="0.25">
      <c r="B296" t="s">
        <v>93</v>
      </c>
      <c r="C296">
        <v>2326</v>
      </c>
    </row>
    <row r="297" spans="2:3" x14ac:dyDescent="0.25">
      <c r="B297" t="s">
        <v>93</v>
      </c>
      <c r="C297">
        <v>13525</v>
      </c>
    </row>
    <row r="298" spans="2:3" x14ac:dyDescent="0.25">
      <c r="B298" t="s">
        <v>93</v>
      </c>
      <c r="C298">
        <v>1420</v>
      </c>
    </row>
    <row r="299" spans="2:3" x14ac:dyDescent="0.25">
      <c r="B299" t="s">
        <v>93</v>
      </c>
      <c r="C299">
        <v>8020</v>
      </c>
    </row>
    <row r="300" spans="2:3" x14ac:dyDescent="0.25">
      <c r="B300" t="s">
        <v>91</v>
      </c>
      <c r="C300">
        <v>3688</v>
      </c>
    </row>
    <row r="301" spans="2:3" x14ac:dyDescent="0.25">
      <c r="B301" t="s">
        <v>93</v>
      </c>
      <c r="C301">
        <v>5482</v>
      </c>
    </row>
    <row r="302" spans="2:3" x14ac:dyDescent="0.25">
      <c r="B302" t="s">
        <v>91</v>
      </c>
      <c r="C302">
        <v>16015</v>
      </c>
    </row>
    <row r="303" spans="2:3" x14ac:dyDescent="0.25">
      <c r="B303" t="s">
        <v>93</v>
      </c>
      <c r="C303">
        <v>1200</v>
      </c>
    </row>
    <row r="304" spans="2:3" x14ac:dyDescent="0.25">
      <c r="B304" t="s">
        <v>84</v>
      </c>
      <c r="C304">
        <v>5661</v>
      </c>
    </row>
    <row r="305" spans="2:3" x14ac:dyDescent="0.25">
      <c r="B305" t="s">
        <v>93</v>
      </c>
      <c r="C305">
        <v>6929</v>
      </c>
    </row>
    <row r="306" spans="2:3" x14ac:dyDescent="0.25">
      <c r="B306" t="s">
        <v>93</v>
      </c>
      <c r="C306">
        <v>9613</v>
      </c>
    </row>
    <row r="307" spans="2:3" x14ac:dyDescent="0.25">
      <c r="B307" t="s">
        <v>91</v>
      </c>
      <c r="C307">
        <v>5674</v>
      </c>
    </row>
    <row r="308" spans="2:3" x14ac:dyDescent="0.25">
      <c r="B308" t="s">
        <v>93</v>
      </c>
      <c r="C308">
        <v>5484</v>
      </c>
    </row>
    <row r="309" spans="2:3" x14ac:dyDescent="0.25">
      <c r="B309" t="s">
        <v>84</v>
      </c>
      <c r="C309">
        <v>12061</v>
      </c>
    </row>
    <row r="310" spans="2:3" x14ac:dyDescent="0.25">
      <c r="B310" t="s">
        <v>91</v>
      </c>
      <c r="C310">
        <v>5660</v>
      </c>
    </row>
    <row r="311" spans="2:3" x14ac:dyDescent="0.25">
      <c r="B311" t="s">
        <v>91</v>
      </c>
      <c r="C311">
        <v>4821</v>
      </c>
    </row>
    <row r="312" spans="2:3" x14ac:dyDescent="0.25">
      <c r="B312" t="s">
        <v>93</v>
      </c>
      <c r="C312">
        <v>6410</v>
      </c>
    </row>
    <row r="313" spans="2:3" x14ac:dyDescent="0.25">
      <c r="B313" t="s">
        <v>93</v>
      </c>
      <c r="C313">
        <v>5210</v>
      </c>
    </row>
    <row r="314" spans="2:3" x14ac:dyDescent="0.25">
      <c r="B314" t="s">
        <v>91</v>
      </c>
      <c r="C314">
        <v>2695</v>
      </c>
    </row>
    <row r="315" spans="2:3" x14ac:dyDescent="0.25">
      <c r="B315" t="s">
        <v>91</v>
      </c>
      <c r="C315">
        <v>11878</v>
      </c>
    </row>
    <row r="316" spans="2:3" x14ac:dyDescent="0.25">
      <c r="B316" t="s">
        <v>88</v>
      </c>
      <c r="C316">
        <v>17068</v>
      </c>
    </row>
    <row r="317" spans="2:3" x14ac:dyDescent="0.25">
      <c r="B317" t="s">
        <v>91</v>
      </c>
      <c r="C317">
        <v>2455</v>
      </c>
    </row>
    <row r="318" spans="2:3" x14ac:dyDescent="0.25">
      <c r="B318" t="s">
        <v>84</v>
      </c>
      <c r="C318">
        <v>13964</v>
      </c>
    </row>
    <row r="319" spans="2:3" x14ac:dyDescent="0.25">
      <c r="B319" t="s">
        <v>91</v>
      </c>
      <c r="C319">
        <v>4941</v>
      </c>
    </row>
    <row r="320" spans="2:3" x14ac:dyDescent="0.25">
      <c r="B320" t="s">
        <v>93</v>
      </c>
      <c r="C320">
        <v>2478</v>
      </c>
    </row>
    <row r="321" spans="2:3" x14ac:dyDescent="0.25">
      <c r="B321" t="s">
        <v>84</v>
      </c>
      <c r="C321">
        <v>5228</v>
      </c>
    </row>
    <row r="322" spans="2:3" x14ac:dyDescent="0.25">
      <c r="B322" t="s">
        <v>93</v>
      </c>
      <c r="C322">
        <v>4478</v>
      </c>
    </row>
    <row r="323" spans="2:3" x14ac:dyDescent="0.25">
      <c r="B323" t="s">
        <v>93</v>
      </c>
      <c r="C323">
        <v>7547</v>
      </c>
    </row>
    <row r="324" spans="2:3" x14ac:dyDescent="0.25">
      <c r="B324" t="s">
        <v>91</v>
      </c>
      <c r="C324">
        <v>5055</v>
      </c>
    </row>
    <row r="325" spans="2:3" x14ac:dyDescent="0.25">
      <c r="B325" t="s">
        <v>91</v>
      </c>
      <c r="C325">
        <v>3464</v>
      </c>
    </row>
    <row r="326" spans="2:3" x14ac:dyDescent="0.25">
      <c r="B326" t="s">
        <v>84</v>
      </c>
      <c r="C326">
        <v>5775</v>
      </c>
    </row>
    <row r="327" spans="2:3" x14ac:dyDescent="0.25">
      <c r="B327" t="s">
        <v>84</v>
      </c>
      <c r="C327">
        <v>8943</v>
      </c>
    </row>
    <row r="328" spans="2:3" x14ac:dyDescent="0.25">
      <c r="B328" t="s">
        <v>84</v>
      </c>
      <c r="C328">
        <v>19272</v>
      </c>
    </row>
    <row r="329" spans="2:3" x14ac:dyDescent="0.25">
      <c r="B329" t="s">
        <v>84</v>
      </c>
      <c r="C329">
        <v>5238</v>
      </c>
    </row>
    <row r="330" spans="2:3" x14ac:dyDescent="0.25">
      <c r="B330" t="s">
        <v>93</v>
      </c>
      <c r="C330">
        <v>4682</v>
      </c>
    </row>
    <row r="331" spans="2:3" x14ac:dyDescent="0.25">
      <c r="B331" t="s">
        <v>97</v>
      </c>
      <c r="C331">
        <v>18300</v>
      </c>
    </row>
    <row r="332" spans="2:3" x14ac:dyDescent="0.25">
      <c r="B332" t="s">
        <v>91</v>
      </c>
      <c r="C332">
        <v>5257</v>
      </c>
    </row>
    <row r="333" spans="2:3" x14ac:dyDescent="0.25">
      <c r="B333" t="s">
        <v>88</v>
      </c>
      <c r="C333">
        <v>6349</v>
      </c>
    </row>
    <row r="334" spans="2:3" x14ac:dyDescent="0.25">
      <c r="B334" t="s">
        <v>91</v>
      </c>
      <c r="C334">
        <v>4869</v>
      </c>
    </row>
    <row r="335" spans="2:3" x14ac:dyDescent="0.25">
      <c r="B335" t="s">
        <v>93</v>
      </c>
      <c r="C335">
        <v>9985</v>
      </c>
    </row>
    <row r="336" spans="2:3" x14ac:dyDescent="0.25">
      <c r="B336" t="s">
        <v>91</v>
      </c>
      <c r="C336">
        <v>3697</v>
      </c>
    </row>
    <row r="337" spans="2:3" x14ac:dyDescent="0.25">
      <c r="B337" t="s">
        <v>84</v>
      </c>
      <c r="C337">
        <v>7457</v>
      </c>
    </row>
    <row r="338" spans="2:3" x14ac:dyDescent="0.25">
      <c r="B338" t="s">
        <v>91</v>
      </c>
      <c r="C338">
        <v>2119</v>
      </c>
    </row>
    <row r="339" spans="2:3" x14ac:dyDescent="0.25">
      <c r="B339" t="s">
        <v>97</v>
      </c>
      <c r="C339">
        <v>3983</v>
      </c>
    </row>
    <row r="340" spans="2:3" x14ac:dyDescent="0.25">
      <c r="B340" t="s">
        <v>93</v>
      </c>
      <c r="C340">
        <v>6118</v>
      </c>
    </row>
    <row r="341" spans="2:3" x14ac:dyDescent="0.25">
      <c r="B341" t="s">
        <v>91</v>
      </c>
      <c r="C341">
        <v>6214</v>
      </c>
    </row>
    <row r="342" spans="2:3" x14ac:dyDescent="0.25">
      <c r="B342" t="s">
        <v>84</v>
      </c>
      <c r="C342">
        <v>6347</v>
      </c>
    </row>
    <row r="343" spans="2:3" x14ac:dyDescent="0.25">
      <c r="B343" t="s">
        <v>84</v>
      </c>
      <c r="C343">
        <v>11510</v>
      </c>
    </row>
    <row r="344" spans="2:3" x14ac:dyDescent="0.25">
      <c r="B344" t="s">
        <v>91</v>
      </c>
      <c r="C344">
        <v>7143</v>
      </c>
    </row>
    <row r="345" spans="2:3" x14ac:dyDescent="0.25">
      <c r="B345" t="s">
        <v>88</v>
      </c>
      <c r="C345">
        <v>8268</v>
      </c>
    </row>
    <row r="346" spans="2:3" x14ac:dyDescent="0.25">
      <c r="B346" t="s">
        <v>91</v>
      </c>
      <c r="C346">
        <v>8095</v>
      </c>
    </row>
    <row r="347" spans="2:3" x14ac:dyDescent="0.25">
      <c r="B347" t="s">
        <v>88</v>
      </c>
      <c r="C347">
        <v>2904</v>
      </c>
    </row>
    <row r="348" spans="2:3" x14ac:dyDescent="0.25">
      <c r="B348" t="s">
        <v>93</v>
      </c>
      <c r="C348">
        <v>6032</v>
      </c>
    </row>
    <row r="349" spans="2:3" x14ac:dyDescent="0.25">
      <c r="B349" t="s">
        <v>88</v>
      </c>
      <c r="C349">
        <v>2976</v>
      </c>
    </row>
    <row r="350" spans="2:3" x14ac:dyDescent="0.25">
      <c r="B350" t="s">
        <v>97</v>
      </c>
      <c r="C350">
        <v>15992</v>
      </c>
    </row>
    <row r="351" spans="2:3" x14ac:dyDescent="0.25">
      <c r="B351" t="s">
        <v>93</v>
      </c>
      <c r="C351">
        <v>4649</v>
      </c>
    </row>
    <row r="352" spans="2:3" x14ac:dyDescent="0.25">
      <c r="B352" t="s">
        <v>88</v>
      </c>
      <c r="C352">
        <v>2696</v>
      </c>
    </row>
    <row r="353" spans="2:3" x14ac:dyDescent="0.25">
      <c r="B353" t="s">
        <v>93</v>
      </c>
      <c r="C353">
        <v>2370</v>
      </c>
    </row>
    <row r="354" spans="2:3" x14ac:dyDescent="0.25">
      <c r="B354" t="s">
        <v>88</v>
      </c>
      <c r="C354">
        <v>12504</v>
      </c>
    </row>
    <row r="355" spans="2:3" x14ac:dyDescent="0.25">
      <c r="B355" t="s">
        <v>93</v>
      </c>
      <c r="C355">
        <v>5974</v>
      </c>
    </row>
    <row r="356" spans="2:3" x14ac:dyDescent="0.25">
      <c r="B356" t="s">
        <v>84</v>
      </c>
      <c r="C356">
        <v>4736</v>
      </c>
    </row>
    <row r="357" spans="2:3" x14ac:dyDescent="0.25">
      <c r="B357" t="s">
        <v>93</v>
      </c>
      <c r="C357">
        <v>5296</v>
      </c>
    </row>
    <row r="358" spans="2:3" x14ac:dyDescent="0.25">
      <c r="B358" t="s">
        <v>91</v>
      </c>
      <c r="C358">
        <v>6781</v>
      </c>
    </row>
    <row r="359" spans="2:3" x14ac:dyDescent="0.25">
      <c r="B359" t="s">
        <v>88</v>
      </c>
      <c r="C359">
        <v>2174</v>
      </c>
    </row>
    <row r="360" spans="2:3" x14ac:dyDescent="0.25">
      <c r="B360" t="s">
        <v>97</v>
      </c>
      <c r="C360">
        <v>6653</v>
      </c>
    </row>
    <row r="361" spans="2:3" x14ac:dyDescent="0.25">
      <c r="B361" t="s">
        <v>91</v>
      </c>
      <c r="C361">
        <v>9699</v>
      </c>
    </row>
    <row r="362" spans="2:3" x14ac:dyDescent="0.25">
      <c r="B362" t="s">
        <v>91</v>
      </c>
      <c r="C362">
        <v>6755</v>
      </c>
    </row>
    <row r="363" spans="2:3" x14ac:dyDescent="0.25">
      <c r="B363" t="s">
        <v>91</v>
      </c>
      <c r="C363">
        <v>2213</v>
      </c>
    </row>
    <row r="364" spans="2:3" x14ac:dyDescent="0.25">
      <c r="B364" t="s">
        <v>84</v>
      </c>
      <c r="C364">
        <v>2610</v>
      </c>
    </row>
    <row r="365" spans="2:3" x14ac:dyDescent="0.25">
      <c r="B365" t="s">
        <v>93</v>
      </c>
      <c r="C365">
        <v>2851</v>
      </c>
    </row>
    <row r="366" spans="2:3" x14ac:dyDescent="0.25">
      <c r="B366" t="s">
        <v>93</v>
      </c>
      <c r="C366">
        <v>3452</v>
      </c>
    </row>
    <row r="367" spans="2:3" x14ac:dyDescent="0.25">
      <c r="B367" t="s">
        <v>91</v>
      </c>
      <c r="C367">
        <v>5258</v>
      </c>
    </row>
    <row r="368" spans="2:3" x14ac:dyDescent="0.25">
      <c r="B368" t="s">
        <v>93</v>
      </c>
      <c r="C368">
        <v>9355</v>
      </c>
    </row>
    <row r="369" spans="2:3" x14ac:dyDescent="0.25">
      <c r="B369" t="s">
        <v>93</v>
      </c>
      <c r="C369">
        <v>10496</v>
      </c>
    </row>
    <row r="370" spans="2:3" x14ac:dyDescent="0.25">
      <c r="B370" t="s">
        <v>84</v>
      </c>
      <c r="C370">
        <v>6380</v>
      </c>
    </row>
    <row r="371" spans="2:3" x14ac:dyDescent="0.25">
      <c r="B371" t="s">
        <v>91</v>
      </c>
      <c r="C371">
        <v>2657</v>
      </c>
    </row>
    <row r="372" spans="2:3" x14ac:dyDescent="0.25">
      <c r="B372" t="s">
        <v>93</v>
      </c>
      <c r="C372">
        <v>2716</v>
      </c>
    </row>
    <row r="373" spans="2:3" x14ac:dyDescent="0.25">
      <c r="B373" t="s">
        <v>93</v>
      </c>
      <c r="C373">
        <v>2201</v>
      </c>
    </row>
    <row r="374" spans="2:3" x14ac:dyDescent="0.25">
      <c r="B374" t="s">
        <v>91</v>
      </c>
      <c r="C374">
        <v>6540</v>
      </c>
    </row>
    <row r="375" spans="2:3" x14ac:dyDescent="0.25">
      <c r="B375" t="s">
        <v>84</v>
      </c>
      <c r="C375">
        <v>3816</v>
      </c>
    </row>
    <row r="376" spans="2:3" x14ac:dyDescent="0.25">
      <c r="B376" t="s">
        <v>91</v>
      </c>
      <c r="C376">
        <v>5253</v>
      </c>
    </row>
    <row r="377" spans="2:3" x14ac:dyDescent="0.25">
      <c r="B377" t="s">
        <v>93</v>
      </c>
      <c r="C377">
        <v>10965</v>
      </c>
    </row>
    <row r="378" spans="2:3" x14ac:dyDescent="0.25">
      <c r="B378" t="s">
        <v>84</v>
      </c>
      <c r="C378">
        <v>4936</v>
      </c>
    </row>
    <row r="379" spans="2:3" x14ac:dyDescent="0.25">
      <c r="B379" t="s">
        <v>93</v>
      </c>
      <c r="C379">
        <v>2543</v>
      </c>
    </row>
    <row r="380" spans="2:3" x14ac:dyDescent="0.25">
      <c r="B380" t="s">
        <v>93</v>
      </c>
      <c r="C380">
        <v>5304</v>
      </c>
    </row>
    <row r="381" spans="2:3" x14ac:dyDescent="0.25">
      <c r="B381" t="s">
        <v>93</v>
      </c>
      <c r="C381">
        <v>16659</v>
      </c>
    </row>
    <row r="382" spans="2:3" x14ac:dyDescent="0.25">
      <c r="B382" t="s">
        <v>91</v>
      </c>
      <c r="C382">
        <v>4260</v>
      </c>
    </row>
    <row r="383" spans="2:3" x14ac:dyDescent="0.25">
      <c r="B383" t="s">
        <v>88</v>
      </c>
      <c r="C383">
        <v>2476</v>
      </c>
    </row>
    <row r="384" spans="2:3" x14ac:dyDescent="0.25">
      <c r="B384" t="s">
        <v>88</v>
      </c>
      <c r="C384">
        <v>3102</v>
      </c>
    </row>
    <row r="385" spans="2:3" x14ac:dyDescent="0.25">
      <c r="B385" t="s">
        <v>93</v>
      </c>
      <c r="C385">
        <v>2244</v>
      </c>
    </row>
    <row r="386" spans="2:3" x14ac:dyDescent="0.25">
      <c r="B386" t="s">
        <v>84</v>
      </c>
      <c r="C386">
        <v>7596</v>
      </c>
    </row>
    <row r="387" spans="2:3" x14ac:dyDescent="0.25">
      <c r="B387" t="s">
        <v>93</v>
      </c>
      <c r="C387">
        <v>2285</v>
      </c>
    </row>
    <row r="388" spans="2:3" x14ac:dyDescent="0.25">
      <c r="B388" t="s">
        <v>93</v>
      </c>
      <c r="C388">
        <v>3034</v>
      </c>
    </row>
    <row r="389" spans="2:3" x14ac:dyDescent="0.25">
      <c r="B389" t="s">
        <v>84</v>
      </c>
      <c r="C389">
        <v>5715</v>
      </c>
    </row>
    <row r="390" spans="2:3" x14ac:dyDescent="0.25">
      <c r="B390" t="s">
        <v>91</v>
      </c>
      <c r="C390">
        <v>2576</v>
      </c>
    </row>
    <row r="391" spans="2:3" x14ac:dyDescent="0.25">
      <c r="B391" t="s">
        <v>91</v>
      </c>
      <c r="C391">
        <v>4197</v>
      </c>
    </row>
    <row r="392" spans="2:3" x14ac:dyDescent="0.25">
      <c r="B392" t="s">
        <v>93</v>
      </c>
      <c r="C392">
        <v>14336</v>
      </c>
    </row>
    <row r="393" spans="2:3" x14ac:dyDescent="0.25">
      <c r="B393" t="s">
        <v>93</v>
      </c>
      <c r="C393">
        <v>3448</v>
      </c>
    </row>
    <row r="394" spans="2:3" x14ac:dyDescent="0.25">
      <c r="B394" t="s">
        <v>84</v>
      </c>
      <c r="C394">
        <v>19406</v>
      </c>
    </row>
    <row r="395" spans="2:3" x14ac:dyDescent="0.25">
      <c r="B395" t="s">
        <v>91</v>
      </c>
      <c r="C395">
        <v>6538</v>
      </c>
    </row>
    <row r="396" spans="2:3" x14ac:dyDescent="0.25">
      <c r="B396" t="s">
        <v>84</v>
      </c>
      <c r="C396">
        <v>4306</v>
      </c>
    </row>
    <row r="397" spans="2:3" x14ac:dyDescent="0.25">
      <c r="B397" t="s">
        <v>93</v>
      </c>
      <c r="C397">
        <v>2258</v>
      </c>
    </row>
    <row r="398" spans="2:3" x14ac:dyDescent="0.25">
      <c r="B398" t="s">
        <v>91</v>
      </c>
      <c r="C398">
        <v>4522</v>
      </c>
    </row>
    <row r="399" spans="2:3" x14ac:dyDescent="0.25">
      <c r="B399" t="s">
        <v>84</v>
      </c>
      <c r="C399">
        <v>4487</v>
      </c>
    </row>
    <row r="400" spans="2:3" x14ac:dyDescent="0.25">
      <c r="B400" t="s">
        <v>97</v>
      </c>
      <c r="C400">
        <v>4449</v>
      </c>
    </row>
    <row r="401" spans="2:3" x14ac:dyDescent="0.25">
      <c r="B401" t="s">
        <v>84</v>
      </c>
      <c r="C401">
        <v>2218</v>
      </c>
    </row>
    <row r="402" spans="2:3" x14ac:dyDescent="0.25">
      <c r="B402" t="s">
        <v>88</v>
      </c>
      <c r="C402">
        <v>19197</v>
      </c>
    </row>
    <row r="403" spans="2:3" x14ac:dyDescent="0.25">
      <c r="B403" t="s">
        <v>93</v>
      </c>
      <c r="C403">
        <v>13212</v>
      </c>
    </row>
    <row r="404" spans="2:3" x14ac:dyDescent="0.25">
      <c r="B404" t="s">
        <v>93</v>
      </c>
      <c r="C404">
        <v>6577</v>
      </c>
    </row>
    <row r="405" spans="2:3" x14ac:dyDescent="0.25">
      <c r="B405" t="s">
        <v>93</v>
      </c>
      <c r="C405">
        <v>8392</v>
      </c>
    </row>
    <row r="406" spans="2:3" x14ac:dyDescent="0.25">
      <c r="B406" t="s">
        <v>84</v>
      </c>
      <c r="C406">
        <v>4558</v>
      </c>
    </row>
    <row r="407" spans="2:3" x14ac:dyDescent="0.25">
      <c r="B407" t="s">
        <v>93</v>
      </c>
      <c r="C407">
        <v>4031</v>
      </c>
    </row>
    <row r="408" spans="2:3" x14ac:dyDescent="0.25">
      <c r="B408" t="s">
        <v>93</v>
      </c>
      <c r="C408">
        <v>7969</v>
      </c>
    </row>
    <row r="409" spans="2:3" x14ac:dyDescent="0.25">
      <c r="B409" t="s">
        <v>84</v>
      </c>
      <c r="C409">
        <v>2654</v>
      </c>
    </row>
    <row r="410" spans="2:3" x14ac:dyDescent="0.25">
      <c r="B410" t="s">
        <v>84</v>
      </c>
      <c r="C410">
        <v>16555</v>
      </c>
    </row>
    <row r="411" spans="2:3" x14ac:dyDescent="0.25">
      <c r="B411" t="s">
        <v>84</v>
      </c>
      <c r="C411">
        <v>4556</v>
      </c>
    </row>
    <row r="412" spans="2:3" x14ac:dyDescent="0.25">
      <c r="B412" t="s">
        <v>93</v>
      </c>
      <c r="C412">
        <v>6091</v>
      </c>
    </row>
    <row r="413" spans="2:3" x14ac:dyDescent="0.25">
      <c r="B413" t="s">
        <v>93</v>
      </c>
      <c r="C413">
        <v>19566</v>
      </c>
    </row>
    <row r="414" spans="2:3" x14ac:dyDescent="0.25">
      <c r="B414" t="s">
        <v>93</v>
      </c>
      <c r="C414">
        <v>4810</v>
      </c>
    </row>
    <row r="415" spans="2:3" x14ac:dyDescent="0.25">
      <c r="B415" t="s">
        <v>91</v>
      </c>
      <c r="C415">
        <v>4523</v>
      </c>
    </row>
    <row r="416" spans="2:3" x14ac:dyDescent="0.25">
      <c r="B416" t="s">
        <v>88</v>
      </c>
      <c r="C416">
        <v>3202</v>
      </c>
    </row>
    <row r="417" spans="2:3" x14ac:dyDescent="0.25">
      <c r="B417" t="s">
        <v>84</v>
      </c>
      <c r="C417">
        <v>2351</v>
      </c>
    </row>
    <row r="418" spans="2:3" x14ac:dyDescent="0.25">
      <c r="B418" t="s">
        <v>84</v>
      </c>
      <c r="C418">
        <v>1702</v>
      </c>
    </row>
    <row r="419" spans="2:3" x14ac:dyDescent="0.25">
      <c r="B419" t="s">
        <v>91</v>
      </c>
      <c r="C419">
        <v>18041</v>
      </c>
    </row>
    <row r="420" spans="2:3" x14ac:dyDescent="0.25">
      <c r="B420" t="s">
        <v>93</v>
      </c>
      <c r="C420">
        <v>2886</v>
      </c>
    </row>
    <row r="421" spans="2:3" x14ac:dyDescent="0.25">
      <c r="B421" t="s">
        <v>93</v>
      </c>
      <c r="C421">
        <v>2097</v>
      </c>
    </row>
    <row r="422" spans="2:3" x14ac:dyDescent="0.25">
      <c r="B422" t="s">
        <v>91</v>
      </c>
      <c r="C422">
        <v>11935</v>
      </c>
    </row>
    <row r="423" spans="2:3" x14ac:dyDescent="0.25">
      <c r="B423" t="s">
        <v>97</v>
      </c>
      <c r="C423">
        <v>2546</v>
      </c>
    </row>
    <row r="424" spans="2:3" x14ac:dyDescent="0.25">
      <c r="B424" t="s">
        <v>84</v>
      </c>
      <c r="C424">
        <v>2564</v>
      </c>
    </row>
    <row r="425" spans="2:3" x14ac:dyDescent="0.25">
      <c r="B425" t="s">
        <v>91</v>
      </c>
      <c r="C425">
        <v>8412</v>
      </c>
    </row>
    <row r="426" spans="2:3" x14ac:dyDescent="0.25">
      <c r="B426" t="s">
        <v>93</v>
      </c>
      <c r="C426">
        <v>14118</v>
      </c>
    </row>
    <row r="427" spans="2:3" x14ac:dyDescent="0.25">
      <c r="B427" t="s">
        <v>91</v>
      </c>
      <c r="C427">
        <v>17046</v>
      </c>
    </row>
    <row r="428" spans="2:3" x14ac:dyDescent="0.25">
      <c r="B428" t="s">
        <v>93</v>
      </c>
      <c r="C428">
        <v>2564</v>
      </c>
    </row>
    <row r="429" spans="2:3" x14ac:dyDescent="0.25">
      <c r="B429" t="s">
        <v>93</v>
      </c>
      <c r="C429">
        <v>10266</v>
      </c>
    </row>
    <row r="430" spans="2:3" x14ac:dyDescent="0.25">
      <c r="B430" t="s">
        <v>84</v>
      </c>
      <c r="C430">
        <v>5070</v>
      </c>
    </row>
    <row r="431" spans="2:3" x14ac:dyDescent="0.25">
      <c r="B431" t="s">
        <v>93</v>
      </c>
      <c r="C431">
        <v>17861</v>
      </c>
    </row>
    <row r="432" spans="2:3" x14ac:dyDescent="0.25">
      <c r="B432" t="s">
        <v>93</v>
      </c>
      <c r="C432">
        <v>4230</v>
      </c>
    </row>
    <row r="433" spans="2:3" x14ac:dyDescent="0.25">
      <c r="B433" t="s">
        <v>91</v>
      </c>
      <c r="C433">
        <v>3780</v>
      </c>
    </row>
    <row r="434" spans="2:3" x14ac:dyDescent="0.25">
      <c r="B434" t="s">
        <v>91</v>
      </c>
      <c r="C434">
        <v>2768</v>
      </c>
    </row>
    <row r="435" spans="2:3" x14ac:dyDescent="0.25">
      <c r="B435" t="s">
        <v>93</v>
      </c>
      <c r="C435">
        <v>9071</v>
      </c>
    </row>
    <row r="436" spans="2:3" x14ac:dyDescent="0.25">
      <c r="B436" t="s">
        <v>88</v>
      </c>
      <c r="C436">
        <v>10648</v>
      </c>
    </row>
    <row r="437" spans="2:3" x14ac:dyDescent="0.25">
      <c r="B437" t="s">
        <v>88</v>
      </c>
      <c r="C437">
        <v>13610</v>
      </c>
    </row>
    <row r="438" spans="2:3" x14ac:dyDescent="0.25">
      <c r="B438" t="s">
        <v>88</v>
      </c>
      <c r="C438">
        <v>3408</v>
      </c>
    </row>
    <row r="439" spans="2:3" x14ac:dyDescent="0.25">
      <c r="B439" t="s">
        <v>88</v>
      </c>
      <c r="C439">
        <v>2983</v>
      </c>
    </row>
    <row r="440" spans="2:3" x14ac:dyDescent="0.25">
      <c r="B440" t="s">
        <v>93</v>
      </c>
      <c r="C440">
        <v>7632</v>
      </c>
    </row>
    <row r="441" spans="2:3" x14ac:dyDescent="0.25">
      <c r="B441" t="s">
        <v>93</v>
      </c>
      <c r="C441">
        <v>9824</v>
      </c>
    </row>
    <row r="442" spans="2:3" x14ac:dyDescent="0.25">
      <c r="B442" t="s">
        <v>93</v>
      </c>
      <c r="C442">
        <v>9950</v>
      </c>
    </row>
    <row r="443" spans="2:3" x14ac:dyDescent="0.25">
      <c r="B443" t="s">
        <v>84</v>
      </c>
      <c r="C443">
        <v>2093</v>
      </c>
    </row>
    <row r="444" spans="2:3" x14ac:dyDescent="0.25">
      <c r="B444" t="s">
        <v>91</v>
      </c>
      <c r="C444">
        <v>9980</v>
      </c>
    </row>
    <row r="445" spans="2:3" x14ac:dyDescent="0.25">
      <c r="B445" t="s">
        <v>88</v>
      </c>
      <c r="C445">
        <v>3894</v>
      </c>
    </row>
    <row r="446" spans="2:3" x14ac:dyDescent="0.25">
      <c r="B446" t="s">
        <v>97</v>
      </c>
      <c r="C446">
        <v>4051</v>
      </c>
    </row>
    <row r="447" spans="2:3" x14ac:dyDescent="0.25">
      <c r="B447" t="s">
        <v>97</v>
      </c>
      <c r="C447">
        <v>16835</v>
      </c>
    </row>
    <row r="448" spans="2:3" x14ac:dyDescent="0.25">
      <c r="B448" t="s">
        <v>84</v>
      </c>
      <c r="C448">
        <v>6230</v>
      </c>
    </row>
    <row r="449" spans="2:3" x14ac:dyDescent="0.25">
      <c r="B449" t="s">
        <v>93</v>
      </c>
      <c r="C449">
        <v>4717</v>
      </c>
    </row>
    <row r="450" spans="2:3" x14ac:dyDescent="0.25">
      <c r="B450" t="s">
        <v>93</v>
      </c>
      <c r="C450">
        <v>13237</v>
      </c>
    </row>
    <row r="451" spans="2:3" x14ac:dyDescent="0.25">
      <c r="B451" t="s">
        <v>88</v>
      </c>
      <c r="C451">
        <v>3755</v>
      </c>
    </row>
    <row r="452" spans="2:3" x14ac:dyDescent="0.25">
      <c r="B452" t="s">
        <v>88</v>
      </c>
      <c r="C452">
        <v>6582</v>
      </c>
    </row>
    <row r="453" spans="2:3" x14ac:dyDescent="0.25">
      <c r="B453" t="s">
        <v>93</v>
      </c>
      <c r="C453">
        <v>7406</v>
      </c>
    </row>
    <row r="454" spans="2:3" x14ac:dyDescent="0.25">
      <c r="B454" t="s">
        <v>93</v>
      </c>
      <c r="C454">
        <v>4805</v>
      </c>
    </row>
    <row r="455" spans="2:3" x14ac:dyDescent="0.25">
      <c r="B455" t="s">
        <v>91</v>
      </c>
      <c r="C455">
        <v>2741</v>
      </c>
    </row>
    <row r="456" spans="2:3" x14ac:dyDescent="0.25">
      <c r="B456" t="s">
        <v>93</v>
      </c>
      <c r="C456">
        <v>4262</v>
      </c>
    </row>
    <row r="457" spans="2:3" x14ac:dyDescent="0.25">
      <c r="B457" t="s">
        <v>97</v>
      </c>
      <c r="C457">
        <v>16184</v>
      </c>
    </row>
    <row r="458" spans="2:3" x14ac:dyDescent="0.25">
      <c r="B458" t="s">
        <v>93</v>
      </c>
      <c r="C458">
        <v>11557</v>
      </c>
    </row>
    <row r="459" spans="2:3" x14ac:dyDescent="0.25">
      <c r="B459" t="s">
        <v>93</v>
      </c>
      <c r="C459">
        <v>1878</v>
      </c>
    </row>
    <row r="460" spans="2:3" x14ac:dyDescent="0.25">
      <c r="B460" t="s">
        <v>93</v>
      </c>
      <c r="C460">
        <v>10932</v>
      </c>
    </row>
    <row r="461" spans="2:3" x14ac:dyDescent="0.25">
      <c r="B461" t="s">
        <v>91</v>
      </c>
      <c r="C461">
        <v>6811</v>
      </c>
    </row>
    <row r="462" spans="2:3" x14ac:dyDescent="0.25">
      <c r="B462" t="s">
        <v>84</v>
      </c>
      <c r="C462">
        <v>4306</v>
      </c>
    </row>
    <row r="463" spans="2:3" x14ac:dyDescent="0.25">
      <c r="B463" t="s">
        <v>93</v>
      </c>
      <c r="C463">
        <v>4859</v>
      </c>
    </row>
    <row r="464" spans="2:3" x14ac:dyDescent="0.25">
      <c r="B464" t="s">
        <v>91</v>
      </c>
      <c r="C464">
        <v>5337</v>
      </c>
    </row>
    <row r="465" spans="2:3" x14ac:dyDescent="0.25">
      <c r="B465" t="s">
        <v>93</v>
      </c>
      <c r="C465">
        <v>2340</v>
      </c>
    </row>
    <row r="466" spans="2:3" x14ac:dyDescent="0.25">
      <c r="B466" t="s">
        <v>93</v>
      </c>
      <c r="C466">
        <v>7491</v>
      </c>
    </row>
    <row r="467" spans="2:3" x14ac:dyDescent="0.25">
      <c r="B467" t="s">
        <v>88</v>
      </c>
      <c r="C467">
        <v>10527</v>
      </c>
    </row>
    <row r="468" spans="2:3" x14ac:dyDescent="0.25">
      <c r="B468" t="s">
        <v>97</v>
      </c>
      <c r="C468">
        <v>16595</v>
      </c>
    </row>
    <row r="469" spans="2:3" x14ac:dyDescent="0.25">
      <c r="B469" t="s">
        <v>91</v>
      </c>
      <c r="C469">
        <v>8834</v>
      </c>
    </row>
    <row r="470" spans="2:3" x14ac:dyDescent="0.25">
      <c r="B470" t="s">
        <v>84</v>
      </c>
      <c r="C470">
        <v>5577</v>
      </c>
    </row>
    <row r="471" spans="2:3" x14ac:dyDescent="0.25">
      <c r="B471" t="s">
        <v>91</v>
      </c>
      <c r="C471">
        <v>4707</v>
      </c>
    </row>
    <row r="472" spans="2:3" x14ac:dyDescent="0.25">
      <c r="B472" t="s">
        <v>93</v>
      </c>
      <c r="C472">
        <v>2400</v>
      </c>
    </row>
    <row r="473" spans="2:3" x14ac:dyDescent="0.25">
      <c r="B473" t="s">
        <v>93</v>
      </c>
      <c r="C473">
        <v>9824</v>
      </c>
    </row>
    <row r="474" spans="2:3" x14ac:dyDescent="0.25">
      <c r="B474" t="s">
        <v>91</v>
      </c>
      <c r="C474">
        <v>6447</v>
      </c>
    </row>
    <row r="475" spans="2:3" x14ac:dyDescent="0.25">
      <c r="B475" t="s">
        <v>91</v>
      </c>
      <c r="C475">
        <v>19502</v>
      </c>
    </row>
    <row r="476" spans="2:3" x14ac:dyDescent="0.25">
      <c r="B476" t="s">
        <v>93</v>
      </c>
      <c r="C476">
        <v>2725</v>
      </c>
    </row>
    <row r="477" spans="2:3" x14ac:dyDescent="0.25">
      <c r="B477" t="s">
        <v>84</v>
      </c>
      <c r="C477">
        <v>6272</v>
      </c>
    </row>
    <row r="478" spans="2:3" x14ac:dyDescent="0.25">
      <c r="B478" t="s">
        <v>84</v>
      </c>
      <c r="C478">
        <v>2127</v>
      </c>
    </row>
    <row r="479" spans="2:3" x14ac:dyDescent="0.25">
      <c r="B479" t="s">
        <v>93</v>
      </c>
      <c r="C479">
        <v>18200</v>
      </c>
    </row>
    <row r="480" spans="2:3" x14ac:dyDescent="0.25">
      <c r="B480" t="s">
        <v>88</v>
      </c>
      <c r="C480">
        <v>2096</v>
      </c>
    </row>
    <row r="481" spans="2:3" x14ac:dyDescent="0.25">
      <c r="B481" t="s">
        <v>93</v>
      </c>
      <c r="C481">
        <v>2886</v>
      </c>
    </row>
    <row r="482" spans="2:3" x14ac:dyDescent="0.25">
      <c r="B482" t="s">
        <v>91</v>
      </c>
      <c r="C482">
        <v>2033</v>
      </c>
    </row>
    <row r="483" spans="2:3" x14ac:dyDescent="0.25">
      <c r="B483" t="s">
        <v>84</v>
      </c>
      <c r="C483">
        <v>3622</v>
      </c>
    </row>
    <row r="484" spans="2:3" x14ac:dyDescent="0.25">
      <c r="B484" t="s">
        <v>91</v>
      </c>
      <c r="C484">
        <v>4233</v>
      </c>
    </row>
    <row r="485" spans="2:3" x14ac:dyDescent="0.25">
      <c r="B485" t="s">
        <v>84</v>
      </c>
      <c r="C485">
        <v>3681</v>
      </c>
    </row>
    <row r="486" spans="2:3" x14ac:dyDescent="0.25">
      <c r="B486" t="s">
        <v>91</v>
      </c>
      <c r="C486">
        <v>5460</v>
      </c>
    </row>
    <row r="487" spans="2:3" x14ac:dyDescent="0.25">
      <c r="B487" t="s">
        <v>91</v>
      </c>
      <c r="C487">
        <v>2187</v>
      </c>
    </row>
    <row r="488" spans="2:3" x14ac:dyDescent="0.25">
      <c r="B488" t="s">
        <v>93</v>
      </c>
      <c r="C488">
        <v>9602</v>
      </c>
    </row>
    <row r="489" spans="2:3" x14ac:dyDescent="0.25">
      <c r="B489" t="s">
        <v>93</v>
      </c>
      <c r="C489">
        <v>2836</v>
      </c>
    </row>
    <row r="490" spans="2:3" x14ac:dyDescent="0.25">
      <c r="B490" t="s">
        <v>91</v>
      </c>
      <c r="C490">
        <v>4089</v>
      </c>
    </row>
    <row r="491" spans="2:3" x14ac:dyDescent="0.25">
      <c r="B491" t="s">
        <v>91</v>
      </c>
      <c r="C491">
        <v>16627</v>
      </c>
    </row>
    <row r="492" spans="2:3" x14ac:dyDescent="0.25">
      <c r="B492" t="s">
        <v>88</v>
      </c>
      <c r="C492">
        <v>2619</v>
      </c>
    </row>
    <row r="493" spans="2:3" x14ac:dyDescent="0.25">
      <c r="B493" t="s">
        <v>97</v>
      </c>
      <c r="C493">
        <v>5679</v>
      </c>
    </row>
    <row r="494" spans="2:3" x14ac:dyDescent="0.25">
      <c r="B494" t="s">
        <v>91</v>
      </c>
      <c r="C494">
        <v>15402</v>
      </c>
    </row>
    <row r="495" spans="2:3" x14ac:dyDescent="0.25">
      <c r="B495" t="s">
        <v>91</v>
      </c>
      <c r="C495">
        <v>5985</v>
      </c>
    </row>
    <row r="496" spans="2:3" x14ac:dyDescent="0.25">
      <c r="B496" t="s">
        <v>93</v>
      </c>
      <c r="C496">
        <v>2579</v>
      </c>
    </row>
    <row r="497" spans="2:3" x14ac:dyDescent="0.25">
      <c r="B497" t="s">
        <v>88</v>
      </c>
      <c r="C497">
        <v>3041</v>
      </c>
    </row>
    <row r="498" spans="2:3" x14ac:dyDescent="0.25">
      <c r="B498" t="s">
        <v>88</v>
      </c>
      <c r="C498">
        <v>3447</v>
      </c>
    </row>
    <row r="499" spans="2:3" x14ac:dyDescent="0.25">
      <c r="B499" t="s">
        <v>91</v>
      </c>
      <c r="C499">
        <v>19513</v>
      </c>
    </row>
    <row r="500" spans="2:3" x14ac:dyDescent="0.25">
      <c r="B500" t="s">
        <v>88</v>
      </c>
      <c r="C500">
        <v>2773</v>
      </c>
    </row>
    <row r="501" spans="2:3" x14ac:dyDescent="0.25">
      <c r="B501" t="s">
        <v>91</v>
      </c>
      <c r="C501">
        <v>7104</v>
      </c>
    </row>
    <row r="502" spans="2:3" x14ac:dyDescent="0.25">
      <c r="B502" t="s">
        <v>91</v>
      </c>
      <c r="C502">
        <v>6322</v>
      </c>
    </row>
    <row r="503" spans="2:3" x14ac:dyDescent="0.25">
      <c r="B503" t="s">
        <v>93</v>
      </c>
      <c r="C503">
        <v>2083</v>
      </c>
    </row>
    <row r="504" spans="2:3" x14ac:dyDescent="0.25">
      <c r="B504" t="s">
        <v>88</v>
      </c>
      <c r="C504">
        <v>8381</v>
      </c>
    </row>
    <row r="505" spans="2:3" x14ac:dyDescent="0.25">
      <c r="B505" t="s">
        <v>97</v>
      </c>
      <c r="C505">
        <v>2691</v>
      </c>
    </row>
    <row r="506" spans="2:3" x14ac:dyDescent="0.25">
      <c r="B506" t="s">
        <v>91</v>
      </c>
      <c r="C506">
        <v>4286</v>
      </c>
    </row>
    <row r="507" spans="2:3" x14ac:dyDescent="0.25">
      <c r="B507" t="s">
        <v>93</v>
      </c>
      <c r="C507">
        <v>2659</v>
      </c>
    </row>
    <row r="508" spans="2:3" x14ac:dyDescent="0.25">
      <c r="B508" t="s">
        <v>93</v>
      </c>
      <c r="C508">
        <v>9434</v>
      </c>
    </row>
    <row r="509" spans="2:3" x14ac:dyDescent="0.25">
      <c r="B509" t="s">
        <v>84</v>
      </c>
      <c r="C509">
        <v>5561</v>
      </c>
    </row>
    <row r="510" spans="2:3" x14ac:dyDescent="0.25">
      <c r="B510" t="s">
        <v>91</v>
      </c>
      <c r="C510">
        <v>6646</v>
      </c>
    </row>
    <row r="511" spans="2:3" x14ac:dyDescent="0.25">
      <c r="B511" t="s">
        <v>93</v>
      </c>
      <c r="C511">
        <v>7725</v>
      </c>
    </row>
    <row r="512" spans="2:3" x14ac:dyDescent="0.25">
      <c r="B512" t="s">
        <v>91</v>
      </c>
      <c r="C512">
        <v>10725</v>
      </c>
    </row>
    <row r="513" spans="2:3" x14ac:dyDescent="0.25">
      <c r="B513" t="s">
        <v>84</v>
      </c>
      <c r="C513">
        <v>8847</v>
      </c>
    </row>
    <row r="514" spans="2:3" x14ac:dyDescent="0.25">
      <c r="B514" t="s">
        <v>91</v>
      </c>
      <c r="C514">
        <v>2045</v>
      </c>
    </row>
    <row r="515" spans="2:3" x14ac:dyDescent="0.25">
      <c r="B515" t="s">
        <v>88</v>
      </c>
      <c r="C515">
        <v>1009</v>
      </c>
    </row>
    <row r="516" spans="2:3" x14ac:dyDescent="0.25">
      <c r="B516" t="s">
        <v>93</v>
      </c>
      <c r="C516">
        <v>3348</v>
      </c>
    </row>
    <row r="517" spans="2:3" x14ac:dyDescent="0.25">
      <c r="B517" t="s">
        <v>93</v>
      </c>
      <c r="C517">
        <v>1281</v>
      </c>
    </row>
    <row r="518" spans="2:3" x14ac:dyDescent="0.25">
      <c r="B518" t="s">
        <v>93</v>
      </c>
      <c r="C518">
        <v>2819</v>
      </c>
    </row>
    <row r="519" spans="2:3" x14ac:dyDescent="0.25">
      <c r="B519" t="s">
        <v>93</v>
      </c>
      <c r="C519">
        <v>4851</v>
      </c>
    </row>
    <row r="520" spans="2:3" x14ac:dyDescent="0.25">
      <c r="B520" t="s">
        <v>91</v>
      </c>
      <c r="C520">
        <v>4028</v>
      </c>
    </row>
    <row r="521" spans="2:3" x14ac:dyDescent="0.25">
      <c r="B521" t="s">
        <v>91</v>
      </c>
      <c r="C521">
        <v>2720</v>
      </c>
    </row>
    <row r="522" spans="2:3" x14ac:dyDescent="0.25">
      <c r="B522" t="s">
        <v>88</v>
      </c>
      <c r="C522">
        <v>8120</v>
      </c>
    </row>
    <row r="523" spans="2:3" x14ac:dyDescent="0.25">
      <c r="B523" t="s">
        <v>88</v>
      </c>
      <c r="C523">
        <v>4647</v>
      </c>
    </row>
    <row r="524" spans="2:3" x14ac:dyDescent="0.25">
      <c r="B524" t="s">
        <v>84</v>
      </c>
      <c r="C524">
        <v>4680</v>
      </c>
    </row>
    <row r="525" spans="2:3" x14ac:dyDescent="0.25">
      <c r="B525" t="s">
        <v>88</v>
      </c>
      <c r="C525">
        <v>3221</v>
      </c>
    </row>
    <row r="526" spans="2:3" x14ac:dyDescent="0.25">
      <c r="B526" t="s">
        <v>93</v>
      </c>
      <c r="C526">
        <v>8621</v>
      </c>
    </row>
    <row r="527" spans="2:3" x14ac:dyDescent="0.25">
      <c r="B527" t="s">
        <v>84</v>
      </c>
      <c r="C527">
        <v>4577</v>
      </c>
    </row>
    <row r="528" spans="2:3" x14ac:dyDescent="0.25">
      <c r="B528" t="s">
        <v>91</v>
      </c>
      <c r="C528">
        <v>4553</v>
      </c>
    </row>
    <row r="529" spans="2:3" x14ac:dyDescent="0.25">
      <c r="B529" t="s">
        <v>93</v>
      </c>
      <c r="C529">
        <v>5396</v>
      </c>
    </row>
    <row r="530" spans="2:3" x14ac:dyDescent="0.25">
      <c r="B530" t="s">
        <v>84</v>
      </c>
      <c r="C530">
        <v>6796</v>
      </c>
    </row>
    <row r="531" spans="2:3" x14ac:dyDescent="0.25">
      <c r="B531" t="s">
        <v>91</v>
      </c>
      <c r="C531">
        <v>7625</v>
      </c>
    </row>
    <row r="532" spans="2:3" x14ac:dyDescent="0.25">
      <c r="B532" t="s">
        <v>84</v>
      </c>
      <c r="C532">
        <v>7412</v>
      </c>
    </row>
    <row r="533" spans="2:3" x14ac:dyDescent="0.25">
      <c r="B533" t="s">
        <v>84</v>
      </c>
      <c r="C533">
        <v>11159</v>
      </c>
    </row>
    <row r="534" spans="2:3" x14ac:dyDescent="0.25">
      <c r="B534" t="s">
        <v>91</v>
      </c>
      <c r="C534">
        <v>4960</v>
      </c>
    </row>
    <row r="535" spans="2:3" x14ac:dyDescent="0.25">
      <c r="B535" t="s">
        <v>91</v>
      </c>
      <c r="C535">
        <v>10475</v>
      </c>
    </row>
    <row r="536" spans="2:3" x14ac:dyDescent="0.25">
      <c r="B536" t="s">
        <v>93</v>
      </c>
      <c r="C536">
        <v>14814</v>
      </c>
    </row>
    <row r="537" spans="2:3" x14ac:dyDescent="0.25">
      <c r="B537" t="s">
        <v>91</v>
      </c>
      <c r="C537">
        <v>19141</v>
      </c>
    </row>
    <row r="538" spans="2:3" x14ac:dyDescent="0.25">
      <c r="B538" t="s">
        <v>91</v>
      </c>
      <c r="C538">
        <v>5405</v>
      </c>
    </row>
    <row r="539" spans="2:3" x14ac:dyDescent="0.25">
      <c r="B539" t="s">
        <v>84</v>
      </c>
      <c r="C539">
        <v>8793</v>
      </c>
    </row>
    <row r="540" spans="2:3" x14ac:dyDescent="0.25">
      <c r="B540" t="s">
        <v>93</v>
      </c>
      <c r="C540">
        <v>19189</v>
      </c>
    </row>
    <row r="541" spans="2:3" x14ac:dyDescent="0.25">
      <c r="B541" t="s">
        <v>91</v>
      </c>
      <c r="C541">
        <v>3875</v>
      </c>
    </row>
    <row r="542" spans="2:3" x14ac:dyDescent="0.25">
      <c r="B542" t="s">
        <v>84</v>
      </c>
      <c r="C542">
        <v>2216</v>
      </c>
    </row>
    <row r="543" spans="2:3" x14ac:dyDescent="0.25">
      <c r="B543" t="s">
        <v>93</v>
      </c>
      <c r="C543">
        <v>11713</v>
      </c>
    </row>
    <row r="544" spans="2:3" x14ac:dyDescent="0.25">
      <c r="B544" t="s">
        <v>93</v>
      </c>
      <c r="C544">
        <v>7861</v>
      </c>
    </row>
    <row r="545" spans="2:3" x14ac:dyDescent="0.25">
      <c r="B545" t="s">
        <v>93</v>
      </c>
      <c r="C545">
        <v>3708</v>
      </c>
    </row>
    <row r="546" spans="2:3" x14ac:dyDescent="0.25">
      <c r="B546" t="s">
        <v>93</v>
      </c>
      <c r="C546">
        <v>13770</v>
      </c>
    </row>
    <row r="547" spans="2:3" x14ac:dyDescent="0.25">
      <c r="B547" t="s">
        <v>97</v>
      </c>
      <c r="C547">
        <v>5304</v>
      </c>
    </row>
    <row r="548" spans="2:3" x14ac:dyDescent="0.25">
      <c r="B548" t="s">
        <v>93</v>
      </c>
      <c r="C548">
        <v>2642</v>
      </c>
    </row>
    <row r="549" spans="2:3" x14ac:dyDescent="0.25">
      <c r="B549" t="s">
        <v>93</v>
      </c>
      <c r="C549">
        <v>2759</v>
      </c>
    </row>
    <row r="550" spans="2:3" x14ac:dyDescent="0.25">
      <c r="B550" t="s">
        <v>93</v>
      </c>
      <c r="C550">
        <v>6804</v>
      </c>
    </row>
    <row r="551" spans="2:3" x14ac:dyDescent="0.25">
      <c r="B551" t="s">
        <v>84</v>
      </c>
      <c r="C551">
        <v>6142</v>
      </c>
    </row>
    <row r="552" spans="2:3" x14ac:dyDescent="0.25">
      <c r="B552" t="s">
        <v>88</v>
      </c>
      <c r="C552">
        <v>2500</v>
      </c>
    </row>
    <row r="553" spans="2:3" x14ac:dyDescent="0.25">
      <c r="B553" t="s">
        <v>93</v>
      </c>
      <c r="C553">
        <v>6389</v>
      </c>
    </row>
    <row r="554" spans="2:3" x14ac:dyDescent="0.25">
      <c r="B554" t="s">
        <v>93</v>
      </c>
      <c r="C554">
        <v>11103</v>
      </c>
    </row>
    <row r="555" spans="2:3" x14ac:dyDescent="0.25">
      <c r="B555" t="s">
        <v>88</v>
      </c>
      <c r="C555">
        <v>2342</v>
      </c>
    </row>
    <row r="556" spans="2:3" x14ac:dyDescent="0.25">
      <c r="B556" t="s">
        <v>93</v>
      </c>
      <c r="C556">
        <v>6811</v>
      </c>
    </row>
    <row r="557" spans="2:3" x14ac:dyDescent="0.25">
      <c r="B557" t="s">
        <v>93</v>
      </c>
      <c r="C557">
        <v>2297</v>
      </c>
    </row>
    <row r="558" spans="2:3" x14ac:dyDescent="0.25">
      <c r="B558" t="s">
        <v>93</v>
      </c>
      <c r="C558">
        <v>2450</v>
      </c>
    </row>
    <row r="559" spans="2:3" x14ac:dyDescent="0.25">
      <c r="B559" t="s">
        <v>91</v>
      </c>
      <c r="C559">
        <v>5093</v>
      </c>
    </row>
    <row r="560" spans="2:3" x14ac:dyDescent="0.25">
      <c r="B560" t="s">
        <v>91</v>
      </c>
      <c r="C560">
        <v>5309</v>
      </c>
    </row>
    <row r="561" spans="2:3" x14ac:dyDescent="0.25">
      <c r="B561" t="s">
        <v>97</v>
      </c>
      <c r="C561">
        <v>3057</v>
      </c>
    </row>
    <row r="562" spans="2:3" x14ac:dyDescent="0.25">
      <c r="B562" t="s">
        <v>97</v>
      </c>
      <c r="C562">
        <v>5121</v>
      </c>
    </row>
    <row r="563" spans="2:3" x14ac:dyDescent="0.25">
      <c r="B563" t="s">
        <v>91</v>
      </c>
      <c r="C563">
        <v>16856</v>
      </c>
    </row>
    <row r="564" spans="2:3" x14ac:dyDescent="0.25">
      <c r="B564" t="s">
        <v>91</v>
      </c>
      <c r="C564">
        <v>2686</v>
      </c>
    </row>
    <row r="565" spans="2:3" x14ac:dyDescent="0.25">
      <c r="B565" t="s">
        <v>88</v>
      </c>
      <c r="C565">
        <v>6180</v>
      </c>
    </row>
    <row r="566" spans="2:3" x14ac:dyDescent="0.25">
      <c r="B566" t="s">
        <v>84</v>
      </c>
      <c r="C566">
        <v>6632</v>
      </c>
    </row>
    <row r="567" spans="2:3" x14ac:dyDescent="0.25">
      <c r="B567" t="s">
        <v>88</v>
      </c>
      <c r="C567">
        <v>3505</v>
      </c>
    </row>
    <row r="568" spans="2:3" x14ac:dyDescent="0.25">
      <c r="B568" t="s">
        <v>84</v>
      </c>
      <c r="C568">
        <v>6397</v>
      </c>
    </row>
    <row r="569" spans="2:3" x14ac:dyDescent="0.25">
      <c r="B569" t="s">
        <v>93</v>
      </c>
      <c r="C569">
        <v>6274</v>
      </c>
    </row>
    <row r="570" spans="2:3" x14ac:dyDescent="0.25">
      <c r="B570" t="s">
        <v>93</v>
      </c>
      <c r="C570">
        <v>19859</v>
      </c>
    </row>
    <row r="571" spans="2:3" x14ac:dyDescent="0.25">
      <c r="B571" t="s">
        <v>91</v>
      </c>
      <c r="C571">
        <v>7587</v>
      </c>
    </row>
    <row r="572" spans="2:3" x14ac:dyDescent="0.25">
      <c r="B572" t="s">
        <v>91</v>
      </c>
      <c r="C572">
        <v>4258</v>
      </c>
    </row>
    <row r="573" spans="2:3" x14ac:dyDescent="0.25">
      <c r="B573" t="s">
        <v>84</v>
      </c>
      <c r="C573">
        <v>4364</v>
      </c>
    </row>
    <row r="574" spans="2:3" x14ac:dyDescent="0.25">
      <c r="B574" t="s">
        <v>93</v>
      </c>
      <c r="C574">
        <v>4335</v>
      </c>
    </row>
    <row r="575" spans="2:3" x14ac:dyDescent="0.25">
      <c r="B575" t="s">
        <v>93</v>
      </c>
      <c r="C575">
        <v>5326</v>
      </c>
    </row>
    <row r="576" spans="2:3" x14ac:dyDescent="0.25">
      <c r="B576" t="s">
        <v>91</v>
      </c>
      <c r="C576">
        <v>3280</v>
      </c>
    </row>
    <row r="577" spans="2:3" x14ac:dyDescent="0.25">
      <c r="B577" t="s">
        <v>91</v>
      </c>
      <c r="C577">
        <v>5485</v>
      </c>
    </row>
    <row r="578" spans="2:3" x14ac:dyDescent="0.25">
      <c r="B578" t="s">
        <v>88</v>
      </c>
      <c r="C578">
        <v>4342</v>
      </c>
    </row>
    <row r="579" spans="2:3" x14ac:dyDescent="0.25">
      <c r="B579" t="s">
        <v>88</v>
      </c>
      <c r="C579">
        <v>2782</v>
      </c>
    </row>
    <row r="580" spans="2:3" x14ac:dyDescent="0.25">
      <c r="B580" t="s">
        <v>91</v>
      </c>
      <c r="C580">
        <v>5980</v>
      </c>
    </row>
    <row r="581" spans="2:3" x14ac:dyDescent="0.25">
      <c r="B581" t="s">
        <v>91</v>
      </c>
      <c r="C581">
        <v>4381</v>
      </c>
    </row>
    <row r="582" spans="2:3" x14ac:dyDescent="0.25">
      <c r="B582" t="s">
        <v>91</v>
      </c>
      <c r="C582">
        <v>2572</v>
      </c>
    </row>
    <row r="583" spans="2:3" x14ac:dyDescent="0.25">
      <c r="B583" t="s">
        <v>93</v>
      </c>
      <c r="C583">
        <v>3833</v>
      </c>
    </row>
    <row r="584" spans="2:3" x14ac:dyDescent="0.25">
      <c r="B584" t="s">
        <v>84</v>
      </c>
      <c r="C584">
        <v>4244</v>
      </c>
    </row>
    <row r="585" spans="2:3" x14ac:dyDescent="0.25">
      <c r="B585" t="s">
        <v>84</v>
      </c>
      <c r="C585">
        <v>6500</v>
      </c>
    </row>
    <row r="586" spans="2:3" x14ac:dyDescent="0.25">
      <c r="B586" t="s">
        <v>93</v>
      </c>
      <c r="C586">
        <v>18430</v>
      </c>
    </row>
    <row r="587" spans="2:3" x14ac:dyDescent="0.25">
      <c r="B587" t="s">
        <v>93</v>
      </c>
      <c r="C587">
        <v>1601</v>
      </c>
    </row>
    <row r="588" spans="2:3" x14ac:dyDescent="0.25">
      <c r="B588" t="s">
        <v>93</v>
      </c>
      <c r="C588">
        <v>2694</v>
      </c>
    </row>
    <row r="589" spans="2:3" x14ac:dyDescent="0.25">
      <c r="B589" t="s">
        <v>91</v>
      </c>
      <c r="C589">
        <v>3149</v>
      </c>
    </row>
    <row r="590" spans="2:3" x14ac:dyDescent="0.25">
      <c r="B590" t="s">
        <v>93</v>
      </c>
      <c r="C590">
        <v>17639</v>
      </c>
    </row>
    <row r="591" spans="2:3" x14ac:dyDescent="0.25">
      <c r="B591" t="s">
        <v>84</v>
      </c>
      <c r="C591">
        <v>2319</v>
      </c>
    </row>
    <row r="592" spans="2:3" x14ac:dyDescent="0.25">
      <c r="B592" t="s">
        <v>93</v>
      </c>
      <c r="C592">
        <v>11691</v>
      </c>
    </row>
    <row r="593" spans="2:3" x14ac:dyDescent="0.25">
      <c r="B593" t="s">
        <v>93</v>
      </c>
      <c r="C593">
        <v>5324</v>
      </c>
    </row>
    <row r="594" spans="2:3" x14ac:dyDescent="0.25">
      <c r="B594" t="s">
        <v>84</v>
      </c>
      <c r="C594">
        <v>16752</v>
      </c>
    </row>
    <row r="595" spans="2:3" x14ac:dyDescent="0.25">
      <c r="B595" t="s">
        <v>93</v>
      </c>
      <c r="C595">
        <v>5228</v>
      </c>
    </row>
    <row r="596" spans="2:3" x14ac:dyDescent="0.25">
      <c r="B596" t="s">
        <v>84</v>
      </c>
      <c r="C596">
        <v>2700</v>
      </c>
    </row>
    <row r="597" spans="2:3" x14ac:dyDescent="0.25">
      <c r="B597" t="s">
        <v>91</v>
      </c>
      <c r="C597">
        <v>19246</v>
      </c>
    </row>
    <row r="598" spans="2:3" x14ac:dyDescent="0.25">
      <c r="B598" t="s">
        <v>91</v>
      </c>
      <c r="C598">
        <v>2506</v>
      </c>
    </row>
    <row r="599" spans="2:3" x14ac:dyDescent="0.25">
      <c r="B599" t="s">
        <v>84</v>
      </c>
      <c r="C599">
        <v>6062</v>
      </c>
    </row>
    <row r="600" spans="2:3" x14ac:dyDescent="0.25">
      <c r="B600" t="s">
        <v>91</v>
      </c>
      <c r="C600">
        <v>4382</v>
      </c>
    </row>
    <row r="601" spans="2:3" x14ac:dyDescent="0.25">
      <c r="B601" t="s">
        <v>93</v>
      </c>
      <c r="C601">
        <v>2143</v>
      </c>
    </row>
    <row r="602" spans="2:3" x14ac:dyDescent="0.25">
      <c r="B602" t="s">
        <v>93</v>
      </c>
      <c r="C602">
        <v>6162</v>
      </c>
    </row>
    <row r="603" spans="2:3" x14ac:dyDescent="0.25">
      <c r="B603" t="s">
        <v>91</v>
      </c>
      <c r="C603">
        <v>5094</v>
      </c>
    </row>
    <row r="604" spans="2:3" x14ac:dyDescent="0.25">
      <c r="B604" t="s">
        <v>93</v>
      </c>
      <c r="C604">
        <v>6877</v>
      </c>
    </row>
    <row r="605" spans="2:3" x14ac:dyDescent="0.25">
      <c r="B605" t="s">
        <v>93</v>
      </c>
      <c r="C605">
        <v>2274</v>
      </c>
    </row>
    <row r="606" spans="2:3" x14ac:dyDescent="0.25">
      <c r="B606" t="s">
        <v>93</v>
      </c>
      <c r="C606">
        <v>4434</v>
      </c>
    </row>
    <row r="607" spans="2:3" x14ac:dyDescent="0.25">
      <c r="B607" t="s">
        <v>93</v>
      </c>
      <c r="C607">
        <v>6288</v>
      </c>
    </row>
    <row r="608" spans="2:3" x14ac:dyDescent="0.25">
      <c r="B608" t="s">
        <v>91</v>
      </c>
      <c r="C608">
        <v>2553</v>
      </c>
    </row>
    <row r="609" spans="2:3" x14ac:dyDescent="0.25">
      <c r="B609" t="s">
        <v>93</v>
      </c>
      <c r="C609">
        <v>7654</v>
      </c>
    </row>
    <row r="610" spans="2:3" x14ac:dyDescent="0.25">
      <c r="B610" t="s">
        <v>88</v>
      </c>
      <c r="C610">
        <v>5160</v>
      </c>
    </row>
    <row r="611" spans="2:3" x14ac:dyDescent="0.25">
      <c r="B611" t="s">
        <v>84</v>
      </c>
      <c r="C611">
        <v>17159</v>
      </c>
    </row>
    <row r="612" spans="2:3" x14ac:dyDescent="0.25">
      <c r="B612" t="s">
        <v>88</v>
      </c>
      <c r="C612">
        <v>12808</v>
      </c>
    </row>
    <row r="613" spans="2:3" x14ac:dyDescent="0.25">
      <c r="B613" t="s">
        <v>93</v>
      </c>
      <c r="C613">
        <v>10221</v>
      </c>
    </row>
    <row r="614" spans="2:3" x14ac:dyDescent="0.25">
      <c r="B614" t="s">
        <v>91</v>
      </c>
      <c r="C614">
        <v>4779</v>
      </c>
    </row>
    <row r="615" spans="2:3" x14ac:dyDescent="0.25">
      <c r="B615" t="s">
        <v>84</v>
      </c>
      <c r="C615">
        <v>3737</v>
      </c>
    </row>
    <row r="616" spans="2:3" x14ac:dyDescent="0.25">
      <c r="B616" t="s">
        <v>84</v>
      </c>
      <c r="C616">
        <v>2366</v>
      </c>
    </row>
    <row r="617" spans="2:3" x14ac:dyDescent="0.25">
      <c r="B617" t="s">
        <v>93</v>
      </c>
      <c r="C617">
        <v>1706</v>
      </c>
    </row>
    <row r="618" spans="2:3" x14ac:dyDescent="0.25">
      <c r="B618" t="s">
        <v>91</v>
      </c>
      <c r="C618">
        <v>16307</v>
      </c>
    </row>
    <row r="619" spans="2:3" x14ac:dyDescent="0.25">
      <c r="B619" t="s">
        <v>93</v>
      </c>
      <c r="C619">
        <v>5933</v>
      </c>
    </row>
    <row r="620" spans="2:3" x14ac:dyDescent="0.25">
      <c r="B620" t="s">
        <v>88</v>
      </c>
      <c r="C620">
        <v>3424</v>
      </c>
    </row>
    <row r="621" spans="2:3" x14ac:dyDescent="0.25">
      <c r="B621" t="s">
        <v>93</v>
      </c>
      <c r="C621">
        <v>4037</v>
      </c>
    </row>
    <row r="622" spans="2:3" x14ac:dyDescent="0.25">
      <c r="B622" t="s">
        <v>88</v>
      </c>
      <c r="C622">
        <v>2559</v>
      </c>
    </row>
    <row r="623" spans="2:3" x14ac:dyDescent="0.25">
      <c r="B623" t="s">
        <v>84</v>
      </c>
      <c r="C623">
        <v>6201</v>
      </c>
    </row>
    <row r="624" spans="2:3" x14ac:dyDescent="0.25">
      <c r="B624" t="s">
        <v>91</v>
      </c>
      <c r="C624">
        <v>4403</v>
      </c>
    </row>
    <row r="625" spans="2:3" x14ac:dyDescent="0.25">
      <c r="B625" t="s">
        <v>91</v>
      </c>
      <c r="C625">
        <v>3761</v>
      </c>
    </row>
    <row r="626" spans="2:3" x14ac:dyDescent="0.25">
      <c r="B626" t="s">
        <v>84</v>
      </c>
      <c r="C626">
        <v>10934</v>
      </c>
    </row>
    <row r="627" spans="2:3" x14ac:dyDescent="0.25">
      <c r="B627" t="s">
        <v>93</v>
      </c>
      <c r="C627">
        <v>10761</v>
      </c>
    </row>
    <row r="628" spans="2:3" x14ac:dyDescent="0.25">
      <c r="B628" t="s">
        <v>84</v>
      </c>
      <c r="C628">
        <v>5175</v>
      </c>
    </row>
    <row r="629" spans="2:3" x14ac:dyDescent="0.25">
      <c r="B629" t="s">
        <v>91</v>
      </c>
      <c r="C629">
        <v>13826</v>
      </c>
    </row>
    <row r="630" spans="2:3" x14ac:dyDescent="0.25">
      <c r="B630" t="s">
        <v>91</v>
      </c>
      <c r="C630">
        <v>6334</v>
      </c>
    </row>
    <row r="631" spans="2:3" x14ac:dyDescent="0.25">
      <c r="B631" t="s">
        <v>84</v>
      </c>
      <c r="C631">
        <v>4936</v>
      </c>
    </row>
    <row r="632" spans="2:3" x14ac:dyDescent="0.25">
      <c r="B632" t="s">
        <v>84</v>
      </c>
      <c r="C632">
        <v>4775</v>
      </c>
    </row>
    <row r="633" spans="2:3" x14ac:dyDescent="0.25">
      <c r="B633" t="s">
        <v>91</v>
      </c>
      <c r="C633">
        <v>2818</v>
      </c>
    </row>
    <row r="634" spans="2:3" x14ac:dyDescent="0.25">
      <c r="B634" t="s">
        <v>88</v>
      </c>
      <c r="C634">
        <v>2515</v>
      </c>
    </row>
    <row r="635" spans="2:3" x14ac:dyDescent="0.25">
      <c r="B635" t="s">
        <v>93</v>
      </c>
      <c r="C635">
        <v>2342</v>
      </c>
    </row>
    <row r="636" spans="2:3" x14ac:dyDescent="0.25">
      <c r="B636" t="s">
        <v>88</v>
      </c>
      <c r="C636">
        <v>4194</v>
      </c>
    </row>
    <row r="637" spans="2:3" x14ac:dyDescent="0.25">
      <c r="B637" t="s">
        <v>93</v>
      </c>
      <c r="C637">
        <v>10685</v>
      </c>
    </row>
    <row r="638" spans="2:3" x14ac:dyDescent="0.25">
      <c r="B638" t="s">
        <v>91</v>
      </c>
      <c r="C638">
        <v>2022</v>
      </c>
    </row>
    <row r="639" spans="2:3" x14ac:dyDescent="0.25">
      <c r="B639" t="s">
        <v>93</v>
      </c>
      <c r="C639">
        <v>2314</v>
      </c>
    </row>
    <row r="640" spans="2:3" x14ac:dyDescent="0.25">
      <c r="B640" t="s">
        <v>88</v>
      </c>
      <c r="C640">
        <v>4256</v>
      </c>
    </row>
    <row r="641" spans="2:3" x14ac:dyDescent="0.25">
      <c r="B641" t="s">
        <v>93</v>
      </c>
      <c r="C641">
        <v>3580</v>
      </c>
    </row>
    <row r="642" spans="2:3" x14ac:dyDescent="0.25">
      <c r="B642" t="s">
        <v>88</v>
      </c>
      <c r="C642">
        <v>3162</v>
      </c>
    </row>
    <row r="643" spans="2:3" x14ac:dyDescent="0.25">
      <c r="B643" t="s">
        <v>84</v>
      </c>
      <c r="C643">
        <v>6524</v>
      </c>
    </row>
    <row r="644" spans="2:3" x14ac:dyDescent="0.25">
      <c r="B644" t="s">
        <v>93</v>
      </c>
      <c r="C644">
        <v>2899</v>
      </c>
    </row>
    <row r="645" spans="2:3" x14ac:dyDescent="0.25">
      <c r="B645" t="s">
        <v>93</v>
      </c>
      <c r="C645">
        <v>5231</v>
      </c>
    </row>
    <row r="646" spans="2:3" x14ac:dyDescent="0.25">
      <c r="B646" t="s">
        <v>91</v>
      </c>
      <c r="C646">
        <v>2356</v>
      </c>
    </row>
    <row r="647" spans="2:3" x14ac:dyDescent="0.25">
      <c r="B647" t="s">
        <v>93</v>
      </c>
      <c r="C647">
        <v>2800</v>
      </c>
    </row>
    <row r="648" spans="2:3" x14ac:dyDescent="0.25">
      <c r="B648" t="s">
        <v>93</v>
      </c>
      <c r="C648">
        <v>11836</v>
      </c>
    </row>
    <row r="649" spans="2:3" x14ac:dyDescent="0.25">
      <c r="B649" t="s">
        <v>93</v>
      </c>
      <c r="C649">
        <v>10903</v>
      </c>
    </row>
    <row r="650" spans="2:3" x14ac:dyDescent="0.25">
      <c r="B650" t="s">
        <v>84</v>
      </c>
      <c r="C650">
        <v>2973</v>
      </c>
    </row>
    <row r="651" spans="2:3" x14ac:dyDescent="0.25">
      <c r="B651" t="s">
        <v>91</v>
      </c>
      <c r="C651">
        <v>14275</v>
      </c>
    </row>
    <row r="652" spans="2:3" x14ac:dyDescent="0.25">
      <c r="B652" t="s">
        <v>93</v>
      </c>
      <c r="C652">
        <v>5562</v>
      </c>
    </row>
    <row r="653" spans="2:3" x14ac:dyDescent="0.25">
      <c r="B653" t="s">
        <v>84</v>
      </c>
      <c r="C653">
        <v>4537</v>
      </c>
    </row>
    <row r="654" spans="2:3" x14ac:dyDescent="0.25">
      <c r="B654" t="s">
        <v>84</v>
      </c>
      <c r="C654">
        <v>7642</v>
      </c>
    </row>
    <row r="655" spans="2:3" x14ac:dyDescent="0.25">
      <c r="B655" t="s">
        <v>91</v>
      </c>
      <c r="C655">
        <v>17924</v>
      </c>
    </row>
    <row r="656" spans="2:3" x14ac:dyDescent="0.25">
      <c r="B656" t="s">
        <v>93</v>
      </c>
      <c r="C656">
        <v>5204</v>
      </c>
    </row>
    <row r="657" spans="2:3" x14ac:dyDescent="0.25">
      <c r="B657" t="s">
        <v>84</v>
      </c>
      <c r="C657">
        <v>2277</v>
      </c>
    </row>
    <row r="658" spans="2:3" x14ac:dyDescent="0.25">
      <c r="B658" t="s">
        <v>91</v>
      </c>
      <c r="C658">
        <v>2795</v>
      </c>
    </row>
    <row r="659" spans="2:3" x14ac:dyDescent="0.25">
      <c r="B659" t="s">
        <v>88</v>
      </c>
      <c r="C659">
        <v>2532</v>
      </c>
    </row>
    <row r="660" spans="2:3" x14ac:dyDescent="0.25">
      <c r="B660" t="s">
        <v>84</v>
      </c>
      <c r="C660">
        <v>2559</v>
      </c>
    </row>
    <row r="661" spans="2:3" x14ac:dyDescent="0.25">
      <c r="B661" t="s">
        <v>91</v>
      </c>
      <c r="C661">
        <v>4908</v>
      </c>
    </row>
    <row r="662" spans="2:3" x14ac:dyDescent="0.25">
      <c r="B662" t="s">
        <v>88</v>
      </c>
      <c r="C662">
        <v>2380</v>
      </c>
    </row>
    <row r="663" spans="2:3" x14ac:dyDescent="0.25">
      <c r="B663" t="s">
        <v>93</v>
      </c>
      <c r="C663">
        <v>4765</v>
      </c>
    </row>
    <row r="664" spans="2:3" x14ac:dyDescent="0.25">
      <c r="B664" t="s">
        <v>93</v>
      </c>
      <c r="C664">
        <v>2044</v>
      </c>
    </row>
    <row r="665" spans="2:3" x14ac:dyDescent="0.25">
      <c r="B665" t="s">
        <v>88</v>
      </c>
      <c r="C665">
        <v>2693</v>
      </c>
    </row>
    <row r="666" spans="2:3" x14ac:dyDescent="0.25">
      <c r="B666" t="s">
        <v>88</v>
      </c>
      <c r="C666">
        <v>6586</v>
      </c>
    </row>
    <row r="667" spans="2:3" x14ac:dyDescent="0.25">
      <c r="B667" t="s">
        <v>91</v>
      </c>
      <c r="C667">
        <v>3294</v>
      </c>
    </row>
    <row r="668" spans="2:3" x14ac:dyDescent="0.25">
      <c r="B668" t="s">
        <v>88</v>
      </c>
      <c r="C668">
        <v>4171</v>
      </c>
    </row>
    <row r="669" spans="2:3" x14ac:dyDescent="0.25">
      <c r="B669" t="s">
        <v>91</v>
      </c>
      <c r="C669">
        <v>2778</v>
      </c>
    </row>
    <row r="670" spans="2:3" x14ac:dyDescent="0.25">
      <c r="B670" t="s">
        <v>93</v>
      </c>
      <c r="C670">
        <v>2377</v>
      </c>
    </row>
    <row r="671" spans="2:3" x14ac:dyDescent="0.25">
      <c r="B671" t="s">
        <v>93</v>
      </c>
      <c r="C671">
        <v>2404</v>
      </c>
    </row>
    <row r="672" spans="2:3" x14ac:dyDescent="0.25">
      <c r="B672" t="s">
        <v>93</v>
      </c>
      <c r="C672">
        <v>2318</v>
      </c>
    </row>
    <row r="673" spans="2:3" x14ac:dyDescent="0.25">
      <c r="B673" t="s">
        <v>93</v>
      </c>
      <c r="C673">
        <v>2008</v>
      </c>
    </row>
    <row r="674" spans="2:3" x14ac:dyDescent="0.25">
      <c r="B674" t="s">
        <v>84</v>
      </c>
      <c r="C674">
        <v>6244</v>
      </c>
    </row>
    <row r="675" spans="2:3" x14ac:dyDescent="0.25">
      <c r="B675" t="s">
        <v>91</v>
      </c>
      <c r="C675">
        <v>2799</v>
      </c>
    </row>
    <row r="676" spans="2:3" x14ac:dyDescent="0.25">
      <c r="B676" t="s">
        <v>93</v>
      </c>
      <c r="C676">
        <v>10552</v>
      </c>
    </row>
    <row r="677" spans="2:3" x14ac:dyDescent="0.25">
      <c r="B677" t="s">
        <v>91</v>
      </c>
      <c r="C677">
        <v>2329</v>
      </c>
    </row>
    <row r="678" spans="2:3" x14ac:dyDescent="0.25">
      <c r="B678" t="s">
        <v>88</v>
      </c>
      <c r="C678">
        <v>4014</v>
      </c>
    </row>
    <row r="679" spans="2:3" x14ac:dyDescent="0.25">
      <c r="B679" t="s">
        <v>84</v>
      </c>
      <c r="C679">
        <v>7403</v>
      </c>
    </row>
    <row r="680" spans="2:3" x14ac:dyDescent="0.25">
      <c r="B680" t="s">
        <v>91</v>
      </c>
      <c r="C680">
        <v>2259</v>
      </c>
    </row>
    <row r="681" spans="2:3" x14ac:dyDescent="0.25">
      <c r="B681" t="s">
        <v>84</v>
      </c>
      <c r="C681">
        <v>6932</v>
      </c>
    </row>
    <row r="682" spans="2:3" x14ac:dyDescent="0.25">
      <c r="B682" t="s">
        <v>91</v>
      </c>
      <c r="C682">
        <v>4678</v>
      </c>
    </row>
    <row r="683" spans="2:3" x14ac:dyDescent="0.25">
      <c r="B683" t="s">
        <v>93</v>
      </c>
      <c r="C683">
        <v>13582</v>
      </c>
    </row>
    <row r="684" spans="2:3" x14ac:dyDescent="0.25">
      <c r="B684" t="s">
        <v>93</v>
      </c>
      <c r="C684">
        <v>2332</v>
      </c>
    </row>
    <row r="685" spans="2:3" x14ac:dyDescent="0.25">
      <c r="B685" t="s">
        <v>84</v>
      </c>
      <c r="C685">
        <v>2413</v>
      </c>
    </row>
    <row r="686" spans="2:3" x14ac:dyDescent="0.25">
      <c r="B686" t="s">
        <v>91</v>
      </c>
      <c r="C686">
        <v>9705</v>
      </c>
    </row>
    <row r="687" spans="2:3" x14ac:dyDescent="0.25">
      <c r="B687" t="s">
        <v>93</v>
      </c>
      <c r="C687">
        <v>4294</v>
      </c>
    </row>
    <row r="688" spans="2:3" x14ac:dyDescent="0.25">
      <c r="B688" t="s">
        <v>93</v>
      </c>
      <c r="C688">
        <v>4721</v>
      </c>
    </row>
    <row r="689" spans="2:3" x14ac:dyDescent="0.25">
      <c r="B689" t="s">
        <v>91</v>
      </c>
      <c r="C689">
        <v>2519</v>
      </c>
    </row>
    <row r="690" spans="2:3" x14ac:dyDescent="0.25">
      <c r="B690" t="s">
        <v>93</v>
      </c>
      <c r="C690">
        <v>2121</v>
      </c>
    </row>
    <row r="691" spans="2:3" x14ac:dyDescent="0.25">
      <c r="B691" t="s">
        <v>93</v>
      </c>
      <c r="C691">
        <v>2973</v>
      </c>
    </row>
    <row r="692" spans="2:3" x14ac:dyDescent="0.25">
      <c r="B692" t="s">
        <v>93</v>
      </c>
      <c r="C692">
        <v>5855</v>
      </c>
    </row>
    <row r="693" spans="2:3" x14ac:dyDescent="0.25">
      <c r="B693" t="s">
        <v>91</v>
      </c>
      <c r="C693">
        <v>3617</v>
      </c>
    </row>
    <row r="694" spans="2:3" x14ac:dyDescent="0.25">
      <c r="B694" t="s">
        <v>91</v>
      </c>
      <c r="C694">
        <v>6725</v>
      </c>
    </row>
    <row r="695" spans="2:3" x14ac:dyDescent="0.25">
      <c r="B695" t="s">
        <v>88</v>
      </c>
      <c r="C695">
        <v>10325</v>
      </c>
    </row>
    <row r="696" spans="2:3" x14ac:dyDescent="0.25">
      <c r="B696" t="s">
        <v>93</v>
      </c>
      <c r="C696">
        <v>6949</v>
      </c>
    </row>
    <row r="697" spans="2:3" x14ac:dyDescent="0.25">
      <c r="B697" t="s">
        <v>91</v>
      </c>
      <c r="C697">
        <v>10609</v>
      </c>
    </row>
    <row r="698" spans="2:3" x14ac:dyDescent="0.25">
      <c r="B698" t="s">
        <v>84</v>
      </c>
      <c r="C698">
        <v>4447</v>
      </c>
    </row>
    <row r="699" spans="2:3" x14ac:dyDescent="0.25">
      <c r="B699" t="s">
        <v>93</v>
      </c>
      <c r="C699">
        <v>2157</v>
      </c>
    </row>
    <row r="700" spans="2:3" x14ac:dyDescent="0.25">
      <c r="B700" t="s">
        <v>93</v>
      </c>
      <c r="C700">
        <v>4601</v>
      </c>
    </row>
    <row r="701" spans="2:3" x14ac:dyDescent="0.25">
      <c r="B701" t="s">
        <v>84</v>
      </c>
      <c r="C701">
        <v>17099</v>
      </c>
    </row>
    <row r="702" spans="2:3" x14ac:dyDescent="0.25">
      <c r="B702" t="s">
        <v>93</v>
      </c>
      <c r="C702">
        <v>2479</v>
      </c>
    </row>
    <row r="703" spans="2:3" x14ac:dyDescent="0.25">
      <c r="B703" t="s">
        <v>84</v>
      </c>
      <c r="C703">
        <v>14852</v>
      </c>
    </row>
    <row r="704" spans="2:3" x14ac:dyDescent="0.25">
      <c r="B704" t="s">
        <v>84</v>
      </c>
      <c r="C704">
        <v>7264</v>
      </c>
    </row>
    <row r="705" spans="2:3" x14ac:dyDescent="0.25">
      <c r="B705" t="s">
        <v>93</v>
      </c>
      <c r="C705">
        <v>5666</v>
      </c>
    </row>
    <row r="706" spans="2:3" x14ac:dyDescent="0.25">
      <c r="B706" t="s">
        <v>91</v>
      </c>
      <c r="C706">
        <v>7823</v>
      </c>
    </row>
    <row r="707" spans="2:3" x14ac:dyDescent="0.25">
      <c r="B707" t="s">
        <v>97</v>
      </c>
      <c r="C707">
        <v>7880</v>
      </c>
    </row>
    <row r="708" spans="2:3" x14ac:dyDescent="0.25">
      <c r="B708" t="s">
        <v>93</v>
      </c>
      <c r="C708">
        <v>13194</v>
      </c>
    </row>
    <row r="709" spans="2:3" x14ac:dyDescent="0.25">
      <c r="B709" t="s">
        <v>91</v>
      </c>
      <c r="C709">
        <v>5067</v>
      </c>
    </row>
    <row r="710" spans="2:3" x14ac:dyDescent="0.25">
      <c r="B710" t="s">
        <v>91</v>
      </c>
      <c r="C710">
        <v>5079</v>
      </c>
    </row>
    <row r="711" spans="2:3" x14ac:dyDescent="0.25">
      <c r="B711" t="s">
        <v>84</v>
      </c>
      <c r="C711">
        <v>2321</v>
      </c>
    </row>
    <row r="712" spans="2:3" x14ac:dyDescent="0.25">
      <c r="B712" t="s">
        <v>93</v>
      </c>
      <c r="C712">
        <v>17444</v>
      </c>
    </row>
    <row r="713" spans="2:3" x14ac:dyDescent="0.25">
      <c r="B713" t="s">
        <v>93</v>
      </c>
      <c r="C713">
        <v>2404</v>
      </c>
    </row>
    <row r="714" spans="2:3" x14ac:dyDescent="0.25">
      <c r="B714" t="s">
        <v>88</v>
      </c>
      <c r="C714">
        <v>3452</v>
      </c>
    </row>
    <row r="715" spans="2:3" x14ac:dyDescent="0.25">
      <c r="B715" t="s">
        <v>91</v>
      </c>
      <c r="C715">
        <v>2270</v>
      </c>
    </row>
    <row r="716" spans="2:3" x14ac:dyDescent="0.25">
      <c r="B716" t="s">
        <v>84</v>
      </c>
      <c r="C716">
        <v>17399</v>
      </c>
    </row>
    <row r="717" spans="2:3" x14ac:dyDescent="0.25">
      <c r="B717" t="s">
        <v>91</v>
      </c>
      <c r="C717">
        <v>5488</v>
      </c>
    </row>
    <row r="718" spans="2:3" x14ac:dyDescent="0.25">
      <c r="B718" t="s">
        <v>93</v>
      </c>
      <c r="C718">
        <v>19419</v>
      </c>
    </row>
    <row r="719" spans="2:3" x14ac:dyDescent="0.25">
      <c r="B719" t="s">
        <v>91</v>
      </c>
      <c r="C719">
        <v>2811</v>
      </c>
    </row>
    <row r="720" spans="2:3" x14ac:dyDescent="0.25">
      <c r="B720" t="s">
        <v>84</v>
      </c>
      <c r="C720">
        <v>3633</v>
      </c>
    </row>
    <row r="721" spans="2:3" x14ac:dyDescent="0.25">
      <c r="B721" t="s">
        <v>84</v>
      </c>
      <c r="C721">
        <v>4163</v>
      </c>
    </row>
    <row r="722" spans="2:3" x14ac:dyDescent="0.25">
      <c r="B722" t="s">
        <v>93</v>
      </c>
      <c r="C722">
        <v>2132</v>
      </c>
    </row>
    <row r="723" spans="2:3" x14ac:dyDescent="0.25">
      <c r="B723" t="s">
        <v>93</v>
      </c>
      <c r="C723">
        <v>13973</v>
      </c>
    </row>
    <row r="724" spans="2:3" x14ac:dyDescent="0.25">
      <c r="B724" t="s">
        <v>88</v>
      </c>
      <c r="C724">
        <v>2684</v>
      </c>
    </row>
    <row r="725" spans="2:3" x14ac:dyDescent="0.25">
      <c r="B725" t="s">
        <v>84</v>
      </c>
      <c r="C725">
        <v>10845</v>
      </c>
    </row>
    <row r="726" spans="2:3" x14ac:dyDescent="0.25">
      <c r="B726" t="s">
        <v>88</v>
      </c>
      <c r="C726">
        <v>4377</v>
      </c>
    </row>
    <row r="727" spans="2:3" x14ac:dyDescent="0.25">
      <c r="B727" t="s">
        <v>91</v>
      </c>
      <c r="C727">
        <v>3743</v>
      </c>
    </row>
    <row r="728" spans="2:3" x14ac:dyDescent="0.25">
      <c r="B728" t="s">
        <v>88</v>
      </c>
      <c r="C728">
        <v>4148</v>
      </c>
    </row>
    <row r="729" spans="2:3" x14ac:dyDescent="0.25">
      <c r="B729" t="s">
        <v>84</v>
      </c>
      <c r="C729">
        <v>1051</v>
      </c>
    </row>
    <row r="730" spans="2:3" x14ac:dyDescent="0.25">
      <c r="B730" t="s">
        <v>93</v>
      </c>
      <c r="C730">
        <v>10739</v>
      </c>
    </row>
    <row r="731" spans="2:3" x14ac:dyDescent="0.25">
      <c r="B731" t="s">
        <v>91</v>
      </c>
      <c r="C731">
        <v>10388</v>
      </c>
    </row>
    <row r="732" spans="2:3" x14ac:dyDescent="0.25">
      <c r="B732" t="s">
        <v>84</v>
      </c>
      <c r="C732">
        <v>11416</v>
      </c>
    </row>
    <row r="733" spans="2:3" x14ac:dyDescent="0.25">
      <c r="B733" t="s">
        <v>93</v>
      </c>
      <c r="C733">
        <v>2600</v>
      </c>
    </row>
    <row r="734" spans="2:3" x14ac:dyDescent="0.25">
      <c r="B734" t="s">
        <v>93</v>
      </c>
      <c r="C734">
        <v>2422</v>
      </c>
    </row>
    <row r="735" spans="2:3" x14ac:dyDescent="0.25">
      <c r="B735" t="s">
        <v>84</v>
      </c>
      <c r="C735">
        <v>5472</v>
      </c>
    </row>
    <row r="736" spans="2:3" x14ac:dyDescent="0.25">
      <c r="B736" t="s">
        <v>88</v>
      </c>
      <c r="C736">
        <v>2451</v>
      </c>
    </row>
    <row r="737" spans="2:3" x14ac:dyDescent="0.25">
      <c r="B737" t="s">
        <v>93</v>
      </c>
      <c r="C737">
        <v>4240</v>
      </c>
    </row>
    <row r="738" spans="2:3" x14ac:dyDescent="0.25">
      <c r="B738" t="s">
        <v>91</v>
      </c>
      <c r="C738">
        <v>10999</v>
      </c>
    </row>
    <row r="739" spans="2:3" x14ac:dyDescent="0.25">
      <c r="B739" t="s">
        <v>84</v>
      </c>
      <c r="C739">
        <v>5003</v>
      </c>
    </row>
    <row r="740" spans="2:3" x14ac:dyDescent="0.25">
      <c r="B740" t="s">
        <v>88</v>
      </c>
      <c r="C740">
        <v>12742</v>
      </c>
    </row>
    <row r="741" spans="2:3" x14ac:dyDescent="0.25">
      <c r="B741" t="s">
        <v>91</v>
      </c>
      <c r="C741">
        <v>4227</v>
      </c>
    </row>
    <row r="742" spans="2:3" x14ac:dyDescent="0.25">
      <c r="B742" t="s">
        <v>93</v>
      </c>
      <c r="C742">
        <v>3917</v>
      </c>
    </row>
    <row r="743" spans="2:3" x14ac:dyDescent="0.25">
      <c r="B743" t="s">
        <v>84</v>
      </c>
      <c r="C743">
        <v>18303</v>
      </c>
    </row>
    <row r="744" spans="2:3" x14ac:dyDescent="0.25">
      <c r="B744" t="s">
        <v>93</v>
      </c>
      <c r="C744">
        <v>2380</v>
      </c>
    </row>
    <row r="745" spans="2:3" x14ac:dyDescent="0.25">
      <c r="B745" t="s">
        <v>93</v>
      </c>
      <c r="C745">
        <v>13726</v>
      </c>
    </row>
    <row r="746" spans="2:3" x14ac:dyDescent="0.25">
      <c r="B746" t="s">
        <v>84</v>
      </c>
      <c r="C746">
        <v>4777</v>
      </c>
    </row>
    <row r="747" spans="2:3" x14ac:dyDescent="0.25">
      <c r="B747" t="s">
        <v>91</v>
      </c>
      <c r="C747">
        <v>6385</v>
      </c>
    </row>
    <row r="748" spans="2:3" x14ac:dyDescent="0.25">
      <c r="B748" t="s">
        <v>88</v>
      </c>
      <c r="C748">
        <v>19973</v>
      </c>
    </row>
    <row r="749" spans="2:3" x14ac:dyDescent="0.25">
      <c r="B749" t="s">
        <v>91</v>
      </c>
      <c r="C749">
        <v>6861</v>
      </c>
    </row>
    <row r="750" spans="2:3" x14ac:dyDescent="0.25">
      <c r="B750" t="s">
        <v>84</v>
      </c>
      <c r="C750">
        <v>4969</v>
      </c>
    </row>
    <row r="751" spans="2:3" x14ac:dyDescent="0.25">
      <c r="B751" t="s">
        <v>88</v>
      </c>
      <c r="C751">
        <v>19845</v>
      </c>
    </row>
    <row r="752" spans="2:3" x14ac:dyDescent="0.25">
      <c r="B752" t="s">
        <v>93</v>
      </c>
      <c r="C752">
        <v>13320</v>
      </c>
    </row>
    <row r="753" spans="2:3" x14ac:dyDescent="0.25">
      <c r="B753" t="s">
        <v>93</v>
      </c>
      <c r="C753">
        <v>6347</v>
      </c>
    </row>
    <row r="754" spans="2:3" x14ac:dyDescent="0.25">
      <c r="B754" t="s">
        <v>91</v>
      </c>
      <c r="C754">
        <v>2743</v>
      </c>
    </row>
    <row r="755" spans="2:3" x14ac:dyDescent="0.25">
      <c r="B755" t="s">
        <v>93</v>
      </c>
      <c r="C755">
        <v>10880</v>
      </c>
    </row>
    <row r="756" spans="2:3" x14ac:dyDescent="0.25">
      <c r="B756" t="s">
        <v>88</v>
      </c>
      <c r="C756">
        <v>2342</v>
      </c>
    </row>
    <row r="757" spans="2:3" x14ac:dyDescent="0.25">
      <c r="B757" t="s">
        <v>84</v>
      </c>
      <c r="C757">
        <v>17650</v>
      </c>
    </row>
    <row r="758" spans="2:3" x14ac:dyDescent="0.25">
      <c r="B758" t="s">
        <v>91</v>
      </c>
      <c r="C758">
        <v>4025</v>
      </c>
    </row>
    <row r="759" spans="2:3" x14ac:dyDescent="0.25">
      <c r="B759" t="s">
        <v>91</v>
      </c>
      <c r="C759">
        <v>9725</v>
      </c>
    </row>
    <row r="760" spans="2:3" x14ac:dyDescent="0.25">
      <c r="B760" t="s">
        <v>84</v>
      </c>
      <c r="C760">
        <v>11904</v>
      </c>
    </row>
    <row r="761" spans="2:3" x14ac:dyDescent="0.25">
      <c r="B761" t="s">
        <v>91</v>
      </c>
      <c r="C761">
        <v>2177</v>
      </c>
    </row>
    <row r="762" spans="2:3" x14ac:dyDescent="0.25">
      <c r="B762" t="s">
        <v>93</v>
      </c>
      <c r="C762">
        <v>7525</v>
      </c>
    </row>
    <row r="763" spans="2:3" x14ac:dyDescent="0.25">
      <c r="B763" t="s">
        <v>93</v>
      </c>
      <c r="C763">
        <v>4834</v>
      </c>
    </row>
    <row r="764" spans="2:3" x14ac:dyDescent="0.25">
      <c r="B764" t="s">
        <v>93</v>
      </c>
      <c r="C764">
        <v>2042</v>
      </c>
    </row>
    <row r="765" spans="2:3" x14ac:dyDescent="0.25">
      <c r="B765" t="s">
        <v>91</v>
      </c>
      <c r="C765">
        <v>2220</v>
      </c>
    </row>
    <row r="766" spans="2:3" x14ac:dyDescent="0.25">
      <c r="B766" t="s">
        <v>88</v>
      </c>
      <c r="C766">
        <v>1052</v>
      </c>
    </row>
    <row r="767" spans="2:3" x14ac:dyDescent="0.25">
      <c r="B767" t="s">
        <v>91</v>
      </c>
      <c r="C767">
        <v>2821</v>
      </c>
    </row>
    <row r="768" spans="2:3" x14ac:dyDescent="0.25">
      <c r="B768" t="s">
        <v>91</v>
      </c>
      <c r="C768">
        <v>19237</v>
      </c>
    </row>
    <row r="769" spans="2:3" x14ac:dyDescent="0.25">
      <c r="B769" t="s">
        <v>93</v>
      </c>
      <c r="C769">
        <v>4107</v>
      </c>
    </row>
    <row r="770" spans="2:3" x14ac:dyDescent="0.25">
      <c r="B770" t="s">
        <v>93</v>
      </c>
      <c r="C770">
        <v>8396</v>
      </c>
    </row>
    <row r="771" spans="2:3" x14ac:dyDescent="0.25">
      <c r="B771" t="s">
        <v>88</v>
      </c>
      <c r="C771">
        <v>2007</v>
      </c>
    </row>
    <row r="772" spans="2:3" x14ac:dyDescent="0.25">
      <c r="B772" t="s">
        <v>91</v>
      </c>
      <c r="C772">
        <v>19627</v>
      </c>
    </row>
    <row r="773" spans="2:3" x14ac:dyDescent="0.25">
      <c r="B773" t="s">
        <v>91</v>
      </c>
      <c r="C773">
        <v>10686</v>
      </c>
    </row>
    <row r="774" spans="2:3" x14ac:dyDescent="0.25">
      <c r="B774" t="s">
        <v>93</v>
      </c>
      <c r="C774">
        <v>2942</v>
      </c>
    </row>
    <row r="775" spans="2:3" x14ac:dyDescent="0.25">
      <c r="B775" t="s">
        <v>97</v>
      </c>
      <c r="C775">
        <v>8858</v>
      </c>
    </row>
    <row r="776" spans="2:3" x14ac:dyDescent="0.25">
      <c r="B776" t="s">
        <v>88</v>
      </c>
      <c r="C776">
        <v>16756</v>
      </c>
    </row>
    <row r="777" spans="2:3" x14ac:dyDescent="0.25">
      <c r="B777" t="s">
        <v>93</v>
      </c>
      <c r="C777">
        <v>10798</v>
      </c>
    </row>
    <row r="778" spans="2:3" x14ac:dyDescent="0.25">
      <c r="B778" t="s">
        <v>93</v>
      </c>
      <c r="C778">
        <v>2323</v>
      </c>
    </row>
    <row r="779" spans="2:3" x14ac:dyDescent="0.25">
      <c r="B779" t="s">
        <v>93</v>
      </c>
      <c r="C779">
        <v>1416</v>
      </c>
    </row>
    <row r="780" spans="2:3" x14ac:dyDescent="0.25">
      <c r="B780" t="s">
        <v>91</v>
      </c>
      <c r="C780">
        <v>4615</v>
      </c>
    </row>
    <row r="781" spans="2:3" x14ac:dyDescent="0.25">
      <c r="B781" t="s">
        <v>91</v>
      </c>
      <c r="C781">
        <v>2461</v>
      </c>
    </row>
    <row r="782" spans="2:3" x14ac:dyDescent="0.25">
      <c r="B782" t="s">
        <v>84</v>
      </c>
      <c r="C782">
        <v>8722</v>
      </c>
    </row>
    <row r="783" spans="2:3" x14ac:dyDescent="0.25">
      <c r="B783" t="s">
        <v>84</v>
      </c>
      <c r="C783">
        <v>3955</v>
      </c>
    </row>
    <row r="784" spans="2:3" x14ac:dyDescent="0.25">
      <c r="B784" t="s">
        <v>93</v>
      </c>
      <c r="C784">
        <v>9957</v>
      </c>
    </row>
    <row r="785" spans="2:3" x14ac:dyDescent="0.25">
      <c r="B785" t="s">
        <v>84</v>
      </c>
      <c r="C785">
        <v>3376</v>
      </c>
    </row>
    <row r="786" spans="2:3" x14ac:dyDescent="0.25">
      <c r="B786" t="s">
        <v>88</v>
      </c>
      <c r="C786">
        <v>8823</v>
      </c>
    </row>
    <row r="787" spans="2:3" x14ac:dyDescent="0.25">
      <c r="B787" t="s">
        <v>91</v>
      </c>
      <c r="C787">
        <v>10322</v>
      </c>
    </row>
    <row r="788" spans="2:3" x14ac:dyDescent="0.25">
      <c r="B788" t="s">
        <v>97</v>
      </c>
      <c r="C788">
        <v>4621</v>
      </c>
    </row>
    <row r="789" spans="2:3" x14ac:dyDescent="0.25">
      <c r="B789" t="s">
        <v>88</v>
      </c>
      <c r="C789">
        <v>10976</v>
      </c>
    </row>
    <row r="790" spans="2:3" x14ac:dyDescent="0.25">
      <c r="B790" t="s">
        <v>93</v>
      </c>
      <c r="C790">
        <v>3660</v>
      </c>
    </row>
    <row r="791" spans="2:3" x14ac:dyDescent="0.25">
      <c r="B791" t="s">
        <v>84</v>
      </c>
      <c r="C791">
        <v>10482</v>
      </c>
    </row>
    <row r="792" spans="2:3" x14ac:dyDescent="0.25">
      <c r="B792" t="s">
        <v>93</v>
      </c>
      <c r="C792">
        <v>7119</v>
      </c>
    </row>
    <row r="793" spans="2:3" x14ac:dyDescent="0.25">
      <c r="B793" t="s">
        <v>93</v>
      </c>
      <c r="C793">
        <v>9582</v>
      </c>
    </row>
    <row r="794" spans="2:3" x14ac:dyDescent="0.25">
      <c r="B794" t="s">
        <v>91</v>
      </c>
      <c r="C794">
        <v>4508</v>
      </c>
    </row>
    <row r="795" spans="2:3" x14ac:dyDescent="0.25">
      <c r="B795" t="s">
        <v>84</v>
      </c>
      <c r="C795">
        <v>2207</v>
      </c>
    </row>
    <row r="796" spans="2:3" x14ac:dyDescent="0.25">
      <c r="B796" t="s">
        <v>88</v>
      </c>
      <c r="C796">
        <v>7756</v>
      </c>
    </row>
    <row r="797" spans="2:3" x14ac:dyDescent="0.25">
      <c r="B797" t="s">
        <v>91</v>
      </c>
      <c r="C797">
        <v>6694</v>
      </c>
    </row>
    <row r="798" spans="2:3" x14ac:dyDescent="0.25">
      <c r="B798" t="s">
        <v>88</v>
      </c>
      <c r="C798">
        <v>3691</v>
      </c>
    </row>
    <row r="799" spans="2:3" x14ac:dyDescent="0.25">
      <c r="B799" t="s">
        <v>93</v>
      </c>
      <c r="C799">
        <v>2377</v>
      </c>
    </row>
    <row r="800" spans="2:3" x14ac:dyDescent="0.25">
      <c r="B800" t="s">
        <v>93</v>
      </c>
      <c r="C800">
        <v>2313</v>
      </c>
    </row>
    <row r="801" spans="2:3" x14ac:dyDescent="0.25">
      <c r="B801" t="s">
        <v>84</v>
      </c>
      <c r="C801">
        <v>17665</v>
      </c>
    </row>
    <row r="802" spans="2:3" x14ac:dyDescent="0.25">
      <c r="B802" t="s">
        <v>93</v>
      </c>
      <c r="C802">
        <v>2596</v>
      </c>
    </row>
    <row r="803" spans="2:3" x14ac:dyDescent="0.25">
      <c r="B803" t="s">
        <v>91</v>
      </c>
      <c r="C803">
        <v>4728</v>
      </c>
    </row>
    <row r="804" spans="2:3" x14ac:dyDescent="0.25">
      <c r="B804" t="s">
        <v>93</v>
      </c>
      <c r="C804">
        <v>4302</v>
      </c>
    </row>
    <row r="805" spans="2:3" x14ac:dyDescent="0.25">
      <c r="B805" t="s">
        <v>91</v>
      </c>
      <c r="C805">
        <v>2979</v>
      </c>
    </row>
    <row r="806" spans="2:3" x14ac:dyDescent="0.25">
      <c r="B806" t="s">
        <v>91</v>
      </c>
      <c r="C806">
        <v>16885</v>
      </c>
    </row>
    <row r="807" spans="2:3" x14ac:dyDescent="0.25">
      <c r="B807" t="s">
        <v>91</v>
      </c>
      <c r="C807">
        <v>5593</v>
      </c>
    </row>
    <row r="808" spans="2:3" x14ac:dyDescent="0.25">
      <c r="B808" t="s">
        <v>91</v>
      </c>
      <c r="C808">
        <v>10445</v>
      </c>
    </row>
    <row r="809" spans="2:3" x14ac:dyDescent="0.25">
      <c r="B809" t="s">
        <v>91</v>
      </c>
      <c r="C809">
        <v>8740</v>
      </c>
    </row>
    <row r="810" spans="2:3" x14ac:dyDescent="0.25">
      <c r="B810" t="s">
        <v>91</v>
      </c>
      <c r="C810">
        <v>2514</v>
      </c>
    </row>
    <row r="811" spans="2:3" x14ac:dyDescent="0.25">
      <c r="B811" t="s">
        <v>93</v>
      </c>
      <c r="C811">
        <v>7655</v>
      </c>
    </row>
    <row r="812" spans="2:3" x14ac:dyDescent="0.25">
      <c r="B812" t="s">
        <v>88</v>
      </c>
      <c r="C812">
        <v>17465</v>
      </c>
    </row>
    <row r="813" spans="2:3" x14ac:dyDescent="0.25">
      <c r="B813" t="s">
        <v>84</v>
      </c>
      <c r="C813">
        <v>7351</v>
      </c>
    </row>
    <row r="814" spans="2:3" x14ac:dyDescent="0.25">
      <c r="B814" t="s">
        <v>93</v>
      </c>
      <c r="C814">
        <v>10820</v>
      </c>
    </row>
    <row r="815" spans="2:3" x14ac:dyDescent="0.25">
      <c r="B815" t="s">
        <v>93</v>
      </c>
      <c r="C815">
        <v>12169</v>
      </c>
    </row>
    <row r="816" spans="2:3" x14ac:dyDescent="0.25">
      <c r="B816" t="s">
        <v>93</v>
      </c>
      <c r="C816">
        <v>19626</v>
      </c>
    </row>
    <row r="817" spans="2:3" x14ac:dyDescent="0.25">
      <c r="B817" t="s">
        <v>88</v>
      </c>
      <c r="C817">
        <v>2070</v>
      </c>
    </row>
    <row r="818" spans="2:3" x14ac:dyDescent="0.25">
      <c r="B818" t="s">
        <v>93</v>
      </c>
      <c r="C818">
        <v>6782</v>
      </c>
    </row>
    <row r="819" spans="2:3" x14ac:dyDescent="0.25">
      <c r="B819" t="s">
        <v>91</v>
      </c>
      <c r="C819">
        <v>7779</v>
      </c>
    </row>
    <row r="820" spans="2:3" x14ac:dyDescent="0.25">
      <c r="B820" t="s">
        <v>93</v>
      </c>
      <c r="C820">
        <v>2791</v>
      </c>
    </row>
    <row r="821" spans="2:3" x14ac:dyDescent="0.25">
      <c r="B821" t="s">
        <v>88</v>
      </c>
      <c r="C821">
        <v>3201</v>
      </c>
    </row>
    <row r="822" spans="2:3" x14ac:dyDescent="0.25">
      <c r="B822" t="s">
        <v>84</v>
      </c>
      <c r="C822">
        <v>4968</v>
      </c>
    </row>
    <row r="823" spans="2:3" x14ac:dyDescent="0.25">
      <c r="B823" t="s">
        <v>91</v>
      </c>
      <c r="C823">
        <v>13120</v>
      </c>
    </row>
    <row r="824" spans="2:3" x14ac:dyDescent="0.25">
      <c r="B824" t="s">
        <v>84</v>
      </c>
      <c r="C824">
        <v>4033</v>
      </c>
    </row>
    <row r="825" spans="2:3" x14ac:dyDescent="0.25">
      <c r="B825" t="s">
        <v>93</v>
      </c>
      <c r="C825">
        <v>3291</v>
      </c>
    </row>
    <row r="826" spans="2:3" x14ac:dyDescent="0.25">
      <c r="B826" t="s">
        <v>93</v>
      </c>
      <c r="C826">
        <v>4272</v>
      </c>
    </row>
    <row r="827" spans="2:3" x14ac:dyDescent="0.25">
      <c r="B827" t="s">
        <v>88</v>
      </c>
      <c r="C827">
        <v>5056</v>
      </c>
    </row>
    <row r="828" spans="2:3" x14ac:dyDescent="0.25">
      <c r="B828" t="s">
        <v>93</v>
      </c>
      <c r="C828">
        <v>2844</v>
      </c>
    </row>
    <row r="829" spans="2:3" x14ac:dyDescent="0.25">
      <c r="B829" t="s">
        <v>93</v>
      </c>
      <c r="C829">
        <v>2703</v>
      </c>
    </row>
    <row r="830" spans="2:3" x14ac:dyDescent="0.25">
      <c r="B830" t="s">
        <v>88</v>
      </c>
      <c r="C830">
        <v>1904</v>
      </c>
    </row>
    <row r="831" spans="2:3" x14ac:dyDescent="0.25">
      <c r="B831" t="s">
        <v>91</v>
      </c>
      <c r="C831">
        <v>8224</v>
      </c>
    </row>
    <row r="832" spans="2:3" x14ac:dyDescent="0.25">
      <c r="B832" t="s">
        <v>91</v>
      </c>
      <c r="C832">
        <v>4766</v>
      </c>
    </row>
    <row r="833" spans="2:3" x14ac:dyDescent="0.25">
      <c r="B833" t="s">
        <v>93</v>
      </c>
      <c r="C833">
        <v>2610</v>
      </c>
    </row>
    <row r="834" spans="2:3" x14ac:dyDescent="0.25">
      <c r="B834" t="s">
        <v>84</v>
      </c>
      <c r="C834">
        <v>5731</v>
      </c>
    </row>
    <row r="835" spans="2:3" x14ac:dyDescent="0.25">
      <c r="B835" t="s">
        <v>93</v>
      </c>
      <c r="C835">
        <v>2539</v>
      </c>
    </row>
    <row r="836" spans="2:3" x14ac:dyDescent="0.25">
      <c r="B836" t="s">
        <v>88</v>
      </c>
      <c r="C836">
        <v>5714</v>
      </c>
    </row>
    <row r="837" spans="2:3" x14ac:dyDescent="0.25">
      <c r="B837" t="s">
        <v>91</v>
      </c>
      <c r="C837">
        <v>4323</v>
      </c>
    </row>
    <row r="838" spans="2:3" x14ac:dyDescent="0.25">
      <c r="B838" t="s">
        <v>88</v>
      </c>
      <c r="C838">
        <v>7336</v>
      </c>
    </row>
    <row r="839" spans="2:3" x14ac:dyDescent="0.25">
      <c r="B839" t="s">
        <v>91</v>
      </c>
      <c r="C839">
        <v>13499</v>
      </c>
    </row>
    <row r="840" spans="2:3" x14ac:dyDescent="0.25">
      <c r="B840" t="s">
        <v>93</v>
      </c>
      <c r="C840">
        <v>13758</v>
      </c>
    </row>
    <row r="841" spans="2:3" x14ac:dyDescent="0.25">
      <c r="B841" t="s">
        <v>91</v>
      </c>
      <c r="C841">
        <v>5155</v>
      </c>
    </row>
    <row r="842" spans="2:3" x14ac:dyDescent="0.25">
      <c r="B842" t="s">
        <v>91</v>
      </c>
      <c r="C842">
        <v>2258</v>
      </c>
    </row>
    <row r="843" spans="2:3" x14ac:dyDescent="0.25">
      <c r="B843" t="s">
        <v>93</v>
      </c>
      <c r="C843">
        <v>3597</v>
      </c>
    </row>
    <row r="844" spans="2:3" x14ac:dyDescent="0.25">
      <c r="B844" t="s">
        <v>88</v>
      </c>
      <c r="C844">
        <v>2515</v>
      </c>
    </row>
    <row r="845" spans="2:3" x14ac:dyDescent="0.25">
      <c r="B845" t="s">
        <v>91</v>
      </c>
      <c r="C845">
        <v>4420</v>
      </c>
    </row>
    <row r="846" spans="2:3" x14ac:dyDescent="0.25">
      <c r="B846" t="s">
        <v>93</v>
      </c>
      <c r="C846">
        <v>6578</v>
      </c>
    </row>
    <row r="847" spans="2:3" x14ac:dyDescent="0.25">
      <c r="B847" t="s">
        <v>84</v>
      </c>
      <c r="C847">
        <v>4422</v>
      </c>
    </row>
    <row r="848" spans="2:3" x14ac:dyDescent="0.25">
      <c r="B848" t="s">
        <v>93</v>
      </c>
      <c r="C848">
        <v>10274</v>
      </c>
    </row>
    <row r="849" spans="2:3" x14ac:dyDescent="0.25">
      <c r="B849" t="s">
        <v>93</v>
      </c>
      <c r="C849">
        <v>5343</v>
      </c>
    </row>
    <row r="850" spans="2:3" x14ac:dyDescent="0.25">
      <c r="B850" t="s">
        <v>91</v>
      </c>
      <c r="C850">
        <v>2376</v>
      </c>
    </row>
    <row r="851" spans="2:3" x14ac:dyDescent="0.25">
      <c r="B851" t="s">
        <v>93</v>
      </c>
      <c r="C851">
        <v>5346</v>
      </c>
    </row>
    <row r="852" spans="2:3" x14ac:dyDescent="0.25">
      <c r="B852" t="s">
        <v>88</v>
      </c>
      <c r="C852">
        <v>2827</v>
      </c>
    </row>
    <row r="853" spans="2:3" x14ac:dyDescent="0.25">
      <c r="B853" t="s">
        <v>91</v>
      </c>
      <c r="C853">
        <v>19943</v>
      </c>
    </row>
    <row r="854" spans="2:3" x14ac:dyDescent="0.25">
      <c r="B854" t="s">
        <v>88</v>
      </c>
      <c r="C854">
        <v>3131</v>
      </c>
    </row>
    <row r="855" spans="2:3" x14ac:dyDescent="0.25">
      <c r="B855" t="s">
        <v>84</v>
      </c>
      <c r="C855">
        <v>2552</v>
      </c>
    </row>
    <row r="856" spans="2:3" x14ac:dyDescent="0.25">
      <c r="B856" t="s">
        <v>93</v>
      </c>
      <c r="C856">
        <v>4477</v>
      </c>
    </row>
    <row r="857" spans="2:3" x14ac:dyDescent="0.25">
      <c r="B857" t="s">
        <v>93</v>
      </c>
      <c r="C857">
        <v>6474</v>
      </c>
    </row>
    <row r="858" spans="2:3" x14ac:dyDescent="0.25">
      <c r="B858" t="s">
        <v>93</v>
      </c>
      <c r="C858">
        <v>3033</v>
      </c>
    </row>
    <row r="859" spans="2:3" x14ac:dyDescent="0.25">
      <c r="B859" t="s">
        <v>91</v>
      </c>
      <c r="C859">
        <v>2936</v>
      </c>
    </row>
    <row r="860" spans="2:3" x14ac:dyDescent="0.25">
      <c r="B860" t="s">
        <v>84</v>
      </c>
      <c r="C860">
        <v>18606</v>
      </c>
    </row>
    <row r="861" spans="2:3" x14ac:dyDescent="0.25">
      <c r="B861" t="s">
        <v>88</v>
      </c>
      <c r="C861">
        <v>2168</v>
      </c>
    </row>
    <row r="862" spans="2:3" x14ac:dyDescent="0.25">
      <c r="B862" t="s">
        <v>91</v>
      </c>
      <c r="C862">
        <v>2853</v>
      </c>
    </row>
    <row r="863" spans="2:3" x14ac:dyDescent="0.25">
      <c r="B863" t="s">
        <v>93</v>
      </c>
      <c r="C863">
        <v>17048</v>
      </c>
    </row>
    <row r="864" spans="2:3" x14ac:dyDescent="0.25">
      <c r="B864" t="s">
        <v>93</v>
      </c>
      <c r="C864">
        <v>2290</v>
      </c>
    </row>
    <row r="865" spans="2:3" x14ac:dyDescent="0.25">
      <c r="B865" t="s">
        <v>93</v>
      </c>
      <c r="C865">
        <v>3600</v>
      </c>
    </row>
    <row r="866" spans="2:3" x14ac:dyDescent="0.25">
      <c r="B866" t="s">
        <v>84</v>
      </c>
      <c r="C866">
        <v>2107</v>
      </c>
    </row>
    <row r="867" spans="2:3" x14ac:dyDescent="0.25">
      <c r="B867" t="s">
        <v>91</v>
      </c>
      <c r="C867">
        <v>4115</v>
      </c>
    </row>
    <row r="868" spans="2:3" x14ac:dyDescent="0.25">
      <c r="B868" t="s">
        <v>91</v>
      </c>
      <c r="C868">
        <v>4327</v>
      </c>
    </row>
    <row r="869" spans="2:3" x14ac:dyDescent="0.25">
      <c r="B869" t="s">
        <v>93</v>
      </c>
      <c r="C869">
        <v>17856</v>
      </c>
    </row>
    <row r="870" spans="2:3" x14ac:dyDescent="0.25">
      <c r="B870" t="s">
        <v>91</v>
      </c>
      <c r="C870">
        <v>3196</v>
      </c>
    </row>
    <row r="871" spans="2:3" x14ac:dyDescent="0.25">
      <c r="B871" t="s">
        <v>84</v>
      </c>
      <c r="C871">
        <v>19081</v>
      </c>
    </row>
    <row r="872" spans="2:3" x14ac:dyDescent="0.25">
      <c r="B872" t="s">
        <v>91</v>
      </c>
      <c r="C872">
        <v>8966</v>
      </c>
    </row>
    <row r="873" spans="2:3" x14ac:dyDescent="0.25">
      <c r="B873" t="s">
        <v>84</v>
      </c>
      <c r="C873">
        <v>2210</v>
      </c>
    </row>
    <row r="874" spans="2:3" x14ac:dyDescent="0.25">
      <c r="B874" t="s">
        <v>93</v>
      </c>
      <c r="C874">
        <v>4539</v>
      </c>
    </row>
    <row r="875" spans="2:3" x14ac:dyDescent="0.25">
      <c r="B875" t="s">
        <v>91</v>
      </c>
      <c r="C875">
        <v>2741</v>
      </c>
    </row>
    <row r="876" spans="2:3" x14ac:dyDescent="0.25">
      <c r="B876" t="s">
        <v>91</v>
      </c>
      <c r="C876">
        <v>3491</v>
      </c>
    </row>
    <row r="877" spans="2:3" x14ac:dyDescent="0.25">
      <c r="B877" t="s">
        <v>91</v>
      </c>
      <c r="C877">
        <v>4541</v>
      </c>
    </row>
    <row r="878" spans="2:3" x14ac:dyDescent="0.25">
      <c r="B878" t="s">
        <v>93</v>
      </c>
      <c r="C878">
        <v>2678</v>
      </c>
    </row>
    <row r="879" spans="2:3" x14ac:dyDescent="0.25">
      <c r="B879" t="s">
        <v>91</v>
      </c>
      <c r="C879">
        <v>7379</v>
      </c>
    </row>
    <row r="880" spans="2:3" x14ac:dyDescent="0.25">
      <c r="B880" t="s">
        <v>97</v>
      </c>
      <c r="C880">
        <v>6272</v>
      </c>
    </row>
    <row r="881" spans="2:3" x14ac:dyDescent="0.25">
      <c r="B881" t="s">
        <v>91</v>
      </c>
      <c r="C881">
        <v>5220</v>
      </c>
    </row>
    <row r="882" spans="2:3" x14ac:dyDescent="0.25">
      <c r="B882" t="s">
        <v>93</v>
      </c>
      <c r="C882">
        <v>2743</v>
      </c>
    </row>
    <row r="883" spans="2:3" x14ac:dyDescent="0.25">
      <c r="B883" t="s">
        <v>84</v>
      </c>
      <c r="C883">
        <v>4998</v>
      </c>
    </row>
    <row r="884" spans="2:3" x14ac:dyDescent="0.25">
      <c r="B884" t="s">
        <v>93</v>
      </c>
      <c r="C884">
        <v>10252</v>
      </c>
    </row>
    <row r="885" spans="2:3" x14ac:dyDescent="0.25">
      <c r="B885" t="s">
        <v>93</v>
      </c>
      <c r="C885">
        <v>2781</v>
      </c>
    </row>
    <row r="886" spans="2:3" x14ac:dyDescent="0.25">
      <c r="B886" t="s">
        <v>93</v>
      </c>
      <c r="C886">
        <v>6852</v>
      </c>
    </row>
    <row r="887" spans="2:3" x14ac:dyDescent="0.25">
      <c r="B887" t="s">
        <v>91</v>
      </c>
      <c r="C887">
        <v>4950</v>
      </c>
    </row>
    <row r="888" spans="2:3" x14ac:dyDescent="0.25">
      <c r="B888" t="s">
        <v>93</v>
      </c>
      <c r="C888">
        <v>3579</v>
      </c>
    </row>
    <row r="889" spans="2:3" x14ac:dyDescent="0.25">
      <c r="B889" t="s">
        <v>97</v>
      </c>
      <c r="C889">
        <v>13191</v>
      </c>
    </row>
    <row r="890" spans="2:3" x14ac:dyDescent="0.25">
      <c r="B890" t="s">
        <v>84</v>
      </c>
      <c r="C890">
        <v>10377</v>
      </c>
    </row>
    <row r="891" spans="2:3" x14ac:dyDescent="0.25">
      <c r="B891" t="s">
        <v>93</v>
      </c>
      <c r="C891">
        <v>2235</v>
      </c>
    </row>
    <row r="892" spans="2:3" x14ac:dyDescent="0.25">
      <c r="B892" t="s">
        <v>91</v>
      </c>
      <c r="C892">
        <v>10502</v>
      </c>
    </row>
    <row r="893" spans="2:3" x14ac:dyDescent="0.25">
      <c r="B893" t="s">
        <v>88</v>
      </c>
      <c r="C893">
        <v>2011</v>
      </c>
    </row>
    <row r="894" spans="2:3" x14ac:dyDescent="0.25">
      <c r="B894" t="s">
        <v>93</v>
      </c>
      <c r="C894">
        <v>1859</v>
      </c>
    </row>
    <row r="895" spans="2:3" x14ac:dyDescent="0.25">
      <c r="B895" t="s">
        <v>93</v>
      </c>
      <c r="C895">
        <v>3760</v>
      </c>
    </row>
    <row r="896" spans="2:3" x14ac:dyDescent="0.25">
      <c r="B896" t="s">
        <v>93</v>
      </c>
      <c r="C896">
        <v>17779</v>
      </c>
    </row>
    <row r="897" spans="2:3" x14ac:dyDescent="0.25">
      <c r="B897" t="s">
        <v>84</v>
      </c>
      <c r="C897">
        <v>6833</v>
      </c>
    </row>
    <row r="898" spans="2:3" x14ac:dyDescent="0.25">
      <c r="B898" t="s">
        <v>93</v>
      </c>
      <c r="C898">
        <v>6812</v>
      </c>
    </row>
    <row r="899" spans="2:3" x14ac:dyDescent="0.25">
      <c r="B899" t="s">
        <v>93</v>
      </c>
      <c r="C899">
        <v>5171</v>
      </c>
    </row>
    <row r="900" spans="2:3" x14ac:dyDescent="0.25">
      <c r="B900" t="s">
        <v>93</v>
      </c>
      <c r="C900">
        <v>19740</v>
      </c>
    </row>
    <row r="901" spans="2:3" x14ac:dyDescent="0.25">
      <c r="B901" t="s">
        <v>84</v>
      </c>
      <c r="C901">
        <v>18711</v>
      </c>
    </row>
    <row r="902" spans="2:3" x14ac:dyDescent="0.25">
      <c r="B902" t="s">
        <v>93</v>
      </c>
      <c r="C902">
        <v>3692</v>
      </c>
    </row>
    <row r="903" spans="2:3" x14ac:dyDescent="0.25">
      <c r="B903" t="s">
        <v>84</v>
      </c>
      <c r="C903">
        <v>2559</v>
      </c>
    </row>
    <row r="904" spans="2:3" x14ac:dyDescent="0.25">
      <c r="B904" t="s">
        <v>84</v>
      </c>
      <c r="C904">
        <v>2517</v>
      </c>
    </row>
    <row r="905" spans="2:3" x14ac:dyDescent="0.25">
      <c r="B905" t="s">
        <v>93</v>
      </c>
      <c r="C905">
        <v>6623</v>
      </c>
    </row>
    <row r="906" spans="2:3" x14ac:dyDescent="0.25">
      <c r="B906" t="s">
        <v>93</v>
      </c>
      <c r="C906">
        <v>18265</v>
      </c>
    </row>
    <row r="907" spans="2:3" x14ac:dyDescent="0.25">
      <c r="B907" t="s">
        <v>93</v>
      </c>
      <c r="C907">
        <v>16124</v>
      </c>
    </row>
    <row r="908" spans="2:3" x14ac:dyDescent="0.25">
      <c r="B908" t="s">
        <v>93</v>
      </c>
      <c r="C908">
        <v>2585</v>
      </c>
    </row>
    <row r="909" spans="2:3" x14ac:dyDescent="0.25">
      <c r="B909" t="s">
        <v>93</v>
      </c>
      <c r="C909">
        <v>18213</v>
      </c>
    </row>
    <row r="910" spans="2:3" x14ac:dyDescent="0.25">
      <c r="B910" t="s">
        <v>97</v>
      </c>
      <c r="C910">
        <v>8380</v>
      </c>
    </row>
    <row r="911" spans="2:3" x14ac:dyDescent="0.25">
      <c r="B911" t="s">
        <v>93</v>
      </c>
      <c r="C911">
        <v>2994</v>
      </c>
    </row>
    <row r="912" spans="2:3" x14ac:dyDescent="0.25">
      <c r="B912" t="s">
        <v>84</v>
      </c>
      <c r="C912">
        <v>1223</v>
      </c>
    </row>
    <row r="913" spans="2:3" x14ac:dyDescent="0.25">
      <c r="B913" t="s">
        <v>88</v>
      </c>
      <c r="C913">
        <v>1118</v>
      </c>
    </row>
    <row r="914" spans="2:3" x14ac:dyDescent="0.25">
      <c r="B914" t="s">
        <v>84</v>
      </c>
      <c r="C914">
        <v>2875</v>
      </c>
    </row>
    <row r="915" spans="2:3" x14ac:dyDescent="0.25">
      <c r="B915" t="s">
        <v>93</v>
      </c>
      <c r="C915">
        <v>18824</v>
      </c>
    </row>
    <row r="916" spans="2:3" x14ac:dyDescent="0.25">
      <c r="B916" t="s">
        <v>88</v>
      </c>
      <c r="C916">
        <v>13577</v>
      </c>
    </row>
    <row r="917" spans="2:3" x14ac:dyDescent="0.25">
      <c r="B917" t="s">
        <v>84</v>
      </c>
      <c r="C917">
        <v>2625</v>
      </c>
    </row>
    <row r="918" spans="2:3" x14ac:dyDescent="0.25">
      <c r="B918" t="s">
        <v>84</v>
      </c>
      <c r="C918">
        <v>18789</v>
      </c>
    </row>
    <row r="919" spans="2:3" x14ac:dyDescent="0.25">
      <c r="B919" t="s">
        <v>93</v>
      </c>
      <c r="C919">
        <v>4538</v>
      </c>
    </row>
    <row r="920" spans="2:3" x14ac:dyDescent="0.25">
      <c r="B920" t="s">
        <v>93</v>
      </c>
      <c r="C920">
        <v>19847</v>
      </c>
    </row>
    <row r="921" spans="2:3" x14ac:dyDescent="0.25">
      <c r="B921" t="s">
        <v>91</v>
      </c>
      <c r="C921">
        <v>10512</v>
      </c>
    </row>
    <row r="922" spans="2:3" x14ac:dyDescent="0.25">
      <c r="B922" t="s">
        <v>93</v>
      </c>
      <c r="C922">
        <v>4444</v>
      </c>
    </row>
    <row r="923" spans="2:3" x14ac:dyDescent="0.25">
      <c r="B923" t="s">
        <v>91</v>
      </c>
      <c r="C923">
        <v>2154</v>
      </c>
    </row>
    <row r="924" spans="2:3" x14ac:dyDescent="0.25">
      <c r="B924" t="s">
        <v>84</v>
      </c>
      <c r="C924">
        <v>19190</v>
      </c>
    </row>
    <row r="925" spans="2:3" x14ac:dyDescent="0.25">
      <c r="B925" t="s">
        <v>93</v>
      </c>
      <c r="C925">
        <v>4490</v>
      </c>
    </row>
    <row r="926" spans="2:3" x14ac:dyDescent="0.25">
      <c r="B926" t="s">
        <v>88</v>
      </c>
      <c r="C926">
        <v>3506</v>
      </c>
    </row>
    <row r="927" spans="2:3" x14ac:dyDescent="0.25">
      <c r="B927" t="s">
        <v>91</v>
      </c>
      <c r="C927">
        <v>2372</v>
      </c>
    </row>
    <row r="928" spans="2:3" x14ac:dyDescent="0.25">
      <c r="B928" t="s">
        <v>91</v>
      </c>
      <c r="C928">
        <v>10231</v>
      </c>
    </row>
    <row r="929" spans="2:3" x14ac:dyDescent="0.25">
      <c r="B929" t="s">
        <v>91</v>
      </c>
      <c r="C929">
        <v>5410</v>
      </c>
    </row>
    <row r="930" spans="2:3" x14ac:dyDescent="0.25">
      <c r="B930" t="s">
        <v>93</v>
      </c>
      <c r="C930">
        <v>7978</v>
      </c>
    </row>
    <row r="931" spans="2:3" x14ac:dyDescent="0.25">
      <c r="B931" t="s">
        <v>93</v>
      </c>
      <c r="C931">
        <v>3867</v>
      </c>
    </row>
    <row r="932" spans="2:3" x14ac:dyDescent="0.25">
      <c r="B932" t="s">
        <v>84</v>
      </c>
      <c r="C932">
        <v>2838</v>
      </c>
    </row>
    <row r="933" spans="2:3" x14ac:dyDescent="0.25">
      <c r="B933" t="s">
        <v>84</v>
      </c>
      <c r="C933">
        <v>4695</v>
      </c>
    </row>
    <row r="934" spans="2:3" x14ac:dyDescent="0.25">
      <c r="B934" t="s">
        <v>93</v>
      </c>
      <c r="C934">
        <v>3339</v>
      </c>
    </row>
    <row r="935" spans="2:3" x14ac:dyDescent="0.25">
      <c r="B935" t="s">
        <v>93</v>
      </c>
      <c r="C935">
        <v>2080</v>
      </c>
    </row>
    <row r="936" spans="2:3" x14ac:dyDescent="0.25">
      <c r="B936" t="s">
        <v>93</v>
      </c>
      <c r="C936">
        <v>2096</v>
      </c>
    </row>
    <row r="937" spans="2:3" x14ac:dyDescent="0.25">
      <c r="B937" t="s">
        <v>93</v>
      </c>
      <c r="C937">
        <v>6209</v>
      </c>
    </row>
    <row r="938" spans="2:3" x14ac:dyDescent="0.25">
      <c r="B938" t="s">
        <v>93</v>
      </c>
      <c r="C938">
        <v>18061</v>
      </c>
    </row>
    <row r="939" spans="2:3" x14ac:dyDescent="0.25">
      <c r="B939" t="s">
        <v>91</v>
      </c>
      <c r="C939">
        <v>17123</v>
      </c>
    </row>
    <row r="940" spans="2:3" x14ac:dyDescent="0.25">
      <c r="B940" t="s">
        <v>91</v>
      </c>
      <c r="C940">
        <v>2372</v>
      </c>
    </row>
    <row r="941" spans="2:3" x14ac:dyDescent="0.25">
      <c r="B941" t="s">
        <v>84</v>
      </c>
      <c r="C941">
        <v>4883</v>
      </c>
    </row>
    <row r="942" spans="2:3" x14ac:dyDescent="0.25">
      <c r="B942" t="s">
        <v>93</v>
      </c>
      <c r="C942">
        <v>3904</v>
      </c>
    </row>
    <row r="943" spans="2:3" x14ac:dyDescent="0.25">
      <c r="B943" t="s">
        <v>93</v>
      </c>
      <c r="C943">
        <v>4627</v>
      </c>
    </row>
    <row r="944" spans="2:3" x14ac:dyDescent="0.25">
      <c r="B944" t="s">
        <v>91</v>
      </c>
      <c r="C944">
        <v>7094</v>
      </c>
    </row>
    <row r="945" spans="2:3" x14ac:dyDescent="0.25">
      <c r="B945" t="s">
        <v>84</v>
      </c>
      <c r="C945">
        <v>3423</v>
      </c>
    </row>
    <row r="946" spans="2:3" x14ac:dyDescent="0.25">
      <c r="B946" t="s">
        <v>93</v>
      </c>
      <c r="C946">
        <v>6674</v>
      </c>
    </row>
    <row r="947" spans="2:3" x14ac:dyDescent="0.25">
      <c r="B947" t="s">
        <v>93</v>
      </c>
      <c r="C947">
        <v>16880</v>
      </c>
    </row>
    <row r="948" spans="2:3" x14ac:dyDescent="0.25">
      <c r="B948" t="s">
        <v>91</v>
      </c>
      <c r="C948">
        <v>9094</v>
      </c>
    </row>
    <row r="949" spans="2:3" x14ac:dyDescent="0.25">
      <c r="B949" t="s">
        <v>93</v>
      </c>
      <c r="C949">
        <v>8446</v>
      </c>
    </row>
    <row r="950" spans="2:3" x14ac:dyDescent="0.25">
      <c r="B950" t="s">
        <v>91</v>
      </c>
      <c r="C950">
        <v>11916</v>
      </c>
    </row>
    <row r="951" spans="2:3" x14ac:dyDescent="0.25">
      <c r="B951" t="s">
        <v>84</v>
      </c>
      <c r="C951">
        <v>4534</v>
      </c>
    </row>
    <row r="952" spans="2:3" x14ac:dyDescent="0.25">
      <c r="B952" t="s">
        <v>91</v>
      </c>
      <c r="C952">
        <v>9852</v>
      </c>
    </row>
    <row r="953" spans="2:3" x14ac:dyDescent="0.25">
      <c r="B953" t="s">
        <v>84</v>
      </c>
      <c r="C953">
        <v>6151</v>
      </c>
    </row>
    <row r="954" spans="2:3" x14ac:dyDescent="0.25">
      <c r="B954" t="s">
        <v>93</v>
      </c>
      <c r="C954">
        <v>2302</v>
      </c>
    </row>
    <row r="955" spans="2:3" x14ac:dyDescent="0.25">
      <c r="B955" t="s">
        <v>93</v>
      </c>
      <c r="C955">
        <v>2362</v>
      </c>
    </row>
    <row r="956" spans="2:3" x14ac:dyDescent="0.25">
      <c r="B956" t="s">
        <v>88</v>
      </c>
      <c r="C956">
        <v>17861</v>
      </c>
    </row>
    <row r="957" spans="2:3" x14ac:dyDescent="0.25">
      <c r="B957" t="s">
        <v>84</v>
      </c>
      <c r="C957">
        <v>19187</v>
      </c>
    </row>
    <row r="958" spans="2:3" x14ac:dyDescent="0.25">
      <c r="B958" t="s">
        <v>91</v>
      </c>
      <c r="C958">
        <v>19717</v>
      </c>
    </row>
    <row r="959" spans="2:3" x14ac:dyDescent="0.25">
      <c r="B959" t="s">
        <v>84</v>
      </c>
      <c r="C959">
        <v>3544</v>
      </c>
    </row>
    <row r="960" spans="2:3" x14ac:dyDescent="0.25">
      <c r="B960" t="s">
        <v>93</v>
      </c>
      <c r="C960">
        <v>8500</v>
      </c>
    </row>
    <row r="961" spans="2:3" x14ac:dyDescent="0.25">
      <c r="B961" t="s">
        <v>93</v>
      </c>
      <c r="C961">
        <v>4661</v>
      </c>
    </row>
    <row r="962" spans="2:3" x14ac:dyDescent="0.25">
      <c r="B962" t="s">
        <v>93</v>
      </c>
      <c r="C962">
        <v>4103</v>
      </c>
    </row>
    <row r="963" spans="2:3" x14ac:dyDescent="0.25">
      <c r="B963" t="s">
        <v>91</v>
      </c>
      <c r="C963">
        <v>4249</v>
      </c>
    </row>
    <row r="964" spans="2:3" x14ac:dyDescent="0.25">
      <c r="B964" t="s">
        <v>93</v>
      </c>
      <c r="C964">
        <v>14026</v>
      </c>
    </row>
    <row r="965" spans="2:3" x14ac:dyDescent="0.25">
      <c r="B965" t="s">
        <v>84</v>
      </c>
      <c r="C965">
        <v>6893</v>
      </c>
    </row>
    <row r="966" spans="2:3" x14ac:dyDescent="0.25">
      <c r="B966" t="s">
        <v>84</v>
      </c>
      <c r="C966">
        <v>6125</v>
      </c>
    </row>
    <row r="967" spans="2:3" x14ac:dyDescent="0.25">
      <c r="B967" t="s">
        <v>88</v>
      </c>
      <c r="C967">
        <v>3669</v>
      </c>
    </row>
    <row r="968" spans="2:3" x14ac:dyDescent="0.25">
      <c r="B968" t="s">
        <v>91</v>
      </c>
      <c r="C968">
        <v>10008</v>
      </c>
    </row>
    <row r="969" spans="2:3" x14ac:dyDescent="0.25">
      <c r="B969" t="s">
        <v>91</v>
      </c>
      <c r="C969">
        <v>2387</v>
      </c>
    </row>
    <row r="970" spans="2:3" x14ac:dyDescent="0.25">
      <c r="B970" t="s">
        <v>93</v>
      </c>
      <c r="C970">
        <v>4639</v>
      </c>
    </row>
    <row r="971" spans="2:3" x14ac:dyDescent="0.25">
      <c r="B971" t="s">
        <v>93</v>
      </c>
      <c r="C971">
        <v>7898</v>
      </c>
    </row>
    <row r="972" spans="2:3" x14ac:dyDescent="0.25">
      <c r="B972" t="s">
        <v>93</v>
      </c>
      <c r="C972">
        <v>2534</v>
      </c>
    </row>
    <row r="973" spans="2:3" x14ac:dyDescent="0.25">
      <c r="B973" t="s">
        <v>84</v>
      </c>
      <c r="C973">
        <v>13142</v>
      </c>
    </row>
    <row r="974" spans="2:3" x14ac:dyDescent="0.25">
      <c r="B974" t="s">
        <v>93</v>
      </c>
      <c r="C974">
        <v>1611</v>
      </c>
    </row>
    <row r="975" spans="2:3" x14ac:dyDescent="0.25">
      <c r="B975" t="s">
        <v>93</v>
      </c>
      <c r="C975">
        <v>5363</v>
      </c>
    </row>
    <row r="976" spans="2:3" x14ac:dyDescent="0.25">
      <c r="B976" t="s">
        <v>88</v>
      </c>
      <c r="C976">
        <v>5071</v>
      </c>
    </row>
    <row r="977" spans="2:3" x14ac:dyDescent="0.25">
      <c r="B977" t="s">
        <v>91</v>
      </c>
      <c r="C977">
        <v>13695</v>
      </c>
    </row>
    <row r="978" spans="2:3" x14ac:dyDescent="0.25">
      <c r="B978" t="s">
        <v>93</v>
      </c>
      <c r="C978">
        <v>13402</v>
      </c>
    </row>
    <row r="979" spans="2:3" x14ac:dyDescent="0.25">
      <c r="B979" t="s">
        <v>88</v>
      </c>
      <c r="C979">
        <v>2029</v>
      </c>
    </row>
    <row r="980" spans="2:3" x14ac:dyDescent="0.25">
      <c r="B980" t="s">
        <v>88</v>
      </c>
      <c r="C980">
        <v>6377</v>
      </c>
    </row>
    <row r="981" spans="2:3" x14ac:dyDescent="0.25">
      <c r="B981" t="s">
        <v>93</v>
      </c>
      <c r="C981">
        <v>5429</v>
      </c>
    </row>
    <row r="982" spans="2:3" x14ac:dyDescent="0.25">
      <c r="B982" t="s">
        <v>93</v>
      </c>
      <c r="C982">
        <v>2785</v>
      </c>
    </row>
    <row r="983" spans="2:3" x14ac:dyDescent="0.25">
      <c r="B983" t="s">
        <v>91</v>
      </c>
      <c r="C983">
        <v>4614</v>
      </c>
    </row>
    <row r="984" spans="2:3" x14ac:dyDescent="0.25">
      <c r="B984" t="s">
        <v>93</v>
      </c>
      <c r="C984">
        <v>2610</v>
      </c>
    </row>
    <row r="985" spans="2:3" x14ac:dyDescent="0.25">
      <c r="B985" t="s">
        <v>91</v>
      </c>
      <c r="C985">
        <v>6687</v>
      </c>
    </row>
    <row r="986" spans="2:3" x14ac:dyDescent="0.25">
      <c r="B986" t="s">
        <v>93</v>
      </c>
      <c r="C986">
        <v>4724</v>
      </c>
    </row>
    <row r="987" spans="2:3" x14ac:dyDescent="0.25">
      <c r="B987" t="s">
        <v>91</v>
      </c>
      <c r="C987">
        <v>6179</v>
      </c>
    </row>
    <row r="988" spans="2:3" x14ac:dyDescent="0.25">
      <c r="B988" t="s">
        <v>91</v>
      </c>
      <c r="C988">
        <v>6120</v>
      </c>
    </row>
    <row r="989" spans="2:3" x14ac:dyDescent="0.25">
      <c r="B989" t="s">
        <v>93</v>
      </c>
      <c r="C989">
        <v>10596</v>
      </c>
    </row>
    <row r="990" spans="2:3" x14ac:dyDescent="0.25">
      <c r="B990" t="s">
        <v>93</v>
      </c>
      <c r="C990">
        <v>5467</v>
      </c>
    </row>
    <row r="991" spans="2:3" x14ac:dyDescent="0.25">
      <c r="B991" t="s">
        <v>88</v>
      </c>
      <c r="C991">
        <v>2996</v>
      </c>
    </row>
    <row r="992" spans="2:3" x14ac:dyDescent="0.25">
      <c r="B992" t="s">
        <v>88</v>
      </c>
      <c r="C992">
        <v>9998</v>
      </c>
    </row>
    <row r="993" spans="2:3" x14ac:dyDescent="0.25">
      <c r="B993" t="s">
        <v>88</v>
      </c>
      <c r="C993">
        <v>4078</v>
      </c>
    </row>
    <row r="994" spans="2:3" x14ac:dyDescent="0.25">
      <c r="B994" t="s">
        <v>84</v>
      </c>
      <c r="C994">
        <v>10920</v>
      </c>
    </row>
    <row r="995" spans="2:3" x14ac:dyDescent="0.25">
      <c r="B995" t="s">
        <v>88</v>
      </c>
      <c r="C995">
        <v>6232</v>
      </c>
    </row>
    <row r="996" spans="2:3" x14ac:dyDescent="0.25">
      <c r="B996" t="s">
        <v>84</v>
      </c>
      <c r="C996">
        <v>13247</v>
      </c>
    </row>
    <row r="997" spans="2:3" x14ac:dyDescent="0.25">
      <c r="B997" t="s">
        <v>93</v>
      </c>
      <c r="C997">
        <v>4081</v>
      </c>
    </row>
    <row r="998" spans="2:3" x14ac:dyDescent="0.25">
      <c r="B998" t="s">
        <v>93</v>
      </c>
      <c r="C998">
        <v>5769</v>
      </c>
    </row>
    <row r="999" spans="2:3" x14ac:dyDescent="0.25">
      <c r="B999" t="s">
        <v>91</v>
      </c>
      <c r="C999">
        <v>2394</v>
      </c>
    </row>
    <row r="1000" spans="2:3" x14ac:dyDescent="0.25">
      <c r="B1000" t="s">
        <v>88</v>
      </c>
      <c r="C1000">
        <v>3904</v>
      </c>
    </row>
    <row r="1001" spans="2:3" x14ac:dyDescent="0.25">
      <c r="B1001" t="s">
        <v>93</v>
      </c>
      <c r="C1001">
        <v>16799</v>
      </c>
    </row>
    <row r="1002" spans="2:3" x14ac:dyDescent="0.25">
      <c r="B1002" t="s">
        <v>91</v>
      </c>
      <c r="C1002">
        <v>2950</v>
      </c>
    </row>
    <row r="1003" spans="2:3" x14ac:dyDescent="0.25">
      <c r="B1003" t="s">
        <v>93</v>
      </c>
      <c r="C1003">
        <v>3629</v>
      </c>
    </row>
    <row r="1004" spans="2:3" x14ac:dyDescent="0.25">
      <c r="B1004" t="s">
        <v>84</v>
      </c>
      <c r="C1004">
        <v>9362</v>
      </c>
    </row>
    <row r="1005" spans="2:3" x14ac:dyDescent="0.25">
      <c r="B1005" t="s">
        <v>93</v>
      </c>
      <c r="C1005">
        <v>3229</v>
      </c>
    </row>
    <row r="1006" spans="2:3" x14ac:dyDescent="0.25">
      <c r="B1006" t="s">
        <v>93</v>
      </c>
      <c r="C1006">
        <v>3578</v>
      </c>
    </row>
    <row r="1007" spans="2:3" x14ac:dyDescent="0.25">
      <c r="B1007" t="s">
        <v>93</v>
      </c>
      <c r="C1007">
        <v>7988</v>
      </c>
    </row>
    <row r="1008" spans="2:3" x14ac:dyDescent="0.25">
      <c r="B1008" t="s">
        <v>84</v>
      </c>
      <c r="C1008">
        <v>4284</v>
      </c>
    </row>
    <row r="1009" spans="2:3" x14ac:dyDescent="0.25">
      <c r="B1009" t="s">
        <v>88</v>
      </c>
      <c r="C1009">
        <v>7553</v>
      </c>
    </row>
    <row r="1010" spans="2:3" x14ac:dyDescent="0.25">
      <c r="B1010" t="s">
        <v>93</v>
      </c>
      <c r="C1010">
        <v>17328</v>
      </c>
    </row>
    <row r="1011" spans="2:3" x14ac:dyDescent="0.25">
      <c r="B1011" t="s">
        <v>93</v>
      </c>
      <c r="C1011">
        <v>19701</v>
      </c>
    </row>
    <row r="1012" spans="2:3" x14ac:dyDescent="0.25">
      <c r="B1012" t="s">
        <v>91</v>
      </c>
      <c r="C1012">
        <v>14732</v>
      </c>
    </row>
    <row r="1013" spans="2:3" x14ac:dyDescent="0.25">
      <c r="B1013" t="s">
        <v>91</v>
      </c>
      <c r="C1013">
        <v>9278</v>
      </c>
    </row>
    <row r="1014" spans="2:3" x14ac:dyDescent="0.25">
      <c r="B1014" t="s">
        <v>91</v>
      </c>
      <c r="C1014">
        <v>1359</v>
      </c>
    </row>
    <row r="1015" spans="2:3" x14ac:dyDescent="0.25">
      <c r="B1015" t="s">
        <v>91</v>
      </c>
      <c r="C1015">
        <v>4779</v>
      </c>
    </row>
    <row r="1016" spans="2:3" x14ac:dyDescent="0.25">
      <c r="B1016" t="s">
        <v>97</v>
      </c>
      <c r="C1016">
        <v>16422</v>
      </c>
    </row>
    <row r="1017" spans="2:3" x14ac:dyDescent="0.25">
      <c r="B1017" t="s">
        <v>91</v>
      </c>
      <c r="C1017">
        <v>2996</v>
      </c>
    </row>
    <row r="1018" spans="2:3" x14ac:dyDescent="0.25">
      <c r="B1018" t="s">
        <v>93</v>
      </c>
      <c r="C1018">
        <v>1261</v>
      </c>
    </row>
    <row r="1019" spans="2:3" x14ac:dyDescent="0.25">
      <c r="B1019" t="s">
        <v>88</v>
      </c>
      <c r="C1019">
        <v>2099</v>
      </c>
    </row>
    <row r="1020" spans="2:3" x14ac:dyDescent="0.25">
      <c r="B1020" t="s">
        <v>91</v>
      </c>
      <c r="C1020">
        <v>5810</v>
      </c>
    </row>
    <row r="1021" spans="2:3" x14ac:dyDescent="0.25">
      <c r="B1021" t="s">
        <v>91</v>
      </c>
      <c r="C1021">
        <v>5647</v>
      </c>
    </row>
    <row r="1022" spans="2:3" x14ac:dyDescent="0.25">
      <c r="B1022" t="s">
        <v>93</v>
      </c>
      <c r="C1022">
        <v>3420</v>
      </c>
    </row>
    <row r="1023" spans="2:3" x14ac:dyDescent="0.25">
      <c r="B1023" t="s">
        <v>84</v>
      </c>
      <c r="C1023">
        <v>4400</v>
      </c>
    </row>
    <row r="1024" spans="2:3" x14ac:dyDescent="0.25">
      <c r="B1024" t="s">
        <v>84</v>
      </c>
      <c r="C1024">
        <v>3500</v>
      </c>
    </row>
    <row r="1025" spans="2:3" x14ac:dyDescent="0.25">
      <c r="B1025" t="s">
        <v>84</v>
      </c>
      <c r="C1025">
        <v>2066</v>
      </c>
    </row>
    <row r="1026" spans="2:3" x14ac:dyDescent="0.25">
      <c r="B1026" t="s">
        <v>91</v>
      </c>
      <c r="C1026">
        <v>17169</v>
      </c>
    </row>
    <row r="1027" spans="2:3" x14ac:dyDescent="0.25">
      <c r="B1027" t="s">
        <v>88</v>
      </c>
      <c r="C1027">
        <v>4162</v>
      </c>
    </row>
    <row r="1028" spans="2:3" x14ac:dyDescent="0.25">
      <c r="B1028" t="s">
        <v>97</v>
      </c>
      <c r="C1028">
        <v>9204</v>
      </c>
    </row>
    <row r="1029" spans="2:3" x14ac:dyDescent="0.25">
      <c r="B1029" t="s">
        <v>93</v>
      </c>
      <c r="C1029">
        <v>3294</v>
      </c>
    </row>
    <row r="1030" spans="2:3" x14ac:dyDescent="0.25">
      <c r="B1030" t="s">
        <v>97</v>
      </c>
      <c r="C1030">
        <v>2127</v>
      </c>
    </row>
    <row r="1031" spans="2:3" x14ac:dyDescent="0.25">
      <c r="B1031" t="s">
        <v>91</v>
      </c>
      <c r="C1031">
        <v>3975</v>
      </c>
    </row>
    <row r="1032" spans="2:3" x14ac:dyDescent="0.25">
      <c r="B1032" t="s">
        <v>84</v>
      </c>
      <c r="C1032">
        <v>10793</v>
      </c>
    </row>
    <row r="1033" spans="2:3" x14ac:dyDescent="0.25">
      <c r="B1033" t="s">
        <v>93</v>
      </c>
      <c r="C1033">
        <v>10096</v>
      </c>
    </row>
    <row r="1034" spans="2:3" x14ac:dyDescent="0.25">
      <c r="B1034" t="s">
        <v>93</v>
      </c>
      <c r="C1034">
        <v>3646</v>
      </c>
    </row>
    <row r="1035" spans="2:3" x14ac:dyDescent="0.25">
      <c r="B1035" t="s">
        <v>97</v>
      </c>
      <c r="C1035">
        <v>7446</v>
      </c>
    </row>
    <row r="1036" spans="2:3" x14ac:dyDescent="0.25">
      <c r="B1036" t="s">
        <v>93</v>
      </c>
      <c r="C1036">
        <v>10851</v>
      </c>
    </row>
    <row r="1037" spans="2:3" x14ac:dyDescent="0.25">
      <c r="B1037" t="s">
        <v>84</v>
      </c>
      <c r="C1037">
        <v>2109</v>
      </c>
    </row>
    <row r="1038" spans="2:3" x14ac:dyDescent="0.25">
      <c r="B1038" t="s">
        <v>93</v>
      </c>
      <c r="C1038">
        <v>3722</v>
      </c>
    </row>
    <row r="1039" spans="2:3" x14ac:dyDescent="0.25">
      <c r="B1039" t="s">
        <v>93</v>
      </c>
      <c r="C1039">
        <v>9380</v>
      </c>
    </row>
    <row r="1040" spans="2:3" x14ac:dyDescent="0.25">
      <c r="B1040" t="s">
        <v>93</v>
      </c>
      <c r="C1040">
        <v>5486</v>
      </c>
    </row>
    <row r="1041" spans="2:3" x14ac:dyDescent="0.25">
      <c r="B1041" t="s">
        <v>91</v>
      </c>
      <c r="C1041">
        <v>2742</v>
      </c>
    </row>
    <row r="1042" spans="2:3" x14ac:dyDescent="0.25">
      <c r="B1042" t="s">
        <v>88</v>
      </c>
      <c r="C1042">
        <v>13757</v>
      </c>
    </row>
    <row r="1043" spans="2:3" x14ac:dyDescent="0.25">
      <c r="B1043" t="s">
        <v>93</v>
      </c>
      <c r="C1043">
        <v>8463</v>
      </c>
    </row>
    <row r="1044" spans="2:3" x14ac:dyDescent="0.25">
      <c r="B1044" t="s">
        <v>93</v>
      </c>
      <c r="C1044">
        <v>3162</v>
      </c>
    </row>
    <row r="1045" spans="2:3" x14ac:dyDescent="0.25">
      <c r="B1045" t="s">
        <v>93</v>
      </c>
      <c r="C1045">
        <v>16598</v>
      </c>
    </row>
    <row r="1046" spans="2:3" x14ac:dyDescent="0.25">
      <c r="B1046" t="s">
        <v>91</v>
      </c>
      <c r="C1046">
        <v>6651</v>
      </c>
    </row>
    <row r="1047" spans="2:3" x14ac:dyDescent="0.25">
      <c r="B1047" t="s">
        <v>93</v>
      </c>
      <c r="C1047">
        <v>2345</v>
      </c>
    </row>
    <row r="1048" spans="2:3" x14ac:dyDescent="0.25">
      <c r="B1048" t="s">
        <v>93</v>
      </c>
      <c r="C1048">
        <v>3420</v>
      </c>
    </row>
    <row r="1049" spans="2:3" x14ac:dyDescent="0.25">
      <c r="B1049" t="s">
        <v>93</v>
      </c>
      <c r="C1049">
        <v>4373</v>
      </c>
    </row>
    <row r="1050" spans="2:3" x14ac:dyDescent="0.25">
      <c r="B1050" t="s">
        <v>93</v>
      </c>
      <c r="C1050">
        <v>4759</v>
      </c>
    </row>
    <row r="1051" spans="2:3" x14ac:dyDescent="0.25">
      <c r="B1051" t="s">
        <v>88</v>
      </c>
      <c r="C1051">
        <v>5301</v>
      </c>
    </row>
    <row r="1052" spans="2:3" x14ac:dyDescent="0.25">
      <c r="B1052" t="s">
        <v>84</v>
      </c>
      <c r="C1052">
        <v>3673</v>
      </c>
    </row>
    <row r="1053" spans="2:3" x14ac:dyDescent="0.25">
      <c r="B1053" t="s">
        <v>97</v>
      </c>
      <c r="C1053">
        <v>4768</v>
      </c>
    </row>
    <row r="1054" spans="2:3" x14ac:dyDescent="0.25">
      <c r="B1054" t="s">
        <v>93</v>
      </c>
      <c r="C1054">
        <v>1274</v>
      </c>
    </row>
    <row r="1055" spans="2:3" x14ac:dyDescent="0.25">
      <c r="B1055" t="s">
        <v>84</v>
      </c>
      <c r="C1055">
        <v>4900</v>
      </c>
    </row>
    <row r="1056" spans="2:3" x14ac:dyDescent="0.25">
      <c r="B1056" t="s">
        <v>91</v>
      </c>
      <c r="C1056">
        <v>10466</v>
      </c>
    </row>
    <row r="1057" spans="2:3" x14ac:dyDescent="0.25">
      <c r="B1057" t="s">
        <v>93</v>
      </c>
      <c r="C1057">
        <v>17007</v>
      </c>
    </row>
    <row r="1058" spans="2:3" x14ac:dyDescent="0.25">
      <c r="B1058" t="s">
        <v>93</v>
      </c>
      <c r="C1058">
        <v>2909</v>
      </c>
    </row>
    <row r="1059" spans="2:3" x14ac:dyDescent="0.25">
      <c r="B1059" t="s">
        <v>93</v>
      </c>
      <c r="C1059">
        <v>5765</v>
      </c>
    </row>
    <row r="1060" spans="2:3" x14ac:dyDescent="0.25">
      <c r="B1060" t="s">
        <v>91</v>
      </c>
      <c r="C1060">
        <v>4599</v>
      </c>
    </row>
    <row r="1061" spans="2:3" x14ac:dyDescent="0.25">
      <c r="B1061" t="s">
        <v>88</v>
      </c>
      <c r="C1061">
        <v>2404</v>
      </c>
    </row>
    <row r="1062" spans="2:3" x14ac:dyDescent="0.25">
      <c r="B1062" t="s">
        <v>93</v>
      </c>
      <c r="C1062">
        <v>3172</v>
      </c>
    </row>
    <row r="1063" spans="2:3" x14ac:dyDescent="0.25">
      <c r="B1063" t="s">
        <v>84</v>
      </c>
      <c r="C1063">
        <v>2033</v>
      </c>
    </row>
    <row r="1064" spans="2:3" x14ac:dyDescent="0.25">
      <c r="B1064" t="s">
        <v>88</v>
      </c>
      <c r="C1064">
        <v>10209</v>
      </c>
    </row>
    <row r="1065" spans="2:3" x14ac:dyDescent="0.25">
      <c r="B1065" t="s">
        <v>93</v>
      </c>
      <c r="C1065">
        <v>8620</v>
      </c>
    </row>
    <row r="1066" spans="2:3" x14ac:dyDescent="0.25">
      <c r="B1066" t="s">
        <v>93</v>
      </c>
      <c r="C1066">
        <v>2064</v>
      </c>
    </row>
    <row r="1067" spans="2:3" x14ac:dyDescent="0.25">
      <c r="B1067" t="s">
        <v>91</v>
      </c>
      <c r="C1067">
        <v>4035</v>
      </c>
    </row>
    <row r="1068" spans="2:3" x14ac:dyDescent="0.25">
      <c r="B1068" t="s">
        <v>91</v>
      </c>
      <c r="C1068">
        <v>3838</v>
      </c>
    </row>
    <row r="1069" spans="2:3" x14ac:dyDescent="0.25">
      <c r="B1069" t="s">
        <v>93</v>
      </c>
      <c r="C1069">
        <v>4591</v>
      </c>
    </row>
    <row r="1070" spans="2:3" x14ac:dyDescent="0.25">
      <c r="B1070" t="s">
        <v>84</v>
      </c>
      <c r="C1070">
        <v>2561</v>
      </c>
    </row>
    <row r="1071" spans="2:3" x14ac:dyDescent="0.25">
      <c r="B1071" t="s">
        <v>93</v>
      </c>
      <c r="C1071">
        <v>1563</v>
      </c>
    </row>
    <row r="1072" spans="2:3" x14ac:dyDescent="0.25">
      <c r="B1072" t="s">
        <v>93</v>
      </c>
      <c r="C1072">
        <v>4898</v>
      </c>
    </row>
    <row r="1073" spans="2:3" x14ac:dyDescent="0.25">
      <c r="B1073" t="s">
        <v>84</v>
      </c>
      <c r="C1073">
        <v>4789</v>
      </c>
    </row>
    <row r="1074" spans="2:3" x14ac:dyDescent="0.25">
      <c r="B1074" t="s">
        <v>88</v>
      </c>
      <c r="C1074">
        <v>3180</v>
      </c>
    </row>
    <row r="1075" spans="2:3" x14ac:dyDescent="0.25">
      <c r="B1075" t="s">
        <v>88</v>
      </c>
      <c r="C1075">
        <v>6549</v>
      </c>
    </row>
    <row r="1076" spans="2:3" x14ac:dyDescent="0.25">
      <c r="B1076" t="s">
        <v>97</v>
      </c>
      <c r="C1076">
        <v>6388</v>
      </c>
    </row>
    <row r="1077" spans="2:3" x14ac:dyDescent="0.25">
      <c r="B1077" t="s">
        <v>93</v>
      </c>
      <c r="C1077">
        <v>11244</v>
      </c>
    </row>
    <row r="1078" spans="2:3" x14ac:dyDescent="0.25">
      <c r="B1078" t="s">
        <v>91</v>
      </c>
      <c r="C1078">
        <v>16032</v>
      </c>
    </row>
    <row r="1079" spans="2:3" x14ac:dyDescent="0.25">
      <c r="B1079" t="s">
        <v>91</v>
      </c>
      <c r="C1079">
        <v>2362</v>
      </c>
    </row>
    <row r="1080" spans="2:3" x14ac:dyDescent="0.25">
      <c r="B1080" t="s">
        <v>93</v>
      </c>
      <c r="C1080">
        <v>16328</v>
      </c>
    </row>
    <row r="1081" spans="2:3" x14ac:dyDescent="0.25">
      <c r="B1081" t="s">
        <v>93</v>
      </c>
      <c r="C1081">
        <v>8376</v>
      </c>
    </row>
    <row r="1082" spans="2:3" x14ac:dyDescent="0.25">
      <c r="B1082" t="s">
        <v>93</v>
      </c>
      <c r="C1082">
        <v>16606</v>
      </c>
    </row>
    <row r="1083" spans="2:3" x14ac:dyDescent="0.25">
      <c r="B1083" t="s">
        <v>93</v>
      </c>
      <c r="C1083">
        <v>8606</v>
      </c>
    </row>
    <row r="1084" spans="2:3" x14ac:dyDescent="0.25">
      <c r="B1084" t="s">
        <v>88</v>
      </c>
      <c r="C1084">
        <v>2272</v>
      </c>
    </row>
    <row r="1085" spans="2:3" x14ac:dyDescent="0.25">
      <c r="B1085" t="s">
        <v>91</v>
      </c>
      <c r="C1085">
        <v>2018</v>
      </c>
    </row>
    <row r="1086" spans="2:3" x14ac:dyDescent="0.25">
      <c r="B1086" t="s">
        <v>93</v>
      </c>
      <c r="C1086">
        <v>7083</v>
      </c>
    </row>
    <row r="1087" spans="2:3" x14ac:dyDescent="0.25">
      <c r="B1087" t="s">
        <v>93</v>
      </c>
      <c r="C1087">
        <v>4084</v>
      </c>
    </row>
    <row r="1088" spans="2:3" x14ac:dyDescent="0.25">
      <c r="B1088" t="s">
        <v>97</v>
      </c>
      <c r="C1088">
        <v>14411</v>
      </c>
    </row>
    <row r="1089" spans="2:3" x14ac:dyDescent="0.25">
      <c r="B1089" t="s">
        <v>84</v>
      </c>
      <c r="C1089">
        <v>2308</v>
      </c>
    </row>
    <row r="1090" spans="2:3" x14ac:dyDescent="0.25">
      <c r="B1090" t="s">
        <v>93</v>
      </c>
      <c r="C1090">
        <v>4841</v>
      </c>
    </row>
    <row r="1091" spans="2:3" x14ac:dyDescent="0.25">
      <c r="B1091" t="s">
        <v>93</v>
      </c>
      <c r="C1091">
        <v>4285</v>
      </c>
    </row>
    <row r="1092" spans="2:3" x14ac:dyDescent="0.25">
      <c r="B1092" t="s">
        <v>88</v>
      </c>
      <c r="C1092">
        <v>9715</v>
      </c>
    </row>
    <row r="1093" spans="2:3" x14ac:dyDescent="0.25">
      <c r="B1093" t="s">
        <v>93</v>
      </c>
      <c r="C1093">
        <v>4320</v>
      </c>
    </row>
    <row r="1094" spans="2:3" x14ac:dyDescent="0.25">
      <c r="B1094" t="s">
        <v>93</v>
      </c>
      <c r="C1094">
        <v>2132</v>
      </c>
    </row>
    <row r="1095" spans="2:3" x14ac:dyDescent="0.25">
      <c r="B1095" t="s">
        <v>93</v>
      </c>
      <c r="C1095">
        <v>10124</v>
      </c>
    </row>
    <row r="1096" spans="2:3" x14ac:dyDescent="0.25">
      <c r="B1096" t="s">
        <v>84</v>
      </c>
      <c r="C1096">
        <v>5473</v>
      </c>
    </row>
    <row r="1097" spans="2:3" x14ac:dyDescent="0.25">
      <c r="B1097" t="s">
        <v>91</v>
      </c>
      <c r="C1097">
        <v>5207</v>
      </c>
    </row>
    <row r="1098" spans="2:3" x14ac:dyDescent="0.25">
      <c r="B1098" t="s">
        <v>84</v>
      </c>
      <c r="C1098">
        <v>16437</v>
      </c>
    </row>
    <row r="1099" spans="2:3" x14ac:dyDescent="0.25">
      <c r="B1099" t="s">
        <v>84</v>
      </c>
      <c r="C1099">
        <v>2296</v>
      </c>
    </row>
    <row r="1100" spans="2:3" x14ac:dyDescent="0.25">
      <c r="B1100" t="s">
        <v>84</v>
      </c>
      <c r="C1100">
        <v>4069</v>
      </c>
    </row>
    <row r="1101" spans="2:3" x14ac:dyDescent="0.25">
      <c r="B1101" t="s">
        <v>91</v>
      </c>
      <c r="C1101">
        <v>7441</v>
      </c>
    </row>
    <row r="1102" spans="2:3" x14ac:dyDescent="0.25">
      <c r="B1102" t="s">
        <v>91</v>
      </c>
      <c r="C1102">
        <v>2430</v>
      </c>
    </row>
    <row r="1103" spans="2:3" x14ac:dyDescent="0.25">
      <c r="B1103" t="s">
        <v>84</v>
      </c>
      <c r="C1103">
        <v>5878</v>
      </c>
    </row>
    <row r="1104" spans="2:3" x14ac:dyDescent="0.25">
      <c r="B1104" t="s">
        <v>91</v>
      </c>
      <c r="C1104">
        <v>2644</v>
      </c>
    </row>
    <row r="1105" spans="2:3" x14ac:dyDescent="0.25">
      <c r="B1105" t="s">
        <v>91</v>
      </c>
      <c r="C1105">
        <v>6439</v>
      </c>
    </row>
    <row r="1106" spans="2:3" x14ac:dyDescent="0.25">
      <c r="B1106" t="s">
        <v>93</v>
      </c>
      <c r="C1106">
        <v>2451</v>
      </c>
    </row>
    <row r="1107" spans="2:3" x14ac:dyDescent="0.25">
      <c r="B1107" t="s">
        <v>91</v>
      </c>
      <c r="C1107">
        <v>6392</v>
      </c>
    </row>
    <row r="1108" spans="2:3" x14ac:dyDescent="0.25">
      <c r="B1108" t="s">
        <v>93</v>
      </c>
      <c r="C1108">
        <v>9714</v>
      </c>
    </row>
    <row r="1109" spans="2:3" x14ac:dyDescent="0.25">
      <c r="B1109" t="s">
        <v>91</v>
      </c>
      <c r="C1109">
        <v>6077</v>
      </c>
    </row>
    <row r="1110" spans="2:3" x14ac:dyDescent="0.25">
      <c r="B1110" t="s">
        <v>93</v>
      </c>
      <c r="C1110">
        <v>2450</v>
      </c>
    </row>
    <row r="1111" spans="2:3" x14ac:dyDescent="0.25">
      <c r="B1111" t="s">
        <v>91</v>
      </c>
      <c r="C1111">
        <v>9250</v>
      </c>
    </row>
    <row r="1112" spans="2:3" x14ac:dyDescent="0.25">
      <c r="B1112" t="s">
        <v>93</v>
      </c>
      <c r="C1112">
        <v>2074</v>
      </c>
    </row>
    <row r="1113" spans="2:3" x14ac:dyDescent="0.25">
      <c r="B1113" t="s">
        <v>97</v>
      </c>
      <c r="C1113">
        <v>10169</v>
      </c>
    </row>
    <row r="1114" spans="2:3" x14ac:dyDescent="0.25">
      <c r="B1114" t="s">
        <v>93</v>
      </c>
      <c r="C1114">
        <v>4855</v>
      </c>
    </row>
    <row r="1115" spans="2:3" x14ac:dyDescent="0.25">
      <c r="B1115" t="s">
        <v>91</v>
      </c>
      <c r="C1115">
        <v>4087</v>
      </c>
    </row>
    <row r="1116" spans="2:3" x14ac:dyDescent="0.25">
      <c r="B1116" t="s">
        <v>91</v>
      </c>
      <c r="C1116">
        <v>2367</v>
      </c>
    </row>
    <row r="1117" spans="2:3" x14ac:dyDescent="0.25">
      <c r="B1117" t="s">
        <v>91</v>
      </c>
      <c r="C1117">
        <v>2972</v>
      </c>
    </row>
    <row r="1118" spans="2:3" x14ac:dyDescent="0.25">
      <c r="B1118" t="s">
        <v>97</v>
      </c>
      <c r="C1118">
        <v>19586</v>
      </c>
    </row>
    <row r="1119" spans="2:3" x14ac:dyDescent="0.25">
      <c r="B1119" t="s">
        <v>91</v>
      </c>
      <c r="C1119">
        <v>5484</v>
      </c>
    </row>
    <row r="1120" spans="2:3" x14ac:dyDescent="0.25">
      <c r="B1120" t="s">
        <v>93</v>
      </c>
      <c r="C1120">
        <v>2061</v>
      </c>
    </row>
    <row r="1121" spans="2:3" x14ac:dyDescent="0.25">
      <c r="B1121" t="s">
        <v>93</v>
      </c>
      <c r="C1121">
        <v>9924</v>
      </c>
    </row>
    <row r="1122" spans="2:3" x14ac:dyDescent="0.25">
      <c r="B1122" t="s">
        <v>93</v>
      </c>
      <c r="C1122">
        <v>4198</v>
      </c>
    </row>
    <row r="1123" spans="2:3" x14ac:dyDescent="0.25">
      <c r="B1123" t="s">
        <v>91</v>
      </c>
      <c r="C1123">
        <v>6815</v>
      </c>
    </row>
    <row r="1124" spans="2:3" x14ac:dyDescent="0.25">
      <c r="B1124" t="s">
        <v>88</v>
      </c>
      <c r="C1124">
        <v>4723</v>
      </c>
    </row>
    <row r="1125" spans="2:3" x14ac:dyDescent="0.25">
      <c r="B1125" t="s">
        <v>91</v>
      </c>
      <c r="C1125">
        <v>6142</v>
      </c>
    </row>
    <row r="1126" spans="2:3" x14ac:dyDescent="0.25">
      <c r="B1126" t="s">
        <v>93</v>
      </c>
      <c r="C1126">
        <v>8237</v>
      </c>
    </row>
    <row r="1127" spans="2:3" x14ac:dyDescent="0.25">
      <c r="B1127" t="s">
        <v>88</v>
      </c>
      <c r="C1127">
        <v>8853</v>
      </c>
    </row>
    <row r="1128" spans="2:3" x14ac:dyDescent="0.25">
      <c r="B1128" t="s">
        <v>93</v>
      </c>
      <c r="C1128">
        <v>19331</v>
      </c>
    </row>
    <row r="1129" spans="2:3" x14ac:dyDescent="0.25">
      <c r="B1129" t="s">
        <v>93</v>
      </c>
      <c r="C1129">
        <v>2073</v>
      </c>
    </row>
    <row r="1130" spans="2:3" x14ac:dyDescent="0.25">
      <c r="B1130" t="s">
        <v>91</v>
      </c>
      <c r="C1130">
        <v>5562</v>
      </c>
    </row>
    <row r="1131" spans="2:3" x14ac:dyDescent="0.25">
      <c r="B1131" t="s">
        <v>84</v>
      </c>
      <c r="C1131">
        <v>19613</v>
      </c>
    </row>
    <row r="1132" spans="2:3" x14ac:dyDescent="0.25">
      <c r="B1132" t="s">
        <v>93</v>
      </c>
      <c r="C1132">
        <v>3407</v>
      </c>
    </row>
    <row r="1133" spans="2:3" x14ac:dyDescent="0.25">
      <c r="B1133" t="s">
        <v>91</v>
      </c>
      <c r="C1133">
        <v>5063</v>
      </c>
    </row>
    <row r="1134" spans="2:3" x14ac:dyDescent="0.25">
      <c r="B1134" t="s">
        <v>84</v>
      </c>
      <c r="C1134">
        <v>4639</v>
      </c>
    </row>
    <row r="1135" spans="2:3" x14ac:dyDescent="0.25">
      <c r="B1135" t="s">
        <v>93</v>
      </c>
      <c r="C1135">
        <v>4876</v>
      </c>
    </row>
    <row r="1136" spans="2:3" x14ac:dyDescent="0.25">
      <c r="B1136" t="s">
        <v>84</v>
      </c>
      <c r="C1136">
        <v>2690</v>
      </c>
    </row>
    <row r="1137" spans="2:3" x14ac:dyDescent="0.25">
      <c r="B1137" t="s">
        <v>91</v>
      </c>
      <c r="C1137">
        <v>17567</v>
      </c>
    </row>
    <row r="1138" spans="2:3" x14ac:dyDescent="0.25">
      <c r="B1138" t="s">
        <v>93</v>
      </c>
      <c r="C1138">
        <v>2408</v>
      </c>
    </row>
    <row r="1139" spans="2:3" x14ac:dyDescent="0.25">
      <c r="B1139" t="s">
        <v>84</v>
      </c>
      <c r="C1139">
        <v>2814</v>
      </c>
    </row>
    <row r="1140" spans="2:3" x14ac:dyDescent="0.25">
      <c r="B1140" t="s">
        <v>97</v>
      </c>
      <c r="C1140">
        <v>11245</v>
      </c>
    </row>
    <row r="1141" spans="2:3" x14ac:dyDescent="0.25">
      <c r="B1141" t="s">
        <v>91</v>
      </c>
      <c r="C1141">
        <v>3312</v>
      </c>
    </row>
    <row r="1142" spans="2:3" x14ac:dyDescent="0.25">
      <c r="B1142" t="s">
        <v>93</v>
      </c>
      <c r="C1142">
        <v>19049</v>
      </c>
    </row>
    <row r="1143" spans="2:3" x14ac:dyDescent="0.25">
      <c r="B1143" t="s">
        <v>93</v>
      </c>
      <c r="C1143">
        <v>2141</v>
      </c>
    </row>
    <row r="1144" spans="2:3" x14ac:dyDescent="0.25">
      <c r="B1144" t="s">
        <v>97</v>
      </c>
      <c r="C1144">
        <v>5769</v>
      </c>
    </row>
    <row r="1145" spans="2:3" x14ac:dyDescent="0.25">
      <c r="B1145" t="s">
        <v>93</v>
      </c>
      <c r="C1145">
        <v>4385</v>
      </c>
    </row>
    <row r="1146" spans="2:3" x14ac:dyDescent="0.25">
      <c r="B1146" t="s">
        <v>91</v>
      </c>
      <c r="C1146">
        <v>5332</v>
      </c>
    </row>
    <row r="1147" spans="2:3" x14ac:dyDescent="0.25">
      <c r="B1147" t="s">
        <v>91</v>
      </c>
      <c r="C1147">
        <v>4663</v>
      </c>
    </row>
    <row r="1148" spans="2:3" x14ac:dyDescent="0.25">
      <c r="B1148" t="s">
        <v>91</v>
      </c>
      <c r="C1148">
        <v>4724</v>
      </c>
    </row>
    <row r="1149" spans="2:3" x14ac:dyDescent="0.25">
      <c r="B1149" t="s">
        <v>91</v>
      </c>
      <c r="C1149">
        <v>3211</v>
      </c>
    </row>
    <row r="1150" spans="2:3" x14ac:dyDescent="0.25">
      <c r="B1150" t="s">
        <v>97</v>
      </c>
      <c r="C1150">
        <v>5377</v>
      </c>
    </row>
    <row r="1151" spans="2:3" x14ac:dyDescent="0.25">
      <c r="B1151" t="s">
        <v>93</v>
      </c>
      <c r="C1151">
        <v>4066</v>
      </c>
    </row>
    <row r="1152" spans="2:3" x14ac:dyDescent="0.25">
      <c r="B1152" t="s">
        <v>97</v>
      </c>
      <c r="C1152">
        <v>5208</v>
      </c>
    </row>
    <row r="1153" spans="2:3" x14ac:dyDescent="0.25">
      <c r="B1153" t="s">
        <v>93</v>
      </c>
      <c r="C1153">
        <v>4877</v>
      </c>
    </row>
    <row r="1154" spans="2:3" x14ac:dyDescent="0.25">
      <c r="B1154" t="s">
        <v>88</v>
      </c>
      <c r="C1154">
        <v>3117</v>
      </c>
    </row>
    <row r="1155" spans="2:3" x14ac:dyDescent="0.25">
      <c r="B1155" t="s">
        <v>84</v>
      </c>
      <c r="C1155">
        <v>1569</v>
      </c>
    </row>
    <row r="1156" spans="2:3" x14ac:dyDescent="0.25">
      <c r="B1156" t="s">
        <v>91</v>
      </c>
      <c r="C1156">
        <v>19658</v>
      </c>
    </row>
    <row r="1157" spans="2:3" x14ac:dyDescent="0.25">
      <c r="B1157" t="s">
        <v>84</v>
      </c>
      <c r="C1157">
        <v>3069</v>
      </c>
    </row>
    <row r="1158" spans="2:3" x14ac:dyDescent="0.25">
      <c r="B1158" t="s">
        <v>93</v>
      </c>
      <c r="C1158">
        <v>10435</v>
      </c>
    </row>
    <row r="1159" spans="2:3" x14ac:dyDescent="0.25">
      <c r="B1159" t="s">
        <v>91</v>
      </c>
      <c r="C1159">
        <v>4148</v>
      </c>
    </row>
    <row r="1160" spans="2:3" x14ac:dyDescent="0.25">
      <c r="B1160" t="s">
        <v>93</v>
      </c>
      <c r="C1160">
        <v>5768</v>
      </c>
    </row>
    <row r="1161" spans="2:3" x14ac:dyDescent="0.25">
      <c r="B1161" t="s">
        <v>93</v>
      </c>
      <c r="C1161">
        <v>5042</v>
      </c>
    </row>
    <row r="1162" spans="2:3" x14ac:dyDescent="0.25">
      <c r="B1162" t="s">
        <v>84</v>
      </c>
      <c r="C1162">
        <v>5770</v>
      </c>
    </row>
    <row r="1163" spans="2:3" x14ac:dyDescent="0.25">
      <c r="B1163" t="s">
        <v>84</v>
      </c>
      <c r="C1163">
        <v>7756</v>
      </c>
    </row>
    <row r="1164" spans="2:3" x14ac:dyDescent="0.25">
      <c r="B1164" t="s">
        <v>93</v>
      </c>
      <c r="C1164">
        <v>10306</v>
      </c>
    </row>
    <row r="1165" spans="2:3" x14ac:dyDescent="0.25">
      <c r="B1165" t="s">
        <v>93</v>
      </c>
      <c r="C1165">
        <v>3936</v>
      </c>
    </row>
    <row r="1166" spans="2:3" x14ac:dyDescent="0.25">
      <c r="B1166" t="s">
        <v>93</v>
      </c>
      <c r="C1166">
        <v>7945</v>
      </c>
    </row>
    <row r="1167" spans="2:3" x14ac:dyDescent="0.25">
      <c r="B1167" t="s">
        <v>97</v>
      </c>
      <c r="C1167">
        <v>5743</v>
      </c>
    </row>
    <row r="1168" spans="2:3" x14ac:dyDescent="0.25">
      <c r="B1168" t="s">
        <v>97</v>
      </c>
      <c r="C1168">
        <v>15202</v>
      </c>
    </row>
    <row r="1169" spans="2:3" x14ac:dyDescent="0.25">
      <c r="B1169" t="s">
        <v>84</v>
      </c>
      <c r="C1169">
        <v>5440</v>
      </c>
    </row>
    <row r="1170" spans="2:3" x14ac:dyDescent="0.25">
      <c r="B1170" t="s">
        <v>88</v>
      </c>
      <c r="C1170">
        <v>3760</v>
      </c>
    </row>
    <row r="1171" spans="2:3" x14ac:dyDescent="0.25">
      <c r="B1171" t="s">
        <v>93</v>
      </c>
      <c r="C1171">
        <v>3517</v>
      </c>
    </row>
    <row r="1172" spans="2:3" x14ac:dyDescent="0.25">
      <c r="B1172" t="s">
        <v>93</v>
      </c>
      <c r="C1172">
        <v>2580</v>
      </c>
    </row>
    <row r="1173" spans="2:3" x14ac:dyDescent="0.25">
      <c r="B1173" t="s">
        <v>93</v>
      </c>
      <c r="C1173">
        <v>2166</v>
      </c>
    </row>
    <row r="1174" spans="2:3" x14ac:dyDescent="0.25">
      <c r="B1174" t="s">
        <v>93</v>
      </c>
      <c r="C1174">
        <v>5869</v>
      </c>
    </row>
    <row r="1175" spans="2:3" x14ac:dyDescent="0.25">
      <c r="B1175" t="s">
        <v>91</v>
      </c>
      <c r="C1175">
        <v>8008</v>
      </c>
    </row>
    <row r="1176" spans="2:3" x14ac:dyDescent="0.25">
      <c r="B1176" t="s">
        <v>88</v>
      </c>
      <c r="C1176">
        <v>5206</v>
      </c>
    </row>
    <row r="1177" spans="2:3" x14ac:dyDescent="0.25">
      <c r="B1177" t="s">
        <v>93</v>
      </c>
      <c r="C1177">
        <v>5295</v>
      </c>
    </row>
    <row r="1178" spans="2:3" x14ac:dyDescent="0.25">
      <c r="B1178" t="s">
        <v>91</v>
      </c>
      <c r="C1178">
        <v>16413</v>
      </c>
    </row>
    <row r="1179" spans="2:3" x14ac:dyDescent="0.25">
      <c r="B1179" t="s">
        <v>97</v>
      </c>
      <c r="C1179">
        <v>13269</v>
      </c>
    </row>
    <row r="1180" spans="2:3" x14ac:dyDescent="0.25">
      <c r="B1180" t="s">
        <v>93</v>
      </c>
      <c r="C1180">
        <v>2783</v>
      </c>
    </row>
    <row r="1181" spans="2:3" x14ac:dyDescent="0.25">
      <c r="B1181" t="s">
        <v>93</v>
      </c>
      <c r="C1181">
        <v>5433</v>
      </c>
    </row>
    <row r="1182" spans="2:3" x14ac:dyDescent="0.25">
      <c r="B1182" t="s">
        <v>93</v>
      </c>
      <c r="C1182">
        <v>2013</v>
      </c>
    </row>
    <row r="1183" spans="2:3" x14ac:dyDescent="0.25">
      <c r="B1183" t="s">
        <v>88</v>
      </c>
      <c r="C1183">
        <v>13966</v>
      </c>
    </row>
    <row r="1184" spans="2:3" x14ac:dyDescent="0.25">
      <c r="B1184" t="s">
        <v>91</v>
      </c>
      <c r="C1184">
        <v>4374</v>
      </c>
    </row>
    <row r="1185" spans="2:3" x14ac:dyDescent="0.25">
      <c r="B1185" t="s">
        <v>84</v>
      </c>
      <c r="C1185">
        <v>6842</v>
      </c>
    </row>
    <row r="1186" spans="2:3" x14ac:dyDescent="0.25">
      <c r="B1186" t="s">
        <v>97</v>
      </c>
      <c r="C1186">
        <v>17426</v>
      </c>
    </row>
    <row r="1187" spans="2:3" x14ac:dyDescent="0.25">
      <c r="B1187" t="s">
        <v>84</v>
      </c>
      <c r="C1187">
        <v>17603</v>
      </c>
    </row>
    <row r="1188" spans="2:3" x14ac:dyDescent="0.25">
      <c r="B1188" t="s">
        <v>91</v>
      </c>
      <c r="C1188">
        <v>4581</v>
      </c>
    </row>
    <row r="1189" spans="2:3" x14ac:dyDescent="0.25">
      <c r="B1189" t="s">
        <v>93</v>
      </c>
      <c r="C1189">
        <v>4735</v>
      </c>
    </row>
    <row r="1190" spans="2:3" x14ac:dyDescent="0.25">
      <c r="B1190" t="s">
        <v>93</v>
      </c>
      <c r="C1190">
        <v>4187</v>
      </c>
    </row>
    <row r="1191" spans="2:3" x14ac:dyDescent="0.25">
      <c r="B1191" t="s">
        <v>91</v>
      </c>
      <c r="C1191">
        <v>5505</v>
      </c>
    </row>
    <row r="1192" spans="2:3" x14ac:dyDescent="0.25">
      <c r="B1192" t="s">
        <v>93</v>
      </c>
      <c r="C1192">
        <v>5470</v>
      </c>
    </row>
    <row r="1193" spans="2:3" x14ac:dyDescent="0.25">
      <c r="B1193" t="s">
        <v>91</v>
      </c>
      <c r="C1193">
        <v>5476</v>
      </c>
    </row>
    <row r="1194" spans="2:3" x14ac:dyDescent="0.25">
      <c r="B1194" t="s">
        <v>93</v>
      </c>
      <c r="C1194">
        <v>2587</v>
      </c>
    </row>
    <row r="1195" spans="2:3" x14ac:dyDescent="0.25">
      <c r="B1195" t="s">
        <v>93</v>
      </c>
      <c r="C1195">
        <v>2440</v>
      </c>
    </row>
    <row r="1196" spans="2:3" x14ac:dyDescent="0.25">
      <c r="B1196" t="s">
        <v>91</v>
      </c>
      <c r="C1196">
        <v>15972</v>
      </c>
    </row>
    <row r="1197" spans="2:3" x14ac:dyDescent="0.25">
      <c r="B1197" t="s">
        <v>93</v>
      </c>
      <c r="C1197">
        <v>15379</v>
      </c>
    </row>
    <row r="1198" spans="2:3" x14ac:dyDescent="0.25">
      <c r="B1198" t="s">
        <v>84</v>
      </c>
      <c r="C1198">
        <v>7082</v>
      </c>
    </row>
    <row r="1199" spans="2:3" x14ac:dyDescent="0.25">
      <c r="B1199" t="s">
        <v>88</v>
      </c>
      <c r="C1199">
        <v>2728</v>
      </c>
    </row>
    <row r="1200" spans="2:3" x14ac:dyDescent="0.25">
      <c r="B1200" t="s">
        <v>93</v>
      </c>
      <c r="C1200">
        <v>5368</v>
      </c>
    </row>
    <row r="1201" spans="2:3" x14ac:dyDescent="0.25">
      <c r="B1201" t="s">
        <v>91</v>
      </c>
      <c r="C1201">
        <v>5347</v>
      </c>
    </row>
    <row r="1202" spans="2:3" x14ac:dyDescent="0.25">
      <c r="B1202" t="s">
        <v>93</v>
      </c>
      <c r="C1202">
        <v>3195</v>
      </c>
    </row>
    <row r="1203" spans="2:3" x14ac:dyDescent="0.25">
      <c r="B1203" t="s">
        <v>88</v>
      </c>
      <c r="C1203">
        <v>3989</v>
      </c>
    </row>
    <row r="1204" spans="2:3" x14ac:dyDescent="0.25">
      <c r="B1204" t="s">
        <v>84</v>
      </c>
      <c r="C1204">
        <v>3306</v>
      </c>
    </row>
    <row r="1205" spans="2:3" x14ac:dyDescent="0.25">
      <c r="B1205" t="s">
        <v>91</v>
      </c>
      <c r="C1205">
        <v>7005</v>
      </c>
    </row>
    <row r="1206" spans="2:3" x14ac:dyDescent="0.25">
      <c r="B1206" t="s">
        <v>84</v>
      </c>
      <c r="C1206">
        <v>2655</v>
      </c>
    </row>
    <row r="1207" spans="2:3" x14ac:dyDescent="0.25">
      <c r="B1207" t="s">
        <v>91</v>
      </c>
      <c r="C1207">
        <v>1393</v>
      </c>
    </row>
    <row r="1208" spans="2:3" x14ac:dyDescent="0.25">
      <c r="B1208" t="s">
        <v>93</v>
      </c>
      <c r="C1208">
        <v>2570</v>
      </c>
    </row>
    <row r="1209" spans="2:3" x14ac:dyDescent="0.25">
      <c r="B1209" t="s">
        <v>93</v>
      </c>
      <c r="C1209">
        <v>3537</v>
      </c>
    </row>
    <row r="1210" spans="2:3" x14ac:dyDescent="0.25">
      <c r="B1210" t="s">
        <v>84</v>
      </c>
      <c r="C1210">
        <v>3986</v>
      </c>
    </row>
    <row r="1211" spans="2:3" x14ac:dyDescent="0.25">
      <c r="B1211" t="s">
        <v>91</v>
      </c>
      <c r="C1211">
        <v>10883</v>
      </c>
    </row>
    <row r="1212" spans="2:3" x14ac:dyDescent="0.25">
      <c r="B1212" t="s">
        <v>93</v>
      </c>
      <c r="C1212">
        <v>2028</v>
      </c>
    </row>
    <row r="1213" spans="2:3" x14ac:dyDescent="0.25">
      <c r="B1213" t="s">
        <v>91</v>
      </c>
      <c r="C1213">
        <v>9525</v>
      </c>
    </row>
    <row r="1214" spans="2:3" x14ac:dyDescent="0.25">
      <c r="B1214" t="s">
        <v>93</v>
      </c>
      <c r="C1214">
        <v>2929</v>
      </c>
    </row>
    <row r="1215" spans="2:3" x14ac:dyDescent="0.25">
      <c r="B1215" t="s">
        <v>93</v>
      </c>
      <c r="C1215">
        <v>2275</v>
      </c>
    </row>
    <row r="1216" spans="2:3" x14ac:dyDescent="0.25">
      <c r="B1216" t="s">
        <v>93</v>
      </c>
      <c r="C1216">
        <v>7879</v>
      </c>
    </row>
    <row r="1217" spans="2:3" x14ac:dyDescent="0.25">
      <c r="B1217" t="s">
        <v>91</v>
      </c>
      <c r="C1217">
        <v>4930</v>
      </c>
    </row>
    <row r="1218" spans="2:3" x14ac:dyDescent="0.25">
      <c r="B1218" t="s">
        <v>93</v>
      </c>
      <c r="C1218">
        <v>7847</v>
      </c>
    </row>
    <row r="1219" spans="2:3" x14ac:dyDescent="0.25">
      <c r="B1219" t="s">
        <v>93</v>
      </c>
      <c r="C1219">
        <v>4401</v>
      </c>
    </row>
    <row r="1220" spans="2:3" x14ac:dyDescent="0.25">
      <c r="B1220" t="s">
        <v>93</v>
      </c>
      <c r="C1220">
        <v>9241</v>
      </c>
    </row>
    <row r="1221" spans="2:3" x14ac:dyDescent="0.25">
      <c r="B1221" t="s">
        <v>91</v>
      </c>
      <c r="C1221">
        <v>2974</v>
      </c>
    </row>
    <row r="1222" spans="2:3" x14ac:dyDescent="0.25">
      <c r="B1222" t="s">
        <v>91</v>
      </c>
      <c r="C1222">
        <v>4502</v>
      </c>
    </row>
    <row r="1223" spans="2:3" x14ac:dyDescent="0.25">
      <c r="B1223" t="s">
        <v>88</v>
      </c>
      <c r="C1223">
        <v>10748</v>
      </c>
    </row>
    <row r="1224" spans="2:3" x14ac:dyDescent="0.25">
      <c r="B1224" t="s">
        <v>88</v>
      </c>
      <c r="C1224">
        <v>1555</v>
      </c>
    </row>
    <row r="1225" spans="2:3" x14ac:dyDescent="0.25">
      <c r="B1225" t="s">
        <v>93</v>
      </c>
      <c r="C1225">
        <v>12936</v>
      </c>
    </row>
    <row r="1226" spans="2:3" x14ac:dyDescent="0.25">
      <c r="B1226" t="s">
        <v>91</v>
      </c>
      <c r="C1226">
        <v>2305</v>
      </c>
    </row>
    <row r="1227" spans="2:3" x14ac:dyDescent="0.25">
      <c r="B1227" t="s">
        <v>84</v>
      </c>
      <c r="C1227">
        <v>16704</v>
      </c>
    </row>
    <row r="1228" spans="2:3" x14ac:dyDescent="0.25">
      <c r="B1228" t="s">
        <v>93</v>
      </c>
      <c r="C1228">
        <v>3433</v>
      </c>
    </row>
    <row r="1229" spans="2:3" x14ac:dyDescent="0.25">
      <c r="B1229" t="s">
        <v>91</v>
      </c>
      <c r="C1229">
        <v>3477</v>
      </c>
    </row>
    <row r="1230" spans="2:3" x14ac:dyDescent="0.25">
      <c r="B1230" t="s">
        <v>93</v>
      </c>
      <c r="C1230">
        <v>6430</v>
      </c>
    </row>
    <row r="1231" spans="2:3" x14ac:dyDescent="0.25">
      <c r="B1231" t="s">
        <v>84</v>
      </c>
      <c r="C1231">
        <v>6516</v>
      </c>
    </row>
    <row r="1232" spans="2:3" x14ac:dyDescent="0.25">
      <c r="B1232" t="s">
        <v>88</v>
      </c>
      <c r="C1232">
        <v>3907</v>
      </c>
    </row>
    <row r="1233" spans="2:3" x14ac:dyDescent="0.25">
      <c r="B1233" t="s">
        <v>91</v>
      </c>
      <c r="C1233">
        <v>5562</v>
      </c>
    </row>
    <row r="1234" spans="2:3" x14ac:dyDescent="0.25">
      <c r="B1234" t="s">
        <v>91</v>
      </c>
      <c r="C1234">
        <v>6883</v>
      </c>
    </row>
    <row r="1235" spans="2:3" x14ac:dyDescent="0.25">
      <c r="B1235" t="s">
        <v>88</v>
      </c>
      <c r="C1235">
        <v>2862</v>
      </c>
    </row>
    <row r="1236" spans="2:3" x14ac:dyDescent="0.25">
      <c r="B1236" t="s">
        <v>91</v>
      </c>
      <c r="C1236">
        <v>4978</v>
      </c>
    </row>
    <row r="1237" spans="2:3" x14ac:dyDescent="0.25">
      <c r="B1237" t="s">
        <v>93</v>
      </c>
      <c r="C1237">
        <v>10368</v>
      </c>
    </row>
    <row r="1238" spans="2:3" x14ac:dyDescent="0.25">
      <c r="B1238" t="s">
        <v>97</v>
      </c>
      <c r="C1238">
        <v>6134</v>
      </c>
    </row>
    <row r="1239" spans="2:3" x14ac:dyDescent="0.25">
      <c r="B1239" t="s">
        <v>84</v>
      </c>
      <c r="C1239">
        <v>6735</v>
      </c>
    </row>
    <row r="1240" spans="2:3" x14ac:dyDescent="0.25">
      <c r="B1240" t="s">
        <v>88</v>
      </c>
      <c r="C1240">
        <v>3295</v>
      </c>
    </row>
    <row r="1241" spans="2:3" x14ac:dyDescent="0.25">
      <c r="B1241" t="s">
        <v>88</v>
      </c>
      <c r="C1241">
        <v>5238</v>
      </c>
    </row>
    <row r="1242" spans="2:3" x14ac:dyDescent="0.25">
      <c r="B1242" t="s">
        <v>93</v>
      </c>
      <c r="C1242">
        <v>6472</v>
      </c>
    </row>
    <row r="1243" spans="2:3" x14ac:dyDescent="0.25">
      <c r="B1243" t="s">
        <v>93</v>
      </c>
      <c r="C1243">
        <v>9610</v>
      </c>
    </row>
    <row r="1244" spans="2:3" x14ac:dyDescent="0.25">
      <c r="B1244" t="s">
        <v>91</v>
      </c>
      <c r="C1244">
        <v>19833</v>
      </c>
    </row>
    <row r="1245" spans="2:3" x14ac:dyDescent="0.25">
      <c r="B1245" t="s">
        <v>93</v>
      </c>
      <c r="C1245">
        <v>9756</v>
      </c>
    </row>
    <row r="1246" spans="2:3" x14ac:dyDescent="0.25">
      <c r="B1246" t="s">
        <v>91</v>
      </c>
      <c r="C1246">
        <v>4968</v>
      </c>
    </row>
    <row r="1247" spans="2:3" x14ac:dyDescent="0.25">
      <c r="B1247" t="s">
        <v>93</v>
      </c>
      <c r="C1247">
        <v>2145</v>
      </c>
    </row>
    <row r="1248" spans="2:3" x14ac:dyDescent="0.25">
      <c r="B1248" t="s">
        <v>93</v>
      </c>
      <c r="C1248">
        <v>2180</v>
      </c>
    </row>
    <row r="1249" spans="2:3" x14ac:dyDescent="0.25">
      <c r="B1249" t="s">
        <v>93</v>
      </c>
      <c r="C1249">
        <v>8346</v>
      </c>
    </row>
    <row r="1250" spans="2:3" x14ac:dyDescent="0.25">
      <c r="B1250" t="s">
        <v>93</v>
      </c>
      <c r="C1250">
        <v>3445</v>
      </c>
    </row>
    <row r="1251" spans="2:3" x14ac:dyDescent="0.25">
      <c r="B1251" t="s">
        <v>93</v>
      </c>
      <c r="C1251">
        <v>2760</v>
      </c>
    </row>
    <row r="1252" spans="2:3" x14ac:dyDescent="0.25">
      <c r="B1252" t="s">
        <v>93</v>
      </c>
      <c r="C1252">
        <v>6294</v>
      </c>
    </row>
    <row r="1253" spans="2:3" x14ac:dyDescent="0.25">
      <c r="B1253" t="s">
        <v>84</v>
      </c>
      <c r="C1253">
        <v>7140</v>
      </c>
    </row>
    <row r="1254" spans="2:3" x14ac:dyDescent="0.25">
      <c r="B1254" t="s">
        <v>91</v>
      </c>
      <c r="C1254">
        <v>2932</v>
      </c>
    </row>
    <row r="1255" spans="2:3" x14ac:dyDescent="0.25">
      <c r="B1255" t="s">
        <v>93</v>
      </c>
      <c r="C1255">
        <v>5147</v>
      </c>
    </row>
    <row r="1256" spans="2:3" x14ac:dyDescent="0.25">
      <c r="B1256" t="s">
        <v>91</v>
      </c>
      <c r="C1256">
        <v>4507</v>
      </c>
    </row>
    <row r="1257" spans="2:3" x14ac:dyDescent="0.25">
      <c r="B1257" t="s">
        <v>93</v>
      </c>
      <c r="C1257">
        <v>8564</v>
      </c>
    </row>
    <row r="1258" spans="2:3" x14ac:dyDescent="0.25">
      <c r="B1258" t="s">
        <v>84</v>
      </c>
      <c r="C1258">
        <v>2468</v>
      </c>
    </row>
    <row r="1259" spans="2:3" x14ac:dyDescent="0.25">
      <c r="B1259" t="s">
        <v>91</v>
      </c>
      <c r="C1259">
        <v>8161</v>
      </c>
    </row>
    <row r="1260" spans="2:3" x14ac:dyDescent="0.25">
      <c r="B1260" t="s">
        <v>93</v>
      </c>
      <c r="C1260">
        <v>2109</v>
      </c>
    </row>
    <row r="1261" spans="2:3" x14ac:dyDescent="0.25">
      <c r="B1261" t="s">
        <v>93</v>
      </c>
      <c r="C1261">
        <v>5294</v>
      </c>
    </row>
    <row r="1262" spans="2:3" x14ac:dyDescent="0.25">
      <c r="B1262" t="s">
        <v>91</v>
      </c>
      <c r="C1262">
        <v>2718</v>
      </c>
    </row>
    <row r="1263" spans="2:3" x14ac:dyDescent="0.25">
      <c r="B1263" t="s">
        <v>93</v>
      </c>
      <c r="C1263">
        <v>5811</v>
      </c>
    </row>
    <row r="1264" spans="2:3" x14ac:dyDescent="0.25">
      <c r="B1264" t="s">
        <v>93</v>
      </c>
      <c r="C1264">
        <v>2437</v>
      </c>
    </row>
    <row r="1265" spans="2:3" x14ac:dyDescent="0.25">
      <c r="B1265" t="s">
        <v>93</v>
      </c>
      <c r="C1265">
        <v>2766</v>
      </c>
    </row>
    <row r="1266" spans="2:3" x14ac:dyDescent="0.25">
      <c r="B1266" t="s">
        <v>93</v>
      </c>
      <c r="C1266">
        <v>19038</v>
      </c>
    </row>
    <row r="1267" spans="2:3" x14ac:dyDescent="0.25">
      <c r="B1267" t="s">
        <v>93</v>
      </c>
      <c r="C1267">
        <v>3055</v>
      </c>
    </row>
    <row r="1268" spans="2:3" x14ac:dyDescent="0.25">
      <c r="B1268" t="s">
        <v>91</v>
      </c>
      <c r="C1268">
        <v>2289</v>
      </c>
    </row>
    <row r="1269" spans="2:3" x14ac:dyDescent="0.25">
      <c r="B1269" t="s">
        <v>93</v>
      </c>
      <c r="C1269">
        <v>4001</v>
      </c>
    </row>
    <row r="1270" spans="2:3" x14ac:dyDescent="0.25">
      <c r="B1270" t="s">
        <v>91</v>
      </c>
      <c r="C1270">
        <v>12965</v>
      </c>
    </row>
    <row r="1271" spans="2:3" x14ac:dyDescent="0.25">
      <c r="B1271" t="s">
        <v>93</v>
      </c>
      <c r="C1271">
        <v>3539</v>
      </c>
    </row>
    <row r="1272" spans="2:3" x14ac:dyDescent="0.25">
      <c r="B1272" t="s">
        <v>84</v>
      </c>
      <c r="C1272">
        <v>6029</v>
      </c>
    </row>
    <row r="1273" spans="2:3" x14ac:dyDescent="0.25">
      <c r="B1273" t="s">
        <v>88</v>
      </c>
      <c r="C1273">
        <v>2679</v>
      </c>
    </row>
    <row r="1274" spans="2:3" x14ac:dyDescent="0.25">
      <c r="B1274" t="s">
        <v>84</v>
      </c>
      <c r="C1274">
        <v>3702</v>
      </c>
    </row>
    <row r="1275" spans="2:3" x14ac:dyDescent="0.25">
      <c r="B1275" t="s">
        <v>88</v>
      </c>
      <c r="C1275">
        <v>2398</v>
      </c>
    </row>
    <row r="1276" spans="2:3" x14ac:dyDescent="0.25">
      <c r="B1276" t="s">
        <v>91</v>
      </c>
      <c r="C1276">
        <v>5468</v>
      </c>
    </row>
    <row r="1277" spans="2:3" x14ac:dyDescent="0.25">
      <c r="B1277" t="s">
        <v>93</v>
      </c>
      <c r="C1277">
        <v>13116</v>
      </c>
    </row>
    <row r="1278" spans="2:3" x14ac:dyDescent="0.25">
      <c r="B1278" t="s">
        <v>84</v>
      </c>
      <c r="C1278">
        <v>4189</v>
      </c>
    </row>
    <row r="1279" spans="2:3" x14ac:dyDescent="0.25">
      <c r="B1279" t="s">
        <v>91</v>
      </c>
      <c r="C1279">
        <v>19328</v>
      </c>
    </row>
    <row r="1280" spans="2:3" x14ac:dyDescent="0.25">
      <c r="B1280" t="s">
        <v>93</v>
      </c>
      <c r="C1280">
        <v>8321</v>
      </c>
    </row>
    <row r="1281" spans="2:3" x14ac:dyDescent="0.25">
      <c r="B1281" t="s">
        <v>84</v>
      </c>
      <c r="C1281">
        <v>2342</v>
      </c>
    </row>
    <row r="1282" spans="2:3" x14ac:dyDescent="0.25">
      <c r="B1282" t="s">
        <v>84</v>
      </c>
      <c r="C1282">
        <v>4071</v>
      </c>
    </row>
    <row r="1283" spans="2:3" x14ac:dyDescent="0.25">
      <c r="B1283" t="s">
        <v>93</v>
      </c>
      <c r="C1283">
        <v>5813</v>
      </c>
    </row>
    <row r="1284" spans="2:3" x14ac:dyDescent="0.25">
      <c r="B1284" t="s">
        <v>91</v>
      </c>
      <c r="C1284">
        <v>3143</v>
      </c>
    </row>
    <row r="1285" spans="2:3" x14ac:dyDescent="0.25">
      <c r="B1285" t="s">
        <v>93</v>
      </c>
      <c r="C1285">
        <v>2044</v>
      </c>
    </row>
    <row r="1286" spans="2:3" x14ac:dyDescent="0.25">
      <c r="B1286" t="s">
        <v>88</v>
      </c>
      <c r="C1286">
        <v>13464</v>
      </c>
    </row>
    <row r="1287" spans="2:3" x14ac:dyDescent="0.25">
      <c r="B1287" t="s">
        <v>84</v>
      </c>
      <c r="C1287">
        <v>7991</v>
      </c>
    </row>
    <row r="1288" spans="2:3" x14ac:dyDescent="0.25">
      <c r="B1288" t="s">
        <v>84</v>
      </c>
      <c r="C1288">
        <v>3377</v>
      </c>
    </row>
    <row r="1289" spans="2:3" x14ac:dyDescent="0.25">
      <c r="B1289" t="s">
        <v>93</v>
      </c>
      <c r="C1289">
        <v>5538</v>
      </c>
    </row>
    <row r="1290" spans="2:3" x14ac:dyDescent="0.25">
      <c r="B1290" t="s">
        <v>84</v>
      </c>
      <c r="C1290">
        <v>5762</v>
      </c>
    </row>
    <row r="1291" spans="2:3" x14ac:dyDescent="0.25">
      <c r="B1291" t="s">
        <v>93</v>
      </c>
      <c r="C1291">
        <v>2592</v>
      </c>
    </row>
    <row r="1292" spans="2:3" x14ac:dyDescent="0.25">
      <c r="B1292" t="s">
        <v>91</v>
      </c>
      <c r="C1292">
        <v>5346</v>
      </c>
    </row>
    <row r="1293" spans="2:3" x14ac:dyDescent="0.25">
      <c r="B1293" t="s">
        <v>91</v>
      </c>
      <c r="C1293">
        <v>4213</v>
      </c>
    </row>
    <row r="1294" spans="2:3" x14ac:dyDescent="0.25">
      <c r="B1294" t="s">
        <v>93</v>
      </c>
      <c r="C1294">
        <v>4127</v>
      </c>
    </row>
    <row r="1295" spans="2:3" x14ac:dyDescent="0.25">
      <c r="B1295" t="s">
        <v>93</v>
      </c>
      <c r="C1295">
        <v>2438</v>
      </c>
    </row>
    <row r="1296" spans="2:3" x14ac:dyDescent="0.25">
      <c r="B1296" t="s">
        <v>93</v>
      </c>
      <c r="C1296">
        <v>6870</v>
      </c>
    </row>
    <row r="1297" spans="2:3" x14ac:dyDescent="0.25">
      <c r="B1297" t="s">
        <v>88</v>
      </c>
      <c r="C1297">
        <v>10447</v>
      </c>
    </row>
    <row r="1298" spans="2:3" x14ac:dyDescent="0.25">
      <c r="B1298" t="s">
        <v>93</v>
      </c>
      <c r="C1298">
        <v>9667</v>
      </c>
    </row>
    <row r="1299" spans="2:3" x14ac:dyDescent="0.25">
      <c r="B1299" t="s">
        <v>84</v>
      </c>
      <c r="C1299">
        <v>2148</v>
      </c>
    </row>
    <row r="1300" spans="2:3" x14ac:dyDescent="0.25">
      <c r="B1300" t="s">
        <v>84</v>
      </c>
      <c r="C1300">
        <v>8926</v>
      </c>
    </row>
    <row r="1301" spans="2:3" x14ac:dyDescent="0.25">
      <c r="B1301" t="s">
        <v>93</v>
      </c>
      <c r="C1301">
        <v>6513</v>
      </c>
    </row>
    <row r="1302" spans="2:3" x14ac:dyDescent="0.25">
      <c r="B1302" t="s">
        <v>84</v>
      </c>
      <c r="C1302">
        <v>6799</v>
      </c>
    </row>
    <row r="1303" spans="2:3" x14ac:dyDescent="0.25">
      <c r="B1303" t="s">
        <v>93</v>
      </c>
      <c r="C1303">
        <v>16291</v>
      </c>
    </row>
    <row r="1304" spans="2:3" x14ac:dyDescent="0.25">
      <c r="B1304" t="s">
        <v>91</v>
      </c>
      <c r="C1304">
        <v>2705</v>
      </c>
    </row>
    <row r="1305" spans="2:3" x14ac:dyDescent="0.25">
      <c r="B1305" t="s">
        <v>93</v>
      </c>
      <c r="C1305">
        <v>10333</v>
      </c>
    </row>
    <row r="1306" spans="2:3" x14ac:dyDescent="0.25">
      <c r="B1306" t="s">
        <v>93</v>
      </c>
      <c r="C1306">
        <v>4448</v>
      </c>
    </row>
    <row r="1307" spans="2:3" x14ac:dyDescent="0.25">
      <c r="B1307" t="s">
        <v>91</v>
      </c>
      <c r="C1307">
        <v>6854</v>
      </c>
    </row>
    <row r="1308" spans="2:3" x14ac:dyDescent="0.25">
      <c r="B1308" t="s">
        <v>91</v>
      </c>
      <c r="C1308">
        <v>9637</v>
      </c>
    </row>
    <row r="1309" spans="2:3" x14ac:dyDescent="0.25">
      <c r="B1309" t="s">
        <v>93</v>
      </c>
      <c r="C1309">
        <v>3591</v>
      </c>
    </row>
    <row r="1310" spans="2:3" x14ac:dyDescent="0.25">
      <c r="B1310" t="s">
        <v>91</v>
      </c>
      <c r="C1310">
        <v>5405</v>
      </c>
    </row>
    <row r="1311" spans="2:3" x14ac:dyDescent="0.25">
      <c r="B1311" t="s">
        <v>93</v>
      </c>
      <c r="C1311">
        <v>4684</v>
      </c>
    </row>
    <row r="1312" spans="2:3" x14ac:dyDescent="0.25">
      <c r="B1312" t="s">
        <v>91</v>
      </c>
      <c r="C1312">
        <v>15787</v>
      </c>
    </row>
    <row r="1313" spans="2:3" x14ac:dyDescent="0.25">
      <c r="B1313" t="s">
        <v>93</v>
      </c>
      <c r="C1313">
        <v>1514</v>
      </c>
    </row>
    <row r="1314" spans="2:3" x14ac:dyDescent="0.25">
      <c r="B1314" t="s">
        <v>97</v>
      </c>
      <c r="C1314">
        <v>2956</v>
      </c>
    </row>
    <row r="1315" spans="2:3" x14ac:dyDescent="0.25">
      <c r="B1315" t="s">
        <v>93</v>
      </c>
      <c r="C1315">
        <v>2335</v>
      </c>
    </row>
    <row r="1316" spans="2:3" x14ac:dyDescent="0.25">
      <c r="B1316" t="s">
        <v>91</v>
      </c>
      <c r="C1316">
        <v>5154</v>
      </c>
    </row>
    <row r="1317" spans="2:3" x14ac:dyDescent="0.25">
      <c r="B1317" t="s">
        <v>91</v>
      </c>
      <c r="C1317">
        <v>6962</v>
      </c>
    </row>
    <row r="1318" spans="2:3" x14ac:dyDescent="0.25">
      <c r="B1318" t="s">
        <v>91</v>
      </c>
      <c r="C1318">
        <v>5675</v>
      </c>
    </row>
    <row r="1319" spans="2:3" x14ac:dyDescent="0.25">
      <c r="B1319" t="s">
        <v>84</v>
      </c>
      <c r="C1319">
        <v>2379</v>
      </c>
    </row>
    <row r="1320" spans="2:3" x14ac:dyDescent="0.25">
      <c r="B1320" t="s">
        <v>88</v>
      </c>
      <c r="C1320">
        <v>3812</v>
      </c>
    </row>
    <row r="1321" spans="2:3" x14ac:dyDescent="0.25">
      <c r="B1321" t="s">
        <v>91</v>
      </c>
      <c r="C1321">
        <v>4648</v>
      </c>
    </row>
    <row r="1322" spans="2:3" x14ac:dyDescent="0.25">
      <c r="B1322" t="s">
        <v>91</v>
      </c>
      <c r="C1322">
        <v>2936</v>
      </c>
    </row>
    <row r="1323" spans="2:3" x14ac:dyDescent="0.25">
      <c r="B1323" t="s">
        <v>91</v>
      </c>
      <c r="C1323">
        <v>2105</v>
      </c>
    </row>
    <row r="1324" spans="2:3" x14ac:dyDescent="0.25">
      <c r="B1324" t="s">
        <v>84</v>
      </c>
      <c r="C1324">
        <v>8578</v>
      </c>
    </row>
    <row r="1325" spans="2:3" x14ac:dyDescent="0.25">
      <c r="B1325" t="s">
        <v>84</v>
      </c>
      <c r="C1325">
        <v>2706</v>
      </c>
    </row>
    <row r="1326" spans="2:3" x14ac:dyDescent="0.25">
      <c r="B1326" t="s">
        <v>88</v>
      </c>
      <c r="C1326">
        <v>6384</v>
      </c>
    </row>
    <row r="1327" spans="2:3" x14ac:dyDescent="0.25">
      <c r="B1327" t="s">
        <v>93</v>
      </c>
      <c r="C1327">
        <v>3968</v>
      </c>
    </row>
    <row r="1328" spans="2:3" x14ac:dyDescent="0.25">
      <c r="B1328" t="s">
        <v>91</v>
      </c>
      <c r="C1328">
        <v>9907</v>
      </c>
    </row>
    <row r="1329" spans="2:3" x14ac:dyDescent="0.25">
      <c r="B1329" t="s">
        <v>93</v>
      </c>
      <c r="C1329">
        <v>13225</v>
      </c>
    </row>
    <row r="1330" spans="2:3" x14ac:dyDescent="0.25">
      <c r="B1330" t="s">
        <v>88</v>
      </c>
      <c r="C1330">
        <v>3540</v>
      </c>
    </row>
    <row r="1331" spans="2:3" x14ac:dyDescent="0.25">
      <c r="B1331" t="s">
        <v>88</v>
      </c>
      <c r="C1331">
        <v>2804</v>
      </c>
    </row>
    <row r="1332" spans="2:3" x14ac:dyDescent="0.25">
      <c r="B1332" t="s">
        <v>93</v>
      </c>
      <c r="C1332">
        <v>19392</v>
      </c>
    </row>
    <row r="1333" spans="2:3" x14ac:dyDescent="0.25">
      <c r="B1333" t="s">
        <v>93</v>
      </c>
      <c r="C1333">
        <v>19665</v>
      </c>
    </row>
    <row r="1334" spans="2:3" x14ac:dyDescent="0.25">
      <c r="B1334" t="s">
        <v>84</v>
      </c>
      <c r="C1334">
        <v>2439</v>
      </c>
    </row>
    <row r="1335" spans="2:3" x14ac:dyDescent="0.25">
      <c r="B1335" t="s">
        <v>93</v>
      </c>
      <c r="C1335">
        <v>7314</v>
      </c>
    </row>
    <row r="1336" spans="2:3" x14ac:dyDescent="0.25">
      <c r="B1336" t="s">
        <v>93</v>
      </c>
      <c r="C1336">
        <v>4774</v>
      </c>
    </row>
    <row r="1337" spans="2:3" x14ac:dyDescent="0.25">
      <c r="B1337" t="s">
        <v>91</v>
      </c>
      <c r="C1337">
        <v>3902</v>
      </c>
    </row>
    <row r="1338" spans="2:3" x14ac:dyDescent="0.25">
      <c r="B1338" t="s">
        <v>91</v>
      </c>
      <c r="C1338">
        <v>2662</v>
      </c>
    </row>
    <row r="1339" spans="2:3" x14ac:dyDescent="0.25">
      <c r="B1339" t="s">
        <v>93</v>
      </c>
      <c r="C1339">
        <v>2856</v>
      </c>
    </row>
    <row r="1340" spans="2:3" x14ac:dyDescent="0.25">
      <c r="B1340" t="s">
        <v>93</v>
      </c>
      <c r="C1340">
        <v>1081</v>
      </c>
    </row>
    <row r="1341" spans="2:3" x14ac:dyDescent="0.25">
      <c r="B1341" t="s">
        <v>88</v>
      </c>
      <c r="C1341">
        <v>2472</v>
      </c>
    </row>
    <row r="1342" spans="2:3" x14ac:dyDescent="0.25">
      <c r="B1342" t="s">
        <v>91</v>
      </c>
      <c r="C1342">
        <v>5673</v>
      </c>
    </row>
    <row r="1343" spans="2:3" x14ac:dyDescent="0.25">
      <c r="B1343" t="s">
        <v>93</v>
      </c>
      <c r="C1343">
        <v>4197</v>
      </c>
    </row>
    <row r="1344" spans="2:3" x14ac:dyDescent="0.25">
      <c r="B1344" t="s">
        <v>93</v>
      </c>
      <c r="C1344">
        <v>9713</v>
      </c>
    </row>
    <row r="1345" spans="2:3" x14ac:dyDescent="0.25">
      <c r="B1345" t="s">
        <v>93</v>
      </c>
      <c r="C1345">
        <v>2062</v>
      </c>
    </row>
    <row r="1346" spans="2:3" x14ac:dyDescent="0.25">
      <c r="B1346" t="s">
        <v>91</v>
      </c>
      <c r="C1346">
        <v>4284</v>
      </c>
    </row>
    <row r="1347" spans="2:3" x14ac:dyDescent="0.25">
      <c r="B1347" t="s">
        <v>84</v>
      </c>
      <c r="C1347">
        <v>4788</v>
      </c>
    </row>
    <row r="1348" spans="2:3" x14ac:dyDescent="0.25">
      <c r="B1348" t="s">
        <v>84</v>
      </c>
      <c r="C1348">
        <v>5906</v>
      </c>
    </row>
    <row r="1349" spans="2:3" x14ac:dyDescent="0.25">
      <c r="B1349" t="s">
        <v>88</v>
      </c>
      <c r="C1349">
        <v>3886</v>
      </c>
    </row>
    <row r="1350" spans="2:3" x14ac:dyDescent="0.25">
      <c r="B1350" t="s">
        <v>91</v>
      </c>
      <c r="C1350">
        <v>16823</v>
      </c>
    </row>
    <row r="1351" spans="2:3" x14ac:dyDescent="0.25">
      <c r="B1351" t="s">
        <v>84</v>
      </c>
      <c r="C1351">
        <v>2933</v>
      </c>
    </row>
    <row r="1352" spans="2:3" x14ac:dyDescent="0.25">
      <c r="B1352" t="s">
        <v>84</v>
      </c>
      <c r="C1352">
        <v>6500</v>
      </c>
    </row>
    <row r="1353" spans="2:3" x14ac:dyDescent="0.25">
      <c r="B1353" t="s">
        <v>93</v>
      </c>
      <c r="C1353">
        <v>17174</v>
      </c>
    </row>
    <row r="1354" spans="2:3" x14ac:dyDescent="0.25">
      <c r="B1354" t="s">
        <v>91</v>
      </c>
      <c r="C1354">
        <v>5033</v>
      </c>
    </row>
    <row r="1355" spans="2:3" x14ac:dyDescent="0.25">
      <c r="B1355" t="s">
        <v>91</v>
      </c>
      <c r="C1355">
        <v>2307</v>
      </c>
    </row>
    <row r="1356" spans="2:3" x14ac:dyDescent="0.25">
      <c r="B1356" t="s">
        <v>84</v>
      </c>
      <c r="C1356">
        <v>2587</v>
      </c>
    </row>
    <row r="1357" spans="2:3" x14ac:dyDescent="0.25">
      <c r="B1357" t="s">
        <v>84</v>
      </c>
      <c r="C1357">
        <v>5507</v>
      </c>
    </row>
    <row r="1358" spans="2:3" x14ac:dyDescent="0.25">
      <c r="B1358" t="s">
        <v>93</v>
      </c>
      <c r="C1358">
        <v>4393</v>
      </c>
    </row>
    <row r="1359" spans="2:3" x14ac:dyDescent="0.25">
      <c r="B1359" t="s">
        <v>93</v>
      </c>
      <c r="C1359">
        <v>13348</v>
      </c>
    </row>
    <row r="1360" spans="2:3" x14ac:dyDescent="0.25">
      <c r="B1360" t="s">
        <v>84</v>
      </c>
      <c r="C1360">
        <v>6583</v>
      </c>
    </row>
    <row r="1361" spans="2:3" x14ac:dyDescent="0.25">
      <c r="B1361" t="s">
        <v>88</v>
      </c>
      <c r="C1361">
        <v>8103</v>
      </c>
    </row>
    <row r="1362" spans="2:3" x14ac:dyDescent="0.25">
      <c r="B1362" t="s">
        <v>93</v>
      </c>
      <c r="C1362">
        <v>3978</v>
      </c>
    </row>
    <row r="1363" spans="2:3" x14ac:dyDescent="0.25">
      <c r="B1363" t="s">
        <v>93</v>
      </c>
      <c r="C1363">
        <v>2544</v>
      </c>
    </row>
    <row r="1364" spans="2:3" x14ac:dyDescent="0.25">
      <c r="B1364" t="s">
        <v>91</v>
      </c>
      <c r="C1364">
        <v>5399</v>
      </c>
    </row>
    <row r="1365" spans="2:3" x14ac:dyDescent="0.25">
      <c r="B1365" t="s">
        <v>91</v>
      </c>
      <c r="C1365">
        <v>5487</v>
      </c>
    </row>
    <row r="1366" spans="2:3" x14ac:dyDescent="0.25">
      <c r="B1366" t="s">
        <v>84</v>
      </c>
      <c r="C1366">
        <v>6834</v>
      </c>
    </row>
    <row r="1367" spans="2:3" x14ac:dyDescent="0.25">
      <c r="B1367" t="s">
        <v>93</v>
      </c>
      <c r="C1367">
        <v>1091</v>
      </c>
    </row>
    <row r="1368" spans="2:3" x14ac:dyDescent="0.25">
      <c r="B1368" t="s">
        <v>91</v>
      </c>
      <c r="C1368">
        <v>5736</v>
      </c>
    </row>
    <row r="1369" spans="2:3" x14ac:dyDescent="0.25">
      <c r="B1369" t="s">
        <v>91</v>
      </c>
      <c r="C1369">
        <v>2226</v>
      </c>
    </row>
    <row r="1370" spans="2:3" x14ac:dyDescent="0.25">
      <c r="B1370" t="s">
        <v>91</v>
      </c>
      <c r="C1370">
        <v>5747</v>
      </c>
    </row>
    <row r="1371" spans="2:3" x14ac:dyDescent="0.25">
      <c r="B1371" t="s">
        <v>84</v>
      </c>
      <c r="C1371">
        <v>9854</v>
      </c>
    </row>
    <row r="1372" spans="2:3" x14ac:dyDescent="0.25">
      <c r="B1372" t="s">
        <v>91</v>
      </c>
      <c r="C1372">
        <v>5467</v>
      </c>
    </row>
    <row r="1373" spans="2:3" x14ac:dyDescent="0.25">
      <c r="B1373" t="s">
        <v>97</v>
      </c>
      <c r="C1373">
        <v>5380</v>
      </c>
    </row>
    <row r="1374" spans="2:3" x14ac:dyDescent="0.25">
      <c r="B1374" t="s">
        <v>84</v>
      </c>
      <c r="C1374">
        <v>5151</v>
      </c>
    </row>
    <row r="1375" spans="2:3" x14ac:dyDescent="0.25">
      <c r="B1375" t="s">
        <v>93</v>
      </c>
      <c r="C1375">
        <v>2133</v>
      </c>
    </row>
    <row r="1376" spans="2:3" x14ac:dyDescent="0.25">
      <c r="B1376" t="s">
        <v>93</v>
      </c>
      <c r="C1376">
        <v>17875</v>
      </c>
    </row>
    <row r="1377" spans="2:3" x14ac:dyDescent="0.25">
      <c r="B1377" t="s">
        <v>84</v>
      </c>
      <c r="C1377">
        <v>2432</v>
      </c>
    </row>
    <row r="1378" spans="2:3" x14ac:dyDescent="0.25">
      <c r="B1378" t="s">
        <v>84</v>
      </c>
      <c r="C1378">
        <v>4771</v>
      </c>
    </row>
    <row r="1379" spans="2:3" x14ac:dyDescent="0.25">
      <c r="B1379" t="s">
        <v>88</v>
      </c>
      <c r="C1379">
        <v>19161</v>
      </c>
    </row>
    <row r="1380" spans="2:3" x14ac:dyDescent="0.25">
      <c r="B1380" t="s">
        <v>91</v>
      </c>
      <c r="C1380">
        <v>5087</v>
      </c>
    </row>
    <row r="1381" spans="2:3" x14ac:dyDescent="0.25">
      <c r="B1381" t="s">
        <v>93</v>
      </c>
      <c r="C1381">
        <v>2863</v>
      </c>
    </row>
    <row r="1382" spans="2:3" x14ac:dyDescent="0.25">
      <c r="B1382" t="s">
        <v>91</v>
      </c>
      <c r="C1382">
        <v>5561</v>
      </c>
    </row>
    <row r="1383" spans="2:3" x14ac:dyDescent="0.25">
      <c r="B1383" t="s">
        <v>93</v>
      </c>
      <c r="C1383">
        <v>2144</v>
      </c>
    </row>
    <row r="1384" spans="2:3" x14ac:dyDescent="0.25">
      <c r="B1384" t="s">
        <v>84</v>
      </c>
      <c r="C1384">
        <v>3065</v>
      </c>
    </row>
    <row r="1385" spans="2:3" x14ac:dyDescent="0.25">
      <c r="B1385" t="s">
        <v>91</v>
      </c>
      <c r="C1385">
        <v>2810</v>
      </c>
    </row>
    <row r="1386" spans="2:3" x14ac:dyDescent="0.25">
      <c r="B1386" t="s">
        <v>93</v>
      </c>
      <c r="C1386">
        <v>9888</v>
      </c>
    </row>
    <row r="1387" spans="2:3" x14ac:dyDescent="0.25">
      <c r="B1387" t="s">
        <v>91</v>
      </c>
      <c r="C1387">
        <v>8628</v>
      </c>
    </row>
    <row r="1388" spans="2:3" x14ac:dyDescent="0.25">
      <c r="B1388" t="s">
        <v>93</v>
      </c>
      <c r="C1388">
        <v>2867</v>
      </c>
    </row>
    <row r="1389" spans="2:3" x14ac:dyDescent="0.25">
      <c r="B1389" t="s">
        <v>93</v>
      </c>
      <c r="C1389">
        <v>5373</v>
      </c>
    </row>
    <row r="1390" spans="2:3" x14ac:dyDescent="0.25">
      <c r="B1390" t="s">
        <v>91</v>
      </c>
      <c r="C1390">
        <v>6667</v>
      </c>
    </row>
    <row r="1391" spans="2:3" x14ac:dyDescent="0.25">
      <c r="B1391" t="s">
        <v>93</v>
      </c>
      <c r="C1391">
        <v>5003</v>
      </c>
    </row>
    <row r="1392" spans="2:3" x14ac:dyDescent="0.25">
      <c r="B1392" t="s">
        <v>93</v>
      </c>
      <c r="C1392">
        <v>2367</v>
      </c>
    </row>
    <row r="1393" spans="2:3" x14ac:dyDescent="0.25">
      <c r="B1393" t="s">
        <v>93</v>
      </c>
      <c r="C1393">
        <v>2858</v>
      </c>
    </row>
    <row r="1394" spans="2:3" x14ac:dyDescent="0.25">
      <c r="B1394" t="s">
        <v>91</v>
      </c>
      <c r="C1394">
        <v>5204</v>
      </c>
    </row>
    <row r="1395" spans="2:3" x14ac:dyDescent="0.25">
      <c r="B1395" t="s">
        <v>93</v>
      </c>
      <c r="C1395">
        <v>4105</v>
      </c>
    </row>
    <row r="1396" spans="2:3" x14ac:dyDescent="0.25">
      <c r="B1396" t="s">
        <v>91</v>
      </c>
      <c r="C1396">
        <v>9679</v>
      </c>
    </row>
    <row r="1397" spans="2:3" x14ac:dyDescent="0.25">
      <c r="B1397" t="s">
        <v>91</v>
      </c>
      <c r="C1397">
        <v>5617</v>
      </c>
    </row>
    <row r="1398" spans="2:3" x14ac:dyDescent="0.25">
      <c r="B1398" t="s">
        <v>91</v>
      </c>
      <c r="C1398">
        <v>10448</v>
      </c>
    </row>
    <row r="1399" spans="2:3" x14ac:dyDescent="0.25">
      <c r="B1399" t="s">
        <v>84</v>
      </c>
      <c r="C1399">
        <v>2897</v>
      </c>
    </row>
    <row r="1400" spans="2:3" x14ac:dyDescent="0.25">
      <c r="B1400" t="s">
        <v>84</v>
      </c>
      <c r="C1400">
        <v>5968</v>
      </c>
    </row>
    <row r="1401" spans="2:3" x14ac:dyDescent="0.25">
      <c r="B1401" t="s">
        <v>93</v>
      </c>
      <c r="C1401">
        <v>7510</v>
      </c>
    </row>
    <row r="1402" spans="2:3" x14ac:dyDescent="0.25">
      <c r="B1402" t="s">
        <v>91</v>
      </c>
      <c r="C1402">
        <v>2991</v>
      </c>
    </row>
    <row r="1403" spans="2:3" x14ac:dyDescent="0.25">
      <c r="B1403" t="s">
        <v>91</v>
      </c>
      <c r="C1403">
        <v>19636</v>
      </c>
    </row>
    <row r="1404" spans="2:3" x14ac:dyDescent="0.25">
      <c r="B1404" t="s">
        <v>88</v>
      </c>
      <c r="C1404">
        <v>1129</v>
      </c>
    </row>
    <row r="1405" spans="2:3" x14ac:dyDescent="0.25">
      <c r="B1405" t="s">
        <v>91</v>
      </c>
      <c r="C1405">
        <v>13341</v>
      </c>
    </row>
    <row r="1406" spans="2:3" x14ac:dyDescent="0.25">
      <c r="B1406" t="s">
        <v>84</v>
      </c>
      <c r="C1406">
        <v>4332</v>
      </c>
    </row>
    <row r="1407" spans="2:3" x14ac:dyDescent="0.25">
      <c r="B1407" t="s">
        <v>93</v>
      </c>
      <c r="C1407">
        <v>11031</v>
      </c>
    </row>
    <row r="1408" spans="2:3" x14ac:dyDescent="0.25">
      <c r="B1408" t="s">
        <v>93</v>
      </c>
      <c r="C1408">
        <v>4440</v>
      </c>
    </row>
    <row r="1409" spans="2:3" x14ac:dyDescent="0.25">
      <c r="B1409" t="s">
        <v>84</v>
      </c>
      <c r="C1409">
        <v>4617</v>
      </c>
    </row>
    <row r="1410" spans="2:3" x14ac:dyDescent="0.25">
      <c r="B1410" t="s">
        <v>84</v>
      </c>
      <c r="C1410">
        <v>2647</v>
      </c>
    </row>
    <row r="1411" spans="2:3" x14ac:dyDescent="0.25">
      <c r="B1411" t="s">
        <v>93</v>
      </c>
      <c r="C1411">
        <v>6323</v>
      </c>
    </row>
    <row r="1412" spans="2:3" x14ac:dyDescent="0.25">
      <c r="B1412" t="s">
        <v>84</v>
      </c>
      <c r="C1412">
        <v>5677</v>
      </c>
    </row>
    <row r="1413" spans="2:3" x14ac:dyDescent="0.25">
      <c r="B1413" t="s">
        <v>93</v>
      </c>
      <c r="C1413">
        <v>2187</v>
      </c>
    </row>
    <row r="1414" spans="2:3" x14ac:dyDescent="0.25">
      <c r="B1414" t="s">
        <v>84</v>
      </c>
      <c r="C1414">
        <v>3748</v>
      </c>
    </row>
    <row r="1415" spans="2:3" x14ac:dyDescent="0.25">
      <c r="B1415" t="s">
        <v>88</v>
      </c>
      <c r="C1415">
        <v>3977</v>
      </c>
    </row>
    <row r="1416" spans="2:3" x14ac:dyDescent="0.25">
      <c r="B1416" t="s">
        <v>93</v>
      </c>
      <c r="C1416">
        <v>8633</v>
      </c>
    </row>
    <row r="1417" spans="2:3" x14ac:dyDescent="0.25">
      <c r="B1417" t="s">
        <v>84</v>
      </c>
      <c r="C1417">
        <v>2008</v>
      </c>
    </row>
    <row r="1418" spans="2:3" x14ac:dyDescent="0.25">
      <c r="B1418" t="s">
        <v>91</v>
      </c>
      <c r="C1418">
        <v>4440</v>
      </c>
    </row>
    <row r="1419" spans="2:3" x14ac:dyDescent="0.25">
      <c r="B1419" t="s">
        <v>84</v>
      </c>
      <c r="C1419">
        <v>3067</v>
      </c>
    </row>
    <row r="1420" spans="2:3" x14ac:dyDescent="0.25">
      <c r="B1420" t="s">
        <v>91</v>
      </c>
      <c r="C1420">
        <v>5321</v>
      </c>
    </row>
    <row r="1421" spans="2:3" x14ac:dyDescent="0.25">
      <c r="B1421" t="s">
        <v>91</v>
      </c>
      <c r="C1421">
        <v>5410</v>
      </c>
    </row>
    <row r="1422" spans="2:3" x14ac:dyDescent="0.25">
      <c r="B1422" t="s">
        <v>93</v>
      </c>
      <c r="C1422">
        <v>2782</v>
      </c>
    </row>
    <row r="1423" spans="2:3" x14ac:dyDescent="0.25">
      <c r="B1423" t="s">
        <v>88</v>
      </c>
      <c r="C1423">
        <v>11957</v>
      </c>
    </row>
    <row r="1424" spans="2:3" x14ac:dyDescent="0.25">
      <c r="B1424" t="s">
        <v>91</v>
      </c>
      <c r="C1424">
        <v>2660</v>
      </c>
    </row>
    <row r="1425" spans="2:3" x14ac:dyDescent="0.25">
      <c r="B1425" t="s">
        <v>84</v>
      </c>
      <c r="C1425">
        <v>3375</v>
      </c>
    </row>
    <row r="1426" spans="2:3" x14ac:dyDescent="0.25">
      <c r="B1426" t="s">
        <v>91</v>
      </c>
      <c r="C1426">
        <v>5098</v>
      </c>
    </row>
    <row r="1427" spans="2:3" x14ac:dyDescent="0.25">
      <c r="B1427" t="s">
        <v>84</v>
      </c>
      <c r="C1427">
        <v>4878</v>
      </c>
    </row>
    <row r="1428" spans="2:3" x14ac:dyDescent="0.25">
      <c r="B1428" t="s">
        <v>91</v>
      </c>
      <c r="C1428">
        <v>2837</v>
      </c>
    </row>
    <row r="1429" spans="2:3" x14ac:dyDescent="0.25">
      <c r="B1429" t="s">
        <v>91</v>
      </c>
      <c r="C1429">
        <v>2406</v>
      </c>
    </row>
    <row r="1430" spans="2:3" x14ac:dyDescent="0.25">
      <c r="B1430" t="s">
        <v>91</v>
      </c>
      <c r="C1430">
        <v>2269</v>
      </c>
    </row>
    <row r="1431" spans="2:3" x14ac:dyDescent="0.25">
      <c r="B1431" t="s">
        <v>88</v>
      </c>
      <c r="C1431">
        <v>4108</v>
      </c>
    </row>
    <row r="1432" spans="2:3" x14ac:dyDescent="0.25">
      <c r="B1432" t="s">
        <v>93</v>
      </c>
      <c r="C1432">
        <v>13206</v>
      </c>
    </row>
    <row r="1433" spans="2:3" x14ac:dyDescent="0.25">
      <c r="B1433" t="s">
        <v>91</v>
      </c>
      <c r="C1433">
        <v>10422</v>
      </c>
    </row>
    <row r="1434" spans="2:3" x14ac:dyDescent="0.25">
      <c r="B1434" t="s">
        <v>93</v>
      </c>
      <c r="C1434">
        <v>13744</v>
      </c>
    </row>
    <row r="1435" spans="2:3" x14ac:dyDescent="0.25">
      <c r="B1435" t="s">
        <v>84</v>
      </c>
      <c r="C1435">
        <v>4907</v>
      </c>
    </row>
    <row r="1436" spans="2:3" x14ac:dyDescent="0.25">
      <c r="B1436" t="s">
        <v>91</v>
      </c>
      <c r="C1436">
        <v>3482</v>
      </c>
    </row>
    <row r="1437" spans="2:3" x14ac:dyDescent="0.25">
      <c r="B1437" t="s">
        <v>93</v>
      </c>
      <c r="C1437">
        <v>2436</v>
      </c>
    </row>
    <row r="1438" spans="2:3" x14ac:dyDescent="0.25">
      <c r="B1438" t="s">
        <v>88</v>
      </c>
      <c r="C1438">
        <v>2380</v>
      </c>
    </row>
    <row r="1439" spans="2:3" x14ac:dyDescent="0.25">
      <c r="B1439" t="s">
        <v>93</v>
      </c>
      <c r="C1439">
        <v>19431</v>
      </c>
    </row>
    <row r="1440" spans="2:3" x14ac:dyDescent="0.25">
      <c r="B1440" t="s">
        <v>93</v>
      </c>
      <c r="C1440">
        <v>1790</v>
      </c>
    </row>
    <row r="1441" spans="2:3" x14ac:dyDescent="0.25">
      <c r="B1441" t="s">
        <v>93</v>
      </c>
      <c r="C1441">
        <v>7644</v>
      </c>
    </row>
    <row r="1442" spans="2:3" x14ac:dyDescent="0.25">
      <c r="B1442" t="s">
        <v>84</v>
      </c>
      <c r="C1442">
        <v>5131</v>
      </c>
    </row>
    <row r="1443" spans="2:3" x14ac:dyDescent="0.25">
      <c r="B1443" t="s">
        <v>91</v>
      </c>
      <c r="C1443">
        <v>6306</v>
      </c>
    </row>
    <row r="1444" spans="2:3" x14ac:dyDescent="0.25">
      <c r="B1444" t="s">
        <v>91</v>
      </c>
      <c r="C1444">
        <v>4787</v>
      </c>
    </row>
    <row r="1445" spans="2:3" x14ac:dyDescent="0.25">
      <c r="B1445" t="s">
        <v>93</v>
      </c>
      <c r="C1445">
        <v>18880</v>
      </c>
    </row>
    <row r="1446" spans="2:3" x14ac:dyDescent="0.25">
      <c r="B1446" t="s">
        <v>84</v>
      </c>
      <c r="C1446">
        <v>2339</v>
      </c>
    </row>
    <row r="1447" spans="2:3" x14ac:dyDescent="0.25">
      <c r="B1447" t="s">
        <v>91</v>
      </c>
      <c r="C1447">
        <v>13570</v>
      </c>
    </row>
    <row r="1448" spans="2:3" x14ac:dyDescent="0.25">
      <c r="B1448" t="s">
        <v>93</v>
      </c>
      <c r="C1448">
        <v>6712</v>
      </c>
    </row>
    <row r="1449" spans="2:3" x14ac:dyDescent="0.25">
      <c r="B1449" t="s">
        <v>91</v>
      </c>
      <c r="C1449">
        <v>5406</v>
      </c>
    </row>
    <row r="1450" spans="2:3" x14ac:dyDescent="0.25">
      <c r="B1450" t="s">
        <v>93</v>
      </c>
      <c r="C1450">
        <v>8938</v>
      </c>
    </row>
    <row r="1451" spans="2:3" x14ac:dyDescent="0.25">
      <c r="B1451" t="s">
        <v>93</v>
      </c>
      <c r="C1451">
        <v>2439</v>
      </c>
    </row>
    <row r="1452" spans="2:3" x14ac:dyDescent="0.25">
      <c r="B1452" t="s">
        <v>91</v>
      </c>
      <c r="C1452">
        <v>8837</v>
      </c>
    </row>
    <row r="1453" spans="2:3" x14ac:dyDescent="0.25">
      <c r="B1453" t="s">
        <v>84</v>
      </c>
      <c r="C1453">
        <v>5343</v>
      </c>
    </row>
    <row r="1454" spans="2:3" x14ac:dyDescent="0.25">
      <c r="B1454" t="s">
        <v>91</v>
      </c>
      <c r="C1454">
        <v>6728</v>
      </c>
    </row>
    <row r="1455" spans="2:3" x14ac:dyDescent="0.25">
      <c r="B1455" t="s">
        <v>91</v>
      </c>
      <c r="C1455">
        <v>6652</v>
      </c>
    </row>
    <row r="1456" spans="2:3" x14ac:dyDescent="0.25">
      <c r="B1456" t="s">
        <v>93</v>
      </c>
      <c r="C1456">
        <v>4850</v>
      </c>
    </row>
    <row r="1457" spans="2:3" x14ac:dyDescent="0.25">
      <c r="B1457" t="s">
        <v>91</v>
      </c>
      <c r="C1457">
        <v>2809</v>
      </c>
    </row>
    <row r="1458" spans="2:3" x14ac:dyDescent="0.25">
      <c r="B1458" t="s">
        <v>91</v>
      </c>
      <c r="C1458">
        <v>5689</v>
      </c>
    </row>
    <row r="1459" spans="2:3" x14ac:dyDescent="0.25">
      <c r="B1459" t="s">
        <v>91</v>
      </c>
      <c r="C1459">
        <v>2001</v>
      </c>
    </row>
    <row r="1460" spans="2:3" x14ac:dyDescent="0.25">
      <c r="B1460" t="s">
        <v>91</v>
      </c>
      <c r="C1460">
        <v>2977</v>
      </c>
    </row>
    <row r="1461" spans="2:3" x14ac:dyDescent="0.25">
      <c r="B1461" t="s">
        <v>84</v>
      </c>
      <c r="C1461">
        <v>4025</v>
      </c>
    </row>
    <row r="1462" spans="2:3" x14ac:dyDescent="0.25">
      <c r="B1462" t="s">
        <v>91</v>
      </c>
      <c r="C1462">
        <v>3785</v>
      </c>
    </row>
    <row r="1463" spans="2:3" x14ac:dyDescent="0.25">
      <c r="B1463" t="s">
        <v>93</v>
      </c>
      <c r="C1463">
        <v>10854</v>
      </c>
    </row>
    <row r="1464" spans="2:3" x14ac:dyDescent="0.25">
      <c r="B1464" t="s">
        <v>88</v>
      </c>
      <c r="C1464">
        <v>12031</v>
      </c>
    </row>
    <row r="1465" spans="2:3" x14ac:dyDescent="0.25">
      <c r="B1465" t="s">
        <v>93</v>
      </c>
      <c r="C1465">
        <v>9936</v>
      </c>
    </row>
    <row r="1466" spans="2:3" x14ac:dyDescent="0.25">
      <c r="B1466" t="s">
        <v>93</v>
      </c>
      <c r="C1466">
        <v>2966</v>
      </c>
    </row>
    <row r="1467" spans="2:3" x14ac:dyDescent="0.25">
      <c r="B1467" t="s">
        <v>84</v>
      </c>
      <c r="C1467">
        <v>2571</v>
      </c>
    </row>
    <row r="1468" spans="2:3" x14ac:dyDescent="0.25">
      <c r="B1468" t="s">
        <v>88</v>
      </c>
      <c r="C1468">
        <v>9991</v>
      </c>
    </row>
    <row r="1469" spans="2:3" x14ac:dyDescent="0.25">
      <c r="B1469" t="s">
        <v>93</v>
      </c>
      <c r="C1469">
        <v>6142</v>
      </c>
    </row>
    <row r="1470" spans="2:3" x14ac:dyDescent="0.25">
      <c r="B1470" t="s">
        <v>93</v>
      </c>
      <c r="C1470">
        <v>5390</v>
      </c>
    </row>
    <row r="1471" spans="2:3" x14ac:dyDescent="0.25">
      <c r="B1471" t="s">
        <v>93</v>
      </c>
      <c r="C1471">
        <v>4404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FFE8B-DEF1-A74F-8BE8-30D92EA4BDC6}">
  <dimension ref="A1:B1471"/>
  <sheetViews>
    <sheetView topLeftCell="A2" zoomScale="90" zoomScaleNormal="90" workbookViewId="0">
      <selection activeCell="P20" sqref="P20"/>
    </sheetView>
  </sheetViews>
  <sheetFormatPr defaultColWidth="11" defaultRowHeight="15.75" x14ac:dyDescent="0.25"/>
  <cols>
    <col min="1" max="1" width="14.375" style="38" bestFit="1" customWidth="1"/>
    <col min="2" max="2" width="11.625" style="38" bestFit="1" customWidth="1"/>
    <col min="3" max="16384" width="11" style="38"/>
  </cols>
  <sheetData>
    <row r="1" spans="1:2" s="39" customFormat="1" x14ac:dyDescent="0.25">
      <c r="A1" s="40" t="s">
        <v>76</v>
      </c>
      <c r="B1" s="40" t="s">
        <v>78</v>
      </c>
    </row>
    <row r="2" spans="1:2" s="39" customFormat="1" x14ac:dyDescent="0.25">
      <c r="A2" s="39" t="s">
        <v>84</v>
      </c>
      <c r="B2" s="39">
        <v>5993</v>
      </c>
    </row>
    <row r="3" spans="1:2" s="39" customFormat="1" x14ac:dyDescent="0.25">
      <c r="A3" s="39" t="s">
        <v>88</v>
      </c>
      <c r="B3" s="39">
        <v>5130</v>
      </c>
    </row>
    <row r="4" spans="1:2" s="39" customFormat="1" x14ac:dyDescent="0.25">
      <c r="A4" s="39" t="s">
        <v>84</v>
      </c>
      <c r="B4" s="39">
        <v>2090</v>
      </c>
    </row>
    <row r="5" spans="1:2" s="39" customFormat="1" x14ac:dyDescent="0.25">
      <c r="A5" s="39" t="s">
        <v>91</v>
      </c>
      <c r="B5" s="39">
        <v>2909</v>
      </c>
    </row>
    <row r="6" spans="1:2" s="39" customFormat="1" x14ac:dyDescent="0.25">
      <c r="A6" s="39" t="s">
        <v>88</v>
      </c>
      <c r="B6" s="39">
        <v>3468</v>
      </c>
    </row>
    <row r="7" spans="1:2" s="39" customFormat="1" x14ac:dyDescent="0.25">
      <c r="A7" s="39" t="s">
        <v>84</v>
      </c>
      <c r="B7" s="39">
        <v>3068</v>
      </c>
    </row>
    <row r="8" spans="1:2" s="39" customFormat="1" x14ac:dyDescent="0.25">
      <c r="A8" s="39" t="s">
        <v>93</v>
      </c>
      <c r="B8" s="39">
        <v>2670</v>
      </c>
    </row>
    <row r="9" spans="1:2" s="39" customFormat="1" x14ac:dyDescent="0.25">
      <c r="A9" s="39" t="s">
        <v>88</v>
      </c>
      <c r="B9" s="39">
        <v>2693</v>
      </c>
    </row>
    <row r="10" spans="1:2" s="39" customFormat="1" x14ac:dyDescent="0.25">
      <c r="A10" s="39" t="s">
        <v>93</v>
      </c>
      <c r="B10" s="39">
        <v>9526</v>
      </c>
    </row>
    <row r="11" spans="1:2" s="39" customFormat="1" x14ac:dyDescent="0.25">
      <c r="A11" s="39" t="s">
        <v>93</v>
      </c>
      <c r="B11" s="39">
        <v>5237</v>
      </c>
    </row>
    <row r="12" spans="1:2" s="39" customFormat="1" x14ac:dyDescent="0.25">
      <c r="A12" s="39" t="s">
        <v>93</v>
      </c>
      <c r="B12" s="39">
        <v>2426</v>
      </c>
    </row>
    <row r="13" spans="1:2" s="39" customFormat="1" x14ac:dyDescent="0.25">
      <c r="A13" s="39" t="s">
        <v>84</v>
      </c>
      <c r="B13" s="39">
        <v>4193</v>
      </c>
    </row>
    <row r="14" spans="1:2" s="39" customFormat="1" x14ac:dyDescent="0.25">
      <c r="A14" s="39" t="s">
        <v>88</v>
      </c>
      <c r="B14" s="39">
        <v>2911</v>
      </c>
    </row>
    <row r="15" spans="1:2" s="39" customFormat="1" x14ac:dyDescent="0.25">
      <c r="A15" s="39" t="s">
        <v>84</v>
      </c>
      <c r="B15" s="39">
        <v>2661</v>
      </c>
    </row>
    <row r="16" spans="1:2" s="39" customFormat="1" x14ac:dyDescent="0.25">
      <c r="A16" s="39" t="s">
        <v>93</v>
      </c>
      <c r="B16" s="39">
        <v>2028</v>
      </c>
    </row>
    <row r="17" spans="1:2" s="39" customFormat="1" x14ac:dyDescent="0.25">
      <c r="A17" s="39" t="s">
        <v>91</v>
      </c>
      <c r="B17" s="39">
        <v>9980</v>
      </c>
    </row>
    <row r="18" spans="1:2" s="39" customFormat="1" x14ac:dyDescent="0.25">
      <c r="A18" s="39" t="s">
        <v>84</v>
      </c>
      <c r="B18" s="39">
        <v>3298</v>
      </c>
    </row>
    <row r="19" spans="1:2" s="39" customFormat="1" x14ac:dyDescent="0.25">
      <c r="A19" s="39" t="s">
        <v>84</v>
      </c>
      <c r="B19" s="39">
        <v>2935</v>
      </c>
    </row>
    <row r="20" spans="1:2" s="39" customFormat="1" x14ac:dyDescent="0.25">
      <c r="A20" s="39" t="s">
        <v>91</v>
      </c>
      <c r="B20" s="39">
        <v>15427</v>
      </c>
    </row>
    <row r="21" spans="1:2" s="39" customFormat="1" x14ac:dyDescent="0.25">
      <c r="A21" s="39" t="s">
        <v>93</v>
      </c>
      <c r="B21" s="39">
        <v>3944</v>
      </c>
    </row>
    <row r="22" spans="1:2" s="39" customFormat="1" x14ac:dyDescent="0.25">
      <c r="A22" s="39" t="s">
        <v>84</v>
      </c>
      <c r="B22" s="39">
        <v>4011</v>
      </c>
    </row>
    <row r="23" spans="1:2" s="39" customFormat="1" x14ac:dyDescent="0.25">
      <c r="A23" s="39" t="s">
        <v>91</v>
      </c>
      <c r="B23" s="39">
        <v>3407</v>
      </c>
    </row>
    <row r="24" spans="1:2" s="39" customFormat="1" x14ac:dyDescent="0.25">
      <c r="A24" s="39" t="s">
        <v>91</v>
      </c>
      <c r="B24" s="39">
        <v>11994</v>
      </c>
    </row>
    <row r="25" spans="1:2" s="39" customFormat="1" x14ac:dyDescent="0.25">
      <c r="A25" s="39" t="s">
        <v>84</v>
      </c>
      <c r="B25" s="39">
        <v>1232</v>
      </c>
    </row>
    <row r="26" spans="1:2" s="39" customFormat="1" x14ac:dyDescent="0.25">
      <c r="A26" s="39" t="s">
        <v>88</v>
      </c>
      <c r="B26" s="39">
        <v>2960</v>
      </c>
    </row>
    <row r="27" spans="1:2" s="39" customFormat="1" x14ac:dyDescent="0.25">
      <c r="A27" s="39" t="s">
        <v>93</v>
      </c>
      <c r="B27" s="39">
        <v>19094</v>
      </c>
    </row>
    <row r="28" spans="1:2" s="39" customFormat="1" x14ac:dyDescent="0.25">
      <c r="A28" s="39" t="s">
        <v>88</v>
      </c>
      <c r="B28" s="39">
        <v>3919</v>
      </c>
    </row>
    <row r="29" spans="1:2" s="39" customFormat="1" x14ac:dyDescent="0.25">
      <c r="A29" s="39" t="s">
        <v>91</v>
      </c>
      <c r="B29" s="39">
        <v>6825</v>
      </c>
    </row>
    <row r="30" spans="1:2" s="39" customFormat="1" x14ac:dyDescent="0.25">
      <c r="A30" s="39" t="s">
        <v>91</v>
      </c>
      <c r="B30" s="39">
        <v>10248</v>
      </c>
    </row>
    <row r="31" spans="1:2" s="39" customFormat="1" x14ac:dyDescent="0.25">
      <c r="A31" s="39" t="s">
        <v>91</v>
      </c>
      <c r="B31" s="39">
        <v>18947</v>
      </c>
    </row>
    <row r="32" spans="1:2" s="39" customFormat="1" x14ac:dyDescent="0.25">
      <c r="A32" s="39" t="s">
        <v>93</v>
      </c>
      <c r="B32" s="39">
        <v>2496</v>
      </c>
    </row>
    <row r="33" spans="1:2" s="39" customFormat="1" x14ac:dyDescent="0.25">
      <c r="A33" s="39" t="s">
        <v>91</v>
      </c>
      <c r="B33" s="39">
        <v>6465</v>
      </c>
    </row>
    <row r="34" spans="1:2" s="39" customFormat="1" x14ac:dyDescent="0.25">
      <c r="A34" s="39" t="s">
        <v>84</v>
      </c>
      <c r="B34" s="39">
        <v>2206</v>
      </c>
    </row>
    <row r="35" spans="1:2" s="39" customFormat="1" x14ac:dyDescent="0.25">
      <c r="A35" s="39" t="s">
        <v>93</v>
      </c>
      <c r="B35" s="39">
        <v>2086</v>
      </c>
    </row>
    <row r="36" spans="1:2" s="39" customFormat="1" x14ac:dyDescent="0.25">
      <c r="A36" s="39" t="s">
        <v>93</v>
      </c>
      <c r="B36" s="39">
        <v>2293</v>
      </c>
    </row>
    <row r="37" spans="1:2" s="39" customFormat="1" x14ac:dyDescent="0.25">
      <c r="A37" s="39" t="s">
        <v>84</v>
      </c>
      <c r="B37" s="39">
        <v>2645</v>
      </c>
    </row>
    <row r="38" spans="1:2" s="39" customFormat="1" x14ac:dyDescent="0.25">
      <c r="A38" s="39" t="s">
        <v>84</v>
      </c>
      <c r="B38" s="39">
        <v>2683</v>
      </c>
    </row>
    <row r="39" spans="1:2" s="39" customFormat="1" x14ac:dyDescent="0.25">
      <c r="A39" s="39" t="s">
        <v>93</v>
      </c>
      <c r="B39" s="39">
        <v>2014</v>
      </c>
    </row>
    <row r="40" spans="1:2" s="39" customFormat="1" x14ac:dyDescent="0.25">
      <c r="A40" s="39" t="s">
        <v>91</v>
      </c>
      <c r="B40" s="39">
        <v>3419</v>
      </c>
    </row>
    <row r="41" spans="1:2" s="39" customFormat="1" x14ac:dyDescent="0.25">
      <c r="A41" s="39" t="s">
        <v>93</v>
      </c>
      <c r="B41" s="39">
        <v>5376</v>
      </c>
    </row>
    <row r="42" spans="1:2" s="39" customFormat="1" x14ac:dyDescent="0.25">
      <c r="A42" s="39" t="s">
        <v>84</v>
      </c>
      <c r="B42" s="39">
        <v>1951</v>
      </c>
    </row>
    <row r="43" spans="1:2" s="39" customFormat="1" x14ac:dyDescent="0.25">
      <c r="A43" s="39" t="s">
        <v>91</v>
      </c>
      <c r="B43" s="39">
        <v>2341</v>
      </c>
    </row>
    <row r="44" spans="1:2" s="39" customFormat="1" x14ac:dyDescent="0.25">
      <c r="A44" s="39" t="s">
        <v>93</v>
      </c>
      <c r="B44" s="39">
        <v>2293</v>
      </c>
    </row>
    <row r="45" spans="1:2" s="39" customFormat="1" x14ac:dyDescent="0.25">
      <c r="A45" s="39" t="s">
        <v>93</v>
      </c>
      <c r="B45" s="39">
        <v>8726</v>
      </c>
    </row>
    <row r="46" spans="1:2" s="39" customFormat="1" x14ac:dyDescent="0.25">
      <c r="A46" s="39" t="s">
        <v>84</v>
      </c>
      <c r="B46" s="39">
        <v>4011</v>
      </c>
    </row>
    <row r="47" spans="1:2" s="39" customFormat="1" x14ac:dyDescent="0.25">
      <c r="A47" s="39" t="s">
        <v>93</v>
      </c>
      <c r="B47" s="39">
        <v>19545</v>
      </c>
    </row>
    <row r="48" spans="1:2" s="39" customFormat="1" x14ac:dyDescent="0.25">
      <c r="A48" s="39" t="s">
        <v>91</v>
      </c>
      <c r="B48" s="39">
        <v>4568</v>
      </c>
    </row>
    <row r="49" spans="1:2" s="39" customFormat="1" x14ac:dyDescent="0.25">
      <c r="A49" s="39" t="s">
        <v>84</v>
      </c>
      <c r="B49" s="39">
        <v>3022</v>
      </c>
    </row>
    <row r="50" spans="1:2" s="39" customFormat="1" x14ac:dyDescent="0.25">
      <c r="A50" s="39" t="s">
        <v>91</v>
      </c>
      <c r="B50" s="39">
        <v>5772</v>
      </c>
    </row>
    <row r="51" spans="1:2" s="39" customFormat="1" x14ac:dyDescent="0.25">
      <c r="A51" s="39" t="s">
        <v>88</v>
      </c>
      <c r="B51" s="39">
        <v>2269</v>
      </c>
    </row>
    <row r="52" spans="1:2" s="39" customFormat="1" x14ac:dyDescent="0.25">
      <c r="A52" s="39" t="s">
        <v>84</v>
      </c>
      <c r="B52" s="39">
        <v>5381</v>
      </c>
    </row>
    <row r="53" spans="1:2" s="39" customFormat="1" x14ac:dyDescent="0.25">
      <c r="A53" s="39" t="s">
        <v>91</v>
      </c>
      <c r="B53" s="39">
        <v>3441</v>
      </c>
    </row>
    <row r="54" spans="1:2" s="39" customFormat="1" x14ac:dyDescent="0.25">
      <c r="A54" s="39" t="s">
        <v>97</v>
      </c>
      <c r="B54" s="39">
        <v>5454</v>
      </c>
    </row>
    <row r="55" spans="1:2" s="39" customFormat="1" x14ac:dyDescent="0.25">
      <c r="A55" s="39" t="s">
        <v>84</v>
      </c>
      <c r="B55" s="39">
        <v>9884</v>
      </c>
    </row>
    <row r="56" spans="1:2" s="39" customFormat="1" x14ac:dyDescent="0.25">
      <c r="A56" s="39" t="s">
        <v>93</v>
      </c>
      <c r="B56" s="39">
        <v>4157</v>
      </c>
    </row>
    <row r="57" spans="1:2" s="39" customFormat="1" x14ac:dyDescent="0.25">
      <c r="A57" s="39" t="s">
        <v>84</v>
      </c>
      <c r="B57" s="39">
        <v>13458</v>
      </c>
    </row>
    <row r="58" spans="1:2" s="39" customFormat="1" x14ac:dyDescent="0.25">
      <c r="A58" s="39" t="s">
        <v>97</v>
      </c>
      <c r="B58" s="39">
        <v>9069</v>
      </c>
    </row>
    <row r="59" spans="1:2" s="39" customFormat="1" x14ac:dyDescent="0.25">
      <c r="A59" s="39" t="s">
        <v>91</v>
      </c>
      <c r="B59" s="39">
        <v>4014</v>
      </c>
    </row>
    <row r="60" spans="1:2" s="39" customFormat="1" x14ac:dyDescent="0.25">
      <c r="A60" s="39" t="s">
        <v>91</v>
      </c>
      <c r="B60" s="39">
        <v>5915</v>
      </c>
    </row>
    <row r="61" spans="1:2" s="39" customFormat="1" x14ac:dyDescent="0.25">
      <c r="A61" s="39" t="s">
        <v>91</v>
      </c>
      <c r="B61" s="39">
        <v>5993</v>
      </c>
    </row>
    <row r="62" spans="1:2" s="39" customFormat="1" x14ac:dyDescent="0.25">
      <c r="A62" s="39" t="s">
        <v>93</v>
      </c>
      <c r="B62" s="39">
        <v>6162</v>
      </c>
    </row>
    <row r="63" spans="1:2" s="39" customFormat="1" x14ac:dyDescent="0.25">
      <c r="A63" s="39" t="s">
        <v>97</v>
      </c>
      <c r="B63" s="39">
        <v>2406</v>
      </c>
    </row>
    <row r="64" spans="1:2" s="39" customFormat="1" x14ac:dyDescent="0.25">
      <c r="A64" s="39" t="s">
        <v>84</v>
      </c>
      <c r="B64" s="39">
        <v>18740</v>
      </c>
    </row>
    <row r="65" spans="1:2" s="39" customFormat="1" x14ac:dyDescent="0.25">
      <c r="A65" s="39" t="s">
        <v>93</v>
      </c>
      <c r="B65" s="39">
        <v>7637</v>
      </c>
    </row>
    <row r="66" spans="1:2" s="39" customFormat="1" x14ac:dyDescent="0.25">
      <c r="A66" s="39" t="s">
        <v>93</v>
      </c>
      <c r="B66" s="39">
        <v>10096</v>
      </c>
    </row>
    <row r="67" spans="1:2" s="39" customFormat="1" x14ac:dyDescent="0.25">
      <c r="A67" s="39" t="s">
        <v>93</v>
      </c>
      <c r="B67" s="39">
        <v>14756</v>
      </c>
    </row>
    <row r="68" spans="1:2" s="39" customFormat="1" x14ac:dyDescent="0.25">
      <c r="A68" s="39" t="s">
        <v>93</v>
      </c>
      <c r="B68" s="39">
        <v>6499</v>
      </c>
    </row>
    <row r="69" spans="1:2" s="39" customFormat="1" x14ac:dyDescent="0.25">
      <c r="A69" s="39" t="s">
        <v>93</v>
      </c>
      <c r="B69" s="39">
        <v>9724</v>
      </c>
    </row>
    <row r="70" spans="1:2" s="39" customFormat="1" x14ac:dyDescent="0.25">
      <c r="A70" s="39" t="s">
        <v>93</v>
      </c>
      <c r="B70" s="39">
        <v>2194</v>
      </c>
    </row>
    <row r="71" spans="1:2" s="39" customFormat="1" x14ac:dyDescent="0.25">
      <c r="A71" s="39" t="s">
        <v>93</v>
      </c>
      <c r="B71" s="39">
        <v>3388</v>
      </c>
    </row>
    <row r="72" spans="1:2" s="39" customFormat="1" x14ac:dyDescent="0.25">
      <c r="A72" s="39" t="s">
        <v>88</v>
      </c>
      <c r="B72" s="39">
        <v>5473</v>
      </c>
    </row>
    <row r="73" spans="1:2" s="39" customFormat="1" x14ac:dyDescent="0.25">
      <c r="A73" s="39" t="s">
        <v>93</v>
      </c>
      <c r="B73" s="39">
        <v>2703</v>
      </c>
    </row>
    <row r="74" spans="1:2" s="39" customFormat="1" x14ac:dyDescent="0.25">
      <c r="A74" s="39" t="s">
        <v>91</v>
      </c>
      <c r="B74" s="39">
        <v>2501</v>
      </c>
    </row>
    <row r="75" spans="1:2" s="39" customFormat="1" x14ac:dyDescent="0.25">
      <c r="A75" s="39" t="s">
        <v>93</v>
      </c>
      <c r="B75" s="39">
        <v>6220</v>
      </c>
    </row>
    <row r="76" spans="1:2" s="39" customFormat="1" x14ac:dyDescent="0.25">
      <c r="A76" s="39" t="s">
        <v>93</v>
      </c>
      <c r="B76" s="39">
        <v>3038</v>
      </c>
    </row>
    <row r="77" spans="1:2" s="39" customFormat="1" x14ac:dyDescent="0.25">
      <c r="A77" s="39" t="s">
        <v>91</v>
      </c>
      <c r="B77" s="39">
        <v>4424</v>
      </c>
    </row>
    <row r="78" spans="1:2" s="39" customFormat="1" x14ac:dyDescent="0.25">
      <c r="A78" s="39" t="s">
        <v>91</v>
      </c>
      <c r="B78" s="39">
        <v>4312</v>
      </c>
    </row>
    <row r="79" spans="1:2" s="39" customFormat="1" x14ac:dyDescent="0.25">
      <c r="A79" s="39" t="s">
        <v>91</v>
      </c>
      <c r="B79" s="39">
        <v>13245</v>
      </c>
    </row>
    <row r="80" spans="1:2" s="39" customFormat="1" x14ac:dyDescent="0.25">
      <c r="A80" s="39" t="s">
        <v>91</v>
      </c>
      <c r="B80" s="39">
        <v>13664</v>
      </c>
    </row>
    <row r="81" spans="1:2" s="39" customFormat="1" x14ac:dyDescent="0.25">
      <c r="A81" s="39" t="s">
        <v>84</v>
      </c>
      <c r="B81" s="39">
        <v>5021</v>
      </c>
    </row>
    <row r="82" spans="1:2" s="39" customFormat="1" x14ac:dyDescent="0.25">
      <c r="A82" s="39" t="s">
        <v>88</v>
      </c>
      <c r="B82" s="39">
        <v>5126</v>
      </c>
    </row>
    <row r="83" spans="1:2" s="39" customFormat="1" x14ac:dyDescent="0.25">
      <c r="A83" s="39" t="s">
        <v>93</v>
      </c>
      <c r="B83" s="39">
        <v>2859</v>
      </c>
    </row>
    <row r="84" spans="1:2" s="39" customFormat="1" x14ac:dyDescent="0.25">
      <c r="A84" s="39" t="s">
        <v>84</v>
      </c>
      <c r="B84" s="39">
        <v>10239</v>
      </c>
    </row>
    <row r="85" spans="1:2" s="39" customFormat="1" x14ac:dyDescent="0.25">
      <c r="A85" s="39" t="s">
        <v>93</v>
      </c>
      <c r="B85" s="39">
        <v>5329</v>
      </c>
    </row>
    <row r="86" spans="1:2" s="39" customFormat="1" x14ac:dyDescent="0.25">
      <c r="A86" s="39" t="s">
        <v>84</v>
      </c>
      <c r="B86" s="39">
        <v>4325</v>
      </c>
    </row>
    <row r="87" spans="1:2" s="39" customFormat="1" x14ac:dyDescent="0.25">
      <c r="A87" s="39" t="s">
        <v>93</v>
      </c>
      <c r="B87" s="39">
        <v>7260</v>
      </c>
    </row>
    <row r="88" spans="1:2" s="39" customFormat="1" x14ac:dyDescent="0.25">
      <c r="A88" s="39" t="s">
        <v>88</v>
      </c>
      <c r="B88" s="39">
        <v>2322</v>
      </c>
    </row>
    <row r="89" spans="1:2" s="39" customFormat="1" x14ac:dyDescent="0.25">
      <c r="A89" s="39" t="s">
        <v>91</v>
      </c>
      <c r="B89" s="39">
        <v>2075</v>
      </c>
    </row>
    <row r="90" spans="1:2" s="39" customFormat="1" x14ac:dyDescent="0.25">
      <c r="A90" s="39" t="s">
        <v>93</v>
      </c>
      <c r="B90" s="39">
        <v>4152</v>
      </c>
    </row>
    <row r="91" spans="1:2" s="39" customFormat="1" x14ac:dyDescent="0.25">
      <c r="A91" s="39" t="s">
        <v>84</v>
      </c>
      <c r="B91" s="39">
        <v>9619</v>
      </c>
    </row>
    <row r="92" spans="1:2" s="39" customFormat="1" x14ac:dyDescent="0.25">
      <c r="A92" s="39" t="s">
        <v>91</v>
      </c>
      <c r="B92" s="39">
        <v>13503</v>
      </c>
    </row>
    <row r="93" spans="1:2" s="39" customFormat="1" x14ac:dyDescent="0.25">
      <c r="A93" s="39" t="s">
        <v>91</v>
      </c>
      <c r="B93" s="39">
        <v>5441</v>
      </c>
    </row>
    <row r="94" spans="1:2" s="39" customFormat="1" x14ac:dyDescent="0.25">
      <c r="A94" s="39" t="s">
        <v>84</v>
      </c>
      <c r="B94" s="39">
        <v>5209</v>
      </c>
    </row>
    <row r="95" spans="1:2" s="39" customFormat="1" x14ac:dyDescent="0.25">
      <c r="A95" s="39" t="s">
        <v>93</v>
      </c>
      <c r="B95" s="39">
        <v>10673</v>
      </c>
    </row>
    <row r="96" spans="1:2" s="39" customFormat="1" x14ac:dyDescent="0.25">
      <c r="A96" s="39" t="s">
        <v>91</v>
      </c>
      <c r="B96" s="39">
        <v>5010</v>
      </c>
    </row>
    <row r="97" spans="1:2" s="39" customFormat="1" x14ac:dyDescent="0.25">
      <c r="A97" s="39" t="s">
        <v>91</v>
      </c>
      <c r="B97" s="39">
        <v>13549</v>
      </c>
    </row>
    <row r="98" spans="1:2" s="39" customFormat="1" x14ac:dyDescent="0.25">
      <c r="A98" s="39" t="s">
        <v>84</v>
      </c>
      <c r="B98" s="39">
        <v>4999</v>
      </c>
    </row>
    <row r="99" spans="1:2" s="39" customFormat="1" x14ac:dyDescent="0.25">
      <c r="A99" s="39" t="s">
        <v>93</v>
      </c>
      <c r="B99" s="39">
        <v>4221</v>
      </c>
    </row>
    <row r="100" spans="1:2" s="39" customFormat="1" x14ac:dyDescent="0.25">
      <c r="A100" s="39" t="s">
        <v>91</v>
      </c>
      <c r="B100" s="39">
        <v>13872</v>
      </c>
    </row>
    <row r="101" spans="1:2" s="39" customFormat="1" x14ac:dyDescent="0.25">
      <c r="A101" s="39" t="s">
        <v>93</v>
      </c>
      <c r="B101" s="39">
        <v>2042</v>
      </c>
    </row>
    <row r="102" spans="1:2" s="39" customFormat="1" x14ac:dyDescent="0.25">
      <c r="A102" s="39" t="s">
        <v>91</v>
      </c>
      <c r="B102" s="39">
        <v>2073</v>
      </c>
    </row>
    <row r="103" spans="1:2" s="39" customFormat="1" x14ac:dyDescent="0.25">
      <c r="A103" s="39" t="s">
        <v>88</v>
      </c>
      <c r="B103" s="39">
        <v>2956</v>
      </c>
    </row>
    <row r="104" spans="1:2" s="39" customFormat="1" x14ac:dyDescent="0.25">
      <c r="A104" s="39" t="s">
        <v>93</v>
      </c>
      <c r="B104" s="39">
        <v>2926</v>
      </c>
    </row>
    <row r="105" spans="1:2" s="39" customFormat="1" x14ac:dyDescent="0.25">
      <c r="A105" s="39" t="s">
        <v>91</v>
      </c>
      <c r="B105" s="39">
        <v>4809</v>
      </c>
    </row>
    <row r="106" spans="1:2" s="39" customFormat="1" x14ac:dyDescent="0.25">
      <c r="A106" s="39" t="s">
        <v>84</v>
      </c>
      <c r="B106" s="39">
        <v>5163</v>
      </c>
    </row>
    <row r="107" spans="1:2" s="39" customFormat="1" x14ac:dyDescent="0.25">
      <c r="A107" s="39" t="s">
        <v>91</v>
      </c>
      <c r="B107" s="39">
        <v>18844</v>
      </c>
    </row>
    <row r="108" spans="1:2" s="39" customFormat="1" x14ac:dyDescent="0.25">
      <c r="A108" s="39" t="s">
        <v>93</v>
      </c>
      <c r="B108" s="39">
        <v>18172</v>
      </c>
    </row>
    <row r="109" spans="1:2" s="39" customFormat="1" x14ac:dyDescent="0.25">
      <c r="A109" s="39" t="s">
        <v>93</v>
      </c>
      <c r="B109" s="39">
        <v>5744</v>
      </c>
    </row>
    <row r="110" spans="1:2" s="39" customFormat="1" x14ac:dyDescent="0.25">
      <c r="A110" s="39" t="s">
        <v>88</v>
      </c>
      <c r="B110" s="39">
        <v>2889</v>
      </c>
    </row>
    <row r="111" spans="1:2" s="39" customFormat="1" x14ac:dyDescent="0.25">
      <c r="A111" s="39" t="s">
        <v>93</v>
      </c>
      <c r="B111" s="39">
        <v>2871</v>
      </c>
    </row>
    <row r="112" spans="1:2" s="39" customFormat="1" x14ac:dyDescent="0.25">
      <c r="A112" s="39" t="s">
        <v>91</v>
      </c>
      <c r="B112" s="39">
        <v>7484</v>
      </c>
    </row>
    <row r="113" spans="1:2" s="39" customFormat="1" x14ac:dyDescent="0.25">
      <c r="A113" s="39" t="s">
        <v>93</v>
      </c>
      <c r="B113" s="39">
        <v>6074</v>
      </c>
    </row>
    <row r="114" spans="1:2" s="39" customFormat="1" x14ac:dyDescent="0.25">
      <c r="A114" s="39" t="s">
        <v>93</v>
      </c>
      <c r="B114" s="39">
        <v>17328</v>
      </c>
    </row>
    <row r="115" spans="1:2" s="39" customFormat="1" x14ac:dyDescent="0.25">
      <c r="A115" s="39" t="s">
        <v>88</v>
      </c>
      <c r="B115" s="39">
        <v>2774</v>
      </c>
    </row>
    <row r="116" spans="1:2" s="39" customFormat="1" x14ac:dyDescent="0.25">
      <c r="A116" s="39" t="s">
        <v>91</v>
      </c>
      <c r="B116" s="39">
        <v>4505</v>
      </c>
    </row>
    <row r="117" spans="1:2" s="39" customFormat="1" x14ac:dyDescent="0.25">
      <c r="A117" s="39" t="s">
        <v>93</v>
      </c>
      <c r="B117" s="39">
        <v>7428</v>
      </c>
    </row>
    <row r="118" spans="1:2" s="39" customFormat="1" x14ac:dyDescent="0.25">
      <c r="A118" s="39" t="s">
        <v>93</v>
      </c>
      <c r="B118" s="39">
        <v>11631</v>
      </c>
    </row>
    <row r="119" spans="1:2" s="39" customFormat="1" x14ac:dyDescent="0.25">
      <c r="A119" s="39" t="s">
        <v>84</v>
      </c>
      <c r="B119" s="39">
        <v>9738</v>
      </c>
    </row>
    <row r="120" spans="1:2" s="39" customFormat="1" x14ac:dyDescent="0.25">
      <c r="A120" s="39" t="s">
        <v>84</v>
      </c>
      <c r="B120" s="39">
        <v>2835</v>
      </c>
    </row>
    <row r="121" spans="1:2" s="39" customFormat="1" x14ac:dyDescent="0.25">
      <c r="A121" s="39" t="s">
        <v>84</v>
      </c>
      <c r="B121" s="39">
        <v>16959</v>
      </c>
    </row>
    <row r="122" spans="1:2" s="39" customFormat="1" x14ac:dyDescent="0.25">
      <c r="A122" s="39" t="s">
        <v>93</v>
      </c>
      <c r="B122" s="39">
        <v>2613</v>
      </c>
    </row>
    <row r="123" spans="1:2" s="39" customFormat="1" x14ac:dyDescent="0.25">
      <c r="A123" s="39" t="s">
        <v>84</v>
      </c>
      <c r="B123" s="39">
        <v>6146</v>
      </c>
    </row>
    <row r="124" spans="1:2" s="39" customFormat="1" x14ac:dyDescent="0.25">
      <c r="A124" s="39" t="s">
        <v>91</v>
      </c>
      <c r="B124" s="39">
        <v>4963</v>
      </c>
    </row>
    <row r="125" spans="1:2" s="39" customFormat="1" x14ac:dyDescent="0.25">
      <c r="A125" s="39" t="s">
        <v>93</v>
      </c>
      <c r="B125" s="39">
        <v>19537</v>
      </c>
    </row>
    <row r="126" spans="1:2" s="39" customFormat="1" x14ac:dyDescent="0.25">
      <c r="A126" s="39" t="s">
        <v>91</v>
      </c>
      <c r="B126" s="39">
        <v>6172</v>
      </c>
    </row>
    <row r="127" spans="1:2" s="39" customFormat="1" x14ac:dyDescent="0.25">
      <c r="A127" s="39" t="s">
        <v>93</v>
      </c>
      <c r="B127" s="39">
        <v>2368</v>
      </c>
    </row>
    <row r="128" spans="1:2" s="39" customFormat="1" x14ac:dyDescent="0.25">
      <c r="A128" s="39" t="s">
        <v>91</v>
      </c>
      <c r="B128" s="39">
        <v>10312</v>
      </c>
    </row>
    <row r="129" spans="1:2" s="39" customFormat="1" x14ac:dyDescent="0.25">
      <c r="A129" s="39" t="s">
        <v>88</v>
      </c>
      <c r="B129" s="39">
        <v>1675</v>
      </c>
    </row>
    <row r="130" spans="1:2" s="39" customFormat="1" x14ac:dyDescent="0.25">
      <c r="A130" s="39" t="s">
        <v>88</v>
      </c>
      <c r="B130" s="39">
        <v>2523</v>
      </c>
    </row>
    <row r="131" spans="1:2" s="39" customFormat="1" x14ac:dyDescent="0.25">
      <c r="A131" s="39" t="s">
        <v>91</v>
      </c>
      <c r="B131" s="39">
        <v>6567</v>
      </c>
    </row>
    <row r="132" spans="1:2" s="39" customFormat="1" x14ac:dyDescent="0.25">
      <c r="A132" s="39" t="s">
        <v>93</v>
      </c>
      <c r="B132" s="39">
        <v>4739</v>
      </c>
    </row>
    <row r="133" spans="1:2" s="39" customFormat="1" x14ac:dyDescent="0.25">
      <c r="A133" s="39" t="s">
        <v>93</v>
      </c>
      <c r="B133" s="39">
        <v>9208</v>
      </c>
    </row>
    <row r="134" spans="1:2" s="39" customFormat="1" x14ac:dyDescent="0.25">
      <c r="A134" s="39" t="s">
        <v>93</v>
      </c>
      <c r="B134" s="39">
        <v>4559</v>
      </c>
    </row>
    <row r="135" spans="1:2" s="39" customFormat="1" x14ac:dyDescent="0.25">
      <c r="A135" s="39" t="s">
        <v>88</v>
      </c>
      <c r="B135" s="39">
        <v>8189</v>
      </c>
    </row>
    <row r="136" spans="1:2" s="39" customFormat="1" x14ac:dyDescent="0.25">
      <c r="A136" s="39" t="s">
        <v>88</v>
      </c>
      <c r="B136" s="39">
        <v>2942</v>
      </c>
    </row>
    <row r="137" spans="1:2" s="39" customFormat="1" x14ac:dyDescent="0.25">
      <c r="A137" s="39" t="s">
        <v>84</v>
      </c>
      <c r="B137" s="39">
        <v>4941</v>
      </c>
    </row>
    <row r="138" spans="1:2" s="39" customFormat="1" x14ac:dyDescent="0.25">
      <c r="A138" s="39" t="s">
        <v>91</v>
      </c>
      <c r="B138" s="39">
        <v>10650</v>
      </c>
    </row>
    <row r="139" spans="1:2" s="39" customFormat="1" x14ac:dyDescent="0.25">
      <c r="A139" s="39" t="s">
        <v>91</v>
      </c>
      <c r="B139" s="39">
        <v>5902</v>
      </c>
    </row>
    <row r="140" spans="1:2" s="39" customFormat="1" x14ac:dyDescent="0.25">
      <c r="A140" s="39" t="s">
        <v>93</v>
      </c>
      <c r="B140" s="39">
        <v>8639</v>
      </c>
    </row>
    <row r="141" spans="1:2" s="39" customFormat="1" x14ac:dyDescent="0.25">
      <c r="A141" s="39" t="s">
        <v>93</v>
      </c>
      <c r="B141" s="39">
        <v>6347</v>
      </c>
    </row>
    <row r="142" spans="1:2" s="39" customFormat="1" x14ac:dyDescent="0.25">
      <c r="A142" s="39" t="s">
        <v>93</v>
      </c>
      <c r="B142" s="39">
        <v>4200</v>
      </c>
    </row>
    <row r="143" spans="1:2" s="39" customFormat="1" x14ac:dyDescent="0.25">
      <c r="A143" s="39" t="s">
        <v>93</v>
      </c>
      <c r="B143" s="39">
        <v>3452</v>
      </c>
    </row>
    <row r="144" spans="1:2" s="39" customFormat="1" x14ac:dyDescent="0.25">
      <c r="A144" s="39" t="s">
        <v>97</v>
      </c>
      <c r="B144" s="39">
        <v>4317</v>
      </c>
    </row>
    <row r="145" spans="1:2" s="39" customFormat="1" x14ac:dyDescent="0.25">
      <c r="A145" s="39" t="s">
        <v>93</v>
      </c>
      <c r="B145" s="39">
        <v>2632</v>
      </c>
    </row>
    <row r="146" spans="1:2" s="39" customFormat="1" x14ac:dyDescent="0.25">
      <c r="A146" s="39" t="s">
        <v>84</v>
      </c>
      <c r="B146" s="39">
        <v>4668</v>
      </c>
    </row>
    <row r="147" spans="1:2" s="39" customFormat="1" x14ac:dyDescent="0.25">
      <c r="A147" s="39" t="s">
        <v>93</v>
      </c>
      <c r="B147" s="39">
        <v>3204</v>
      </c>
    </row>
    <row r="148" spans="1:2" s="39" customFormat="1" x14ac:dyDescent="0.25">
      <c r="A148" s="39" t="s">
        <v>88</v>
      </c>
      <c r="B148" s="39">
        <v>2720</v>
      </c>
    </row>
    <row r="149" spans="1:2" s="39" customFormat="1" x14ac:dyDescent="0.25">
      <c r="A149" s="39" t="s">
        <v>93</v>
      </c>
      <c r="B149" s="39">
        <v>17181</v>
      </c>
    </row>
    <row r="150" spans="1:2" s="39" customFormat="1" x14ac:dyDescent="0.25">
      <c r="A150" s="39" t="s">
        <v>91</v>
      </c>
      <c r="B150" s="39">
        <v>2238</v>
      </c>
    </row>
    <row r="151" spans="1:2" s="39" customFormat="1" x14ac:dyDescent="0.25">
      <c r="A151" s="39" t="s">
        <v>88</v>
      </c>
      <c r="B151" s="39">
        <v>1483</v>
      </c>
    </row>
    <row r="152" spans="1:2" s="39" customFormat="1" x14ac:dyDescent="0.25">
      <c r="A152" s="39" t="s">
        <v>93</v>
      </c>
      <c r="B152" s="39">
        <v>5605</v>
      </c>
    </row>
    <row r="153" spans="1:2" s="39" customFormat="1" x14ac:dyDescent="0.25">
      <c r="A153" s="39" t="s">
        <v>97</v>
      </c>
      <c r="B153" s="39">
        <v>7295</v>
      </c>
    </row>
    <row r="154" spans="1:2" s="39" customFormat="1" x14ac:dyDescent="0.25">
      <c r="A154" s="39" t="s">
        <v>84</v>
      </c>
      <c r="B154" s="39">
        <v>2306</v>
      </c>
    </row>
    <row r="155" spans="1:2" s="39" customFormat="1" x14ac:dyDescent="0.25">
      <c r="A155" s="39" t="s">
        <v>93</v>
      </c>
      <c r="B155" s="39">
        <v>2348</v>
      </c>
    </row>
    <row r="156" spans="1:2" s="39" customFormat="1" x14ac:dyDescent="0.25">
      <c r="A156" s="39" t="s">
        <v>93</v>
      </c>
      <c r="B156" s="39">
        <v>8998</v>
      </c>
    </row>
    <row r="157" spans="1:2" s="39" customFormat="1" x14ac:dyDescent="0.25">
      <c r="A157" s="39" t="s">
        <v>88</v>
      </c>
      <c r="B157" s="39">
        <v>4319</v>
      </c>
    </row>
    <row r="158" spans="1:2" s="39" customFormat="1" x14ac:dyDescent="0.25">
      <c r="A158" s="39" t="s">
        <v>91</v>
      </c>
      <c r="B158" s="39">
        <v>6132</v>
      </c>
    </row>
    <row r="159" spans="1:2" s="39" customFormat="1" x14ac:dyDescent="0.25">
      <c r="A159" s="39" t="s">
        <v>93</v>
      </c>
      <c r="B159" s="39">
        <v>3346</v>
      </c>
    </row>
    <row r="160" spans="1:2" s="39" customFormat="1" x14ac:dyDescent="0.25">
      <c r="A160" s="39" t="s">
        <v>91</v>
      </c>
      <c r="B160" s="39">
        <v>10855</v>
      </c>
    </row>
    <row r="161" spans="1:2" s="39" customFormat="1" x14ac:dyDescent="0.25">
      <c r="A161" s="39" t="s">
        <v>91</v>
      </c>
      <c r="B161" s="39">
        <v>2231</v>
      </c>
    </row>
    <row r="162" spans="1:2" s="39" customFormat="1" x14ac:dyDescent="0.25">
      <c r="A162" s="39" t="s">
        <v>88</v>
      </c>
      <c r="B162" s="39">
        <v>2323</v>
      </c>
    </row>
    <row r="163" spans="1:2" s="39" customFormat="1" x14ac:dyDescent="0.25">
      <c r="A163" s="39" t="s">
        <v>93</v>
      </c>
      <c r="B163" s="39">
        <v>2024</v>
      </c>
    </row>
    <row r="164" spans="1:2" s="39" customFormat="1" x14ac:dyDescent="0.25">
      <c r="A164" s="39" t="s">
        <v>93</v>
      </c>
      <c r="B164" s="39">
        <v>2713</v>
      </c>
    </row>
    <row r="165" spans="1:2" s="39" customFormat="1" x14ac:dyDescent="0.25">
      <c r="A165" s="39" t="s">
        <v>84</v>
      </c>
      <c r="B165" s="39">
        <v>9439</v>
      </c>
    </row>
    <row r="166" spans="1:2" s="39" customFormat="1" x14ac:dyDescent="0.25">
      <c r="A166" s="39" t="s">
        <v>93</v>
      </c>
      <c r="B166" s="39">
        <v>2566</v>
      </c>
    </row>
    <row r="167" spans="1:2" s="39" customFormat="1" x14ac:dyDescent="0.25">
      <c r="A167" s="39" t="s">
        <v>93</v>
      </c>
      <c r="B167" s="39">
        <v>19926</v>
      </c>
    </row>
    <row r="168" spans="1:2" s="39" customFormat="1" x14ac:dyDescent="0.25">
      <c r="A168" s="39" t="s">
        <v>93</v>
      </c>
      <c r="B168" s="39">
        <v>2451</v>
      </c>
    </row>
    <row r="169" spans="1:2" s="39" customFormat="1" x14ac:dyDescent="0.25">
      <c r="A169" s="39" t="s">
        <v>93</v>
      </c>
      <c r="B169" s="39">
        <v>9419</v>
      </c>
    </row>
    <row r="170" spans="1:2" s="39" customFormat="1" x14ac:dyDescent="0.25">
      <c r="A170" s="39" t="s">
        <v>91</v>
      </c>
      <c r="B170" s="39">
        <v>8686</v>
      </c>
    </row>
    <row r="171" spans="1:2" s="39" customFormat="1" x14ac:dyDescent="0.25">
      <c r="A171" s="39" t="s">
        <v>97</v>
      </c>
      <c r="B171" s="39">
        <v>3038</v>
      </c>
    </row>
    <row r="172" spans="1:2" s="39" customFormat="1" x14ac:dyDescent="0.25">
      <c r="A172" s="39" t="s">
        <v>93</v>
      </c>
      <c r="B172" s="39">
        <v>3058</v>
      </c>
    </row>
    <row r="173" spans="1:2" s="39" customFormat="1" x14ac:dyDescent="0.25">
      <c r="A173" s="39" t="s">
        <v>88</v>
      </c>
      <c r="B173" s="39">
        <v>2325</v>
      </c>
    </row>
    <row r="174" spans="1:2" s="39" customFormat="1" x14ac:dyDescent="0.25">
      <c r="A174" s="39" t="s">
        <v>84</v>
      </c>
      <c r="B174" s="39">
        <v>2088</v>
      </c>
    </row>
    <row r="175" spans="1:2" s="39" customFormat="1" x14ac:dyDescent="0.25">
      <c r="A175" s="39" t="s">
        <v>93</v>
      </c>
      <c r="B175" s="39">
        <v>3072</v>
      </c>
    </row>
    <row r="176" spans="1:2" s="39" customFormat="1" x14ac:dyDescent="0.25">
      <c r="A176" s="39" t="s">
        <v>84</v>
      </c>
      <c r="B176" s="39">
        <v>5006</v>
      </c>
    </row>
    <row r="177" spans="1:2" s="39" customFormat="1" x14ac:dyDescent="0.25">
      <c r="A177" s="39" t="s">
        <v>93</v>
      </c>
      <c r="B177" s="39">
        <v>4257</v>
      </c>
    </row>
    <row r="178" spans="1:2" s="39" customFormat="1" x14ac:dyDescent="0.25">
      <c r="A178" s="39" t="s">
        <v>93</v>
      </c>
      <c r="B178" s="39">
        <v>2500</v>
      </c>
    </row>
    <row r="179" spans="1:2" s="39" customFormat="1" x14ac:dyDescent="0.25">
      <c r="A179" s="39" t="s">
        <v>93</v>
      </c>
      <c r="B179" s="39">
        <v>1102</v>
      </c>
    </row>
    <row r="180" spans="1:2" s="39" customFormat="1" x14ac:dyDescent="0.25">
      <c r="A180" s="39" t="s">
        <v>84</v>
      </c>
      <c r="B180" s="39">
        <v>10453</v>
      </c>
    </row>
    <row r="181" spans="1:2" s="39" customFormat="1" x14ac:dyDescent="0.25">
      <c r="A181" s="39" t="s">
        <v>84</v>
      </c>
      <c r="B181" s="39">
        <v>2288</v>
      </c>
    </row>
    <row r="182" spans="1:2" s="39" customFormat="1" x14ac:dyDescent="0.25">
      <c r="A182" s="39" t="s">
        <v>88</v>
      </c>
      <c r="B182" s="39">
        <v>3929</v>
      </c>
    </row>
    <row r="183" spans="1:2" s="39" customFormat="1" x14ac:dyDescent="0.25">
      <c r="A183" s="39" t="s">
        <v>84</v>
      </c>
      <c r="B183" s="39">
        <v>2311</v>
      </c>
    </row>
    <row r="184" spans="1:2" s="39" customFormat="1" x14ac:dyDescent="0.25">
      <c r="A184" s="39" t="s">
        <v>84</v>
      </c>
      <c r="B184" s="39">
        <v>3140</v>
      </c>
    </row>
    <row r="185" spans="1:2" s="39" customFormat="1" x14ac:dyDescent="0.25">
      <c r="A185" s="39" t="s">
        <v>93</v>
      </c>
      <c r="B185" s="39">
        <v>3690</v>
      </c>
    </row>
    <row r="186" spans="1:2" s="39" customFormat="1" x14ac:dyDescent="0.25">
      <c r="A186" s="39" t="s">
        <v>84</v>
      </c>
      <c r="B186" s="39">
        <v>4450</v>
      </c>
    </row>
    <row r="187" spans="1:2" s="39" customFormat="1" x14ac:dyDescent="0.25">
      <c r="A187" s="39" t="s">
        <v>93</v>
      </c>
      <c r="B187" s="39">
        <v>2756</v>
      </c>
    </row>
    <row r="188" spans="1:2" s="39" customFormat="1" x14ac:dyDescent="0.25">
      <c r="A188" s="39" t="s">
        <v>88</v>
      </c>
      <c r="B188" s="39">
        <v>19033</v>
      </c>
    </row>
    <row r="189" spans="1:2" s="39" customFormat="1" x14ac:dyDescent="0.25">
      <c r="A189" s="39" t="s">
        <v>91</v>
      </c>
      <c r="B189" s="39">
        <v>18722</v>
      </c>
    </row>
    <row r="190" spans="1:2" s="39" customFormat="1" x14ac:dyDescent="0.25">
      <c r="A190" s="39" t="s">
        <v>88</v>
      </c>
      <c r="B190" s="39">
        <v>9547</v>
      </c>
    </row>
    <row r="191" spans="1:2" s="39" customFormat="1" x14ac:dyDescent="0.25">
      <c r="A191" s="39" t="s">
        <v>93</v>
      </c>
      <c r="B191" s="39">
        <v>13734</v>
      </c>
    </row>
    <row r="192" spans="1:2" s="39" customFormat="1" x14ac:dyDescent="0.25">
      <c r="A192" s="39" t="s">
        <v>91</v>
      </c>
      <c r="B192" s="39">
        <v>19999</v>
      </c>
    </row>
    <row r="193" spans="1:2" s="39" customFormat="1" x14ac:dyDescent="0.25">
      <c r="A193" s="39" t="s">
        <v>93</v>
      </c>
      <c r="B193" s="39">
        <v>2279</v>
      </c>
    </row>
    <row r="194" spans="1:2" s="39" customFormat="1" x14ac:dyDescent="0.25">
      <c r="A194" s="39" t="s">
        <v>84</v>
      </c>
      <c r="B194" s="39">
        <v>5916</v>
      </c>
    </row>
    <row r="195" spans="1:2" s="39" customFormat="1" x14ac:dyDescent="0.25">
      <c r="A195" s="39" t="s">
        <v>93</v>
      </c>
      <c r="B195" s="39">
        <v>2089</v>
      </c>
    </row>
    <row r="196" spans="1:2" s="39" customFormat="1" x14ac:dyDescent="0.25">
      <c r="A196" s="39" t="s">
        <v>84</v>
      </c>
      <c r="B196" s="39">
        <v>16792</v>
      </c>
    </row>
    <row r="197" spans="1:2" s="39" customFormat="1" x14ac:dyDescent="0.25">
      <c r="A197" s="39" t="s">
        <v>93</v>
      </c>
      <c r="B197" s="39">
        <v>3564</v>
      </c>
    </row>
    <row r="198" spans="1:2" s="39" customFormat="1" x14ac:dyDescent="0.25">
      <c r="A198" s="39" t="s">
        <v>93</v>
      </c>
      <c r="B198" s="39">
        <v>4425</v>
      </c>
    </row>
    <row r="199" spans="1:2" s="39" customFormat="1" x14ac:dyDescent="0.25">
      <c r="A199" s="39" t="s">
        <v>84</v>
      </c>
      <c r="B199" s="39">
        <v>5265</v>
      </c>
    </row>
    <row r="200" spans="1:2" s="39" customFormat="1" x14ac:dyDescent="0.25">
      <c r="A200" s="39" t="s">
        <v>91</v>
      </c>
      <c r="B200" s="39">
        <v>6553</v>
      </c>
    </row>
    <row r="201" spans="1:2" s="39" customFormat="1" x14ac:dyDescent="0.25">
      <c r="A201" s="39" t="s">
        <v>93</v>
      </c>
      <c r="B201" s="39">
        <v>6261</v>
      </c>
    </row>
    <row r="202" spans="1:2" s="39" customFormat="1" x14ac:dyDescent="0.25">
      <c r="A202" s="39" t="s">
        <v>88</v>
      </c>
      <c r="B202" s="39">
        <v>4298</v>
      </c>
    </row>
    <row r="203" spans="1:2" s="39" customFormat="1" x14ac:dyDescent="0.25">
      <c r="A203" s="39" t="s">
        <v>91</v>
      </c>
      <c r="B203" s="39">
        <v>6804</v>
      </c>
    </row>
    <row r="204" spans="1:2" s="39" customFormat="1" x14ac:dyDescent="0.25">
      <c r="A204" s="39" t="s">
        <v>91</v>
      </c>
      <c r="B204" s="39">
        <v>3815</v>
      </c>
    </row>
    <row r="205" spans="1:2" s="39" customFormat="1" x14ac:dyDescent="0.25">
      <c r="A205" s="39" t="s">
        <v>84</v>
      </c>
      <c r="B205" s="39">
        <v>2741</v>
      </c>
    </row>
    <row r="206" spans="1:2" s="39" customFormat="1" x14ac:dyDescent="0.25">
      <c r="A206" s="39" t="s">
        <v>88</v>
      </c>
      <c r="B206" s="39">
        <v>6673</v>
      </c>
    </row>
    <row r="207" spans="1:2" s="39" customFormat="1" x14ac:dyDescent="0.25">
      <c r="A207" s="39" t="s">
        <v>93</v>
      </c>
      <c r="B207" s="39">
        <v>7639</v>
      </c>
    </row>
    <row r="208" spans="1:2" s="39" customFormat="1" x14ac:dyDescent="0.25">
      <c r="A208" s="39" t="s">
        <v>93</v>
      </c>
      <c r="B208" s="39">
        <v>2328</v>
      </c>
    </row>
    <row r="209" spans="1:2" s="39" customFormat="1" x14ac:dyDescent="0.25">
      <c r="A209" s="39" t="s">
        <v>88</v>
      </c>
      <c r="B209" s="39">
        <v>2153</v>
      </c>
    </row>
    <row r="210" spans="1:2" s="39" customFormat="1" x14ac:dyDescent="0.25">
      <c r="A210" s="39" t="s">
        <v>97</v>
      </c>
      <c r="B210" s="39">
        <v>4876</v>
      </c>
    </row>
    <row r="211" spans="1:2" s="39" customFormat="1" x14ac:dyDescent="0.25">
      <c r="A211" s="39" t="s">
        <v>91</v>
      </c>
      <c r="B211" s="39">
        <v>9396</v>
      </c>
    </row>
    <row r="212" spans="1:2" s="39" customFormat="1" x14ac:dyDescent="0.25">
      <c r="A212" s="39" t="s">
        <v>91</v>
      </c>
      <c r="B212" s="39">
        <v>10400</v>
      </c>
    </row>
    <row r="213" spans="1:2" s="39" customFormat="1" x14ac:dyDescent="0.25">
      <c r="A213" s="39" t="s">
        <v>88</v>
      </c>
      <c r="B213" s="39">
        <v>8474</v>
      </c>
    </row>
    <row r="214" spans="1:2" s="39" customFormat="1" x14ac:dyDescent="0.25">
      <c r="A214" s="39" t="s">
        <v>93</v>
      </c>
      <c r="B214" s="39">
        <v>9981</v>
      </c>
    </row>
    <row r="215" spans="1:2" s="39" customFormat="1" x14ac:dyDescent="0.25">
      <c r="A215" s="39" t="s">
        <v>91</v>
      </c>
      <c r="B215" s="39">
        <v>12490</v>
      </c>
    </row>
    <row r="216" spans="1:2" s="39" customFormat="1" x14ac:dyDescent="0.25">
      <c r="A216" s="39" t="s">
        <v>93</v>
      </c>
      <c r="B216" s="39">
        <v>2657</v>
      </c>
    </row>
    <row r="217" spans="1:2" s="39" customFormat="1" x14ac:dyDescent="0.25">
      <c r="A217" s="39" t="s">
        <v>93</v>
      </c>
      <c r="B217" s="39">
        <v>13591</v>
      </c>
    </row>
    <row r="218" spans="1:2" s="39" customFormat="1" x14ac:dyDescent="0.25">
      <c r="A218" s="39" t="s">
        <v>91</v>
      </c>
      <c r="B218" s="39">
        <v>6696</v>
      </c>
    </row>
    <row r="219" spans="1:2" s="39" customFormat="1" x14ac:dyDescent="0.25">
      <c r="A219" s="39" t="s">
        <v>93</v>
      </c>
      <c r="B219" s="39">
        <v>2058</v>
      </c>
    </row>
    <row r="220" spans="1:2" s="39" customFormat="1" x14ac:dyDescent="0.25">
      <c r="A220" s="39" t="s">
        <v>93</v>
      </c>
      <c r="B220" s="39">
        <v>8865</v>
      </c>
    </row>
    <row r="221" spans="1:2" s="39" customFormat="1" x14ac:dyDescent="0.25">
      <c r="A221" s="39" t="s">
        <v>93</v>
      </c>
      <c r="B221" s="39">
        <v>5940</v>
      </c>
    </row>
    <row r="222" spans="1:2" s="39" customFormat="1" x14ac:dyDescent="0.25">
      <c r="A222" s="39" t="s">
        <v>84</v>
      </c>
      <c r="B222" s="39">
        <v>5914</v>
      </c>
    </row>
    <row r="223" spans="1:2" s="39" customFormat="1" x14ac:dyDescent="0.25">
      <c r="A223" s="39" t="s">
        <v>91</v>
      </c>
      <c r="B223" s="39">
        <v>2622</v>
      </c>
    </row>
    <row r="224" spans="1:2" s="39" customFormat="1" x14ac:dyDescent="0.25">
      <c r="A224" s="39" t="s">
        <v>93</v>
      </c>
      <c r="B224" s="39">
        <v>12185</v>
      </c>
    </row>
    <row r="225" spans="1:2" s="39" customFormat="1" x14ac:dyDescent="0.25">
      <c r="A225" s="39" t="s">
        <v>93</v>
      </c>
      <c r="B225" s="39">
        <v>10609</v>
      </c>
    </row>
    <row r="226" spans="1:2" s="39" customFormat="1" x14ac:dyDescent="0.25">
      <c r="A226" s="39" t="s">
        <v>91</v>
      </c>
      <c r="B226" s="39">
        <v>4345</v>
      </c>
    </row>
    <row r="227" spans="1:2" s="39" customFormat="1" x14ac:dyDescent="0.25">
      <c r="A227" s="39" t="s">
        <v>93</v>
      </c>
      <c r="B227" s="39">
        <v>2177</v>
      </c>
    </row>
    <row r="228" spans="1:2" s="39" customFormat="1" x14ac:dyDescent="0.25">
      <c r="A228" s="39" t="s">
        <v>91</v>
      </c>
      <c r="B228" s="39">
        <v>2793</v>
      </c>
    </row>
    <row r="229" spans="1:2" s="39" customFormat="1" x14ac:dyDescent="0.25">
      <c r="A229" s="39" t="s">
        <v>88</v>
      </c>
      <c r="B229" s="39">
        <v>7918</v>
      </c>
    </row>
    <row r="230" spans="1:2" s="39" customFormat="1" x14ac:dyDescent="0.25">
      <c r="A230" s="39" t="s">
        <v>93</v>
      </c>
      <c r="B230" s="39">
        <v>8789</v>
      </c>
    </row>
    <row r="231" spans="1:2" s="39" customFormat="1" x14ac:dyDescent="0.25">
      <c r="A231" s="39" t="s">
        <v>88</v>
      </c>
      <c r="B231" s="39">
        <v>2389</v>
      </c>
    </row>
    <row r="232" spans="1:2" s="39" customFormat="1" x14ac:dyDescent="0.25">
      <c r="A232" s="39" t="s">
        <v>93</v>
      </c>
      <c r="B232" s="39">
        <v>3212</v>
      </c>
    </row>
    <row r="233" spans="1:2" s="39" customFormat="1" x14ac:dyDescent="0.25">
      <c r="A233" s="39" t="s">
        <v>84</v>
      </c>
      <c r="B233" s="39">
        <v>19232</v>
      </c>
    </row>
    <row r="234" spans="1:2" s="39" customFormat="1" x14ac:dyDescent="0.25">
      <c r="A234" s="39" t="s">
        <v>84</v>
      </c>
      <c r="B234" s="39">
        <v>2267</v>
      </c>
    </row>
    <row r="235" spans="1:2" s="39" customFormat="1" x14ac:dyDescent="0.25">
      <c r="A235" s="39" t="s">
        <v>91</v>
      </c>
      <c r="B235" s="39">
        <v>19517</v>
      </c>
    </row>
    <row r="236" spans="1:2" s="39" customFormat="1" x14ac:dyDescent="0.25">
      <c r="A236" s="39" t="s">
        <v>93</v>
      </c>
      <c r="B236" s="39">
        <v>2436</v>
      </c>
    </row>
    <row r="237" spans="1:2" s="39" customFormat="1" x14ac:dyDescent="0.25">
      <c r="A237" s="39" t="s">
        <v>93</v>
      </c>
      <c r="B237" s="39">
        <v>16064</v>
      </c>
    </row>
    <row r="238" spans="1:2" s="39" customFormat="1" x14ac:dyDescent="0.25">
      <c r="A238" s="39" t="s">
        <v>84</v>
      </c>
      <c r="B238" s="39">
        <v>2707</v>
      </c>
    </row>
    <row r="239" spans="1:2" s="39" customFormat="1" x14ac:dyDescent="0.25">
      <c r="A239" s="39" t="s">
        <v>91</v>
      </c>
      <c r="B239" s="39">
        <v>19068</v>
      </c>
    </row>
    <row r="240" spans="1:2" s="39" customFormat="1" x14ac:dyDescent="0.25">
      <c r="A240" s="39" t="s">
        <v>84</v>
      </c>
      <c r="B240" s="39">
        <v>3931</v>
      </c>
    </row>
    <row r="241" spans="1:2" s="39" customFormat="1" x14ac:dyDescent="0.25">
      <c r="A241" s="39" t="s">
        <v>93</v>
      </c>
      <c r="B241" s="39">
        <v>3730</v>
      </c>
    </row>
    <row r="242" spans="1:2" s="39" customFormat="1" x14ac:dyDescent="0.25">
      <c r="A242" s="39" t="s">
        <v>91</v>
      </c>
      <c r="B242" s="39">
        <v>2232</v>
      </c>
    </row>
    <row r="243" spans="1:2" s="39" customFormat="1" x14ac:dyDescent="0.25">
      <c r="A243" s="39" t="s">
        <v>91</v>
      </c>
      <c r="B243" s="39">
        <v>4465</v>
      </c>
    </row>
    <row r="244" spans="1:2" s="39" customFormat="1" x14ac:dyDescent="0.25">
      <c r="A244" s="39" t="s">
        <v>84</v>
      </c>
      <c r="B244" s="39">
        <v>3072</v>
      </c>
    </row>
    <row r="245" spans="1:2" s="39" customFormat="1" x14ac:dyDescent="0.25">
      <c r="A245" s="39" t="s">
        <v>84</v>
      </c>
      <c r="B245" s="39">
        <v>3319</v>
      </c>
    </row>
    <row r="246" spans="1:2" s="39" customFormat="1" x14ac:dyDescent="0.25">
      <c r="A246" s="39" t="s">
        <v>93</v>
      </c>
      <c r="B246" s="39">
        <v>19202</v>
      </c>
    </row>
    <row r="247" spans="1:2" s="39" customFormat="1" x14ac:dyDescent="0.25">
      <c r="A247" s="39" t="s">
        <v>91</v>
      </c>
      <c r="B247" s="39">
        <v>13675</v>
      </c>
    </row>
    <row r="248" spans="1:2" s="39" customFormat="1" x14ac:dyDescent="0.25">
      <c r="A248" s="39" t="s">
        <v>91</v>
      </c>
      <c r="B248" s="39">
        <v>2911</v>
      </c>
    </row>
    <row r="249" spans="1:2" s="39" customFormat="1" x14ac:dyDescent="0.25">
      <c r="A249" s="39" t="s">
        <v>91</v>
      </c>
      <c r="B249" s="39">
        <v>5957</v>
      </c>
    </row>
    <row r="250" spans="1:2" s="39" customFormat="1" x14ac:dyDescent="0.25">
      <c r="A250" s="39" t="s">
        <v>84</v>
      </c>
      <c r="B250" s="39">
        <v>3920</v>
      </c>
    </row>
    <row r="251" spans="1:2" s="39" customFormat="1" x14ac:dyDescent="0.25">
      <c r="A251" s="39" t="s">
        <v>91</v>
      </c>
      <c r="B251" s="39">
        <v>6434</v>
      </c>
    </row>
    <row r="252" spans="1:2" s="39" customFormat="1" x14ac:dyDescent="0.25">
      <c r="A252" s="39" t="s">
        <v>93</v>
      </c>
      <c r="B252" s="39">
        <v>10048</v>
      </c>
    </row>
    <row r="253" spans="1:2" s="39" customFormat="1" x14ac:dyDescent="0.25">
      <c r="A253" s="39" t="s">
        <v>91</v>
      </c>
      <c r="B253" s="39">
        <v>10938</v>
      </c>
    </row>
    <row r="254" spans="1:2" s="39" customFormat="1" x14ac:dyDescent="0.25">
      <c r="A254" s="39" t="s">
        <v>93</v>
      </c>
      <c r="B254" s="39">
        <v>2340</v>
      </c>
    </row>
    <row r="255" spans="1:2" s="39" customFormat="1" x14ac:dyDescent="0.25">
      <c r="A255" s="39" t="s">
        <v>84</v>
      </c>
      <c r="B255" s="39">
        <v>6545</v>
      </c>
    </row>
    <row r="256" spans="1:2" s="39" customFormat="1" x14ac:dyDescent="0.25">
      <c r="A256" s="39" t="s">
        <v>84</v>
      </c>
      <c r="B256" s="39">
        <v>6931</v>
      </c>
    </row>
    <row r="257" spans="1:2" s="39" customFormat="1" x14ac:dyDescent="0.25">
      <c r="A257" s="39" t="s">
        <v>93</v>
      </c>
      <c r="B257" s="39">
        <v>4898</v>
      </c>
    </row>
    <row r="258" spans="1:2" s="39" customFormat="1" x14ac:dyDescent="0.25">
      <c r="A258" s="39" t="s">
        <v>93</v>
      </c>
      <c r="B258" s="39">
        <v>2593</v>
      </c>
    </row>
    <row r="259" spans="1:2" s="39" customFormat="1" x14ac:dyDescent="0.25">
      <c r="A259" s="39" t="s">
        <v>84</v>
      </c>
      <c r="B259" s="39">
        <v>19436</v>
      </c>
    </row>
    <row r="260" spans="1:2" s="39" customFormat="1" x14ac:dyDescent="0.25">
      <c r="A260" s="39" t="s">
        <v>93</v>
      </c>
      <c r="B260" s="39">
        <v>2723</v>
      </c>
    </row>
    <row r="261" spans="1:2" s="39" customFormat="1" x14ac:dyDescent="0.25">
      <c r="A261" s="39" t="s">
        <v>84</v>
      </c>
      <c r="B261" s="39">
        <v>3479</v>
      </c>
    </row>
    <row r="262" spans="1:2" s="39" customFormat="1" x14ac:dyDescent="0.25">
      <c r="A262" s="39" t="s">
        <v>93</v>
      </c>
      <c r="B262" s="39">
        <v>2794</v>
      </c>
    </row>
    <row r="263" spans="1:2" s="39" customFormat="1" x14ac:dyDescent="0.25">
      <c r="A263" s="39" t="s">
        <v>84</v>
      </c>
      <c r="B263" s="39">
        <v>5249</v>
      </c>
    </row>
    <row r="264" spans="1:2" s="39" customFormat="1" x14ac:dyDescent="0.25">
      <c r="A264" s="39" t="s">
        <v>88</v>
      </c>
      <c r="B264" s="39">
        <v>2176</v>
      </c>
    </row>
    <row r="265" spans="1:2" s="39" customFormat="1" x14ac:dyDescent="0.25">
      <c r="A265" s="39" t="s">
        <v>93</v>
      </c>
      <c r="B265" s="39">
        <v>16872</v>
      </c>
    </row>
    <row r="266" spans="1:2" s="39" customFormat="1" x14ac:dyDescent="0.25">
      <c r="A266" s="39" t="s">
        <v>91</v>
      </c>
      <c r="B266" s="39">
        <v>3485</v>
      </c>
    </row>
    <row r="267" spans="1:2" s="39" customFormat="1" x14ac:dyDescent="0.25">
      <c r="A267" s="39" t="s">
        <v>93</v>
      </c>
      <c r="B267" s="39">
        <v>6644</v>
      </c>
    </row>
    <row r="268" spans="1:2" s="39" customFormat="1" x14ac:dyDescent="0.25">
      <c r="A268" s="39" t="s">
        <v>93</v>
      </c>
      <c r="B268" s="39">
        <v>5582</v>
      </c>
    </row>
    <row r="269" spans="1:2" s="39" customFormat="1" x14ac:dyDescent="0.25">
      <c r="A269" s="39" t="s">
        <v>84</v>
      </c>
      <c r="B269" s="39">
        <v>4000</v>
      </c>
    </row>
    <row r="270" spans="1:2" s="39" customFormat="1" x14ac:dyDescent="0.25">
      <c r="A270" s="39" t="s">
        <v>84</v>
      </c>
      <c r="B270" s="39">
        <v>13496</v>
      </c>
    </row>
    <row r="271" spans="1:2" s="39" customFormat="1" x14ac:dyDescent="0.25">
      <c r="A271" s="39" t="s">
        <v>93</v>
      </c>
      <c r="B271" s="39">
        <v>3210</v>
      </c>
    </row>
    <row r="272" spans="1:2" s="39" customFormat="1" x14ac:dyDescent="0.25">
      <c r="A272" s="39" t="s">
        <v>93</v>
      </c>
      <c r="B272" s="39">
        <v>19045</v>
      </c>
    </row>
    <row r="273" spans="1:2" s="39" customFormat="1" x14ac:dyDescent="0.25">
      <c r="A273" s="39" t="s">
        <v>91</v>
      </c>
      <c r="B273" s="39">
        <v>11849</v>
      </c>
    </row>
    <row r="274" spans="1:2" s="39" customFormat="1" x14ac:dyDescent="0.25">
      <c r="A274" s="39" t="s">
        <v>93</v>
      </c>
      <c r="B274" s="39">
        <v>2070</v>
      </c>
    </row>
    <row r="275" spans="1:2" s="39" customFormat="1" x14ac:dyDescent="0.25">
      <c r="A275" s="39" t="s">
        <v>91</v>
      </c>
      <c r="B275" s="39">
        <v>6502</v>
      </c>
    </row>
    <row r="276" spans="1:2" s="39" customFormat="1" x14ac:dyDescent="0.25">
      <c r="A276" s="39" t="s">
        <v>84</v>
      </c>
      <c r="B276" s="39">
        <v>3230</v>
      </c>
    </row>
    <row r="277" spans="1:2" s="39" customFormat="1" x14ac:dyDescent="0.25">
      <c r="A277" s="39" t="s">
        <v>91</v>
      </c>
      <c r="B277" s="39">
        <v>13603</v>
      </c>
    </row>
    <row r="278" spans="1:2" s="39" customFormat="1" x14ac:dyDescent="0.25">
      <c r="A278" s="39" t="s">
        <v>93</v>
      </c>
      <c r="B278" s="39">
        <v>11996</v>
      </c>
    </row>
    <row r="279" spans="1:2" s="39" customFormat="1" x14ac:dyDescent="0.25">
      <c r="A279" s="39" t="s">
        <v>84</v>
      </c>
      <c r="B279" s="39">
        <v>5605</v>
      </c>
    </row>
    <row r="280" spans="1:2" s="39" customFormat="1" x14ac:dyDescent="0.25">
      <c r="A280" s="39" t="s">
        <v>93</v>
      </c>
      <c r="B280" s="39">
        <v>6397</v>
      </c>
    </row>
    <row r="281" spans="1:2" s="39" customFormat="1" x14ac:dyDescent="0.25">
      <c r="A281" s="39" t="s">
        <v>88</v>
      </c>
      <c r="B281" s="39">
        <v>19144</v>
      </c>
    </row>
    <row r="282" spans="1:2" s="39" customFormat="1" x14ac:dyDescent="0.25">
      <c r="A282" s="39" t="s">
        <v>91</v>
      </c>
      <c r="B282" s="39">
        <v>17584</v>
      </c>
    </row>
    <row r="283" spans="1:2" s="39" customFormat="1" x14ac:dyDescent="0.25">
      <c r="A283" s="39" t="s">
        <v>88</v>
      </c>
      <c r="B283" s="39">
        <v>4907</v>
      </c>
    </row>
    <row r="284" spans="1:2" s="39" customFormat="1" x14ac:dyDescent="0.25">
      <c r="A284" s="39" t="s">
        <v>84</v>
      </c>
      <c r="B284" s="39">
        <v>4554</v>
      </c>
    </row>
    <row r="285" spans="1:2" s="39" customFormat="1" x14ac:dyDescent="0.25">
      <c r="A285" s="39" t="s">
        <v>84</v>
      </c>
      <c r="B285" s="39">
        <v>5415</v>
      </c>
    </row>
    <row r="286" spans="1:2" s="39" customFormat="1" x14ac:dyDescent="0.25">
      <c r="A286" s="39" t="s">
        <v>84</v>
      </c>
      <c r="B286" s="39">
        <v>4741</v>
      </c>
    </row>
    <row r="287" spans="1:2" s="39" customFormat="1" x14ac:dyDescent="0.25">
      <c r="A287" s="39" t="s">
        <v>93</v>
      </c>
      <c r="B287" s="39">
        <v>2115</v>
      </c>
    </row>
    <row r="288" spans="1:2" s="39" customFormat="1" x14ac:dyDescent="0.25">
      <c r="A288" s="39" t="s">
        <v>93</v>
      </c>
      <c r="B288" s="39">
        <v>3161</v>
      </c>
    </row>
    <row r="289" spans="1:2" s="39" customFormat="1" x14ac:dyDescent="0.25">
      <c r="A289" s="39" t="s">
        <v>91</v>
      </c>
      <c r="B289" s="39">
        <v>5745</v>
      </c>
    </row>
    <row r="290" spans="1:2" s="39" customFormat="1" x14ac:dyDescent="0.25">
      <c r="A290" s="39" t="s">
        <v>91</v>
      </c>
      <c r="B290" s="39">
        <v>2373</v>
      </c>
    </row>
    <row r="291" spans="1:2" s="39" customFormat="1" x14ac:dyDescent="0.25">
      <c r="A291" s="39" t="s">
        <v>84</v>
      </c>
      <c r="B291" s="39">
        <v>3310</v>
      </c>
    </row>
    <row r="292" spans="1:2" s="39" customFormat="1" x14ac:dyDescent="0.25">
      <c r="A292" s="39" t="s">
        <v>91</v>
      </c>
      <c r="B292" s="39">
        <v>18665</v>
      </c>
    </row>
    <row r="293" spans="1:2" s="39" customFormat="1" x14ac:dyDescent="0.25">
      <c r="A293" s="39" t="s">
        <v>93</v>
      </c>
      <c r="B293" s="39">
        <v>4485</v>
      </c>
    </row>
    <row r="294" spans="1:2" s="39" customFormat="1" x14ac:dyDescent="0.25">
      <c r="A294" s="39" t="s">
        <v>93</v>
      </c>
      <c r="B294" s="39">
        <v>2789</v>
      </c>
    </row>
    <row r="295" spans="1:2" s="39" customFormat="1" x14ac:dyDescent="0.25">
      <c r="A295" s="39" t="s">
        <v>91</v>
      </c>
      <c r="B295" s="39">
        <v>5828</v>
      </c>
    </row>
    <row r="296" spans="1:2" s="39" customFormat="1" x14ac:dyDescent="0.25">
      <c r="A296" s="39" t="s">
        <v>93</v>
      </c>
      <c r="B296" s="39">
        <v>2326</v>
      </c>
    </row>
    <row r="297" spans="1:2" s="39" customFormat="1" x14ac:dyDescent="0.25">
      <c r="A297" s="39" t="s">
        <v>93</v>
      </c>
      <c r="B297" s="39">
        <v>13525</v>
      </c>
    </row>
    <row r="298" spans="1:2" s="39" customFormat="1" x14ac:dyDescent="0.25">
      <c r="A298" s="39" t="s">
        <v>93</v>
      </c>
      <c r="B298" s="39">
        <v>1420</v>
      </c>
    </row>
    <row r="299" spans="1:2" s="39" customFormat="1" x14ac:dyDescent="0.25">
      <c r="A299" s="39" t="s">
        <v>93</v>
      </c>
      <c r="B299" s="39">
        <v>8020</v>
      </c>
    </row>
    <row r="300" spans="1:2" s="39" customFormat="1" x14ac:dyDescent="0.25">
      <c r="A300" s="39" t="s">
        <v>91</v>
      </c>
      <c r="B300" s="39">
        <v>3688</v>
      </c>
    </row>
    <row r="301" spans="1:2" s="39" customFormat="1" x14ac:dyDescent="0.25">
      <c r="A301" s="39" t="s">
        <v>93</v>
      </c>
      <c r="B301" s="39">
        <v>5482</v>
      </c>
    </row>
    <row r="302" spans="1:2" s="39" customFormat="1" x14ac:dyDescent="0.25">
      <c r="A302" s="39" t="s">
        <v>91</v>
      </c>
      <c r="B302" s="39">
        <v>16015</v>
      </c>
    </row>
    <row r="303" spans="1:2" s="39" customFormat="1" x14ac:dyDescent="0.25">
      <c r="A303" s="39" t="s">
        <v>93</v>
      </c>
      <c r="B303" s="39">
        <v>1200</v>
      </c>
    </row>
    <row r="304" spans="1:2" s="39" customFormat="1" x14ac:dyDescent="0.25">
      <c r="A304" s="39" t="s">
        <v>84</v>
      </c>
      <c r="B304" s="39">
        <v>5661</v>
      </c>
    </row>
    <row r="305" spans="1:2" s="39" customFormat="1" x14ac:dyDescent="0.25">
      <c r="A305" s="39" t="s">
        <v>93</v>
      </c>
      <c r="B305" s="39">
        <v>6929</v>
      </c>
    </row>
    <row r="306" spans="1:2" s="39" customFormat="1" x14ac:dyDescent="0.25">
      <c r="A306" s="39" t="s">
        <v>93</v>
      </c>
      <c r="B306" s="39">
        <v>9613</v>
      </c>
    </row>
    <row r="307" spans="1:2" s="39" customFormat="1" x14ac:dyDescent="0.25">
      <c r="A307" s="39" t="s">
        <v>91</v>
      </c>
      <c r="B307" s="39">
        <v>5674</v>
      </c>
    </row>
    <row r="308" spans="1:2" s="39" customFormat="1" x14ac:dyDescent="0.25">
      <c r="A308" s="39" t="s">
        <v>93</v>
      </c>
      <c r="B308" s="39">
        <v>5484</v>
      </c>
    </row>
    <row r="309" spans="1:2" s="39" customFormat="1" x14ac:dyDescent="0.25">
      <c r="A309" s="39" t="s">
        <v>84</v>
      </c>
      <c r="B309" s="39">
        <v>12061</v>
      </c>
    </row>
    <row r="310" spans="1:2" s="39" customFormat="1" x14ac:dyDescent="0.25">
      <c r="A310" s="39" t="s">
        <v>91</v>
      </c>
      <c r="B310" s="39">
        <v>5660</v>
      </c>
    </row>
    <row r="311" spans="1:2" s="39" customFormat="1" x14ac:dyDescent="0.25">
      <c r="A311" s="39" t="s">
        <v>91</v>
      </c>
      <c r="B311" s="39">
        <v>4821</v>
      </c>
    </row>
    <row r="312" spans="1:2" s="39" customFormat="1" x14ac:dyDescent="0.25">
      <c r="A312" s="39" t="s">
        <v>93</v>
      </c>
      <c r="B312" s="39">
        <v>6410</v>
      </c>
    </row>
    <row r="313" spans="1:2" s="39" customFormat="1" x14ac:dyDescent="0.25">
      <c r="A313" s="39" t="s">
        <v>93</v>
      </c>
      <c r="B313" s="39">
        <v>5210</v>
      </c>
    </row>
    <row r="314" spans="1:2" s="39" customFormat="1" x14ac:dyDescent="0.25">
      <c r="A314" s="39" t="s">
        <v>91</v>
      </c>
      <c r="B314" s="39">
        <v>2695</v>
      </c>
    </row>
    <row r="315" spans="1:2" s="39" customFormat="1" x14ac:dyDescent="0.25">
      <c r="A315" s="39" t="s">
        <v>91</v>
      </c>
      <c r="B315" s="39">
        <v>11878</v>
      </c>
    </row>
    <row r="316" spans="1:2" s="39" customFormat="1" x14ac:dyDescent="0.25">
      <c r="A316" s="39" t="s">
        <v>88</v>
      </c>
      <c r="B316" s="39">
        <v>17068</v>
      </c>
    </row>
    <row r="317" spans="1:2" s="39" customFormat="1" x14ac:dyDescent="0.25">
      <c r="A317" s="39" t="s">
        <v>91</v>
      </c>
      <c r="B317" s="39">
        <v>2455</v>
      </c>
    </row>
    <row r="318" spans="1:2" s="39" customFormat="1" x14ac:dyDescent="0.25">
      <c r="A318" s="39" t="s">
        <v>84</v>
      </c>
      <c r="B318" s="39">
        <v>13964</v>
      </c>
    </row>
    <row r="319" spans="1:2" s="39" customFormat="1" x14ac:dyDescent="0.25">
      <c r="A319" s="39" t="s">
        <v>91</v>
      </c>
      <c r="B319" s="39">
        <v>4941</v>
      </c>
    </row>
    <row r="320" spans="1:2" s="39" customFormat="1" x14ac:dyDescent="0.25">
      <c r="A320" s="39" t="s">
        <v>93</v>
      </c>
      <c r="B320" s="39">
        <v>2478</v>
      </c>
    </row>
    <row r="321" spans="1:2" s="39" customFormat="1" x14ac:dyDescent="0.25">
      <c r="A321" s="39" t="s">
        <v>84</v>
      </c>
      <c r="B321" s="39">
        <v>5228</v>
      </c>
    </row>
    <row r="322" spans="1:2" s="39" customFormat="1" x14ac:dyDescent="0.25">
      <c r="A322" s="39" t="s">
        <v>93</v>
      </c>
      <c r="B322" s="39">
        <v>4478</v>
      </c>
    </row>
    <row r="323" spans="1:2" s="39" customFormat="1" x14ac:dyDescent="0.25">
      <c r="A323" s="39" t="s">
        <v>93</v>
      </c>
      <c r="B323" s="39">
        <v>7547</v>
      </c>
    </row>
    <row r="324" spans="1:2" s="39" customFormat="1" x14ac:dyDescent="0.25">
      <c r="A324" s="39" t="s">
        <v>91</v>
      </c>
      <c r="B324" s="39">
        <v>5055</v>
      </c>
    </row>
    <row r="325" spans="1:2" s="39" customFormat="1" x14ac:dyDescent="0.25">
      <c r="A325" s="39" t="s">
        <v>91</v>
      </c>
      <c r="B325" s="39">
        <v>3464</v>
      </c>
    </row>
    <row r="326" spans="1:2" s="39" customFormat="1" x14ac:dyDescent="0.25">
      <c r="A326" s="39" t="s">
        <v>84</v>
      </c>
      <c r="B326" s="39">
        <v>5775</v>
      </c>
    </row>
    <row r="327" spans="1:2" s="39" customFormat="1" x14ac:dyDescent="0.25">
      <c r="A327" s="39" t="s">
        <v>84</v>
      </c>
      <c r="B327" s="39">
        <v>8943</v>
      </c>
    </row>
    <row r="328" spans="1:2" s="39" customFormat="1" x14ac:dyDescent="0.25">
      <c r="A328" s="39" t="s">
        <v>84</v>
      </c>
      <c r="B328" s="39">
        <v>19272</v>
      </c>
    </row>
    <row r="329" spans="1:2" s="39" customFormat="1" x14ac:dyDescent="0.25">
      <c r="A329" s="39" t="s">
        <v>84</v>
      </c>
      <c r="B329" s="39">
        <v>5238</v>
      </c>
    </row>
    <row r="330" spans="1:2" s="39" customFormat="1" x14ac:dyDescent="0.25">
      <c r="A330" s="39" t="s">
        <v>93</v>
      </c>
      <c r="B330" s="39">
        <v>4682</v>
      </c>
    </row>
    <row r="331" spans="1:2" s="39" customFormat="1" x14ac:dyDescent="0.25">
      <c r="A331" s="39" t="s">
        <v>97</v>
      </c>
      <c r="B331" s="39">
        <v>18300</v>
      </c>
    </row>
    <row r="332" spans="1:2" s="39" customFormat="1" x14ac:dyDescent="0.25">
      <c r="A332" s="39" t="s">
        <v>91</v>
      </c>
      <c r="B332" s="39">
        <v>5257</v>
      </c>
    </row>
    <row r="333" spans="1:2" s="39" customFormat="1" x14ac:dyDescent="0.25">
      <c r="A333" s="39" t="s">
        <v>88</v>
      </c>
      <c r="B333" s="39">
        <v>6349</v>
      </c>
    </row>
    <row r="334" spans="1:2" s="39" customFormat="1" x14ac:dyDescent="0.25">
      <c r="A334" s="39" t="s">
        <v>91</v>
      </c>
      <c r="B334" s="39">
        <v>4869</v>
      </c>
    </row>
    <row r="335" spans="1:2" s="39" customFormat="1" x14ac:dyDescent="0.25">
      <c r="A335" s="39" t="s">
        <v>93</v>
      </c>
      <c r="B335" s="39">
        <v>9985</v>
      </c>
    </row>
    <row r="336" spans="1:2" s="39" customFormat="1" x14ac:dyDescent="0.25">
      <c r="A336" s="39" t="s">
        <v>91</v>
      </c>
      <c r="B336" s="39">
        <v>3697</v>
      </c>
    </row>
    <row r="337" spans="1:2" s="39" customFormat="1" x14ac:dyDescent="0.25">
      <c r="A337" s="39" t="s">
        <v>84</v>
      </c>
      <c r="B337" s="39">
        <v>7457</v>
      </c>
    </row>
    <row r="338" spans="1:2" s="39" customFormat="1" x14ac:dyDescent="0.25">
      <c r="A338" s="39" t="s">
        <v>91</v>
      </c>
      <c r="B338" s="39">
        <v>2119</v>
      </c>
    </row>
    <row r="339" spans="1:2" s="39" customFormat="1" x14ac:dyDescent="0.25">
      <c r="A339" s="39" t="s">
        <v>97</v>
      </c>
      <c r="B339" s="39">
        <v>3983</v>
      </c>
    </row>
    <row r="340" spans="1:2" s="39" customFormat="1" x14ac:dyDescent="0.25">
      <c r="A340" s="39" t="s">
        <v>93</v>
      </c>
      <c r="B340" s="39">
        <v>6118</v>
      </c>
    </row>
    <row r="341" spans="1:2" s="39" customFormat="1" x14ac:dyDescent="0.25">
      <c r="A341" s="39" t="s">
        <v>91</v>
      </c>
      <c r="B341" s="39">
        <v>6214</v>
      </c>
    </row>
    <row r="342" spans="1:2" s="39" customFormat="1" x14ac:dyDescent="0.25">
      <c r="A342" s="39" t="s">
        <v>84</v>
      </c>
      <c r="B342" s="39">
        <v>6347</v>
      </c>
    </row>
    <row r="343" spans="1:2" s="39" customFormat="1" x14ac:dyDescent="0.25">
      <c r="A343" s="39" t="s">
        <v>84</v>
      </c>
      <c r="B343" s="39">
        <v>11510</v>
      </c>
    </row>
    <row r="344" spans="1:2" s="39" customFormat="1" x14ac:dyDescent="0.25">
      <c r="A344" s="39" t="s">
        <v>91</v>
      </c>
      <c r="B344" s="39">
        <v>7143</v>
      </c>
    </row>
    <row r="345" spans="1:2" s="39" customFormat="1" x14ac:dyDescent="0.25">
      <c r="A345" s="39" t="s">
        <v>88</v>
      </c>
      <c r="B345" s="39">
        <v>8268</v>
      </c>
    </row>
    <row r="346" spans="1:2" s="39" customFormat="1" x14ac:dyDescent="0.25">
      <c r="A346" s="39" t="s">
        <v>91</v>
      </c>
      <c r="B346" s="39">
        <v>8095</v>
      </c>
    </row>
    <row r="347" spans="1:2" s="39" customFormat="1" x14ac:dyDescent="0.25">
      <c r="A347" s="39" t="s">
        <v>88</v>
      </c>
      <c r="B347" s="39">
        <v>2904</v>
      </c>
    </row>
    <row r="348" spans="1:2" s="39" customFormat="1" x14ac:dyDescent="0.25">
      <c r="A348" s="39" t="s">
        <v>93</v>
      </c>
      <c r="B348" s="39">
        <v>6032</v>
      </c>
    </row>
    <row r="349" spans="1:2" s="39" customFormat="1" x14ac:dyDescent="0.25">
      <c r="A349" s="39" t="s">
        <v>88</v>
      </c>
      <c r="B349" s="39">
        <v>2976</v>
      </c>
    </row>
    <row r="350" spans="1:2" s="39" customFormat="1" x14ac:dyDescent="0.25">
      <c r="A350" s="39" t="s">
        <v>97</v>
      </c>
      <c r="B350" s="39">
        <v>15992</v>
      </c>
    </row>
    <row r="351" spans="1:2" s="39" customFormat="1" x14ac:dyDescent="0.25">
      <c r="A351" s="39" t="s">
        <v>93</v>
      </c>
      <c r="B351" s="39">
        <v>4649</v>
      </c>
    </row>
    <row r="352" spans="1:2" s="39" customFormat="1" x14ac:dyDescent="0.25">
      <c r="A352" s="39" t="s">
        <v>88</v>
      </c>
      <c r="B352" s="39">
        <v>2696</v>
      </c>
    </row>
    <row r="353" spans="1:2" s="39" customFormat="1" x14ac:dyDescent="0.25">
      <c r="A353" s="39" t="s">
        <v>93</v>
      </c>
      <c r="B353" s="39">
        <v>2370</v>
      </c>
    </row>
    <row r="354" spans="1:2" s="39" customFormat="1" x14ac:dyDescent="0.25">
      <c r="A354" s="39" t="s">
        <v>88</v>
      </c>
      <c r="B354" s="39">
        <v>12504</v>
      </c>
    </row>
    <row r="355" spans="1:2" s="39" customFormat="1" x14ac:dyDescent="0.25">
      <c r="A355" s="39" t="s">
        <v>93</v>
      </c>
      <c r="B355" s="39">
        <v>5974</v>
      </c>
    </row>
    <row r="356" spans="1:2" s="39" customFormat="1" x14ac:dyDescent="0.25">
      <c r="A356" s="39" t="s">
        <v>84</v>
      </c>
      <c r="B356" s="39">
        <v>4736</v>
      </c>
    </row>
    <row r="357" spans="1:2" s="39" customFormat="1" x14ac:dyDescent="0.25">
      <c r="A357" s="39" t="s">
        <v>93</v>
      </c>
      <c r="B357" s="39">
        <v>5296</v>
      </c>
    </row>
    <row r="358" spans="1:2" s="39" customFormat="1" x14ac:dyDescent="0.25">
      <c r="A358" s="39" t="s">
        <v>91</v>
      </c>
      <c r="B358" s="39">
        <v>6781</v>
      </c>
    </row>
    <row r="359" spans="1:2" s="39" customFormat="1" x14ac:dyDescent="0.25">
      <c r="A359" s="39" t="s">
        <v>88</v>
      </c>
      <c r="B359" s="39">
        <v>2174</v>
      </c>
    </row>
    <row r="360" spans="1:2" s="39" customFormat="1" x14ac:dyDescent="0.25">
      <c r="A360" s="39" t="s">
        <v>97</v>
      </c>
      <c r="B360" s="39">
        <v>6653</v>
      </c>
    </row>
    <row r="361" spans="1:2" s="39" customFormat="1" x14ac:dyDescent="0.25">
      <c r="A361" s="39" t="s">
        <v>91</v>
      </c>
      <c r="B361" s="39">
        <v>9699</v>
      </c>
    </row>
    <row r="362" spans="1:2" s="39" customFormat="1" x14ac:dyDescent="0.25">
      <c r="A362" s="39" t="s">
        <v>91</v>
      </c>
      <c r="B362" s="39">
        <v>6755</v>
      </c>
    </row>
    <row r="363" spans="1:2" s="39" customFormat="1" x14ac:dyDescent="0.25">
      <c r="A363" s="39" t="s">
        <v>91</v>
      </c>
      <c r="B363" s="39">
        <v>2213</v>
      </c>
    </row>
    <row r="364" spans="1:2" s="39" customFormat="1" x14ac:dyDescent="0.25">
      <c r="A364" s="39" t="s">
        <v>84</v>
      </c>
      <c r="B364" s="39">
        <v>2610</v>
      </c>
    </row>
    <row r="365" spans="1:2" s="39" customFormat="1" x14ac:dyDescent="0.25">
      <c r="A365" s="39" t="s">
        <v>93</v>
      </c>
      <c r="B365" s="39">
        <v>2851</v>
      </c>
    </row>
    <row r="366" spans="1:2" s="39" customFormat="1" x14ac:dyDescent="0.25">
      <c r="A366" s="39" t="s">
        <v>93</v>
      </c>
      <c r="B366" s="39">
        <v>3452</v>
      </c>
    </row>
    <row r="367" spans="1:2" s="39" customFormat="1" x14ac:dyDescent="0.25">
      <c r="A367" s="39" t="s">
        <v>91</v>
      </c>
      <c r="B367" s="39">
        <v>5258</v>
      </c>
    </row>
    <row r="368" spans="1:2" s="39" customFormat="1" x14ac:dyDescent="0.25">
      <c r="A368" s="39" t="s">
        <v>93</v>
      </c>
      <c r="B368" s="39">
        <v>9355</v>
      </c>
    </row>
    <row r="369" spans="1:2" s="39" customFormat="1" x14ac:dyDescent="0.25">
      <c r="A369" s="39" t="s">
        <v>93</v>
      </c>
      <c r="B369" s="39">
        <v>10496</v>
      </c>
    </row>
    <row r="370" spans="1:2" s="39" customFormat="1" x14ac:dyDescent="0.25">
      <c r="A370" s="39" t="s">
        <v>84</v>
      </c>
      <c r="B370" s="39">
        <v>6380</v>
      </c>
    </row>
    <row r="371" spans="1:2" s="39" customFormat="1" x14ac:dyDescent="0.25">
      <c r="A371" s="39" t="s">
        <v>91</v>
      </c>
      <c r="B371" s="39">
        <v>2657</v>
      </c>
    </row>
    <row r="372" spans="1:2" s="39" customFormat="1" x14ac:dyDescent="0.25">
      <c r="A372" s="39" t="s">
        <v>93</v>
      </c>
      <c r="B372" s="39">
        <v>2716</v>
      </c>
    </row>
    <row r="373" spans="1:2" s="39" customFormat="1" x14ac:dyDescent="0.25">
      <c r="A373" s="39" t="s">
        <v>93</v>
      </c>
      <c r="B373" s="39">
        <v>2201</v>
      </c>
    </row>
    <row r="374" spans="1:2" s="39" customFormat="1" x14ac:dyDescent="0.25">
      <c r="A374" s="39" t="s">
        <v>91</v>
      </c>
      <c r="B374" s="39">
        <v>6540</v>
      </c>
    </row>
    <row r="375" spans="1:2" s="39" customFormat="1" x14ac:dyDescent="0.25">
      <c r="A375" s="39" t="s">
        <v>84</v>
      </c>
      <c r="B375" s="39">
        <v>3816</v>
      </c>
    </row>
    <row r="376" spans="1:2" s="39" customFormat="1" x14ac:dyDescent="0.25">
      <c r="A376" s="39" t="s">
        <v>91</v>
      </c>
      <c r="B376" s="39">
        <v>5253</v>
      </c>
    </row>
    <row r="377" spans="1:2" s="39" customFormat="1" x14ac:dyDescent="0.25">
      <c r="A377" s="39" t="s">
        <v>93</v>
      </c>
      <c r="B377" s="39">
        <v>10965</v>
      </c>
    </row>
    <row r="378" spans="1:2" s="39" customFormat="1" x14ac:dyDescent="0.25">
      <c r="A378" s="39" t="s">
        <v>84</v>
      </c>
      <c r="B378" s="39">
        <v>4936</v>
      </c>
    </row>
    <row r="379" spans="1:2" s="39" customFormat="1" x14ac:dyDescent="0.25">
      <c r="A379" s="39" t="s">
        <v>93</v>
      </c>
      <c r="B379" s="39">
        <v>2543</v>
      </c>
    </row>
    <row r="380" spans="1:2" s="39" customFormat="1" x14ac:dyDescent="0.25">
      <c r="A380" s="39" t="s">
        <v>93</v>
      </c>
      <c r="B380" s="39">
        <v>5304</v>
      </c>
    </row>
    <row r="381" spans="1:2" s="39" customFormat="1" x14ac:dyDescent="0.25">
      <c r="A381" s="39" t="s">
        <v>93</v>
      </c>
      <c r="B381" s="39">
        <v>16659</v>
      </c>
    </row>
    <row r="382" spans="1:2" s="39" customFormat="1" x14ac:dyDescent="0.25">
      <c r="A382" s="39" t="s">
        <v>91</v>
      </c>
      <c r="B382" s="39">
        <v>4260</v>
      </c>
    </row>
    <row r="383" spans="1:2" s="39" customFormat="1" x14ac:dyDescent="0.25">
      <c r="A383" s="39" t="s">
        <v>88</v>
      </c>
      <c r="B383" s="39">
        <v>2476</v>
      </c>
    </row>
    <row r="384" spans="1:2" s="39" customFormat="1" x14ac:dyDescent="0.25">
      <c r="A384" s="39" t="s">
        <v>88</v>
      </c>
      <c r="B384" s="39">
        <v>3102</v>
      </c>
    </row>
    <row r="385" spans="1:2" s="39" customFormat="1" x14ac:dyDescent="0.25">
      <c r="A385" s="39" t="s">
        <v>93</v>
      </c>
      <c r="B385" s="39">
        <v>2244</v>
      </c>
    </row>
    <row r="386" spans="1:2" s="39" customFormat="1" x14ac:dyDescent="0.25">
      <c r="A386" s="39" t="s">
        <v>84</v>
      </c>
      <c r="B386" s="39">
        <v>7596</v>
      </c>
    </row>
    <row r="387" spans="1:2" s="39" customFormat="1" x14ac:dyDescent="0.25">
      <c r="A387" s="39" t="s">
        <v>93</v>
      </c>
      <c r="B387" s="39">
        <v>2285</v>
      </c>
    </row>
    <row r="388" spans="1:2" s="39" customFormat="1" x14ac:dyDescent="0.25">
      <c r="A388" s="39" t="s">
        <v>93</v>
      </c>
      <c r="B388" s="39">
        <v>3034</v>
      </c>
    </row>
    <row r="389" spans="1:2" s="39" customFormat="1" x14ac:dyDescent="0.25">
      <c r="A389" s="39" t="s">
        <v>84</v>
      </c>
      <c r="B389" s="39">
        <v>5715</v>
      </c>
    </row>
    <row r="390" spans="1:2" s="39" customFormat="1" x14ac:dyDescent="0.25">
      <c r="A390" s="39" t="s">
        <v>91</v>
      </c>
      <c r="B390" s="39">
        <v>2576</v>
      </c>
    </row>
    <row r="391" spans="1:2" s="39" customFormat="1" x14ac:dyDescent="0.25">
      <c r="A391" s="39" t="s">
        <v>91</v>
      </c>
      <c r="B391" s="39">
        <v>4197</v>
      </c>
    </row>
    <row r="392" spans="1:2" s="39" customFormat="1" x14ac:dyDescent="0.25">
      <c r="A392" s="39" t="s">
        <v>93</v>
      </c>
      <c r="B392" s="39">
        <v>14336</v>
      </c>
    </row>
    <row r="393" spans="1:2" s="39" customFormat="1" x14ac:dyDescent="0.25">
      <c r="A393" s="39" t="s">
        <v>93</v>
      </c>
      <c r="B393" s="39">
        <v>3448</v>
      </c>
    </row>
    <row r="394" spans="1:2" s="39" customFormat="1" x14ac:dyDescent="0.25">
      <c r="A394" s="39" t="s">
        <v>84</v>
      </c>
      <c r="B394" s="39">
        <v>19406</v>
      </c>
    </row>
    <row r="395" spans="1:2" s="39" customFormat="1" x14ac:dyDescent="0.25">
      <c r="A395" s="39" t="s">
        <v>91</v>
      </c>
      <c r="B395" s="39">
        <v>6538</v>
      </c>
    </row>
    <row r="396" spans="1:2" s="39" customFormat="1" x14ac:dyDescent="0.25">
      <c r="A396" s="39" t="s">
        <v>84</v>
      </c>
      <c r="B396" s="39">
        <v>4306</v>
      </c>
    </row>
    <row r="397" spans="1:2" s="39" customFormat="1" x14ac:dyDescent="0.25">
      <c r="A397" s="39" t="s">
        <v>93</v>
      </c>
      <c r="B397" s="39">
        <v>2258</v>
      </c>
    </row>
    <row r="398" spans="1:2" s="39" customFormat="1" x14ac:dyDescent="0.25">
      <c r="A398" s="39" t="s">
        <v>91</v>
      </c>
      <c r="B398" s="39">
        <v>4522</v>
      </c>
    </row>
    <row r="399" spans="1:2" s="39" customFormat="1" x14ac:dyDescent="0.25">
      <c r="A399" s="39" t="s">
        <v>84</v>
      </c>
      <c r="B399" s="39">
        <v>4487</v>
      </c>
    </row>
    <row r="400" spans="1:2" s="39" customFormat="1" x14ac:dyDescent="0.25">
      <c r="A400" s="39" t="s">
        <v>97</v>
      </c>
      <c r="B400" s="39">
        <v>4449</v>
      </c>
    </row>
    <row r="401" spans="1:2" s="39" customFormat="1" x14ac:dyDescent="0.25">
      <c r="A401" s="39" t="s">
        <v>84</v>
      </c>
      <c r="B401" s="39">
        <v>2218</v>
      </c>
    </row>
    <row r="402" spans="1:2" s="39" customFormat="1" x14ac:dyDescent="0.25">
      <c r="A402" s="39" t="s">
        <v>88</v>
      </c>
      <c r="B402" s="39">
        <v>19197</v>
      </c>
    </row>
    <row r="403" spans="1:2" s="39" customFormat="1" x14ac:dyDescent="0.25">
      <c r="A403" s="39" t="s">
        <v>93</v>
      </c>
      <c r="B403" s="39">
        <v>13212</v>
      </c>
    </row>
    <row r="404" spans="1:2" s="39" customFormat="1" x14ac:dyDescent="0.25">
      <c r="A404" s="39" t="s">
        <v>93</v>
      </c>
      <c r="B404" s="39">
        <v>6577</v>
      </c>
    </row>
    <row r="405" spans="1:2" s="39" customFormat="1" x14ac:dyDescent="0.25">
      <c r="A405" s="39" t="s">
        <v>93</v>
      </c>
      <c r="B405" s="39">
        <v>8392</v>
      </c>
    </row>
    <row r="406" spans="1:2" s="39" customFormat="1" x14ac:dyDescent="0.25">
      <c r="A406" s="39" t="s">
        <v>84</v>
      </c>
      <c r="B406" s="39">
        <v>4558</v>
      </c>
    </row>
    <row r="407" spans="1:2" s="39" customFormat="1" x14ac:dyDescent="0.25">
      <c r="A407" s="39" t="s">
        <v>93</v>
      </c>
      <c r="B407" s="39">
        <v>4031</v>
      </c>
    </row>
    <row r="408" spans="1:2" s="39" customFormat="1" x14ac:dyDescent="0.25">
      <c r="A408" s="39" t="s">
        <v>93</v>
      </c>
      <c r="B408" s="39">
        <v>7969</v>
      </c>
    </row>
    <row r="409" spans="1:2" s="39" customFormat="1" x14ac:dyDescent="0.25">
      <c r="A409" s="39" t="s">
        <v>84</v>
      </c>
      <c r="B409" s="39">
        <v>2654</v>
      </c>
    </row>
    <row r="410" spans="1:2" s="39" customFormat="1" x14ac:dyDescent="0.25">
      <c r="A410" s="39" t="s">
        <v>84</v>
      </c>
      <c r="B410" s="39">
        <v>16555</v>
      </c>
    </row>
    <row r="411" spans="1:2" s="39" customFormat="1" x14ac:dyDescent="0.25">
      <c r="A411" s="39" t="s">
        <v>84</v>
      </c>
      <c r="B411" s="39">
        <v>4556</v>
      </c>
    </row>
    <row r="412" spans="1:2" s="39" customFormat="1" x14ac:dyDescent="0.25">
      <c r="A412" s="39" t="s">
        <v>93</v>
      </c>
      <c r="B412" s="39">
        <v>6091</v>
      </c>
    </row>
    <row r="413" spans="1:2" s="39" customFormat="1" x14ac:dyDescent="0.25">
      <c r="A413" s="39" t="s">
        <v>93</v>
      </c>
      <c r="B413" s="39">
        <v>19566</v>
      </c>
    </row>
    <row r="414" spans="1:2" s="39" customFormat="1" x14ac:dyDescent="0.25">
      <c r="A414" s="39" t="s">
        <v>93</v>
      </c>
      <c r="B414" s="39">
        <v>4810</v>
      </c>
    </row>
    <row r="415" spans="1:2" s="39" customFormat="1" x14ac:dyDescent="0.25">
      <c r="A415" s="39" t="s">
        <v>91</v>
      </c>
      <c r="B415" s="39">
        <v>4523</v>
      </c>
    </row>
    <row r="416" spans="1:2" s="39" customFormat="1" x14ac:dyDescent="0.25">
      <c r="A416" s="39" t="s">
        <v>88</v>
      </c>
      <c r="B416" s="39">
        <v>3202</v>
      </c>
    </row>
    <row r="417" spans="1:2" s="39" customFormat="1" x14ac:dyDescent="0.25">
      <c r="A417" s="39" t="s">
        <v>84</v>
      </c>
      <c r="B417" s="39">
        <v>2351</v>
      </c>
    </row>
    <row r="418" spans="1:2" s="39" customFormat="1" x14ac:dyDescent="0.25">
      <c r="A418" s="39" t="s">
        <v>84</v>
      </c>
      <c r="B418" s="39">
        <v>1702</v>
      </c>
    </row>
    <row r="419" spans="1:2" s="39" customFormat="1" x14ac:dyDescent="0.25">
      <c r="A419" s="39" t="s">
        <v>91</v>
      </c>
      <c r="B419" s="39">
        <v>18041</v>
      </c>
    </row>
    <row r="420" spans="1:2" s="39" customFormat="1" x14ac:dyDescent="0.25">
      <c r="A420" s="39" t="s">
        <v>93</v>
      </c>
      <c r="B420" s="39">
        <v>2886</v>
      </c>
    </row>
    <row r="421" spans="1:2" s="39" customFormat="1" x14ac:dyDescent="0.25">
      <c r="A421" s="39" t="s">
        <v>93</v>
      </c>
      <c r="B421" s="39">
        <v>2097</v>
      </c>
    </row>
    <row r="422" spans="1:2" s="39" customFormat="1" x14ac:dyDescent="0.25">
      <c r="A422" s="39" t="s">
        <v>91</v>
      </c>
      <c r="B422" s="39">
        <v>11935</v>
      </c>
    </row>
    <row r="423" spans="1:2" s="39" customFormat="1" x14ac:dyDescent="0.25">
      <c r="A423" s="39" t="s">
        <v>97</v>
      </c>
      <c r="B423" s="39">
        <v>2546</v>
      </c>
    </row>
    <row r="424" spans="1:2" s="39" customFormat="1" x14ac:dyDescent="0.25">
      <c r="A424" s="39" t="s">
        <v>84</v>
      </c>
      <c r="B424" s="39">
        <v>2564</v>
      </c>
    </row>
    <row r="425" spans="1:2" s="39" customFormat="1" x14ac:dyDescent="0.25">
      <c r="A425" s="39" t="s">
        <v>91</v>
      </c>
      <c r="B425" s="39">
        <v>8412</v>
      </c>
    </row>
    <row r="426" spans="1:2" s="39" customFormat="1" x14ac:dyDescent="0.25">
      <c r="A426" s="39" t="s">
        <v>93</v>
      </c>
      <c r="B426" s="39">
        <v>14118</v>
      </c>
    </row>
    <row r="427" spans="1:2" s="39" customFormat="1" x14ac:dyDescent="0.25">
      <c r="A427" s="39" t="s">
        <v>91</v>
      </c>
      <c r="B427" s="39">
        <v>17046</v>
      </c>
    </row>
    <row r="428" spans="1:2" s="39" customFormat="1" x14ac:dyDescent="0.25">
      <c r="A428" s="39" t="s">
        <v>93</v>
      </c>
      <c r="B428" s="39">
        <v>2564</v>
      </c>
    </row>
    <row r="429" spans="1:2" s="39" customFormat="1" x14ac:dyDescent="0.25">
      <c r="A429" s="39" t="s">
        <v>93</v>
      </c>
      <c r="B429" s="39">
        <v>10266</v>
      </c>
    </row>
    <row r="430" spans="1:2" s="39" customFormat="1" x14ac:dyDescent="0.25">
      <c r="A430" s="39" t="s">
        <v>84</v>
      </c>
      <c r="B430" s="39">
        <v>5070</v>
      </c>
    </row>
    <row r="431" spans="1:2" s="39" customFormat="1" x14ac:dyDescent="0.25">
      <c r="A431" s="39" t="s">
        <v>93</v>
      </c>
      <c r="B431" s="39">
        <v>17861</v>
      </c>
    </row>
    <row r="432" spans="1:2" s="39" customFormat="1" x14ac:dyDescent="0.25">
      <c r="A432" s="39" t="s">
        <v>93</v>
      </c>
      <c r="B432" s="39">
        <v>4230</v>
      </c>
    </row>
    <row r="433" spans="1:2" s="39" customFormat="1" x14ac:dyDescent="0.25">
      <c r="A433" s="39" t="s">
        <v>91</v>
      </c>
      <c r="B433" s="39">
        <v>3780</v>
      </c>
    </row>
    <row r="434" spans="1:2" s="39" customFormat="1" x14ac:dyDescent="0.25">
      <c r="A434" s="39" t="s">
        <v>91</v>
      </c>
      <c r="B434" s="39">
        <v>2768</v>
      </c>
    </row>
    <row r="435" spans="1:2" s="39" customFormat="1" x14ac:dyDescent="0.25">
      <c r="A435" s="39" t="s">
        <v>93</v>
      </c>
      <c r="B435" s="39">
        <v>9071</v>
      </c>
    </row>
    <row r="436" spans="1:2" s="39" customFormat="1" x14ac:dyDescent="0.25">
      <c r="A436" s="39" t="s">
        <v>88</v>
      </c>
      <c r="B436" s="39">
        <v>10648</v>
      </c>
    </row>
    <row r="437" spans="1:2" s="39" customFormat="1" x14ac:dyDescent="0.25">
      <c r="A437" s="39" t="s">
        <v>88</v>
      </c>
      <c r="B437" s="39">
        <v>13610</v>
      </c>
    </row>
    <row r="438" spans="1:2" s="39" customFormat="1" x14ac:dyDescent="0.25">
      <c r="A438" s="39" t="s">
        <v>88</v>
      </c>
      <c r="B438" s="39">
        <v>3408</v>
      </c>
    </row>
    <row r="439" spans="1:2" s="39" customFormat="1" x14ac:dyDescent="0.25">
      <c r="A439" s="39" t="s">
        <v>88</v>
      </c>
      <c r="B439" s="39">
        <v>2983</v>
      </c>
    </row>
    <row r="440" spans="1:2" s="39" customFormat="1" x14ac:dyDescent="0.25">
      <c r="A440" s="39" t="s">
        <v>93</v>
      </c>
      <c r="B440" s="39">
        <v>7632</v>
      </c>
    </row>
    <row r="441" spans="1:2" s="39" customFormat="1" x14ac:dyDescent="0.25">
      <c r="A441" s="39" t="s">
        <v>93</v>
      </c>
      <c r="B441" s="39">
        <v>9824</v>
      </c>
    </row>
    <row r="442" spans="1:2" s="39" customFormat="1" x14ac:dyDescent="0.25">
      <c r="A442" s="39" t="s">
        <v>93</v>
      </c>
      <c r="B442" s="39">
        <v>9950</v>
      </c>
    </row>
    <row r="443" spans="1:2" s="39" customFormat="1" x14ac:dyDescent="0.25">
      <c r="A443" s="39" t="s">
        <v>84</v>
      </c>
      <c r="B443" s="39">
        <v>2093</v>
      </c>
    </row>
    <row r="444" spans="1:2" s="39" customFormat="1" x14ac:dyDescent="0.25">
      <c r="A444" s="39" t="s">
        <v>91</v>
      </c>
      <c r="B444" s="39">
        <v>9980</v>
      </c>
    </row>
    <row r="445" spans="1:2" s="39" customFormat="1" x14ac:dyDescent="0.25">
      <c r="A445" s="39" t="s">
        <v>88</v>
      </c>
      <c r="B445" s="39">
        <v>3894</v>
      </c>
    </row>
    <row r="446" spans="1:2" s="39" customFormat="1" x14ac:dyDescent="0.25">
      <c r="A446" s="39" t="s">
        <v>97</v>
      </c>
      <c r="B446" s="39">
        <v>4051</v>
      </c>
    </row>
    <row r="447" spans="1:2" s="39" customFormat="1" x14ac:dyDescent="0.25">
      <c r="A447" s="39" t="s">
        <v>97</v>
      </c>
      <c r="B447" s="39">
        <v>16835</v>
      </c>
    </row>
    <row r="448" spans="1:2" s="39" customFormat="1" x14ac:dyDescent="0.25">
      <c r="A448" s="39" t="s">
        <v>84</v>
      </c>
      <c r="B448" s="39">
        <v>6230</v>
      </c>
    </row>
    <row r="449" spans="1:2" s="39" customFormat="1" x14ac:dyDescent="0.25">
      <c r="A449" s="39" t="s">
        <v>93</v>
      </c>
      <c r="B449" s="39">
        <v>4717</v>
      </c>
    </row>
    <row r="450" spans="1:2" s="39" customFormat="1" x14ac:dyDescent="0.25">
      <c r="A450" s="39" t="s">
        <v>93</v>
      </c>
      <c r="B450" s="39">
        <v>13237</v>
      </c>
    </row>
    <row r="451" spans="1:2" s="39" customFormat="1" x14ac:dyDescent="0.25">
      <c r="A451" s="39" t="s">
        <v>88</v>
      </c>
      <c r="B451" s="39">
        <v>3755</v>
      </c>
    </row>
    <row r="452" spans="1:2" s="39" customFormat="1" x14ac:dyDescent="0.25">
      <c r="A452" s="39" t="s">
        <v>88</v>
      </c>
      <c r="B452" s="39">
        <v>6582</v>
      </c>
    </row>
    <row r="453" spans="1:2" s="39" customFormat="1" x14ac:dyDescent="0.25">
      <c r="A453" s="39" t="s">
        <v>93</v>
      </c>
      <c r="B453" s="39">
        <v>7406</v>
      </c>
    </row>
    <row r="454" spans="1:2" s="39" customFormat="1" x14ac:dyDescent="0.25">
      <c r="A454" s="39" t="s">
        <v>93</v>
      </c>
      <c r="B454" s="39">
        <v>4805</v>
      </c>
    </row>
    <row r="455" spans="1:2" s="39" customFormat="1" x14ac:dyDescent="0.25">
      <c r="A455" s="39" t="s">
        <v>91</v>
      </c>
      <c r="B455" s="39">
        <v>2741</v>
      </c>
    </row>
    <row r="456" spans="1:2" s="39" customFormat="1" x14ac:dyDescent="0.25">
      <c r="A456" s="39" t="s">
        <v>93</v>
      </c>
      <c r="B456" s="39">
        <v>4262</v>
      </c>
    </row>
    <row r="457" spans="1:2" s="39" customFormat="1" x14ac:dyDescent="0.25">
      <c r="A457" s="39" t="s">
        <v>97</v>
      </c>
      <c r="B457" s="39">
        <v>16184</v>
      </c>
    </row>
    <row r="458" spans="1:2" s="39" customFormat="1" x14ac:dyDescent="0.25">
      <c r="A458" s="39" t="s">
        <v>93</v>
      </c>
      <c r="B458" s="39">
        <v>11557</v>
      </c>
    </row>
    <row r="459" spans="1:2" s="39" customFormat="1" x14ac:dyDescent="0.25">
      <c r="A459" s="39" t="s">
        <v>93</v>
      </c>
      <c r="B459" s="39">
        <v>1878</v>
      </c>
    </row>
    <row r="460" spans="1:2" s="39" customFormat="1" x14ac:dyDescent="0.25">
      <c r="A460" s="39" t="s">
        <v>93</v>
      </c>
      <c r="B460" s="39">
        <v>10932</v>
      </c>
    </row>
    <row r="461" spans="1:2" s="39" customFormat="1" x14ac:dyDescent="0.25">
      <c r="A461" s="39" t="s">
        <v>91</v>
      </c>
      <c r="B461" s="39">
        <v>6811</v>
      </c>
    </row>
    <row r="462" spans="1:2" s="39" customFormat="1" x14ac:dyDescent="0.25">
      <c r="A462" s="39" t="s">
        <v>84</v>
      </c>
      <c r="B462" s="39">
        <v>4306</v>
      </c>
    </row>
    <row r="463" spans="1:2" s="39" customFormat="1" x14ac:dyDescent="0.25">
      <c r="A463" s="39" t="s">
        <v>93</v>
      </c>
      <c r="B463" s="39">
        <v>4859</v>
      </c>
    </row>
    <row r="464" spans="1:2" s="39" customFormat="1" x14ac:dyDescent="0.25">
      <c r="A464" s="39" t="s">
        <v>91</v>
      </c>
      <c r="B464" s="39">
        <v>5337</v>
      </c>
    </row>
    <row r="465" spans="1:2" s="39" customFormat="1" x14ac:dyDescent="0.25">
      <c r="A465" s="39" t="s">
        <v>93</v>
      </c>
      <c r="B465" s="39">
        <v>2340</v>
      </c>
    </row>
    <row r="466" spans="1:2" s="39" customFormat="1" x14ac:dyDescent="0.25">
      <c r="A466" s="39" t="s">
        <v>93</v>
      </c>
      <c r="B466" s="39">
        <v>7491</v>
      </c>
    </row>
    <row r="467" spans="1:2" s="39" customFormat="1" x14ac:dyDescent="0.25">
      <c r="A467" s="39" t="s">
        <v>88</v>
      </c>
      <c r="B467" s="39">
        <v>10527</v>
      </c>
    </row>
    <row r="468" spans="1:2" s="39" customFormat="1" x14ac:dyDescent="0.25">
      <c r="A468" s="39" t="s">
        <v>97</v>
      </c>
      <c r="B468" s="39">
        <v>16595</v>
      </c>
    </row>
    <row r="469" spans="1:2" s="39" customFormat="1" x14ac:dyDescent="0.25">
      <c r="A469" s="39" t="s">
        <v>91</v>
      </c>
      <c r="B469" s="39">
        <v>8834</v>
      </c>
    </row>
    <row r="470" spans="1:2" s="39" customFormat="1" x14ac:dyDescent="0.25">
      <c r="A470" s="39" t="s">
        <v>84</v>
      </c>
      <c r="B470" s="39">
        <v>5577</v>
      </c>
    </row>
    <row r="471" spans="1:2" s="39" customFormat="1" x14ac:dyDescent="0.25">
      <c r="A471" s="39" t="s">
        <v>91</v>
      </c>
      <c r="B471" s="39">
        <v>4707</v>
      </c>
    </row>
    <row r="472" spans="1:2" s="39" customFormat="1" x14ac:dyDescent="0.25">
      <c r="A472" s="39" t="s">
        <v>93</v>
      </c>
      <c r="B472" s="39">
        <v>2400</v>
      </c>
    </row>
    <row r="473" spans="1:2" s="39" customFormat="1" x14ac:dyDescent="0.25">
      <c r="A473" s="39" t="s">
        <v>93</v>
      </c>
      <c r="B473" s="39">
        <v>9824</v>
      </c>
    </row>
    <row r="474" spans="1:2" s="39" customFormat="1" x14ac:dyDescent="0.25">
      <c r="A474" s="39" t="s">
        <v>91</v>
      </c>
      <c r="B474" s="39">
        <v>6447</v>
      </c>
    </row>
    <row r="475" spans="1:2" s="39" customFormat="1" x14ac:dyDescent="0.25">
      <c r="A475" s="39" t="s">
        <v>91</v>
      </c>
      <c r="B475" s="39">
        <v>19502</v>
      </c>
    </row>
    <row r="476" spans="1:2" s="39" customFormat="1" x14ac:dyDescent="0.25">
      <c r="A476" s="39" t="s">
        <v>93</v>
      </c>
      <c r="B476" s="39">
        <v>2725</v>
      </c>
    </row>
    <row r="477" spans="1:2" s="39" customFormat="1" x14ac:dyDescent="0.25">
      <c r="A477" s="39" t="s">
        <v>84</v>
      </c>
      <c r="B477" s="39">
        <v>6272</v>
      </c>
    </row>
    <row r="478" spans="1:2" s="39" customFormat="1" x14ac:dyDescent="0.25">
      <c r="A478" s="39" t="s">
        <v>84</v>
      </c>
      <c r="B478" s="39">
        <v>2127</v>
      </c>
    </row>
    <row r="479" spans="1:2" s="39" customFormat="1" x14ac:dyDescent="0.25">
      <c r="A479" s="39" t="s">
        <v>93</v>
      </c>
      <c r="B479" s="39">
        <v>18200</v>
      </c>
    </row>
    <row r="480" spans="1:2" s="39" customFormat="1" x14ac:dyDescent="0.25">
      <c r="A480" s="39" t="s">
        <v>88</v>
      </c>
      <c r="B480" s="39">
        <v>2096</v>
      </c>
    </row>
    <row r="481" spans="1:2" s="39" customFormat="1" x14ac:dyDescent="0.25">
      <c r="A481" s="39" t="s">
        <v>93</v>
      </c>
      <c r="B481" s="39">
        <v>2886</v>
      </c>
    </row>
    <row r="482" spans="1:2" s="39" customFormat="1" x14ac:dyDescent="0.25">
      <c r="A482" s="39" t="s">
        <v>91</v>
      </c>
      <c r="B482" s="39">
        <v>2033</v>
      </c>
    </row>
    <row r="483" spans="1:2" s="39" customFormat="1" x14ac:dyDescent="0.25">
      <c r="A483" s="39" t="s">
        <v>84</v>
      </c>
      <c r="B483" s="39">
        <v>3622</v>
      </c>
    </row>
    <row r="484" spans="1:2" s="39" customFormat="1" x14ac:dyDescent="0.25">
      <c r="A484" s="39" t="s">
        <v>91</v>
      </c>
      <c r="B484" s="39">
        <v>4233</v>
      </c>
    </row>
    <row r="485" spans="1:2" s="39" customFormat="1" x14ac:dyDescent="0.25">
      <c r="A485" s="39" t="s">
        <v>84</v>
      </c>
      <c r="B485" s="39">
        <v>3681</v>
      </c>
    </row>
    <row r="486" spans="1:2" s="39" customFormat="1" x14ac:dyDescent="0.25">
      <c r="A486" s="39" t="s">
        <v>91</v>
      </c>
      <c r="B486" s="39">
        <v>5460</v>
      </c>
    </row>
    <row r="487" spans="1:2" s="39" customFormat="1" x14ac:dyDescent="0.25">
      <c r="A487" s="39" t="s">
        <v>91</v>
      </c>
      <c r="B487" s="39">
        <v>2187</v>
      </c>
    </row>
    <row r="488" spans="1:2" s="39" customFormat="1" x14ac:dyDescent="0.25">
      <c r="A488" s="39" t="s">
        <v>93</v>
      </c>
      <c r="B488" s="39">
        <v>9602</v>
      </c>
    </row>
    <row r="489" spans="1:2" s="39" customFormat="1" x14ac:dyDescent="0.25">
      <c r="A489" s="39" t="s">
        <v>93</v>
      </c>
      <c r="B489" s="39">
        <v>2836</v>
      </c>
    </row>
    <row r="490" spans="1:2" s="39" customFormat="1" x14ac:dyDescent="0.25">
      <c r="A490" s="39" t="s">
        <v>91</v>
      </c>
      <c r="B490" s="39">
        <v>4089</v>
      </c>
    </row>
    <row r="491" spans="1:2" s="39" customFormat="1" x14ac:dyDescent="0.25">
      <c r="A491" s="39" t="s">
        <v>91</v>
      </c>
      <c r="B491" s="39">
        <v>16627</v>
      </c>
    </row>
    <row r="492" spans="1:2" s="39" customFormat="1" x14ac:dyDescent="0.25">
      <c r="A492" s="39" t="s">
        <v>88</v>
      </c>
      <c r="B492" s="39">
        <v>2619</v>
      </c>
    </row>
    <row r="493" spans="1:2" s="39" customFormat="1" x14ac:dyDescent="0.25">
      <c r="A493" s="39" t="s">
        <v>97</v>
      </c>
      <c r="B493" s="39">
        <v>5679</v>
      </c>
    </row>
    <row r="494" spans="1:2" s="39" customFormat="1" x14ac:dyDescent="0.25">
      <c r="A494" s="39" t="s">
        <v>91</v>
      </c>
      <c r="B494" s="39">
        <v>15402</v>
      </c>
    </row>
    <row r="495" spans="1:2" s="39" customFormat="1" x14ac:dyDescent="0.25">
      <c r="A495" s="39" t="s">
        <v>91</v>
      </c>
      <c r="B495" s="39">
        <v>5985</v>
      </c>
    </row>
    <row r="496" spans="1:2" s="39" customFormat="1" x14ac:dyDescent="0.25">
      <c r="A496" s="39" t="s">
        <v>93</v>
      </c>
      <c r="B496" s="39">
        <v>2579</v>
      </c>
    </row>
    <row r="497" spans="1:2" s="39" customFormat="1" x14ac:dyDescent="0.25">
      <c r="A497" s="39" t="s">
        <v>88</v>
      </c>
      <c r="B497" s="39">
        <v>3041</v>
      </c>
    </row>
    <row r="498" spans="1:2" s="39" customFormat="1" x14ac:dyDescent="0.25">
      <c r="A498" s="39" t="s">
        <v>88</v>
      </c>
      <c r="B498" s="39">
        <v>3447</v>
      </c>
    </row>
    <row r="499" spans="1:2" s="39" customFormat="1" x14ac:dyDescent="0.25">
      <c r="A499" s="39" t="s">
        <v>91</v>
      </c>
      <c r="B499" s="39">
        <v>19513</v>
      </c>
    </row>
    <row r="500" spans="1:2" s="39" customFormat="1" x14ac:dyDescent="0.25">
      <c r="A500" s="39" t="s">
        <v>88</v>
      </c>
      <c r="B500" s="39">
        <v>2773</v>
      </c>
    </row>
    <row r="501" spans="1:2" s="39" customFormat="1" x14ac:dyDescent="0.25">
      <c r="A501" s="39" t="s">
        <v>91</v>
      </c>
      <c r="B501" s="39">
        <v>7104</v>
      </c>
    </row>
    <row r="502" spans="1:2" s="39" customFormat="1" x14ac:dyDescent="0.25">
      <c r="A502" s="39" t="s">
        <v>91</v>
      </c>
      <c r="B502" s="39">
        <v>6322</v>
      </c>
    </row>
    <row r="503" spans="1:2" s="39" customFormat="1" x14ac:dyDescent="0.25">
      <c r="A503" s="39" t="s">
        <v>93</v>
      </c>
      <c r="B503" s="39">
        <v>2083</v>
      </c>
    </row>
    <row r="504" spans="1:2" s="39" customFormat="1" x14ac:dyDescent="0.25">
      <c r="A504" s="39" t="s">
        <v>88</v>
      </c>
      <c r="B504" s="39">
        <v>8381</v>
      </c>
    </row>
    <row r="505" spans="1:2" s="39" customFormat="1" x14ac:dyDescent="0.25">
      <c r="A505" s="39" t="s">
        <v>97</v>
      </c>
      <c r="B505" s="39">
        <v>2691</v>
      </c>
    </row>
    <row r="506" spans="1:2" s="39" customFormat="1" x14ac:dyDescent="0.25">
      <c r="A506" s="39" t="s">
        <v>91</v>
      </c>
      <c r="B506" s="39">
        <v>4286</v>
      </c>
    </row>
    <row r="507" spans="1:2" s="39" customFormat="1" x14ac:dyDescent="0.25">
      <c r="A507" s="39" t="s">
        <v>93</v>
      </c>
      <c r="B507" s="39">
        <v>2659</v>
      </c>
    </row>
    <row r="508" spans="1:2" s="39" customFormat="1" x14ac:dyDescent="0.25">
      <c r="A508" s="39" t="s">
        <v>93</v>
      </c>
      <c r="B508" s="39">
        <v>9434</v>
      </c>
    </row>
    <row r="509" spans="1:2" s="39" customFormat="1" x14ac:dyDescent="0.25">
      <c r="A509" s="39" t="s">
        <v>84</v>
      </c>
      <c r="B509" s="39">
        <v>5561</v>
      </c>
    </row>
    <row r="510" spans="1:2" s="39" customFormat="1" x14ac:dyDescent="0.25">
      <c r="A510" s="39" t="s">
        <v>91</v>
      </c>
      <c r="B510" s="39">
        <v>6646</v>
      </c>
    </row>
    <row r="511" spans="1:2" s="39" customFormat="1" x14ac:dyDescent="0.25">
      <c r="A511" s="39" t="s">
        <v>93</v>
      </c>
      <c r="B511" s="39">
        <v>7725</v>
      </c>
    </row>
    <row r="512" spans="1:2" s="39" customFormat="1" x14ac:dyDescent="0.25">
      <c r="A512" s="39" t="s">
        <v>91</v>
      </c>
      <c r="B512" s="39">
        <v>10725</v>
      </c>
    </row>
    <row r="513" spans="1:2" s="39" customFormat="1" x14ac:dyDescent="0.25">
      <c r="A513" s="39" t="s">
        <v>84</v>
      </c>
      <c r="B513" s="39">
        <v>8847</v>
      </c>
    </row>
    <row r="514" spans="1:2" s="39" customFormat="1" x14ac:dyDescent="0.25">
      <c r="A514" s="39" t="s">
        <v>91</v>
      </c>
      <c r="B514" s="39">
        <v>2045</v>
      </c>
    </row>
    <row r="515" spans="1:2" s="39" customFormat="1" x14ac:dyDescent="0.25">
      <c r="A515" s="39" t="s">
        <v>88</v>
      </c>
      <c r="B515" s="39">
        <v>1009</v>
      </c>
    </row>
    <row r="516" spans="1:2" s="39" customFormat="1" x14ac:dyDescent="0.25">
      <c r="A516" s="39" t="s">
        <v>93</v>
      </c>
      <c r="B516" s="39">
        <v>3348</v>
      </c>
    </row>
    <row r="517" spans="1:2" s="39" customFormat="1" x14ac:dyDescent="0.25">
      <c r="A517" s="39" t="s">
        <v>93</v>
      </c>
      <c r="B517" s="39">
        <v>1281</v>
      </c>
    </row>
    <row r="518" spans="1:2" s="39" customFormat="1" x14ac:dyDescent="0.25">
      <c r="A518" s="39" t="s">
        <v>93</v>
      </c>
      <c r="B518" s="39">
        <v>2819</v>
      </c>
    </row>
    <row r="519" spans="1:2" s="39" customFormat="1" x14ac:dyDescent="0.25">
      <c r="A519" s="39" t="s">
        <v>93</v>
      </c>
      <c r="B519" s="39">
        <v>4851</v>
      </c>
    </row>
    <row r="520" spans="1:2" s="39" customFormat="1" x14ac:dyDescent="0.25">
      <c r="A520" s="39" t="s">
        <v>91</v>
      </c>
      <c r="B520" s="39">
        <v>4028</v>
      </c>
    </row>
    <row r="521" spans="1:2" s="39" customFormat="1" x14ac:dyDescent="0.25">
      <c r="A521" s="39" t="s">
        <v>91</v>
      </c>
      <c r="B521" s="39">
        <v>2720</v>
      </c>
    </row>
    <row r="522" spans="1:2" s="39" customFormat="1" x14ac:dyDescent="0.25">
      <c r="A522" s="39" t="s">
        <v>88</v>
      </c>
      <c r="B522" s="39">
        <v>8120</v>
      </c>
    </row>
    <row r="523" spans="1:2" s="39" customFormat="1" x14ac:dyDescent="0.25">
      <c r="A523" s="39" t="s">
        <v>88</v>
      </c>
      <c r="B523" s="39">
        <v>4647</v>
      </c>
    </row>
    <row r="524" spans="1:2" s="39" customFormat="1" x14ac:dyDescent="0.25">
      <c r="A524" s="39" t="s">
        <v>84</v>
      </c>
      <c r="B524" s="39">
        <v>4680</v>
      </c>
    </row>
    <row r="525" spans="1:2" s="39" customFormat="1" x14ac:dyDescent="0.25">
      <c r="A525" s="39" t="s">
        <v>88</v>
      </c>
      <c r="B525" s="39">
        <v>3221</v>
      </c>
    </row>
    <row r="526" spans="1:2" s="39" customFormat="1" x14ac:dyDescent="0.25">
      <c r="A526" s="39" t="s">
        <v>93</v>
      </c>
      <c r="B526" s="39">
        <v>8621</v>
      </c>
    </row>
    <row r="527" spans="1:2" s="39" customFormat="1" x14ac:dyDescent="0.25">
      <c r="A527" s="39" t="s">
        <v>84</v>
      </c>
      <c r="B527" s="39">
        <v>4577</v>
      </c>
    </row>
    <row r="528" spans="1:2" s="39" customFormat="1" x14ac:dyDescent="0.25">
      <c r="A528" s="39" t="s">
        <v>91</v>
      </c>
      <c r="B528" s="39">
        <v>4553</v>
      </c>
    </row>
    <row r="529" spans="1:2" s="39" customFormat="1" x14ac:dyDescent="0.25">
      <c r="A529" s="39" t="s">
        <v>93</v>
      </c>
      <c r="B529" s="39">
        <v>5396</v>
      </c>
    </row>
    <row r="530" spans="1:2" s="39" customFormat="1" x14ac:dyDescent="0.25">
      <c r="A530" s="39" t="s">
        <v>84</v>
      </c>
      <c r="B530" s="39">
        <v>6796</v>
      </c>
    </row>
    <row r="531" spans="1:2" s="39" customFormat="1" x14ac:dyDescent="0.25">
      <c r="A531" s="39" t="s">
        <v>91</v>
      </c>
      <c r="B531" s="39">
        <v>7625</v>
      </c>
    </row>
    <row r="532" spans="1:2" s="39" customFormat="1" x14ac:dyDescent="0.25">
      <c r="A532" s="39" t="s">
        <v>84</v>
      </c>
      <c r="B532" s="39">
        <v>7412</v>
      </c>
    </row>
    <row r="533" spans="1:2" s="39" customFormat="1" x14ac:dyDescent="0.25">
      <c r="A533" s="39" t="s">
        <v>84</v>
      </c>
      <c r="B533" s="39">
        <v>11159</v>
      </c>
    </row>
    <row r="534" spans="1:2" s="39" customFormat="1" x14ac:dyDescent="0.25">
      <c r="A534" s="39" t="s">
        <v>91</v>
      </c>
      <c r="B534" s="39">
        <v>4960</v>
      </c>
    </row>
    <row r="535" spans="1:2" s="39" customFormat="1" x14ac:dyDescent="0.25">
      <c r="A535" s="39" t="s">
        <v>91</v>
      </c>
      <c r="B535" s="39">
        <v>10475</v>
      </c>
    </row>
    <row r="536" spans="1:2" s="39" customFormat="1" x14ac:dyDescent="0.25">
      <c r="A536" s="39" t="s">
        <v>93</v>
      </c>
      <c r="B536" s="39">
        <v>14814</v>
      </c>
    </row>
    <row r="537" spans="1:2" s="39" customFormat="1" x14ac:dyDescent="0.25">
      <c r="A537" s="39" t="s">
        <v>91</v>
      </c>
      <c r="B537" s="39">
        <v>19141</v>
      </c>
    </row>
    <row r="538" spans="1:2" s="39" customFormat="1" x14ac:dyDescent="0.25">
      <c r="A538" s="39" t="s">
        <v>91</v>
      </c>
      <c r="B538" s="39">
        <v>5405</v>
      </c>
    </row>
    <row r="539" spans="1:2" s="39" customFormat="1" x14ac:dyDescent="0.25">
      <c r="A539" s="39" t="s">
        <v>84</v>
      </c>
      <c r="B539" s="39">
        <v>8793</v>
      </c>
    </row>
    <row r="540" spans="1:2" s="39" customFormat="1" x14ac:dyDescent="0.25">
      <c r="A540" s="39" t="s">
        <v>93</v>
      </c>
      <c r="B540" s="39">
        <v>19189</v>
      </c>
    </row>
    <row r="541" spans="1:2" s="39" customFormat="1" x14ac:dyDescent="0.25">
      <c r="A541" s="39" t="s">
        <v>91</v>
      </c>
      <c r="B541" s="39">
        <v>3875</v>
      </c>
    </row>
    <row r="542" spans="1:2" s="39" customFormat="1" x14ac:dyDescent="0.25">
      <c r="A542" s="39" t="s">
        <v>84</v>
      </c>
      <c r="B542" s="39">
        <v>2216</v>
      </c>
    </row>
    <row r="543" spans="1:2" s="39" customFormat="1" x14ac:dyDescent="0.25">
      <c r="A543" s="39" t="s">
        <v>93</v>
      </c>
      <c r="B543" s="39">
        <v>11713</v>
      </c>
    </row>
    <row r="544" spans="1:2" s="39" customFormat="1" x14ac:dyDescent="0.25">
      <c r="A544" s="39" t="s">
        <v>93</v>
      </c>
      <c r="B544" s="39">
        <v>7861</v>
      </c>
    </row>
    <row r="545" spans="1:2" s="39" customFormat="1" x14ac:dyDescent="0.25">
      <c r="A545" s="39" t="s">
        <v>93</v>
      </c>
      <c r="B545" s="39">
        <v>3708</v>
      </c>
    </row>
    <row r="546" spans="1:2" s="39" customFormat="1" x14ac:dyDescent="0.25">
      <c r="A546" s="39" t="s">
        <v>93</v>
      </c>
      <c r="B546" s="39">
        <v>13770</v>
      </c>
    </row>
    <row r="547" spans="1:2" s="39" customFormat="1" x14ac:dyDescent="0.25">
      <c r="A547" s="39" t="s">
        <v>97</v>
      </c>
      <c r="B547" s="39">
        <v>5304</v>
      </c>
    </row>
    <row r="548" spans="1:2" s="39" customFormat="1" x14ac:dyDescent="0.25">
      <c r="A548" s="39" t="s">
        <v>93</v>
      </c>
      <c r="B548" s="39">
        <v>2642</v>
      </c>
    </row>
    <row r="549" spans="1:2" s="39" customFormat="1" x14ac:dyDescent="0.25">
      <c r="A549" s="39" t="s">
        <v>93</v>
      </c>
      <c r="B549" s="39">
        <v>2759</v>
      </c>
    </row>
    <row r="550" spans="1:2" s="39" customFormat="1" x14ac:dyDescent="0.25">
      <c r="A550" s="39" t="s">
        <v>93</v>
      </c>
      <c r="B550" s="39">
        <v>6804</v>
      </c>
    </row>
    <row r="551" spans="1:2" s="39" customFormat="1" x14ac:dyDescent="0.25">
      <c r="A551" s="39" t="s">
        <v>84</v>
      </c>
      <c r="B551" s="39">
        <v>6142</v>
      </c>
    </row>
    <row r="552" spans="1:2" s="39" customFormat="1" x14ac:dyDescent="0.25">
      <c r="A552" s="39" t="s">
        <v>88</v>
      </c>
      <c r="B552" s="39">
        <v>2500</v>
      </c>
    </row>
    <row r="553" spans="1:2" s="39" customFormat="1" x14ac:dyDescent="0.25">
      <c r="A553" s="39" t="s">
        <v>93</v>
      </c>
      <c r="B553" s="39">
        <v>6389</v>
      </c>
    </row>
    <row r="554" spans="1:2" s="39" customFormat="1" x14ac:dyDescent="0.25">
      <c r="A554" s="39" t="s">
        <v>93</v>
      </c>
      <c r="B554" s="39">
        <v>11103</v>
      </c>
    </row>
    <row r="555" spans="1:2" s="39" customFormat="1" x14ac:dyDescent="0.25">
      <c r="A555" s="39" t="s">
        <v>88</v>
      </c>
      <c r="B555" s="39">
        <v>2342</v>
      </c>
    </row>
    <row r="556" spans="1:2" s="39" customFormat="1" x14ac:dyDescent="0.25">
      <c r="A556" s="39" t="s">
        <v>93</v>
      </c>
      <c r="B556" s="39">
        <v>6811</v>
      </c>
    </row>
    <row r="557" spans="1:2" s="39" customFormat="1" x14ac:dyDescent="0.25">
      <c r="A557" s="39" t="s">
        <v>93</v>
      </c>
      <c r="B557" s="39">
        <v>2297</v>
      </c>
    </row>
    <row r="558" spans="1:2" s="39" customFormat="1" x14ac:dyDescent="0.25">
      <c r="A558" s="39" t="s">
        <v>93</v>
      </c>
      <c r="B558" s="39">
        <v>2450</v>
      </c>
    </row>
    <row r="559" spans="1:2" s="39" customFormat="1" x14ac:dyDescent="0.25">
      <c r="A559" s="39" t="s">
        <v>91</v>
      </c>
      <c r="B559" s="39">
        <v>5093</v>
      </c>
    </row>
    <row r="560" spans="1:2" s="39" customFormat="1" x14ac:dyDescent="0.25">
      <c r="A560" s="39" t="s">
        <v>91</v>
      </c>
      <c r="B560" s="39">
        <v>5309</v>
      </c>
    </row>
    <row r="561" spans="1:2" s="39" customFormat="1" x14ac:dyDescent="0.25">
      <c r="A561" s="39" t="s">
        <v>97</v>
      </c>
      <c r="B561" s="39">
        <v>3057</v>
      </c>
    </row>
    <row r="562" spans="1:2" s="39" customFormat="1" x14ac:dyDescent="0.25">
      <c r="A562" s="39" t="s">
        <v>97</v>
      </c>
      <c r="B562" s="39">
        <v>5121</v>
      </c>
    </row>
    <row r="563" spans="1:2" s="39" customFormat="1" x14ac:dyDescent="0.25">
      <c r="A563" s="39" t="s">
        <v>91</v>
      </c>
      <c r="B563" s="39">
        <v>16856</v>
      </c>
    </row>
    <row r="564" spans="1:2" s="39" customFormat="1" x14ac:dyDescent="0.25">
      <c r="A564" s="39" t="s">
        <v>91</v>
      </c>
      <c r="B564" s="39">
        <v>2686</v>
      </c>
    </row>
    <row r="565" spans="1:2" s="39" customFormat="1" x14ac:dyDescent="0.25">
      <c r="A565" s="39" t="s">
        <v>88</v>
      </c>
      <c r="B565" s="39">
        <v>6180</v>
      </c>
    </row>
    <row r="566" spans="1:2" s="39" customFormat="1" x14ac:dyDescent="0.25">
      <c r="A566" s="39" t="s">
        <v>84</v>
      </c>
      <c r="B566" s="39">
        <v>6632</v>
      </c>
    </row>
    <row r="567" spans="1:2" s="39" customFormat="1" x14ac:dyDescent="0.25">
      <c r="A567" s="39" t="s">
        <v>88</v>
      </c>
      <c r="B567" s="39">
        <v>3505</v>
      </c>
    </row>
    <row r="568" spans="1:2" s="39" customFormat="1" x14ac:dyDescent="0.25">
      <c r="A568" s="39" t="s">
        <v>84</v>
      </c>
      <c r="B568" s="39">
        <v>6397</v>
      </c>
    </row>
    <row r="569" spans="1:2" s="39" customFormat="1" x14ac:dyDescent="0.25">
      <c r="A569" s="39" t="s">
        <v>93</v>
      </c>
      <c r="B569" s="39">
        <v>6274</v>
      </c>
    </row>
    <row r="570" spans="1:2" s="39" customFormat="1" x14ac:dyDescent="0.25">
      <c r="A570" s="39" t="s">
        <v>93</v>
      </c>
      <c r="B570" s="39">
        <v>19859</v>
      </c>
    </row>
    <row r="571" spans="1:2" s="39" customFormat="1" x14ac:dyDescent="0.25">
      <c r="A571" s="39" t="s">
        <v>91</v>
      </c>
      <c r="B571" s="39">
        <v>7587</v>
      </c>
    </row>
    <row r="572" spans="1:2" s="39" customFormat="1" x14ac:dyDescent="0.25">
      <c r="A572" s="39" t="s">
        <v>91</v>
      </c>
      <c r="B572" s="39">
        <v>4258</v>
      </c>
    </row>
    <row r="573" spans="1:2" s="39" customFormat="1" x14ac:dyDescent="0.25">
      <c r="A573" s="39" t="s">
        <v>84</v>
      </c>
      <c r="B573" s="39">
        <v>4364</v>
      </c>
    </row>
    <row r="574" spans="1:2" s="39" customFormat="1" x14ac:dyDescent="0.25">
      <c r="A574" s="39" t="s">
        <v>93</v>
      </c>
      <c r="B574" s="39">
        <v>4335</v>
      </c>
    </row>
    <row r="575" spans="1:2" s="39" customFormat="1" x14ac:dyDescent="0.25">
      <c r="A575" s="39" t="s">
        <v>93</v>
      </c>
      <c r="B575" s="39">
        <v>5326</v>
      </c>
    </row>
    <row r="576" spans="1:2" s="39" customFormat="1" x14ac:dyDescent="0.25">
      <c r="A576" s="39" t="s">
        <v>91</v>
      </c>
      <c r="B576" s="39">
        <v>3280</v>
      </c>
    </row>
    <row r="577" spans="1:2" s="39" customFormat="1" x14ac:dyDescent="0.25">
      <c r="A577" s="39" t="s">
        <v>91</v>
      </c>
      <c r="B577" s="39">
        <v>5485</v>
      </c>
    </row>
    <row r="578" spans="1:2" s="39" customFormat="1" x14ac:dyDescent="0.25">
      <c r="A578" s="39" t="s">
        <v>88</v>
      </c>
      <c r="B578" s="39">
        <v>4342</v>
      </c>
    </row>
    <row r="579" spans="1:2" s="39" customFormat="1" x14ac:dyDescent="0.25">
      <c r="A579" s="39" t="s">
        <v>88</v>
      </c>
      <c r="B579" s="39">
        <v>2782</v>
      </c>
    </row>
    <row r="580" spans="1:2" s="39" customFormat="1" x14ac:dyDescent="0.25">
      <c r="A580" s="39" t="s">
        <v>91</v>
      </c>
      <c r="B580" s="39">
        <v>5980</v>
      </c>
    </row>
    <row r="581" spans="1:2" s="39" customFormat="1" x14ac:dyDescent="0.25">
      <c r="A581" s="39" t="s">
        <v>91</v>
      </c>
      <c r="B581" s="39">
        <v>4381</v>
      </c>
    </row>
    <row r="582" spans="1:2" s="39" customFormat="1" x14ac:dyDescent="0.25">
      <c r="A582" s="39" t="s">
        <v>91</v>
      </c>
      <c r="B582" s="39">
        <v>2572</v>
      </c>
    </row>
    <row r="583" spans="1:2" s="39" customFormat="1" x14ac:dyDescent="0.25">
      <c r="A583" s="39" t="s">
        <v>93</v>
      </c>
      <c r="B583" s="39">
        <v>3833</v>
      </c>
    </row>
    <row r="584" spans="1:2" s="39" customFormat="1" x14ac:dyDescent="0.25">
      <c r="A584" s="39" t="s">
        <v>84</v>
      </c>
      <c r="B584" s="39">
        <v>4244</v>
      </c>
    </row>
    <row r="585" spans="1:2" s="39" customFormat="1" x14ac:dyDescent="0.25">
      <c r="A585" s="39" t="s">
        <v>84</v>
      </c>
      <c r="B585" s="39">
        <v>6500</v>
      </c>
    </row>
    <row r="586" spans="1:2" s="39" customFormat="1" x14ac:dyDescent="0.25">
      <c r="A586" s="39" t="s">
        <v>93</v>
      </c>
      <c r="B586" s="39">
        <v>18430</v>
      </c>
    </row>
    <row r="587" spans="1:2" s="39" customFormat="1" x14ac:dyDescent="0.25">
      <c r="A587" s="39" t="s">
        <v>93</v>
      </c>
      <c r="B587" s="39">
        <v>1601</v>
      </c>
    </row>
    <row r="588" spans="1:2" s="39" customFormat="1" x14ac:dyDescent="0.25">
      <c r="A588" s="39" t="s">
        <v>93</v>
      </c>
      <c r="B588" s="39">
        <v>2694</v>
      </c>
    </row>
    <row r="589" spans="1:2" s="39" customFormat="1" x14ac:dyDescent="0.25">
      <c r="A589" s="39" t="s">
        <v>91</v>
      </c>
      <c r="B589" s="39">
        <v>3149</v>
      </c>
    </row>
    <row r="590" spans="1:2" s="39" customFormat="1" x14ac:dyDescent="0.25">
      <c r="A590" s="39" t="s">
        <v>93</v>
      </c>
      <c r="B590" s="39">
        <v>17639</v>
      </c>
    </row>
    <row r="591" spans="1:2" s="39" customFormat="1" x14ac:dyDescent="0.25">
      <c r="A591" s="39" t="s">
        <v>84</v>
      </c>
      <c r="B591" s="39">
        <v>2319</v>
      </c>
    </row>
    <row r="592" spans="1:2" s="39" customFormat="1" x14ac:dyDescent="0.25">
      <c r="A592" s="39" t="s">
        <v>93</v>
      </c>
      <c r="B592" s="39">
        <v>11691</v>
      </c>
    </row>
    <row r="593" spans="1:2" s="39" customFormat="1" x14ac:dyDescent="0.25">
      <c r="A593" s="39" t="s">
        <v>93</v>
      </c>
      <c r="B593" s="39">
        <v>5324</v>
      </c>
    </row>
    <row r="594" spans="1:2" s="39" customFormat="1" x14ac:dyDescent="0.25">
      <c r="A594" s="39" t="s">
        <v>84</v>
      </c>
      <c r="B594" s="39">
        <v>16752</v>
      </c>
    </row>
    <row r="595" spans="1:2" s="39" customFormat="1" x14ac:dyDescent="0.25">
      <c r="A595" s="39" t="s">
        <v>93</v>
      </c>
      <c r="B595" s="39">
        <v>5228</v>
      </c>
    </row>
    <row r="596" spans="1:2" s="39" customFormat="1" x14ac:dyDescent="0.25">
      <c r="A596" s="39" t="s">
        <v>84</v>
      </c>
      <c r="B596" s="39">
        <v>2700</v>
      </c>
    </row>
    <row r="597" spans="1:2" s="39" customFormat="1" x14ac:dyDescent="0.25">
      <c r="A597" s="39" t="s">
        <v>91</v>
      </c>
      <c r="B597" s="39">
        <v>19246</v>
      </c>
    </row>
    <row r="598" spans="1:2" s="39" customFormat="1" x14ac:dyDescent="0.25">
      <c r="A598" s="39" t="s">
        <v>91</v>
      </c>
      <c r="B598" s="39">
        <v>2506</v>
      </c>
    </row>
    <row r="599" spans="1:2" s="39" customFormat="1" x14ac:dyDescent="0.25">
      <c r="A599" s="39" t="s">
        <v>84</v>
      </c>
      <c r="B599" s="39">
        <v>6062</v>
      </c>
    </row>
    <row r="600" spans="1:2" s="39" customFormat="1" x14ac:dyDescent="0.25">
      <c r="A600" s="39" t="s">
        <v>91</v>
      </c>
      <c r="B600" s="39">
        <v>4382</v>
      </c>
    </row>
    <row r="601" spans="1:2" s="39" customFormat="1" x14ac:dyDescent="0.25">
      <c r="A601" s="39" t="s">
        <v>93</v>
      </c>
      <c r="B601" s="39">
        <v>2143</v>
      </c>
    </row>
    <row r="602" spans="1:2" s="39" customFormat="1" x14ac:dyDescent="0.25">
      <c r="A602" s="39" t="s">
        <v>93</v>
      </c>
      <c r="B602" s="39">
        <v>6162</v>
      </c>
    </row>
    <row r="603" spans="1:2" s="39" customFormat="1" x14ac:dyDescent="0.25">
      <c r="A603" s="39" t="s">
        <v>91</v>
      </c>
      <c r="B603" s="39">
        <v>5094</v>
      </c>
    </row>
    <row r="604" spans="1:2" s="39" customFormat="1" x14ac:dyDescent="0.25">
      <c r="A604" s="39" t="s">
        <v>93</v>
      </c>
      <c r="B604" s="39">
        <v>6877</v>
      </c>
    </row>
    <row r="605" spans="1:2" s="39" customFormat="1" x14ac:dyDescent="0.25">
      <c r="A605" s="39" t="s">
        <v>93</v>
      </c>
      <c r="B605" s="39">
        <v>2274</v>
      </c>
    </row>
    <row r="606" spans="1:2" s="39" customFormat="1" x14ac:dyDescent="0.25">
      <c r="A606" s="39" t="s">
        <v>93</v>
      </c>
      <c r="B606" s="39">
        <v>4434</v>
      </c>
    </row>
    <row r="607" spans="1:2" s="39" customFormat="1" x14ac:dyDescent="0.25">
      <c r="A607" s="39" t="s">
        <v>93</v>
      </c>
      <c r="B607" s="39">
        <v>6288</v>
      </c>
    </row>
    <row r="608" spans="1:2" s="39" customFormat="1" x14ac:dyDescent="0.25">
      <c r="A608" s="39" t="s">
        <v>91</v>
      </c>
      <c r="B608" s="39">
        <v>2553</v>
      </c>
    </row>
    <row r="609" spans="1:2" s="39" customFormat="1" x14ac:dyDescent="0.25">
      <c r="A609" s="39" t="s">
        <v>93</v>
      </c>
      <c r="B609" s="39">
        <v>7654</v>
      </c>
    </row>
    <row r="610" spans="1:2" s="39" customFormat="1" x14ac:dyDescent="0.25">
      <c r="A610" s="39" t="s">
        <v>88</v>
      </c>
      <c r="B610" s="39">
        <v>5160</v>
      </c>
    </row>
    <row r="611" spans="1:2" s="39" customFormat="1" x14ac:dyDescent="0.25">
      <c r="A611" s="39" t="s">
        <v>84</v>
      </c>
      <c r="B611" s="39">
        <v>17159</v>
      </c>
    </row>
    <row r="612" spans="1:2" s="39" customFormat="1" x14ac:dyDescent="0.25">
      <c r="A612" s="39" t="s">
        <v>88</v>
      </c>
      <c r="B612" s="39">
        <v>12808</v>
      </c>
    </row>
    <row r="613" spans="1:2" s="39" customFormat="1" x14ac:dyDescent="0.25">
      <c r="A613" s="39" t="s">
        <v>93</v>
      </c>
      <c r="B613" s="39">
        <v>10221</v>
      </c>
    </row>
    <row r="614" spans="1:2" s="39" customFormat="1" x14ac:dyDescent="0.25">
      <c r="A614" s="39" t="s">
        <v>91</v>
      </c>
      <c r="B614" s="39">
        <v>4779</v>
      </c>
    </row>
    <row r="615" spans="1:2" s="39" customFormat="1" x14ac:dyDescent="0.25">
      <c r="A615" s="39" t="s">
        <v>84</v>
      </c>
      <c r="B615" s="39">
        <v>3737</v>
      </c>
    </row>
    <row r="616" spans="1:2" s="39" customFormat="1" x14ac:dyDescent="0.25">
      <c r="A616" s="39" t="s">
        <v>84</v>
      </c>
      <c r="B616" s="39">
        <v>2366</v>
      </c>
    </row>
    <row r="617" spans="1:2" s="39" customFormat="1" x14ac:dyDescent="0.25">
      <c r="A617" s="39" t="s">
        <v>93</v>
      </c>
      <c r="B617" s="39">
        <v>1706</v>
      </c>
    </row>
    <row r="618" spans="1:2" s="39" customFormat="1" x14ac:dyDescent="0.25">
      <c r="A618" s="39" t="s">
        <v>91</v>
      </c>
      <c r="B618" s="39">
        <v>16307</v>
      </c>
    </row>
    <row r="619" spans="1:2" s="39" customFormat="1" x14ac:dyDescent="0.25">
      <c r="A619" s="39" t="s">
        <v>93</v>
      </c>
      <c r="B619" s="39">
        <v>5933</v>
      </c>
    </row>
    <row r="620" spans="1:2" s="39" customFormat="1" x14ac:dyDescent="0.25">
      <c r="A620" s="39" t="s">
        <v>88</v>
      </c>
      <c r="B620" s="39">
        <v>3424</v>
      </c>
    </row>
    <row r="621" spans="1:2" s="39" customFormat="1" x14ac:dyDescent="0.25">
      <c r="A621" s="39" t="s">
        <v>93</v>
      </c>
      <c r="B621" s="39">
        <v>4037</v>
      </c>
    </row>
    <row r="622" spans="1:2" s="39" customFormat="1" x14ac:dyDescent="0.25">
      <c r="A622" s="39" t="s">
        <v>88</v>
      </c>
      <c r="B622" s="39">
        <v>2559</v>
      </c>
    </row>
    <row r="623" spans="1:2" s="39" customFormat="1" x14ac:dyDescent="0.25">
      <c r="A623" s="39" t="s">
        <v>84</v>
      </c>
      <c r="B623" s="39">
        <v>6201</v>
      </c>
    </row>
    <row r="624" spans="1:2" s="39" customFormat="1" x14ac:dyDescent="0.25">
      <c r="A624" s="39" t="s">
        <v>91</v>
      </c>
      <c r="B624" s="39">
        <v>4403</v>
      </c>
    </row>
    <row r="625" spans="1:2" s="39" customFormat="1" x14ac:dyDescent="0.25">
      <c r="A625" s="39" t="s">
        <v>91</v>
      </c>
      <c r="B625" s="39">
        <v>3761</v>
      </c>
    </row>
    <row r="626" spans="1:2" s="39" customFormat="1" x14ac:dyDescent="0.25">
      <c r="A626" s="39" t="s">
        <v>84</v>
      </c>
      <c r="B626" s="39">
        <v>10934</v>
      </c>
    </row>
    <row r="627" spans="1:2" s="39" customFormat="1" x14ac:dyDescent="0.25">
      <c r="A627" s="39" t="s">
        <v>93</v>
      </c>
      <c r="B627" s="39">
        <v>10761</v>
      </c>
    </row>
    <row r="628" spans="1:2" s="39" customFormat="1" x14ac:dyDescent="0.25">
      <c r="A628" s="39" t="s">
        <v>84</v>
      </c>
      <c r="B628" s="39">
        <v>5175</v>
      </c>
    </row>
    <row r="629" spans="1:2" s="39" customFormat="1" x14ac:dyDescent="0.25">
      <c r="A629" s="39" t="s">
        <v>91</v>
      </c>
      <c r="B629" s="39">
        <v>13826</v>
      </c>
    </row>
    <row r="630" spans="1:2" s="39" customFormat="1" x14ac:dyDescent="0.25">
      <c r="A630" s="39" t="s">
        <v>91</v>
      </c>
      <c r="B630" s="39">
        <v>6334</v>
      </c>
    </row>
    <row r="631" spans="1:2" s="39" customFormat="1" x14ac:dyDescent="0.25">
      <c r="A631" s="39" t="s">
        <v>84</v>
      </c>
      <c r="B631" s="39">
        <v>4936</v>
      </c>
    </row>
    <row r="632" spans="1:2" s="39" customFormat="1" x14ac:dyDescent="0.25">
      <c r="A632" s="39" t="s">
        <v>84</v>
      </c>
      <c r="B632" s="39">
        <v>4775</v>
      </c>
    </row>
    <row r="633" spans="1:2" s="39" customFormat="1" x14ac:dyDescent="0.25">
      <c r="A633" s="39" t="s">
        <v>91</v>
      </c>
      <c r="B633" s="39">
        <v>2818</v>
      </c>
    </row>
    <row r="634" spans="1:2" s="39" customFormat="1" x14ac:dyDescent="0.25">
      <c r="A634" s="39" t="s">
        <v>88</v>
      </c>
      <c r="B634" s="39">
        <v>2515</v>
      </c>
    </row>
    <row r="635" spans="1:2" s="39" customFormat="1" x14ac:dyDescent="0.25">
      <c r="A635" s="39" t="s">
        <v>93</v>
      </c>
      <c r="B635" s="39">
        <v>2342</v>
      </c>
    </row>
    <row r="636" spans="1:2" s="39" customFormat="1" x14ac:dyDescent="0.25">
      <c r="A636" s="39" t="s">
        <v>88</v>
      </c>
      <c r="B636" s="39">
        <v>4194</v>
      </c>
    </row>
    <row r="637" spans="1:2" s="39" customFormat="1" x14ac:dyDescent="0.25">
      <c r="A637" s="39" t="s">
        <v>93</v>
      </c>
      <c r="B637" s="39">
        <v>10685</v>
      </c>
    </row>
    <row r="638" spans="1:2" s="39" customFormat="1" x14ac:dyDescent="0.25">
      <c r="A638" s="39" t="s">
        <v>91</v>
      </c>
      <c r="B638" s="39">
        <v>2022</v>
      </c>
    </row>
    <row r="639" spans="1:2" s="39" customFormat="1" x14ac:dyDescent="0.25">
      <c r="A639" s="39" t="s">
        <v>93</v>
      </c>
      <c r="B639" s="39">
        <v>2314</v>
      </c>
    </row>
    <row r="640" spans="1:2" s="39" customFormat="1" x14ac:dyDescent="0.25">
      <c r="A640" s="39" t="s">
        <v>88</v>
      </c>
      <c r="B640" s="39">
        <v>4256</v>
      </c>
    </row>
    <row r="641" spans="1:2" s="39" customFormat="1" x14ac:dyDescent="0.25">
      <c r="A641" s="39" t="s">
        <v>93</v>
      </c>
      <c r="B641" s="39">
        <v>3580</v>
      </c>
    </row>
    <row r="642" spans="1:2" s="39" customFormat="1" x14ac:dyDescent="0.25">
      <c r="A642" s="39" t="s">
        <v>88</v>
      </c>
      <c r="B642" s="39">
        <v>3162</v>
      </c>
    </row>
    <row r="643" spans="1:2" s="39" customFormat="1" x14ac:dyDescent="0.25">
      <c r="A643" s="39" t="s">
        <v>84</v>
      </c>
      <c r="B643" s="39">
        <v>6524</v>
      </c>
    </row>
    <row r="644" spans="1:2" s="39" customFormat="1" x14ac:dyDescent="0.25">
      <c r="A644" s="39" t="s">
        <v>93</v>
      </c>
      <c r="B644" s="39">
        <v>2899</v>
      </c>
    </row>
    <row r="645" spans="1:2" s="39" customFormat="1" x14ac:dyDescent="0.25">
      <c r="A645" s="39" t="s">
        <v>93</v>
      </c>
      <c r="B645" s="39">
        <v>5231</v>
      </c>
    </row>
    <row r="646" spans="1:2" s="39" customFormat="1" x14ac:dyDescent="0.25">
      <c r="A646" s="39" t="s">
        <v>91</v>
      </c>
      <c r="B646" s="39">
        <v>2356</v>
      </c>
    </row>
    <row r="647" spans="1:2" s="39" customFormat="1" x14ac:dyDescent="0.25">
      <c r="A647" s="39" t="s">
        <v>93</v>
      </c>
      <c r="B647" s="39">
        <v>2800</v>
      </c>
    </row>
    <row r="648" spans="1:2" s="39" customFormat="1" x14ac:dyDescent="0.25">
      <c r="A648" s="39" t="s">
        <v>93</v>
      </c>
      <c r="B648" s="39">
        <v>11836</v>
      </c>
    </row>
    <row r="649" spans="1:2" s="39" customFormat="1" x14ac:dyDescent="0.25">
      <c r="A649" s="39" t="s">
        <v>93</v>
      </c>
      <c r="B649" s="39">
        <v>10903</v>
      </c>
    </row>
    <row r="650" spans="1:2" s="39" customFormat="1" x14ac:dyDescent="0.25">
      <c r="A650" s="39" t="s">
        <v>84</v>
      </c>
      <c r="B650" s="39">
        <v>2973</v>
      </c>
    </row>
    <row r="651" spans="1:2" s="39" customFormat="1" x14ac:dyDescent="0.25">
      <c r="A651" s="39" t="s">
        <v>91</v>
      </c>
      <c r="B651" s="39">
        <v>14275</v>
      </c>
    </row>
    <row r="652" spans="1:2" s="39" customFormat="1" x14ac:dyDescent="0.25">
      <c r="A652" s="39" t="s">
        <v>93</v>
      </c>
      <c r="B652" s="39">
        <v>5562</v>
      </c>
    </row>
    <row r="653" spans="1:2" s="39" customFormat="1" x14ac:dyDescent="0.25">
      <c r="A653" s="39" t="s">
        <v>84</v>
      </c>
      <c r="B653" s="39">
        <v>4537</v>
      </c>
    </row>
    <row r="654" spans="1:2" s="39" customFormat="1" x14ac:dyDescent="0.25">
      <c r="A654" s="39" t="s">
        <v>84</v>
      </c>
      <c r="B654" s="39">
        <v>7642</v>
      </c>
    </row>
    <row r="655" spans="1:2" s="39" customFormat="1" x14ac:dyDescent="0.25">
      <c r="A655" s="39" t="s">
        <v>91</v>
      </c>
      <c r="B655" s="39">
        <v>17924</v>
      </c>
    </row>
    <row r="656" spans="1:2" s="39" customFormat="1" x14ac:dyDescent="0.25">
      <c r="A656" s="39" t="s">
        <v>93</v>
      </c>
      <c r="B656" s="39">
        <v>5204</v>
      </c>
    </row>
    <row r="657" spans="1:2" s="39" customFormat="1" x14ac:dyDescent="0.25">
      <c r="A657" s="39" t="s">
        <v>84</v>
      </c>
      <c r="B657" s="39">
        <v>2277</v>
      </c>
    </row>
    <row r="658" spans="1:2" s="39" customFormat="1" x14ac:dyDescent="0.25">
      <c r="A658" s="39" t="s">
        <v>91</v>
      </c>
      <c r="B658" s="39">
        <v>2795</v>
      </c>
    </row>
    <row r="659" spans="1:2" s="39" customFormat="1" x14ac:dyDescent="0.25">
      <c r="A659" s="39" t="s">
        <v>88</v>
      </c>
      <c r="B659" s="39">
        <v>2532</v>
      </c>
    </row>
    <row r="660" spans="1:2" s="39" customFormat="1" x14ac:dyDescent="0.25">
      <c r="A660" s="39" t="s">
        <v>84</v>
      </c>
      <c r="B660" s="39">
        <v>2559</v>
      </c>
    </row>
    <row r="661" spans="1:2" s="39" customFormat="1" x14ac:dyDescent="0.25">
      <c r="A661" s="39" t="s">
        <v>91</v>
      </c>
      <c r="B661" s="39">
        <v>4908</v>
      </c>
    </row>
    <row r="662" spans="1:2" s="39" customFormat="1" x14ac:dyDescent="0.25">
      <c r="A662" s="39" t="s">
        <v>88</v>
      </c>
      <c r="B662" s="39">
        <v>2380</v>
      </c>
    </row>
    <row r="663" spans="1:2" s="39" customFormat="1" x14ac:dyDescent="0.25">
      <c r="A663" s="39" t="s">
        <v>93</v>
      </c>
      <c r="B663" s="39">
        <v>4765</v>
      </c>
    </row>
    <row r="664" spans="1:2" s="39" customFormat="1" x14ac:dyDescent="0.25">
      <c r="A664" s="39" t="s">
        <v>93</v>
      </c>
      <c r="B664" s="39">
        <v>2044</v>
      </c>
    </row>
    <row r="665" spans="1:2" s="39" customFormat="1" x14ac:dyDescent="0.25">
      <c r="A665" s="39" t="s">
        <v>88</v>
      </c>
      <c r="B665" s="39">
        <v>2693</v>
      </c>
    </row>
    <row r="666" spans="1:2" s="39" customFormat="1" x14ac:dyDescent="0.25">
      <c r="A666" s="39" t="s">
        <v>88</v>
      </c>
      <c r="B666" s="39">
        <v>6586</v>
      </c>
    </row>
    <row r="667" spans="1:2" s="39" customFormat="1" x14ac:dyDescent="0.25">
      <c r="A667" s="39" t="s">
        <v>91</v>
      </c>
      <c r="B667" s="39">
        <v>3294</v>
      </c>
    </row>
    <row r="668" spans="1:2" s="39" customFormat="1" x14ac:dyDescent="0.25">
      <c r="A668" s="39" t="s">
        <v>88</v>
      </c>
      <c r="B668" s="39">
        <v>4171</v>
      </c>
    </row>
    <row r="669" spans="1:2" s="39" customFormat="1" x14ac:dyDescent="0.25">
      <c r="A669" s="39" t="s">
        <v>91</v>
      </c>
      <c r="B669" s="39">
        <v>2778</v>
      </c>
    </row>
    <row r="670" spans="1:2" s="39" customFormat="1" x14ac:dyDescent="0.25">
      <c r="A670" s="39" t="s">
        <v>93</v>
      </c>
      <c r="B670" s="39">
        <v>2377</v>
      </c>
    </row>
    <row r="671" spans="1:2" s="39" customFormat="1" x14ac:dyDescent="0.25">
      <c r="A671" s="39" t="s">
        <v>93</v>
      </c>
      <c r="B671" s="39">
        <v>2404</v>
      </c>
    </row>
    <row r="672" spans="1:2" s="39" customFormat="1" x14ac:dyDescent="0.25">
      <c r="A672" s="39" t="s">
        <v>93</v>
      </c>
      <c r="B672" s="39">
        <v>2318</v>
      </c>
    </row>
    <row r="673" spans="1:2" s="39" customFormat="1" x14ac:dyDescent="0.25">
      <c r="A673" s="39" t="s">
        <v>93</v>
      </c>
      <c r="B673" s="39">
        <v>2008</v>
      </c>
    </row>
    <row r="674" spans="1:2" s="39" customFormat="1" x14ac:dyDescent="0.25">
      <c r="A674" s="39" t="s">
        <v>84</v>
      </c>
      <c r="B674" s="39">
        <v>6244</v>
      </c>
    </row>
    <row r="675" spans="1:2" s="39" customFormat="1" x14ac:dyDescent="0.25">
      <c r="A675" s="39" t="s">
        <v>91</v>
      </c>
      <c r="B675" s="39">
        <v>2799</v>
      </c>
    </row>
    <row r="676" spans="1:2" s="39" customFormat="1" x14ac:dyDescent="0.25">
      <c r="A676" s="39" t="s">
        <v>93</v>
      </c>
      <c r="B676" s="39">
        <v>10552</v>
      </c>
    </row>
    <row r="677" spans="1:2" s="39" customFormat="1" x14ac:dyDescent="0.25">
      <c r="A677" s="39" t="s">
        <v>91</v>
      </c>
      <c r="B677" s="39">
        <v>2329</v>
      </c>
    </row>
    <row r="678" spans="1:2" s="39" customFormat="1" x14ac:dyDescent="0.25">
      <c r="A678" s="39" t="s">
        <v>88</v>
      </c>
      <c r="B678" s="39">
        <v>4014</v>
      </c>
    </row>
    <row r="679" spans="1:2" s="39" customFormat="1" x14ac:dyDescent="0.25">
      <c r="A679" s="39" t="s">
        <v>84</v>
      </c>
      <c r="B679" s="39">
        <v>7403</v>
      </c>
    </row>
    <row r="680" spans="1:2" s="39" customFormat="1" x14ac:dyDescent="0.25">
      <c r="A680" s="39" t="s">
        <v>91</v>
      </c>
      <c r="B680" s="39">
        <v>2259</v>
      </c>
    </row>
    <row r="681" spans="1:2" s="39" customFormat="1" x14ac:dyDescent="0.25">
      <c r="A681" s="39" t="s">
        <v>84</v>
      </c>
      <c r="B681" s="39">
        <v>6932</v>
      </c>
    </row>
    <row r="682" spans="1:2" s="39" customFormat="1" x14ac:dyDescent="0.25">
      <c r="A682" s="39" t="s">
        <v>91</v>
      </c>
      <c r="B682" s="39">
        <v>4678</v>
      </c>
    </row>
    <row r="683" spans="1:2" s="39" customFormat="1" x14ac:dyDescent="0.25">
      <c r="A683" s="39" t="s">
        <v>93</v>
      </c>
      <c r="B683" s="39">
        <v>13582</v>
      </c>
    </row>
    <row r="684" spans="1:2" s="39" customFormat="1" x14ac:dyDescent="0.25">
      <c r="A684" s="39" t="s">
        <v>93</v>
      </c>
      <c r="B684" s="39">
        <v>2332</v>
      </c>
    </row>
    <row r="685" spans="1:2" s="39" customFormat="1" x14ac:dyDescent="0.25">
      <c r="A685" s="39" t="s">
        <v>84</v>
      </c>
      <c r="B685" s="39">
        <v>2413</v>
      </c>
    </row>
    <row r="686" spans="1:2" s="39" customFormat="1" x14ac:dyDescent="0.25">
      <c r="A686" s="39" t="s">
        <v>91</v>
      </c>
      <c r="B686" s="39">
        <v>9705</v>
      </c>
    </row>
    <row r="687" spans="1:2" s="39" customFormat="1" x14ac:dyDescent="0.25">
      <c r="A687" s="39" t="s">
        <v>93</v>
      </c>
      <c r="B687" s="39">
        <v>4294</v>
      </c>
    </row>
    <row r="688" spans="1:2" s="39" customFormat="1" x14ac:dyDescent="0.25">
      <c r="A688" s="39" t="s">
        <v>93</v>
      </c>
      <c r="B688" s="39">
        <v>4721</v>
      </c>
    </row>
    <row r="689" spans="1:2" s="39" customFormat="1" x14ac:dyDescent="0.25">
      <c r="A689" s="39" t="s">
        <v>91</v>
      </c>
      <c r="B689" s="39">
        <v>2519</v>
      </c>
    </row>
    <row r="690" spans="1:2" s="39" customFormat="1" x14ac:dyDescent="0.25">
      <c r="A690" s="39" t="s">
        <v>93</v>
      </c>
      <c r="B690" s="39">
        <v>2121</v>
      </c>
    </row>
    <row r="691" spans="1:2" s="39" customFormat="1" x14ac:dyDescent="0.25">
      <c r="A691" s="39" t="s">
        <v>93</v>
      </c>
      <c r="B691" s="39">
        <v>2973</v>
      </c>
    </row>
    <row r="692" spans="1:2" s="39" customFormat="1" x14ac:dyDescent="0.25">
      <c r="A692" s="39" t="s">
        <v>93</v>
      </c>
      <c r="B692" s="39">
        <v>5855</v>
      </c>
    </row>
    <row r="693" spans="1:2" s="39" customFormat="1" x14ac:dyDescent="0.25">
      <c r="A693" s="39" t="s">
        <v>91</v>
      </c>
      <c r="B693" s="39">
        <v>3617</v>
      </c>
    </row>
    <row r="694" spans="1:2" s="39" customFormat="1" x14ac:dyDescent="0.25">
      <c r="A694" s="39" t="s">
        <v>91</v>
      </c>
      <c r="B694" s="39">
        <v>6725</v>
      </c>
    </row>
    <row r="695" spans="1:2" s="39" customFormat="1" x14ac:dyDescent="0.25">
      <c r="A695" s="39" t="s">
        <v>88</v>
      </c>
      <c r="B695" s="39">
        <v>10325</v>
      </c>
    </row>
    <row r="696" spans="1:2" s="39" customFormat="1" x14ac:dyDescent="0.25">
      <c r="A696" s="39" t="s">
        <v>93</v>
      </c>
      <c r="B696" s="39">
        <v>6949</v>
      </c>
    </row>
    <row r="697" spans="1:2" s="39" customFormat="1" x14ac:dyDescent="0.25">
      <c r="A697" s="39" t="s">
        <v>91</v>
      </c>
      <c r="B697" s="39">
        <v>10609</v>
      </c>
    </row>
    <row r="698" spans="1:2" s="39" customFormat="1" x14ac:dyDescent="0.25">
      <c r="A698" s="39" t="s">
        <v>84</v>
      </c>
      <c r="B698" s="39">
        <v>4447</v>
      </c>
    </row>
    <row r="699" spans="1:2" s="39" customFormat="1" x14ac:dyDescent="0.25">
      <c r="A699" s="39" t="s">
        <v>93</v>
      </c>
      <c r="B699" s="39">
        <v>2157</v>
      </c>
    </row>
    <row r="700" spans="1:2" s="39" customFormat="1" x14ac:dyDescent="0.25">
      <c r="A700" s="39" t="s">
        <v>93</v>
      </c>
      <c r="B700" s="39">
        <v>4601</v>
      </c>
    </row>
    <row r="701" spans="1:2" s="39" customFormat="1" x14ac:dyDescent="0.25">
      <c r="A701" s="39" t="s">
        <v>84</v>
      </c>
      <c r="B701" s="39">
        <v>17099</v>
      </c>
    </row>
    <row r="702" spans="1:2" s="39" customFormat="1" x14ac:dyDescent="0.25">
      <c r="A702" s="39" t="s">
        <v>93</v>
      </c>
      <c r="B702" s="39">
        <v>2479</v>
      </c>
    </row>
    <row r="703" spans="1:2" s="39" customFormat="1" x14ac:dyDescent="0.25">
      <c r="A703" s="39" t="s">
        <v>84</v>
      </c>
      <c r="B703" s="39">
        <v>14852</v>
      </c>
    </row>
    <row r="704" spans="1:2" s="39" customFormat="1" x14ac:dyDescent="0.25">
      <c r="A704" s="39" t="s">
        <v>84</v>
      </c>
      <c r="B704" s="39">
        <v>7264</v>
      </c>
    </row>
    <row r="705" spans="1:2" s="39" customFormat="1" x14ac:dyDescent="0.25">
      <c r="A705" s="39" t="s">
        <v>93</v>
      </c>
      <c r="B705" s="39">
        <v>5666</v>
      </c>
    </row>
    <row r="706" spans="1:2" s="39" customFormat="1" x14ac:dyDescent="0.25">
      <c r="A706" s="39" t="s">
        <v>91</v>
      </c>
      <c r="B706" s="39">
        <v>7823</v>
      </c>
    </row>
    <row r="707" spans="1:2" s="39" customFormat="1" x14ac:dyDescent="0.25">
      <c r="A707" s="39" t="s">
        <v>97</v>
      </c>
      <c r="B707" s="39">
        <v>7880</v>
      </c>
    </row>
    <row r="708" spans="1:2" s="39" customFormat="1" x14ac:dyDescent="0.25">
      <c r="A708" s="39" t="s">
        <v>93</v>
      </c>
      <c r="B708" s="39">
        <v>13194</v>
      </c>
    </row>
    <row r="709" spans="1:2" s="39" customFormat="1" x14ac:dyDescent="0.25">
      <c r="A709" s="39" t="s">
        <v>91</v>
      </c>
      <c r="B709" s="39">
        <v>5067</v>
      </c>
    </row>
    <row r="710" spans="1:2" s="39" customFormat="1" x14ac:dyDescent="0.25">
      <c r="A710" s="39" t="s">
        <v>91</v>
      </c>
      <c r="B710" s="39">
        <v>5079</v>
      </c>
    </row>
    <row r="711" spans="1:2" s="39" customFormat="1" x14ac:dyDescent="0.25">
      <c r="A711" s="39" t="s">
        <v>84</v>
      </c>
      <c r="B711" s="39">
        <v>2321</v>
      </c>
    </row>
    <row r="712" spans="1:2" s="39" customFormat="1" x14ac:dyDescent="0.25">
      <c r="A712" s="39" t="s">
        <v>93</v>
      </c>
      <c r="B712" s="39">
        <v>17444</v>
      </c>
    </row>
    <row r="713" spans="1:2" s="39" customFormat="1" x14ac:dyDescent="0.25">
      <c r="A713" s="39" t="s">
        <v>93</v>
      </c>
      <c r="B713" s="39">
        <v>2404</v>
      </c>
    </row>
    <row r="714" spans="1:2" s="39" customFormat="1" x14ac:dyDescent="0.25">
      <c r="A714" s="39" t="s">
        <v>88</v>
      </c>
      <c r="B714" s="39">
        <v>3452</v>
      </c>
    </row>
    <row r="715" spans="1:2" s="39" customFormat="1" x14ac:dyDescent="0.25">
      <c r="A715" s="39" t="s">
        <v>91</v>
      </c>
      <c r="B715" s="39">
        <v>2270</v>
      </c>
    </row>
    <row r="716" spans="1:2" s="39" customFormat="1" x14ac:dyDescent="0.25">
      <c r="A716" s="39" t="s">
        <v>84</v>
      </c>
      <c r="B716" s="39">
        <v>17399</v>
      </c>
    </row>
    <row r="717" spans="1:2" s="39" customFormat="1" x14ac:dyDescent="0.25">
      <c r="A717" s="39" t="s">
        <v>91</v>
      </c>
      <c r="B717" s="39">
        <v>5488</v>
      </c>
    </row>
    <row r="718" spans="1:2" s="39" customFormat="1" x14ac:dyDescent="0.25">
      <c r="A718" s="39" t="s">
        <v>93</v>
      </c>
      <c r="B718" s="39">
        <v>19419</v>
      </c>
    </row>
    <row r="719" spans="1:2" s="39" customFormat="1" x14ac:dyDescent="0.25">
      <c r="A719" s="39" t="s">
        <v>91</v>
      </c>
      <c r="B719" s="39">
        <v>2811</v>
      </c>
    </row>
    <row r="720" spans="1:2" s="39" customFormat="1" x14ac:dyDescent="0.25">
      <c r="A720" s="39" t="s">
        <v>84</v>
      </c>
      <c r="B720" s="39">
        <v>3633</v>
      </c>
    </row>
    <row r="721" spans="1:2" s="39" customFormat="1" x14ac:dyDescent="0.25">
      <c r="A721" s="39" t="s">
        <v>84</v>
      </c>
      <c r="B721" s="39">
        <v>4163</v>
      </c>
    </row>
    <row r="722" spans="1:2" s="39" customFormat="1" x14ac:dyDescent="0.25">
      <c r="A722" s="39" t="s">
        <v>93</v>
      </c>
      <c r="B722" s="39">
        <v>2132</v>
      </c>
    </row>
    <row r="723" spans="1:2" s="39" customFormat="1" x14ac:dyDescent="0.25">
      <c r="A723" s="39" t="s">
        <v>93</v>
      </c>
      <c r="B723" s="39">
        <v>13973</v>
      </c>
    </row>
    <row r="724" spans="1:2" s="39" customFormat="1" x14ac:dyDescent="0.25">
      <c r="A724" s="39" t="s">
        <v>88</v>
      </c>
      <c r="B724" s="39">
        <v>2684</v>
      </c>
    </row>
    <row r="725" spans="1:2" s="39" customFormat="1" x14ac:dyDescent="0.25">
      <c r="A725" s="39" t="s">
        <v>84</v>
      </c>
      <c r="B725" s="39">
        <v>10845</v>
      </c>
    </row>
    <row r="726" spans="1:2" s="39" customFormat="1" x14ac:dyDescent="0.25">
      <c r="A726" s="39" t="s">
        <v>88</v>
      </c>
      <c r="B726" s="39">
        <v>4377</v>
      </c>
    </row>
    <row r="727" spans="1:2" s="39" customFormat="1" x14ac:dyDescent="0.25">
      <c r="A727" s="39" t="s">
        <v>91</v>
      </c>
      <c r="B727" s="39">
        <v>3743</v>
      </c>
    </row>
    <row r="728" spans="1:2" s="39" customFormat="1" x14ac:dyDescent="0.25">
      <c r="A728" s="39" t="s">
        <v>88</v>
      </c>
      <c r="B728" s="39">
        <v>4148</v>
      </c>
    </row>
    <row r="729" spans="1:2" s="39" customFormat="1" x14ac:dyDescent="0.25">
      <c r="A729" s="39" t="s">
        <v>84</v>
      </c>
      <c r="B729" s="39">
        <v>1051</v>
      </c>
    </row>
    <row r="730" spans="1:2" s="39" customFormat="1" x14ac:dyDescent="0.25">
      <c r="A730" s="39" t="s">
        <v>93</v>
      </c>
      <c r="B730" s="39">
        <v>10739</v>
      </c>
    </row>
    <row r="731" spans="1:2" s="39" customFormat="1" x14ac:dyDescent="0.25">
      <c r="A731" s="39" t="s">
        <v>91</v>
      </c>
      <c r="B731" s="39">
        <v>10388</v>
      </c>
    </row>
    <row r="732" spans="1:2" s="39" customFormat="1" x14ac:dyDescent="0.25">
      <c r="A732" s="39" t="s">
        <v>84</v>
      </c>
      <c r="B732" s="39">
        <v>11416</v>
      </c>
    </row>
    <row r="733" spans="1:2" s="39" customFormat="1" x14ac:dyDescent="0.25">
      <c r="A733" s="39" t="s">
        <v>93</v>
      </c>
      <c r="B733" s="39">
        <v>2600</v>
      </c>
    </row>
    <row r="734" spans="1:2" s="39" customFormat="1" x14ac:dyDescent="0.25">
      <c r="A734" s="39" t="s">
        <v>93</v>
      </c>
      <c r="B734" s="39">
        <v>2422</v>
      </c>
    </row>
    <row r="735" spans="1:2" s="39" customFormat="1" x14ac:dyDescent="0.25">
      <c r="A735" s="39" t="s">
        <v>84</v>
      </c>
      <c r="B735" s="39">
        <v>5472</v>
      </c>
    </row>
    <row r="736" spans="1:2" s="39" customFormat="1" x14ac:dyDescent="0.25">
      <c r="A736" s="39" t="s">
        <v>88</v>
      </c>
      <c r="B736" s="39">
        <v>2451</v>
      </c>
    </row>
    <row r="737" spans="1:2" s="39" customFormat="1" x14ac:dyDescent="0.25">
      <c r="A737" s="39" t="s">
        <v>93</v>
      </c>
      <c r="B737" s="39">
        <v>4240</v>
      </c>
    </row>
    <row r="738" spans="1:2" s="39" customFormat="1" x14ac:dyDescent="0.25">
      <c r="A738" s="39" t="s">
        <v>91</v>
      </c>
      <c r="B738" s="39">
        <v>10999</v>
      </c>
    </row>
    <row r="739" spans="1:2" s="39" customFormat="1" x14ac:dyDescent="0.25">
      <c r="A739" s="39" t="s">
        <v>84</v>
      </c>
      <c r="B739" s="39">
        <v>5003</v>
      </c>
    </row>
    <row r="740" spans="1:2" s="39" customFormat="1" x14ac:dyDescent="0.25">
      <c r="A740" s="39" t="s">
        <v>88</v>
      </c>
      <c r="B740" s="39">
        <v>12742</v>
      </c>
    </row>
    <row r="741" spans="1:2" s="39" customFormat="1" x14ac:dyDescent="0.25">
      <c r="A741" s="39" t="s">
        <v>91</v>
      </c>
      <c r="B741" s="39">
        <v>4227</v>
      </c>
    </row>
    <row r="742" spans="1:2" s="39" customFormat="1" x14ac:dyDescent="0.25">
      <c r="A742" s="39" t="s">
        <v>93</v>
      </c>
      <c r="B742" s="39">
        <v>3917</v>
      </c>
    </row>
    <row r="743" spans="1:2" s="39" customFormat="1" x14ac:dyDescent="0.25">
      <c r="A743" s="39" t="s">
        <v>84</v>
      </c>
      <c r="B743" s="39">
        <v>18303</v>
      </c>
    </row>
    <row r="744" spans="1:2" s="39" customFormat="1" x14ac:dyDescent="0.25">
      <c r="A744" s="39" t="s">
        <v>93</v>
      </c>
      <c r="B744" s="39">
        <v>2380</v>
      </c>
    </row>
    <row r="745" spans="1:2" s="39" customFormat="1" x14ac:dyDescent="0.25">
      <c r="A745" s="39" t="s">
        <v>93</v>
      </c>
      <c r="B745" s="39">
        <v>13726</v>
      </c>
    </row>
    <row r="746" spans="1:2" s="39" customFormat="1" x14ac:dyDescent="0.25">
      <c r="A746" s="39" t="s">
        <v>84</v>
      </c>
      <c r="B746" s="39">
        <v>4777</v>
      </c>
    </row>
    <row r="747" spans="1:2" s="39" customFormat="1" x14ac:dyDescent="0.25">
      <c r="A747" s="39" t="s">
        <v>91</v>
      </c>
      <c r="B747" s="39">
        <v>6385</v>
      </c>
    </row>
    <row r="748" spans="1:2" s="39" customFormat="1" x14ac:dyDescent="0.25">
      <c r="A748" s="39" t="s">
        <v>88</v>
      </c>
      <c r="B748" s="39">
        <v>19973</v>
      </c>
    </row>
    <row r="749" spans="1:2" s="39" customFormat="1" x14ac:dyDescent="0.25">
      <c r="A749" s="39" t="s">
        <v>91</v>
      </c>
      <c r="B749" s="39">
        <v>6861</v>
      </c>
    </row>
    <row r="750" spans="1:2" s="39" customFormat="1" x14ac:dyDescent="0.25">
      <c r="A750" s="39" t="s">
        <v>84</v>
      </c>
      <c r="B750" s="39">
        <v>4969</v>
      </c>
    </row>
    <row r="751" spans="1:2" s="39" customFormat="1" x14ac:dyDescent="0.25">
      <c r="A751" s="39" t="s">
        <v>88</v>
      </c>
      <c r="B751" s="39">
        <v>19845</v>
      </c>
    </row>
    <row r="752" spans="1:2" s="39" customFormat="1" x14ac:dyDescent="0.25">
      <c r="A752" s="39" t="s">
        <v>93</v>
      </c>
      <c r="B752" s="39">
        <v>13320</v>
      </c>
    </row>
    <row r="753" spans="1:2" s="39" customFormat="1" x14ac:dyDescent="0.25">
      <c r="A753" s="39" t="s">
        <v>93</v>
      </c>
      <c r="B753" s="39">
        <v>6347</v>
      </c>
    </row>
    <row r="754" spans="1:2" s="39" customFormat="1" x14ac:dyDescent="0.25">
      <c r="A754" s="39" t="s">
        <v>91</v>
      </c>
      <c r="B754" s="39">
        <v>2743</v>
      </c>
    </row>
    <row r="755" spans="1:2" s="39" customFormat="1" x14ac:dyDescent="0.25">
      <c r="A755" s="39" t="s">
        <v>93</v>
      </c>
      <c r="B755" s="39">
        <v>10880</v>
      </c>
    </row>
    <row r="756" spans="1:2" s="39" customFormat="1" x14ac:dyDescent="0.25">
      <c r="A756" s="39" t="s">
        <v>88</v>
      </c>
      <c r="B756" s="39">
        <v>2342</v>
      </c>
    </row>
    <row r="757" spans="1:2" s="39" customFormat="1" x14ac:dyDescent="0.25">
      <c r="A757" s="39" t="s">
        <v>84</v>
      </c>
      <c r="B757" s="39">
        <v>17650</v>
      </c>
    </row>
    <row r="758" spans="1:2" s="39" customFormat="1" x14ac:dyDescent="0.25">
      <c r="A758" s="39" t="s">
        <v>91</v>
      </c>
      <c r="B758" s="39">
        <v>4025</v>
      </c>
    </row>
    <row r="759" spans="1:2" s="39" customFormat="1" x14ac:dyDescent="0.25">
      <c r="A759" s="39" t="s">
        <v>91</v>
      </c>
      <c r="B759" s="39">
        <v>9725</v>
      </c>
    </row>
    <row r="760" spans="1:2" s="39" customFormat="1" x14ac:dyDescent="0.25">
      <c r="A760" s="39" t="s">
        <v>84</v>
      </c>
      <c r="B760" s="39">
        <v>11904</v>
      </c>
    </row>
    <row r="761" spans="1:2" s="39" customFormat="1" x14ac:dyDescent="0.25">
      <c r="A761" s="39" t="s">
        <v>91</v>
      </c>
      <c r="B761" s="39">
        <v>2177</v>
      </c>
    </row>
    <row r="762" spans="1:2" s="39" customFormat="1" x14ac:dyDescent="0.25">
      <c r="A762" s="39" t="s">
        <v>93</v>
      </c>
      <c r="B762" s="39">
        <v>7525</v>
      </c>
    </row>
    <row r="763" spans="1:2" s="39" customFormat="1" x14ac:dyDescent="0.25">
      <c r="A763" s="39" t="s">
        <v>93</v>
      </c>
      <c r="B763" s="39">
        <v>4834</v>
      </c>
    </row>
    <row r="764" spans="1:2" s="39" customFormat="1" x14ac:dyDescent="0.25">
      <c r="A764" s="39" t="s">
        <v>93</v>
      </c>
      <c r="B764" s="39">
        <v>2042</v>
      </c>
    </row>
    <row r="765" spans="1:2" s="39" customFormat="1" x14ac:dyDescent="0.25">
      <c r="A765" s="39" t="s">
        <v>91</v>
      </c>
      <c r="B765" s="39">
        <v>2220</v>
      </c>
    </row>
    <row r="766" spans="1:2" s="39" customFormat="1" x14ac:dyDescent="0.25">
      <c r="A766" s="39" t="s">
        <v>88</v>
      </c>
      <c r="B766" s="39">
        <v>1052</v>
      </c>
    </row>
    <row r="767" spans="1:2" s="39" customFormat="1" x14ac:dyDescent="0.25">
      <c r="A767" s="39" t="s">
        <v>91</v>
      </c>
      <c r="B767" s="39">
        <v>2821</v>
      </c>
    </row>
    <row r="768" spans="1:2" s="39" customFormat="1" x14ac:dyDescent="0.25">
      <c r="A768" s="39" t="s">
        <v>91</v>
      </c>
      <c r="B768" s="39">
        <v>19237</v>
      </c>
    </row>
    <row r="769" spans="1:2" s="39" customFormat="1" x14ac:dyDescent="0.25">
      <c r="A769" s="39" t="s">
        <v>93</v>
      </c>
      <c r="B769" s="39">
        <v>4107</v>
      </c>
    </row>
    <row r="770" spans="1:2" s="39" customFormat="1" x14ac:dyDescent="0.25">
      <c r="A770" s="39" t="s">
        <v>93</v>
      </c>
      <c r="B770" s="39">
        <v>8396</v>
      </c>
    </row>
    <row r="771" spans="1:2" s="39" customFormat="1" x14ac:dyDescent="0.25">
      <c r="A771" s="39" t="s">
        <v>88</v>
      </c>
      <c r="B771" s="39">
        <v>2007</v>
      </c>
    </row>
    <row r="772" spans="1:2" s="39" customFormat="1" x14ac:dyDescent="0.25">
      <c r="A772" s="39" t="s">
        <v>91</v>
      </c>
      <c r="B772" s="39">
        <v>19627</v>
      </c>
    </row>
    <row r="773" spans="1:2" s="39" customFormat="1" x14ac:dyDescent="0.25">
      <c r="A773" s="39" t="s">
        <v>91</v>
      </c>
      <c r="B773" s="39">
        <v>10686</v>
      </c>
    </row>
    <row r="774" spans="1:2" s="39" customFormat="1" x14ac:dyDescent="0.25">
      <c r="A774" s="39" t="s">
        <v>93</v>
      </c>
      <c r="B774" s="39">
        <v>2942</v>
      </c>
    </row>
    <row r="775" spans="1:2" s="39" customFormat="1" x14ac:dyDescent="0.25">
      <c r="A775" s="39" t="s">
        <v>97</v>
      </c>
      <c r="B775" s="39">
        <v>8858</v>
      </c>
    </row>
    <row r="776" spans="1:2" s="39" customFormat="1" x14ac:dyDescent="0.25">
      <c r="A776" s="39" t="s">
        <v>88</v>
      </c>
      <c r="B776" s="39">
        <v>16756</v>
      </c>
    </row>
    <row r="777" spans="1:2" s="39" customFormat="1" x14ac:dyDescent="0.25">
      <c r="A777" s="39" t="s">
        <v>93</v>
      </c>
      <c r="B777" s="39">
        <v>10798</v>
      </c>
    </row>
    <row r="778" spans="1:2" s="39" customFormat="1" x14ac:dyDescent="0.25">
      <c r="A778" s="39" t="s">
        <v>93</v>
      </c>
      <c r="B778" s="39">
        <v>2323</v>
      </c>
    </row>
    <row r="779" spans="1:2" s="39" customFormat="1" x14ac:dyDescent="0.25">
      <c r="A779" s="39" t="s">
        <v>93</v>
      </c>
      <c r="B779" s="39">
        <v>1416</v>
      </c>
    </row>
    <row r="780" spans="1:2" s="39" customFormat="1" x14ac:dyDescent="0.25">
      <c r="A780" s="39" t="s">
        <v>91</v>
      </c>
      <c r="B780" s="39">
        <v>4615</v>
      </c>
    </row>
    <row r="781" spans="1:2" s="39" customFormat="1" x14ac:dyDescent="0.25">
      <c r="A781" s="39" t="s">
        <v>91</v>
      </c>
      <c r="B781" s="39">
        <v>2461</v>
      </c>
    </row>
    <row r="782" spans="1:2" s="39" customFormat="1" x14ac:dyDescent="0.25">
      <c r="A782" s="39" t="s">
        <v>84</v>
      </c>
      <c r="B782" s="39">
        <v>8722</v>
      </c>
    </row>
    <row r="783" spans="1:2" s="39" customFormat="1" x14ac:dyDescent="0.25">
      <c r="A783" s="39" t="s">
        <v>84</v>
      </c>
      <c r="B783" s="39">
        <v>3955</v>
      </c>
    </row>
    <row r="784" spans="1:2" s="39" customFormat="1" x14ac:dyDescent="0.25">
      <c r="A784" s="39" t="s">
        <v>93</v>
      </c>
      <c r="B784" s="39">
        <v>9957</v>
      </c>
    </row>
    <row r="785" spans="1:2" s="39" customFormat="1" x14ac:dyDescent="0.25">
      <c r="A785" s="39" t="s">
        <v>84</v>
      </c>
      <c r="B785" s="39">
        <v>3376</v>
      </c>
    </row>
    <row r="786" spans="1:2" s="39" customFormat="1" x14ac:dyDescent="0.25">
      <c r="A786" s="39" t="s">
        <v>88</v>
      </c>
      <c r="B786" s="39">
        <v>8823</v>
      </c>
    </row>
    <row r="787" spans="1:2" s="39" customFormat="1" x14ac:dyDescent="0.25">
      <c r="A787" s="39" t="s">
        <v>91</v>
      </c>
      <c r="B787" s="39">
        <v>10322</v>
      </c>
    </row>
    <row r="788" spans="1:2" s="39" customFormat="1" x14ac:dyDescent="0.25">
      <c r="A788" s="39" t="s">
        <v>97</v>
      </c>
      <c r="B788" s="39">
        <v>4621</v>
      </c>
    </row>
    <row r="789" spans="1:2" s="39" customFormat="1" x14ac:dyDescent="0.25">
      <c r="A789" s="39" t="s">
        <v>88</v>
      </c>
      <c r="B789" s="39">
        <v>10976</v>
      </c>
    </row>
    <row r="790" spans="1:2" s="39" customFormat="1" x14ac:dyDescent="0.25">
      <c r="A790" s="39" t="s">
        <v>93</v>
      </c>
      <c r="B790" s="39">
        <v>3660</v>
      </c>
    </row>
    <row r="791" spans="1:2" s="39" customFormat="1" x14ac:dyDescent="0.25">
      <c r="A791" s="39" t="s">
        <v>84</v>
      </c>
      <c r="B791" s="39">
        <v>10482</v>
      </c>
    </row>
    <row r="792" spans="1:2" s="39" customFormat="1" x14ac:dyDescent="0.25">
      <c r="A792" s="39" t="s">
        <v>93</v>
      </c>
      <c r="B792" s="39">
        <v>7119</v>
      </c>
    </row>
    <row r="793" spans="1:2" s="39" customFormat="1" x14ac:dyDescent="0.25">
      <c r="A793" s="39" t="s">
        <v>93</v>
      </c>
      <c r="B793" s="39">
        <v>9582</v>
      </c>
    </row>
    <row r="794" spans="1:2" s="39" customFormat="1" x14ac:dyDescent="0.25">
      <c r="A794" s="39" t="s">
        <v>91</v>
      </c>
      <c r="B794" s="39">
        <v>4508</v>
      </c>
    </row>
    <row r="795" spans="1:2" s="39" customFormat="1" x14ac:dyDescent="0.25">
      <c r="A795" s="39" t="s">
        <v>84</v>
      </c>
      <c r="B795" s="39">
        <v>2207</v>
      </c>
    </row>
    <row r="796" spans="1:2" s="39" customFormat="1" x14ac:dyDescent="0.25">
      <c r="A796" s="39" t="s">
        <v>88</v>
      </c>
      <c r="B796" s="39">
        <v>7756</v>
      </c>
    </row>
    <row r="797" spans="1:2" s="39" customFormat="1" x14ac:dyDescent="0.25">
      <c r="A797" s="39" t="s">
        <v>91</v>
      </c>
      <c r="B797" s="39">
        <v>6694</v>
      </c>
    </row>
    <row r="798" spans="1:2" s="39" customFormat="1" x14ac:dyDescent="0.25">
      <c r="A798" s="39" t="s">
        <v>88</v>
      </c>
      <c r="B798" s="39">
        <v>3691</v>
      </c>
    </row>
    <row r="799" spans="1:2" s="39" customFormat="1" x14ac:dyDescent="0.25">
      <c r="A799" s="39" t="s">
        <v>93</v>
      </c>
      <c r="B799" s="39">
        <v>2377</v>
      </c>
    </row>
    <row r="800" spans="1:2" s="39" customFormat="1" x14ac:dyDescent="0.25">
      <c r="A800" s="39" t="s">
        <v>93</v>
      </c>
      <c r="B800" s="39">
        <v>2313</v>
      </c>
    </row>
    <row r="801" spans="1:2" s="39" customFormat="1" x14ac:dyDescent="0.25">
      <c r="A801" s="39" t="s">
        <v>84</v>
      </c>
      <c r="B801" s="39">
        <v>17665</v>
      </c>
    </row>
    <row r="802" spans="1:2" s="39" customFormat="1" x14ac:dyDescent="0.25">
      <c r="A802" s="39" t="s">
        <v>93</v>
      </c>
      <c r="B802" s="39">
        <v>2596</v>
      </c>
    </row>
    <row r="803" spans="1:2" s="39" customFormat="1" x14ac:dyDescent="0.25">
      <c r="A803" s="39" t="s">
        <v>91</v>
      </c>
      <c r="B803" s="39">
        <v>4728</v>
      </c>
    </row>
    <row r="804" spans="1:2" s="39" customFormat="1" x14ac:dyDescent="0.25">
      <c r="A804" s="39" t="s">
        <v>93</v>
      </c>
      <c r="B804" s="39">
        <v>4302</v>
      </c>
    </row>
    <row r="805" spans="1:2" s="39" customFormat="1" x14ac:dyDescent="0.25">
      <c r="A805" s="39" t="s">
        <v>91</v>
      </c>
      <c r="B805" s="39">
        <v>2979</v>
      </c>
    </row>
    <row r="806" spans="1:2" s="39" customFormat="1" x14ac:dyDescent="0.25">
      <c r="A806" s="39" t="s">
        <v>91</v>
      </c>
      <c r="B806" s="39">
        <v>16885</v>
      </c>
    </row>
    <row r="807" spans="1:2" s="39" customFormat="1" x14ac:dyDescent="0.25">
      <c r="A807" s="39" t="s">
        <v>91</v>
      </c>
      <c r="B807" s="39">
        <v>5593</v>
      </c>
    </row>
    <row r="808" spans="1:2" s="39" customFormat="1" x14ac:dyDescent="0.25">
      <c r="A808" s="39" t="s">
        <v>91</v>
      </c>
      <c r="B808" s="39">
        <v>10445</v>
      </c>
    </row>
    <row r="809" spans="1:2" s="39" customFormat="1" x14ac:dyDescent="0.25">
      <c r="A809" s="39" t="s">
        <v>91</v>
      </c>
      <c r="B809" s="39">
        <v>8740</v>
      </c>
    </row>
    <row r="810" spans="1:2" s="39" customFormat="1" x14ac:dyDescent="0.25">
      <c r="A810" s="39" t="s">
        <v>91</v>
      </c>
      <c r="B810" s="39">
        <v>2514</v>
      </c>
    </row>
    <row r="811" spans="1:2" s="39" customFormat="1" x14ac:dyDescent="0.25">
      <c r="A811" s="39" t="s">
        <v>93</v>
      </c>
      <c r="B811" s="39">
        <v>7655</v>
      </c>
    </row>
    <row r="812" spans="1:2" s="39" customFormat="1" x14ac:dyDescent="0.25">
      <c r="A812" s="39" t="s">
        <v>88</v>
      </c>
      <c r="B812" s="39">
        <v>17465</v>
      </c>
    </row>
    <row r="813" spans="1:2" s="39" customFormat="1" x14ac:dyDescent="0.25">
      <c r="A813" s="39" t="s">
        <v>84</v>
      </c>
      <c r="B813" s="39">
        <v>7351</v>
      </c>
    </row>
    <row r="814" spans="1:2" s="39" customFormat="1" x14ac:dyDescent="0.25">
      <c r="A814" s="39" t="s">
        <v>93</v>
      </c>
      <c r="B814" s="39">
        <v>10820</v>
      </c>
    </row>
    <row r="815" spans="1:2" s="39" customFormat="1" x14ac:dyDescent="0.25">
      <c r="A815" s="39" t="s">
        <v>93</v>
      </c>
      <c r="B815" s="39">
        <v>12169</v>
      </c>
    </row>
    <row r="816" spans="1:2" s="39" customFormat="1" x14ac:dyDescent="0.25">
      <c r="A816" s="39" t="s">
        <v>93</v>
      </c>
      <c r="B816" s="39">
        <v>19626</v>
      </c>
    </row>
    <row r="817" spans="1:2" s="39" customFormat="1" x14ac:dyDescent="0.25">
      <c r="A817" s="39" t="s">
        <v>88</v>
      </c>
      <c r="B817" s="39">
        <v>2070</v>
      </c>
    </row>
    <row r="818" spans="1:2" s="39" customFormat="1" x14ac:dyDescent="0.25">
      <c r="A818" s="39" t="s">
        <v>93</v>
      </c>
      <c r="B818" s="39">
        <v>6782</v>
      </c>
    </row>
    <row r="819" spans="1:2" s="39" customFormat="1" x14ac:dyDescent="0.25">
      <c r="A819" s="39" t="s">
        <v>91</v>
      </c>
      <c r="B819" s="39">
        <v>7779</v>
      </c>
    </row>
    <row r="820" spans="1:2" s="39" customFormat="1" x14ac:dyDescent="0.25">
      <c r="A820" s="39" t="s">
        <v>93</v>
      </c>
      <c r="B820" s="39">
        <v>2791</v>
      </c>
    </row>
    <row r="821" spans="1:2" s="39" customFormat="1" x14ac:dyDescent="0.25">
      <c r="A821" s="39" t="s">
        <v>88</v>
      </c>
      <c r="B821" s="39">
        <v>3201</v>
      </c>
    </row>
    <row r="822" spans="1:2" s="39" customFormat="1" x14ac:dyDescent="0.25">
      <c r="A822" s="39" t="s">
        <v>84</v>
      </c>
      <c r="B822" s="39">
        <v>4968</v>
      </c>
    </row>
    <row r="823" spans="1:2" s="39" customFormat="1" x14ac:dyDescent="0.25">
      <c r="A823" s="39" t="s">
        <v>91</v>
      </c>
      <c r="B823" s="39">
        <v>13120</v>
      </c>
    </row>
    <row r="824" spans="1:2" s="39" customFormat="1" x14ac:dyDescent="0.25">
      <c r="A824" s="39" t="s">
        <v>84</v>
      </c>
      <c r="B824" s="39">
        <v>4033</v>
      </c>
    </row>
    <row r="825" spans="1:2" s="39" customFormat="1" x14ac:dyDescent="0.25">
      <c r="A825" s="39" t="s">
        <v>93</v>
      </c>
      <c r="B825" s="39">
        <v>3291</v>
      </c>
    </row>
    <row r="826" spans="1:2" s="39" customFormat="1" x14ac:dyDescent="0.25">
      <c r="A826" s="39" t="s">
        <v>93</v>
      </c>
      <c r="B826" s="39">
        <v>4272</v>
      </c>
    </row>
    <row r="827" spans="1:2" s="39" customFormat="1" x14ac:dyDescent="0.25">
      <c r="A827" s="39" t="s">
        <v>88</v>
      </c>
      <c r="B827" s="39">
        <v>5056</v>
      </c>
    </row>
    <row r="828" spans="1:2" s="39" customFormat="1" x14ac:dyDescent="0.25">
      <c r="A828" s="39" t="s">
        <v>93</v>
      </c>
      <c r="B828" s="39">
        <v>2844</v>
      </c>
    </row>
    <row r="829" spans="1:2" s="39" customFormat="1" x14ac:dyDescent="0.25">
      <c r="A829" s="39" t="s">
        <v>93</v>
      </c>
      <c r="B829" s="39">
        <v>2703</v>
      </c>
    </row>
    <row r="830" spans="1:2" s="39" customFormat="1" x14ac:dyDescent="0.25">
      <c r="A830" s="39" t="s">
        <v>88</v>
      </c>
      <c r="B830" s="39">
        <v>1904</v>
      </c>
    </row>
    <row r="831" spans="1:2" s="39" customFormat="1" x14ac:dyDescent="0.25">
      <c r="A831" s="39" t="s">
        <v>91</v>
      </c>
      <c r="B831" s="39">
        <v>8224</v>
      </c>
    </row>
    <row r="832" spans="1:2" s="39" customFormat="1" x14ac:dyDescent="0.25">
      <c r="A832" s="39" t="s">
        <v>91</v>
      </c>
      <c r="B832" s="39">
        <v>4766</v>
      </c>
    </row>
    <row r="833" spans="1:2" s="39" customFormat="1" x14ac:dyDescent="0.25">
      <c r="A833" s="39" t="s">
        <v>93</v>
      </c>
      <c r="B833" s="39">
        <v>2610</v>
      </c>
    </row>
    <row r="834" spans="1:2" s="39" customFormat="1" x14ac:dyDescent="0.25">
      <c r="A834" s="39" t="s">
        <v>84</v>
      </c>
      <c r="B834" s="39">
        <v>5731</v>
      </c>
    </row>
    <row r="835" spans="1:2" s="39" customFormat="1" x14ac:dyDescent="0.25">
      <c r="A835" s="39" t="s">
        <v>93</v>
      </c>
      <c r="B835" s="39">
        <v>2539</v>
      </c>
    </row>
    <row r="836" spans="1:2" s="39" customFormat="1" x14ac:dyDescent="0.25">
      <c r="A836" s="39" t="s">
        <v>88</v>
      </c>
      <c r="B836" s="39">
        <v>5714</v>
      </c>
    </row>
    <row r="837" spans="1:2" s="39" customFormat="1" x14ac:dyDescent="0.25">
      <c r="A837" s="39" t="s">
        <v>91</v>
      </c>
      <c r="B837" s="39">
        <v>4323</v>
      </c>
    </row>
    <row r="838" spans="1:2" s="39" customFormat="1" x14ac:dyDescent="0.25">
      <c r="A838" s="39" t="s">
        <v>88</v>
      </c>
      <c r="B838" s="39">
        <v>7336</v>
      </c>
    </row>
    <row r="839" spans="1:2" s="39" customFormat="1" x14ac:dyDescent="0.25">
      <c r="A839" s="39" t="s">
        <v>91</v>
      </c>
      <c r="B839" s="39">
        <v>13499</v>
      </c>
    </row>
    <row r="840" spans="1:2" s="39" customFormat="1" x14ac:dyDescent="0.25">
      <c r="A840" s="39" t="s">
        <v>93</v>
      </c>
      <c r="B840" s="39">
        <v>13758</v>
      </c>
    </row>
    <row r="841" spans="1:2" s="39" customFormat="1" x14ac:dyDescent="0.25">
      <c r="A841" s="39" t="s">
        <v>91</v>
      </c>
      <c r="B841" s="39">
        <v>5155</v>
      </c>
    </row>
    <row r="842" spans="1:2" s="39" customFormat="1" x14ac:dyDescent="0.25">
      <c r="A842" s="39" t="s">
        <v>91</v>
      </c>
      <c r="B842" s="39">
        <v>2258</v>
      </c>
    </row>
    <row r="843" spans="1:2" s="39" customFormat="1" x14ac:dyDescent="0.25">
      <c r="A843" s="39" t="s">
        <v>93</v>
      </c>
      <c r="B843" s="39">
        <v>3597</v>
      </c>
    </row>
    <row r="844" spans="1:2" s="39" customFormat="1" x14ac:dyDescent="0.25">
      <c r="A844" s="39" t="s">
        <v>88</v>
      </c>
      <c r="B844" s="39">
        <v>2515</v>
      </c>
    </row>
    <row r="845" spans="1:2" s="39" customFormat="1" x14ac:dyDescent="0.25">
      <c r="A845" s="39" t="s">
        <v>91</v>
      </c>
      <c r="B845" s="39">
        <v>4420</v>
      </c>
    </row>
    <row r="846" spans="1:2" s="39" customFormat="1" x14ac:dyDescent="0.25">
      <c r="A846" s="39" t="s">
        <v>93</v>
      </c>
      <c r="B846" s="39">
        <v>6578</v>
      </c>
    </row>
    <row r="847" spans="1:2" s="39" customFormat="1" x14ac:dyDescent="0.25">
      <c r="A847" s="39" t="s">
        <v>84</v>
      </c>
      <c r="B847" s="39">
        <v>4422</v>
      </c>
    </row>
    <row r="848" spans="1:2" s="39" customFormat="1" x14ac:dyDescent="0.25">
      <c r="A848" s="39" t="s">
        <v>93</v>
      </c>
      <c r="B848" s="39">
        <v>10274</v>
      </c>
    </row>
    <row r="849" spans="1:2" s="39" customFormat="1" x14ac:dyDescent="0.25">
      <c r="A849" s="39" t="s">
        <v>93</v>
      </c>
      <c r="B849" s="39">
        <v>5343</v>
      </c>
    </row>
    <row r="850" spans="1:2" s="39" customFormat="1" x14ac:dyDescent="0.25">
      <c r="A850" s="39" t="s">
        <v>91</v>
      </c>
      <c r="B850" s="39">
        <v>2376</v>
      </c>
    </row>
    <row r="851" spans="1:2" s="39" customFormat="1" x14ac:dyDescent="0.25">
      <c r="A851" s="39" t="s">
        <v>93</v>
      </c>
      <c r="B851" s="39">
        <v>5346</v>
      </c>
    </row>
    <row r="852" spans="1:2" s="39" customFormat="1" x14ac:dyDescent="0.25">
      <c r="A852" s="39" t="s">
        <v>88</v>
      </c>
      <c r="B852" s="39">
        <v>2827</v>
      </c>
    </row>
    <row r="853" spans="1:2" s="39" customFormat="1" x14ac:dyDescent="0.25">
      <c r="A853" s="39" t="s">
        <v>91</v>
      </c>
      <c r="B853" s="39">
        <v>19943</v>
      </c>
    </row>
    <row r="854" spans="1:2" s="39" customFormat="1" x14ac:dyDescent="0.25">
      <c r="A854" s="39" t="s">
        <v>88</v>
      </c>
      <c r="B854" s="39">
        <v>3131</v>
      </c>
    </row>
    <row r="855" spans="1:2" s="39" customFormat="1" x14ac:dyDescent="0.25">
      <c r="A855" s="39" t="s">
        <v>84</v>
      </c>
      <c r="B855" s="39">
        <v>2552</v>
      </c>
    </row>
    <row r="856" spans="1:2" s="39" customFormat="1" x14ac:dyDescent="0.25">
      <c r="A856" s="39" t="s">
        <v>93</v>
      </c>
      <c r="B856" s="39">
        <v>4477</v>
      </c>
    </row>
    <row r="857" spans="1:2" s="39" customFormat="1" x14ac:dyDescent="0.25">
      <c r="A857" s="39" t="s">
        <v>93</v>
      </c>
      <c r="B857" s="39">
        <v>6474</v>
      </c>
    </row>
    <row r="858" spans="1:2" s="39" customFormat="1" x14ac:dyDescent="0.25">
      <c r="A858" s="39" t="s">
        <v>93</v>
      </c>
      <c r="B858" s="39">
        <v>3033</v>
      </c>
    </row>
    <row r="859" spans="1:2" s="39" customFormat="1" x14ac:dyDescent="0.25">
      <c r="A859" s="39" t="s">
        <v>91</v>
      </c>
      <c r="B859" s="39">
        <v>2936</v>
      </c>
    </row>
    <row r="860" spans="1:2" s="39" customFormat="1" x14ac:dyDescent="0.25">
      <c r="A860" s="39" t="s">
        <v>84</v>
      </c>
      <c r="B860" s="39">
        <v>18606</v>
      </c>
    </row>
    <row r="861" spans="1:2" s="39" customFormat="1" x14ac:dyDescent="0.25">
      <c r="A861" s="39" t="s">
        <v>88</v>
      </c>
      <c r="B861" s="39">
        <v>2168</v>
      </c>
    </row>
    <row r="862" spans="1:2" s="39" customFormat="1" x14ac:dyDescent="0.25">
      <c r="A862" s="39" t="s">
        <v>91</v>
      </c>
      <c r="B862" s="39">
        <v>2853</v>
      </c>
    </row>
    <row r="863" spans="1:2" s="39" customFormat="1" x14ac:dyDescent="0.25">
      <c r="A863" s="39" t="s">
        <v>93</v>
      </c>
      <c r="B863" s="39">
        <v>17048</v>
      </c>
    </row>
    <row r="864" spans="1:2" s="39" customFormat="1" x14ac:dyDescent="0.25">
      <c r="A864" s="39" t="s">
        <v>93</v>
      </c>
      <c r="B864" s="39">
        <v>2290</v>
      </c>
    </row>
    <row r="865" spans="1:2" s="39" customFormat="1" x14ac:dyDescent="0.25">
      <c r="A865" s="39" t="s">
        <v>93</v>
      </c>
      <c r="B865" s="39">
        <v>3600</v>
      </c>
    </row>
    <row r="866" spans="1:2" s="39" customFormat="1" x14ac:dyDescent="0.25">
      <c r="A866" s="39" t="s">
        <v>84</v>
      </c>
      <c r="B866" s="39">
        <v>2107</v>
      </c>
    </row>
    <row r="867" spans="1:2" s="39" customFormat="1" x14ac:dyDescent="0.25">
      <c r="A867" s="39" t="s">
        <v>91</v>
      </c>
      <c r="B867" s="39">
        <v>4115</v>
      </c>
    </row>
    <row r="868" spans="1:2" s="39" customFormat="1" x14ac:dyDescent="0.25">
      <c r="A868" s="39" t="s">
        <v>91</v>
      </c>
      <c r="B868" s="39">
        <v>4327</v>
      </c>
    </row>
    <row r="869" spans="1:2" s="39" customFormat="1" x14ac:dyDescent="0.25">
      <c r="A869" s="39" t="s">
        <v>93</v>
      </c>
      <c r="B869" s="39">
        <v>17856</v>
      </c>
    </row>
    <row r="870" spans="1:2" s="39" customFormat="1" x14ac:dyDescent="0.25">
      <c r="A870" s="39" t="s">
        <v>91</v>
      </c>
      <c r="B870" s="39">
        <v>3196</v>
      </c>
    </row>
    <row r="871" spans="1:2" s="39" customFormat="1" x14ac:dyDescent="0.25">
      <c r="A871" s="39" t="s">
        <v>84</v>
      </c>
      <c r="B871" s="39">
        <v>19081</v>
      </c>
    </row>
    <row r="872" spans="1:2" s="39" customFormat="1" x14ac:dyDescent="0.25">
      <c r="A872" s="39" t="s">
        <v>91</v>
      </c>
      <c r="B872" s="39">
        <v>8966</v>
      </c>
    </row>
    <row r="873" spans="1:2" s="39" customFormat="1" x14ac:dyDescent="0.25">
      <c r="A873" s="39" t="s">
        <v>84</v>
      </c>
      <c r="B873" s="39">
        <v>2210</v>
      </c>
    </row>
    <row r="874" spans="1:2" s="39" customFormat="1" x14ac:dyDescent="0.25">
      <c r="A874" s="39" t="s">
        <v>93</v>
      </c>
      <c r="B874" s="39">
        <v>4539</v>
      </c>
    </row>
    <row r="875" spans="1:2" s="39" customFormat="1" x14ac:dyDescent="0.25">
      <c r="A875" s="39" t="s">
        <v>91</v>
      </c>
      <c r="B875" s="39">
        <v>2741</v>
      </c>
    </row>
    <row r="876" spans="1:2" s="39" customFormat="1" x14ac:dyDescent="0.25">
      <c r="A876" s="39" t="s">
        <v>91</v>
      </c>
      <c r="B876" s="39">
        <v>3491</v>
      </c>
    </row>
    <row r="877" spans="1:2" s="39" customFormat="1" x14ac:dyDescent="0.25">
      <c r="A877" s="39" t="s">
        <v>91</v>
      </c>
      <c r="B877" s="39">
        <v>4541</v>
      </c>
    </row>
    <row r="878" spans="1:2" s="39" customFormat="1" x14ac:dyDescent="0.25">
      <c r="A878" s="39" t="s">
        <v>93</v>
      </c>
      <c r="B878" s="39">
        <v>2678</v>
      </c>
    </row>
    <row r="879" spans="1:2" s="39" customFormat="1" x14ac:dyDescent="0.25">
      <c r="A879" s="39" t="s">
        <v>91</v>
      </c>
      <c r="B879" s="39">
        <v>7379</v>
      </c>
    </row>
    <row r="880" spans="1:2" s="39" customFormat="1" x14ac:dyDescent="0.25">
      <c r="A880" s="39" t="s">
        <v>97</v>
      </c>
      <c r="B880" s="39">
        <v>6272</v>
      </c>
    </row>
    <row r="881" spans="1:2" s="39" customFormat="1" x14ac:dyDescent="0.25">
      <c r="A881" s="39" t="s">
        <v>91</v>
      </c>
      <c r="B881" s="39">
        <v>5220</v>
      </c>
    </row>
    <row r="882" spans="1:2" s="39" customFormat="1" x14ac:dyDescent="0.25">
      <c r="A882" s="39" t="s">
        <v>93</v>
      </c>
      <c r="B882" s="39">
        <v>2743</v>
      </c>
    </row>
    <row r="883" spans="1:2" s="39" customFormat="1" x14ac:dyDescent="0.25">
      <c r="A883" s="39" t="s">
        <v>84</v>
      </c>
      <c r="B883" s="39">
        <v>4998</v>
      </c>
    </row>
    <row r="884" spans="1:2" s="39" customFormat="1" x14ac:dyDescent="0.25">
      <c r="A884" s="39" t="s">
        <v>93</v>
      </c>
      <c r="B884" s="39">
        <v>10252</v>
      </c>
    </row>
    <row r="885" spans="1:2" s="39" customFormat="1" x14ac:dyDescent="0.25">
      <c r="A885" s="39" t="s">
        <v>93</v>
      </c>
      <c r="B885" s="39">
        <v>2781</v>
      </c>
    </row>
    <row r="886" spans="1:2" s="39" customFormat="1" x14ac:dyDescent="0.25">
      <c r="A886" s="39" t="s">
        <v>93</v>
      </c>
      <c r="B886" s="39">
        <v>6852</v>
      </c>
    </row>
    <row r="887" spans="1:2" s="39" customFormat="1" x14ac:dyDescent="0.25">
      <c r="A887" s="39" t="s">
        <v>91</v>
      </c>
      <c r="B887" s="39">
        <v>4950</v>
      </c>
    </row>
    <row r="888" spans="1:2" s="39" customFormat="1" x14ac:dyDescent="0.25">
      <c r="A888" s="39" t="s">
        <v>93</v>
      </c>
      <c r="B888" s="39">
        <v>3579</v>
      </c>
    </row>
    <row r="889" spans="1:2" s="39" customFormat="1" x14ac:dyDescent="0.25">
      <c r="A889" s="39" t="s">
        <v>97</v>
      </c>
      <c r="B889" s="39">
        <v>13191</v>
      </c>
    </row>
    <row r="890" spans="1:2" s="39" customFormat="1" x14ac:dyDescent="0.25">
      <c r="A890" s="39" t="s">
        <v>84</v>
      </c>
      <c r="B890" s="39">
        <v>10377</v>
      </c>
    </row>
    <row r="891" spans="1:2" s="39" customFormat="1" x14ac:dyDescent="0.25">
      <c r="A891" s="39" t="s">
        <v>93</v>
      </c>
      <c r="B891" s="39">
        <v>2235</v>
      </c>
    </row>
    <row r="892" spans="1:2" s="39" customFormat="1" x14ac:dyDescent="0.25">
      <c r="A892" s="39" t="s">
        <v>91</v>
      </c>
      <c r="B892" s="39">
        <v>10502</v>
      </c>
    </row>
    <row r="893" spans="1:2" s="39" customFormat="1" x14ac:dyDescent="0.25">
      <c r="A893" s="39" t="s">
        <v>88</v>
      </c>
      <c r="B893" s="39">
        <v>2011</v>
      </c>
    </row>
    <row r="894" spans="1:2" s="39" customFormat="1" x14ac:dyDescent="0.25">
      <c r="A894" s="39" t="s">
        <v>93</v>
      </c>
      <c r="B894" s="39">
        <v>1859</v>
      </c>
    </row>
    <row r="895" spans="1:2" s="39" customFormat="1" x14ac:dyDescent="0.25">
      <c r="A895" s="39" t="s">
        <v>93</v>
      </c>
      <c r="B895" s="39">
        <v>3760</v>
      </c>
    </row>
    <row r="896" spans="1:2" s="39" customFormat="1" x14ac:dyDescent="0.25">
      <c r="A896" s="39" t="s">
        <v>93</v>
      </c>
      <c r="B896" s="39">
        <v>17779</v>
      </c>
    </row>
    <row r="897" spans="1:2" s="39" customFormat="1" x14ac:dyDescent="0.25">
      <c r="A897" s="39" t="s">
        <v>84</v>
      </c>
      <c r="B897" s="39">
        <v>6833</v>
      </c>
    </row>
    <row r="898" spans="1:2" s="39" customFormat="1" x14ac:dyDescent="0.25">
      <c r="A898" s="39" t="s">
        <v>93</v>
      </c>
      <c r="B898" s="39">
        <v>6812</v>
      </c>
    </row>
    <row r="899" spans="1:2" s="39" customFormat="1" x14ac:dyDescent="0.25">
      <c r="A899" s="39" t="s">
        <v>93</v>
      </c>
      <c r="B899" s="39">
        <v>5171</v>
      </c>
    </row>
    <row r="900" spans="1:2" s="39" customFormat="1" x14ac:dyDescent="0.25">
      <c r="A900" s="39" t="s">
        <v>93</v>
      </c>
      <c r="B900" s="39">
        <v>19740</v>
      </c>
    </row>
    <row r="901" spans="1:2" s="39" customFormat="1" x14ac:dyDescent="0.25">
      <c r="A901" s="39" t="s">
        <v>84</v>
      </c>
      <c r="B901" s="39">
        <v>18711</v>
      </c>
    </row>
    <row r="902" spans="1:2" s="39" customFormat="1" x14ac:dyDescent="0.25">
      <c r="A902" s="39" t="s">
        <v>93</v>
      </c>
      <c r="B902" s="39">
        <v>3692</v>
      </c>
    </row>
    <row r="903" spans="1:2" s="39" customFormat="1" x14ac:dyDescent="0.25">
      <c r="A903" s="39" t="s">
        <v>84</v>
      </c>
      <c r="B903" s="39">
        <v>2559</v>
      </c>
    </row>
    <row r="904" spans="1:2" s="39" customFormat="1" x14ac:dyDescent="0.25">
      <c r="A904" s="39" t="s">
        <v>84</v>
      </c>
      <c r="B904" s="39">
        <v>2517</v>
      </c>
    </row>
    <row r="905" spans="1:2" s="39" customFormat="1" x14ac:dyDescent="0.25">
      <c r="A905" s="39" t="s">
        <v>93</v>
      </c>
      <c r="B905" s="39">
        <v>6623</v>
      </c>
    </row>
    <row r="906" spans="1:2" s="39" customFormat="1" x14ac:dyDescent="0.25">
      <c r="A906" s="39" t="s">
        <v>93</v>
      </c>
      <c r="B906" s="39">
        <v>18265</v>
      </c>
    </row>
    <row r="907" spans="1:2" s="39" customFormat="1" x14ac:dyDescent="0.25">
      <c r="A907" s="39" t="s">
        <v>93</v>
      </c>
      <c r="B907" s="39">
        <v>16124</v>
      </c>
    </row>
    <row r="908" spans="1:2" s="39" customFormat="1" x14ac:dyDescent="0.25">
      <c r="A908" s="39" t="s">
        <v>93</v>
      </c>
      <c r="B908" s="39">
        <v>2585</v>
      </c>
    </row>
    <row r="909" spans="1:2" s="39" customFormat="1" x14ac:dyDescent="0.25">
      <c r="A909" s="39" t="s">
        <v>93</v>
      </c>
      <c r="B909" s="39">
        <v>18213</v>
      </c>
    </row>
    <row r="910" spans="1:2" s="39" customFormat="1" x14ac:dyDescent="0.25">
      <c r="A910" s="39" t="s">
        <v>97</v>
      </c>
      <c r="B910" s="39">
        <v>8380</v>
      </c>
    </row>
    <row r="911" spans="1:2" s="39" customFormat="1" x14ac:dyDescent="0.25">
      <c r="A911" s="39" t="s">
        <v>93</v>
      </c>
      <c r="B911" s="39">
        <v>2994</v>
      </c>
    </row>
    <row r="912" spans="1:2" s="39" customFormat="1" x14ac:dyDescent="0.25">
      <c r="A912" s="39" t="s">
        <v>84</v>
      </c>
      <c r="B912" s="39">
        <v>1223</v>
      </c>
    </row>
    <row r="913" spans="1:2" s="39" customFormat="1" x14ac:dyDescent="0.25">
      <c r="A913" s="39" t="s">
        <v>88</v>
      </c>
      <c r="B913" s="39">
        <v>1118</v>
      </c>
    </row>
    <row r="914" spans="1:2" s="39" customFormat="1" x14ac:dyDescent="0.25">
      <c r="A914" s="39" t="s">
        <v>84</v>
      </c>
      <c r="B914" s="39">
        <v>2875</v>
      </c>
    </row>
    <row r="915" spans="1:2" s="39" customFormat="1" x14ac:dyDescent="0.25">
      <c r="A915" s="39" t="s">
        <v>93</v>
      </c>
      <c r="B915" s="39">
        <v>18824</v>
      </c>
    </row>
    <row r="916" spans="1:2" s="39" customFormat="1" x14ac:dyDescent="0.25">
      <c r="A916" s="39" t="s">
        <v>88</v>
      </c>
      <c r="B916" s="39">
        <v>13577</v>
      </c>
    </row>
    <row r="917" spans="1:2" s="39" customFormat="1" x14ac:dyDescent="0.25">
      <c r="A917" s="39" t="s">
        <v>84</v>
      </c>
      <c r="B917" s="39">
        <v>2625</v>
      </c>
    </row>
    <row r="918" spans="1:2" s="39" customFormat="1" x14ac:dyDescent="0.25">
      <c r="A918" s="39" t="s">
        <v>84</v>
      </c>
      <c r="B918" s="39">
        <v>18789</v>
      </c>
    </row>
    <row r="919" spans="1:2" s="39" customFormat="1" x14ac:dyDescent="0.25">
      <c r="A919" s="39" t="s">
        <v>93</v>
      </c>
      <c r="B919" s="39">
        <v>4538</v>
      </c>
    </row>
    <row r="920" spans="1:2" s="39" customFormat="1" x14ac:dyDescent="0.25">
      <c r="A920" s="39" t="s">
        <v>93</v>
      </c>
      <c r="B920" s="39">
        <v>19847</v>
      </c>
    </row>
    <row r="921" spans="1:2" s="39" customFormat="1" x14ac:dyDescent="0.25">
      <c r="A921" s="39" t="s">
        <v>91</v>
      </c>
      <c r="B921" s="39">
        <v>10512</v>
      </c>
    </row>
    <row r="922" spans="1:2" s="39" customFormat="1" x14ac:dyDescent="0.25">
      <c r="A922" s="39" t="s">
        <v>93</v>
      </c>
      <c r="B922" s="39">
        <v>4444</v>
      </c>
    </row>
    <row r="923" spans="1:2" s="39" customFormat="1" x14ac:dyDescent="0.25">
      <c r="A923" s="39" t="s">
        <v>91</v>
      </c>
      <c r="B923" s="39">
        <v>2154</v>
      </c>
    </row>
    <row r="924" spans="1:2" s="39" customFormat="1" x14ac:dyDescent="0.25">
      <c r="A924" s="39" t="s">
        <v>84</v>
      </c>
      <c r="B924" s="39">
        <v>19190</v>
      </c>
    </row>
    <row r="925" spans="1:2" s="39" customFormat="1" x14ac:dyDescent="0.25">
      <c r="A925" s="39" t="s">
        <v>93</v>
      </c>
      <c r="B925" s="39">
        <v>4490</v>
      </c>
    </row>
    <row r="926" spans="1:2" s="39" customFormat="1" x14ac:dyDescent="0.25">
      <c r="A926" s="39" t="s">
        <v>88</v>
      </c>
      <c r="B926" s="39">
        <v>3506</v>
      </c>
    </row>
    <row r="927" spans="1:2" s="39" customFormat="1" x14ac:dyDescent="0.25">
      <c r="A927" s="39" t="s">
        <v>91</v>
      </c>
      <c r="B927" s="39">
        <v>2372</v>
      </c>
    </row>
    <row r="928" spans="1:2" s="39" customFormat="1" x14ac:dyDescent="0.25">
      <c r="A928" s="39" t="s">
        <v>91</v>
      </c>
      <c r="B928" s="39">
        <v>10231</v>
      </c>
    </row>
    <row r="929" spans="1:2" s="39" customFormat="1" x14ac:dyDescent="0.25">
      <c r="A929" s="39" t="s">
        <v>91</v>
      </c>
      <c r="B929" s="39">
        <v>5410</v>
      </c>
    </row>
    <row r="930" spans="1:2" s="39" customFormat="1" x14ac:dyDescent="0.25">
      <c r="A930" s="39" t="s">
        <v>93</v>
      </c>
      <c r="B930" s="39">
        <v>7978</v>
      </c>
    </row>
    <row r="931" spans="1:2" s="39" customFormat="1" x14ac:dyDescent="0.25">
      <c r="A931" s="39" t="s">
        <v>93</v>
      </c>
      <c r="B931" s="39">
        <v>3867</v>
      </c>
    </row>
    <row r="932" spans="1:2" s="39" customFormat="1" x14ac:dyDescent="0.25">
      <c r="A932" s="39" t="s">
        <v>84</v>
      </c>
      <c r="B932" s="39">
        <v>2838</v>
      </c>
    </row>
    <row r="933" spans="1:2" s="39" customFormat="1" x14ac:dyDescent="0.25">
      <c r="A933" s="39" t="s">
        <v>84</v>
      </c>
      <c r="B933" s="39">
        <v>4695</v>
      </c>
    </row>
    <row r="934" spans="1:2" s="39" customFormat="1" x14ac:dyDescent="0.25">
      <c r="A934" s="39" t="s">
        <v>93</v>
      </c>
      <c r="B934" s="39">
        <v>3339</v>
      </c>
    </row>
    <row r="935" spans="1:2" s="39" customFormat="1" x14ac:dyDescent="0.25">
      <c r="A935" s="39" t="s">
        <v>93</v>
      </c>
      <c r="B935" s="39">
        <v>2080</v>
      </c>
    </row>
    <row r="936" spans="1:2" s="39" customFormat="1" x14ac:dyDescent="0.25">
      <c r="A936" s="39" t="s">
        <v>93</v>
      </c>
      <c r="B936" s="39">
        <v>2096</v>
      </c>
    </row>
    <row r="937" spans="1:2" s="39" customFormat="1" x14ac:dyDescent="0.25">
      <c r="A937" s="39" t="s">
        <v>93</v>
      </c>
      <c r="B937" s="39">
        <v>6209</v>
      </c>
    </row>
    <row r="938" spans="1:2" s="39" customFormat="1" x14ac:dyDescent="0.25">
      <c r="A938" s="39" t="s">
        <v>93</v>
      </c>
      <c r="B938" s="39">
        <v>18061</v>
      </c>
    </row>
    <row r="939" spans="1:2" s="39" customFormat="1" x14ac:dyDescent="0.25">
      <c r="A939" s="39" t="s">
        <v>91</v>
      </c>
      <c r="B939" s="39">
        <v>17123</v>
      </c>
    </row>
    <row r="940" spans="1:2" s="39" customFormat="1" x14ac:dyDescent="0.25">
      <c r="A940" s="39" t="s">
        <v>91</v>
      </c>
      <c r="B940" s="39">
        <v>2372</v>
      </c>
    </row>
    <row r="941" spans="1:2" s="39" customFormat="1" x14ac:dyDescent="0.25">
      <c r="A941" s="39" t="s">
        <v>84</v>
      </c>
      <c r="B941" s="39">
        <v>4883</v>
      </c>
    </row>
    <row r="942" spans="1:2" s="39" customFormat="1" x14ac:dyDescent="0.25">
      <c r="A942" s="39" t="s">
        <v>93</v>
      </c>
      <c r="B942" s="39">
        <v>3904</v>
      </c>
    </row>
    <row r="943" spans="1:2" s="39" customFormat="1" x14ac:dyDescent="0.25">
      <c r="A943" s="39" t="s">
        <v>93</v>
      </c>
      <c r="B943" s="39">
        <v>4627</v>
      </c>
    </row>
    <row r="944" spans="1:2" s="39" customFormat="1" x14ac:dyDescent="0.25">
      <c r="A944" s="39" t="s">
        <v>91</v>
      </c>
      <c r="B944" s="39">
        <v>7094</v>
      </c>
    </row>
    <row r="945" spans="1:2" s="39" customFormat="1" x14ac:dyDescent="0.25">
      <c r="A945" s="39" t="s">
        <v>84</v>
      </c>
      <c r="B945" s="39">
        <v>3423</v>
      </c>
    </row>
    <row r="946" spans="1:2" s="39" customFormat="1" x14ac:dyDescent="0.25">
      <c r="A946" s="39" t="s">
        <v>93</v>
      </c>
      <c r="B946" s="39">
        <v>6674</v>
      </c>
    </row>
    <row r="947" spans="1:2" s="39" customFormat="1" x14ac:dyDescent="0.25">
      <c r="A947" s="39" t="s">
        <v>93</v>
      </c>
      <c r="B947" s="39">
        <v>16880</v>
      </c>
    </row>
    <row r="948" spans="1:2" s="39" customFormat="1" x14ac:dyDescent="0.25">
      <c r="A948" s="39" t="s">
        <v>91</v>
      </c>
      <c r="B948" s="39">
        <v>9094</v>
      </c>
    </row>
    <row r="949" spans="1:2" s="39" customFormat="1" x14ac:dyDescent="0.25">
      <c r="A949" s="39" t="s">
        <v>93</v>
      </c>
      <c r="B949" s="39">
        <v>8446</v>
      </c>
    </row>
    <row r="950" spans="1:2" s="39" customFormat="1" x14ac:dyDescent="0.25">
      <c r="A950" s="39" t="s">
        <v>91</v>
      </c>
      <c r="B950" s="39">
        <v>11916</v>
      </c>
    </row>
    <row r="951" spans="1:2" s="39" customFormat="1" x14ac:dyDescent="0.25">
      <c r="A951" s="39" t="s">
        <v>84</v>
      </c>
      <c r="B951" s="39">
        <v>4534</v>
      </c>
    </row>
    <row r="952" spans="1:2" s="39" customFormat="1" x14ac:dyDescent="0.25">
      <c r="A952" s="39" t="s">
        <v>91</v>
      </c>
      <c r="B952" s="39">
        <v>9852</v>
      </c>
    </row>
    <row r="953" spans="1:2" s="39" customFormat="1" x14ac:dyDescent="0.25">
      <c r="A953" s="39" t="s">
        <v>84</v>
      </c>
      <c r="B953" s="39">
        <v>6151</v>
      </c>
    </row>
    <row r="954" spans="1:2" s="39" customFormat="1" x14ac:dyDescent="0.25">
      <c r="A954" s="39" t="s">
        <v>93</v>
      </c>
      <c r="B954" s="39">
        <v>2302</v>
      </c>
    </row>
    <row r="955" spans="1:2" s="39" customFormat="1" x14ac:dyDescent="0.25">
      <c r="A955" s="39" t="s">
        <v>93</v>
      </c>
      <c r="B955" s="39">
        <v>2362</v>
      </c>
    </row>
    <row r="956" spans="1:2" s="39" customFormat="1" x14ac:dyDescent="0.25">
      <c r="A956" s="39" t="s">
        <v>88</v>
      </c>
      <c r="B956" s="39">
        <v>17861</v>
      </c>
    </row>
    <row r="957" spans="1:2" s="39" customFormat="1" x14ac:dyDescent="0.25">
      <c r="A957" s="39" t="s">
        <v>84</v>
      </c>
      <c r="B957" s="39">
        <v>19187</v>
      </c>
    </row>
    <row r="958" spans="1:2" s="39" customFormat="1" x14ac:dyDescent="0.25">
      <c r="A958" s="39" t="s">
        <v>91</v>
      </c>
      <c r="B958" s="39">
        <v>19717</v>
      </c>
    </row>
    <row r="959" spans="1:2" s="39" customFormat="1" x14ac:dyDescent="0.25">
      <c r="A959" s="39" t="s">
        <v>84</v>
      </c>
      <c r="B959" s="39">
        <v>3544</v>
      </c>
    </row>
    <row r="960" spans="1:2" s="39" customFormat="1" x14ac:dyDescent="0.25">
      <c r="A960" s="39" t="s">
        <v>93</v>
      </c>
      <c r="B960" s="39">
        <v>8500</v>
      </c>
    </row>
    <row r="961" spans="1:2" s="39" customFormat="1" x14ac:dyDescent="0.25">
      <c r="A961" s="39" t="s">
        <v>93</v>
      </c>
      <c r="B961" s="39">
        <v>4661</v>
      </c>
    </row>
    <row r="962" spans="1:2" s="39" customFormat="1" x14ac:dyDescent="0.25">
      <c r="A962" s="39" t="s">
        <v>93</v>
      </c>
      <c r="B962" s="39">
        <v>4103</v>
      </c>
    </row>
    <row r="963" spans="1:2" s="39" customFormat="1" x14ac:dyDescent="0.25">
      <c r="A963" s="39" t="s">
        <v>91</v>
      </c>
      <c r="B963" s="39">
        <v>4249</v>
      </c>
    </row>
    <row r="964" spans="1:2" s="39" customFormat="1" x14ac:dyDescent="0.25">
      <c r="A964" s="39" t="s">
        <v>93</v>
      </c>
      <c r="B964" s="39">
        <v>14026</v>
      </c>
    </row>
    <row r="965" spans="1:2" s="39" customFormat="1" x14ac:dyDescent="0.25">
      <c r="A965" s="39" t="s">
        <v>84</v>
      </c>
      <c r="B965" s="39">
        <v>6893</v>
      </c>
    </row>
    <row r="966" spans="1:2" s="39" customFormat="1" x14ac:dyDescent="0.25">
      <c r="A966" s="39" t="s">
        <v>84</v>
      </c>
      <c r="B966" s="39">
        <v>6125</v>
      </c>
    </row>
    <row r="967" spans="1:2" s="39" customFormat="1" x14ac:dyDescent="0.25">
      <c r="A967" s="39" t="s">
        <v>88</v>
      </c>
      <c r="B967" s="39">
        <v>3669</v>
      </c>
    </row>
    <row r="968" spans="1:2" s="39" customFormat="1" x14ac:dyDescent="0.25">
      <c r="A968" s="39" t="s">
        <v>91</v>
      </c>
      <c r="B968" s="39">
        <v>10008</v>
      </c>
    </row>
    <row r="969" spans="1:2" s="39" customFormat="1" x14ac:dyDescent="0.25">
      <c r="A969" s="39" t="s">
        <v>91</v>
      </c>
      <c r="B969" s="39">
        <v>2387</v>
      </c>
    </row>
    <row r="970" spans="1:2" s="39" customFormat="1" x14ac:dyDescent="0.25">
      <c r="A970" s="39" t="s">
        <v>93</v>
      </c>
      <c r="B970" s="39">
        <v>4639</v>
      </c>
    </row>
    <row r="971" spans="1:2" s="39" customFormat="1" x14ac:dyDescent="0.25">
      <c r="A971" s="39" t="s">
        <v>93</v>
      </c>
      <c r="B971" s="39">
        <v>7898</v>
      </c>
    </row>
    <row r="972" spans="1:2" s="39" customFormat="1" x14ac:dyDescent="0.25">
      <c r="A972" s="39" t="s">
        <v>93</v>
      </c>
      <c r="B972" s="39">
        <v>2534</v>
      </c>
    </row>
    <row r="973" spans="1:2" s="39" customFormat="1" x14ac:dyDescent="0.25">
      <c r="A973" s="39" t="s">
        <v>84</v>
      </c>
      <c r="B973" s="39">
        <v>13142</v>
      </c>
    </row>
    <row r="974" spans="1:2" s="39" customFormat="1" x14ac:dyDescent="0.25">
      <c r="A974" s="39" t="s">
        <v>93</v>
      </c>
      <c r="B974" s="39">
        <v>1611</v>
      </c>
    </row>
    <row r="975" spans="1:2" s="39" customFormat="1" x14ac:dyDescent="0.25">
      <c r="A975" s="39" t="s">
        <v>93</v>
      </c>
      <c r="B975" s="39">
        <v>5363</v>
      </c>
    </row>
    <row r="976" spans="1:2" s="39" customFormat="1" x14ac:dyDescent="0.25">
      <c r="A976" s="39" t="s">
        <v>88</v>
      </c>
      <c r="B976" s="39">
        <v>5071</v>
      </c>
    </row>
    <row r="977" spans="1:2" s="39" customFormat="1" x14ac:dyDescent="0.25">
      <c r="A977" s="39" t="s">
        <v>91</v>
      </c>
      <c r="B977" s="39">
        <v>13695</v>
      </c>
    </row>
    <row r="978" spans="1:2" s="39" customFormat="1" x14ac:dyDescent="0.25">
      <c r="A978" s="39" t="s">
        <v>93</v>
      </c>
      <c r="B978" s="39">
        <v>13402</v>
      </c>
    </row>
    <row r="979" spans="1:2" s="39" customFormat="1" x14ac:dyDescent="0.25">
      <c r="A979" s="39" t="s">
        <v>88</v>
      </c>
      <c r="B979" s="39">
        <v>2029</v>
      </c>
    </row>
    <row r="980" spans="1:2" s="39" customFormat="1" x14ac:dyDescent="0.25">
      <c r="A980" s="39" t="s">
        <v>88</v>
      </c>
      <c r="B980" s="39">
        <v>6377</v>
      </c>
    </row>
    <row r="981" spans="1:2" s="39" customFormat="1" x14ac:dyDescent="0.25">
      <c r="A981" s="39" t="s">
        <v>93</v>
      </c>
      <c r="B981" s="39">
        <v>5429</v>
      </c>
    </row>
    <row r="982" spans="1:2" s="39" customFormat="1" x14ac:dyDescent="0.25">
      <c r="A982" s="39" t="s">
        <v>93</v>
      </c>
      <c r="B982" s="39">
        <v>2785</v>
      </c>
    </row>
    <row r="983" spans="1:2" s="39" customFormat="1" x14ac:dyDescent="0.25">
      <c r="A983" s="39" t="s">
        <v>91</v>
      </c>
      <c r="B983" s="39">
        <v>4614</v>
      </c>
    </row>
    <row r="984" spans="1:2" s="39" customFormat="1" x14ac:dyDescent="0.25">
      <c r="A984" s="39" t="s">
        <v>93</v>
      </c>
      <c r="B984" s="39">
        <v>2610</v>
      </c>
    </row>
    <row r="985" spans="1:2" s="39" customFormat="1" x14ac:dyDescent="0.25">
      <c r="A985" s="39" t="s">
        <v>91</v>
      </c>
      <c r="B985" s="39">
        <v>6687</v>
      </c>
    </row>
    <row r="986" spans="1:2" s="39" customFormat="1" x14ac:dyDescent="0.25">
      <c r="A986" s="39" t="s">
        <v>93</v>
      </c>
      <c r="B986" s="39">
        <v>4724</v>
      </c>
    </row>
    <row r="987" spans="1:2" s="39" customFormat="1" x14ac:dyDescent="0.25">
      <c r="A987" s="39" t="s">
        <v>91</v>
      </c>
      <c r="B987" s="39">
        <v>6179</v>
      </c>
    </row>
    <row r="988" spans="1:2" s="39" customFormat="1" x14ac:dyDescent="0.25">
      <c r="A988" s="39" t="s">
        <v>91</v>
      </c>
      <c r="B988" s="39">
        <v>6120</v>
      </c>
    </row>
    <row r="989" spans="1:2" s="39" customFormat="1" x14ac:dyDescent="0.25">
      <c r="A989" s="39" t="s">
        <v>93</v>
      </c>
      <c r="B989" s="39">
        <v>10596</v>
      </c>
    </row>
    <row r="990" spans="1:2" s="39" customFormat="1" x14ac:dyDescent="0.25">
      <c r="A990" s="39" t="s">
        <v>93</v>
      </c>
      <c r="B990" s="39">
        <v>5467</v>
      </c>
    </row>
    <row r="991" spans="1:2" s="39" customFormat="1" x14ac:dyDescent="0.25">
      <c r="A991" s="39" t="s">
        <v>88</v>
      </c>
      <c r="B991" s="39">
        <v>2996</v>
      </c>
    </row>
    <row r="992" spans="1:2" s="39" customFormat="1" x14ac:dyDescent="0.25">
      <c r="A992" s="39" t="s">
        <v>88</v>
      </c>
      <c r="B992" s="39">
        <v>9998</v>
      </c>
    </row>
    <row r="993" spans="1:2" s="39" customFormat="1" x14ac:dyDescent="0.25">
      <c r="A993" s="39" t="s">
        <v>88</v>
      </c>
      <c r="B993" s="39">
        <v>4078</v>
      </c>
    </row>
    <row r="994" spans="1:2" s="39" customFormat="1" x14ac:dyDescent="0.25">
      <c r="A994" s="39" t="s">
        <v>84</v>
      </c>
      <c r="B994" s="39">
        <v>10920</v>
      </c>
    </row>
    <row r="995" spans="1:2" s="39" customFormat="1" x14ac:dyDescent="0.25">
      <c r="A995" s="39" t="s">
        <v>88</v>
      </c>
      <c r="B995" s="39">
        <v>6232</v>
      </c>
    </row>
    <row r="996" spans="1:2" s="39" customFormat="1" x14ac:dyDescent="0.25">
      <c r="A996" s="39" t="s">
        <v>84</v>
      </c>
      <c r="B996" s="39">
        <v>13247</v>
      </c>
    </row>
    <row r="997" spans="1:2" s="39" customFormat="1" x14ac:dyDescent="0.25">
      <c r="A997" s="39" t="s">
        <v>93</v>
      </c>
      <c r="B997" s="39">
        <v>4081</v>
      </c>
    </row>
    <row r="998" spans="1:2" s="39" customFormat="1" x14ac:dyDescent="0.25">
      <c r="A998" s="39" t="s">
        <v>93</v>
      </c>
      <c r="B998" s="39">
        <v>5769</v>
      </c>
    </row>
    <row r="999" spans="1:2" s="39" customFormat="1" x14ac:dyDescent="0.25">
      <c r="A999" s="39" t="s">
        <v>91</v>
      </c>
      <c r="B999" s="39">
        <v>2394</v>
      </c>
    </row>
    <row r="1000" spans="1:2" s="39" customFormat="1" x14ac:dyDescent="0.25">
      <c r="A1000" s="39" t="s">
        <v>88</v>
      </c>
      <c r="B1000" s="39">
        <v>3904</v>
      </c>
    </row>
    <row r="1001" spans="1:2" s="39" customFormat="1" x14ac:dyDescent="0.25">
      <c r="A1001" s="39" t="s">
        <v>93</v>
      </c>
      <c r="B1001" s="39">
        <v>16799</v>
      </c>
    </row>
    <row r="1002" spans="1:2" s="39" customFormat="1" x14ac:dyDescent="0.25">
      <c r="A1002" s="39" t="s">
        <v>91</v>
      </c>
      <c r="B1002" s="39">
        <v>2950</v>
      </c>
    </row>
    <row r="1003" spans="1:2" s="39" customFormat="1" x14ac:dyDescent="0.25">
      <c r="A1003" s="39" t="s">
        <v>93</v>
      </c>
      <c r="B1003" s="39">
        <v>3629</v>
      </c>
    </row>
    <row r="1004" spans="1:2" s="39" customFormat="1" x14ac:dyDescent="0.25">
      <c r="A1004" s="39" t="s">
        <v>84</v>
      </c>
      <c r="B1004" s="39">
        <v>9362</v>
      </c>
    </row>
    <row r="1005" spans="1:2" s="39" customFormat="1" x14ac:dyDescent="0.25">
      <c r="A1005" s="39" t="s">
        <v>93</v>
      </c>
      <c r="B1005" s="39">
        <v>3229</v>
      </c>
    </row>
    <row r="1006" spans="1:2" s="39" customFormat="1" x14ac:dyDescent="0.25">
      <c r="A1006" s="39" t="s">
        <v>93</v>
      </c>
      <c r="B1006" s="39">
        <v>3578</v>
      </c>
    </row>
    <row r="1007" spans="1:2" s="39" customFormat="1" x14ac:dyDescent="0.25">
      <c r="A1007" s="39" t="s">
        <v>93</v>
      </c>
      <c r="B1007" s="39">
        <v>7988</v>
      </c>
    </row>
    <row r="1008" spans="1:2" s="39" customFormat="1" x14ac:dyDescent="0.25">
      <c r="A1008" s="39" t="s">
        <v>84</v>
      </c>
      <c r="B1008" s="39">
        <v>4284</v>
      </c>
    </row>
    <row r="1009" spans="1:2" s="39" customFormat="1" x14ac:dyDescent="0.25">
      <c r="A1009" s="39" t="s">
        <v>88</v>
      </c>
      <c r="B1009" s="39">
        <v>7553</v>
      </c>
    </row>
    <row r="1010" spans="1:2" s="39" customFormat="1" x14ac:dyDescent="0.25">
      <c r="A1010" s="39" t="s">
        <v>93</v>
      </c>
      <c r="B1010" s="39">
        <v>17328</v>
      </c>
    </row>
    <row r="1011" spans="1:2" s="39" customFormat="1" x14ac:dyDescent="0.25">
      <c r="A1011" s="39" t="s">
        <v>93</v>
      </c>
      <c r="B1011" s="39">
        <v>19701</v>
      </c>
    </row>
    <row r="1012" spans="1:2" s="39" customFormat="1" x14ac:dyDescent="0.25">
      <c r="A1012" s="39" t="s">
        <v>91</v>
      </c>
      <c r="B1012" s="39">
        <v>14732</v>
      </c>
    </row>
    <row r="1013" spans="1:2" s="39" customFormat="1" x14ac:dyDescent="0.25">
      <c r="A1013" s="39" t="s">
        <v>91</v>
      </c>
      <c r="B1013" s="39">
        <v>9278</v>
      </c>
    </row>
    <row r="1014" spans="1:2" s="39" customFormat="1" x14ac:dyDescent="0.25">
      <c r="A1014" s="39" t="s">
        <v>91</v>
      </c>
      <c r="B1014" s="39">
        <v>1359</v>
      </c>
    </row>
    <row r="1015" spans="1:2" s="39" customFormat="1" x14ac:dyDescent="0.25">
      <c r="A1015" s="39" t="s">
        <v>91</v>
      </c>
      <c r="B1015" s="39">
        <v>4779</v>
      </c>
    </row>
    <row r="1016" spans="1:2" s="39" customFormat="1" x14ac:dyDescent="0.25">
      <c r="A1016" s="39" t="s">
        <v>97</v>
      </c>
      <c r="B1016" s="39">
        <v>16422</v>
      </c>
    </row>
    <row r="1017" spans="1:2" s="39" customFormat="1" x14ac:dyDescent="0.25">
      <c r="A1017" s="39" t="s">
        <v>91</v>
      </c>
      <c r="B1017" s="39">
        <v>2996</v>
      </c>
    </row>
    <row r="1018" spans="1:2" s="39" customFormat="1" x14ac:dyDescent="0.25">
      <c r="A1018" s="39" t="s">
        <v>93</v>
      </c>
      <c r="B1018" s="39">
        <v>1261</v>
      </c>
    </row>
    <row r="1019" spans="1:2" s="39" customFormat="1" x14ac:dyDescent="0.25">
      <c r="A1019" s="39" t="s">
        <v>88</v>
      </c>
      <c r="B1019" s="39">
        <v>2099</v>
      </c>
    </row>
    <row r="1020" spans="1:2" s="39" customFormat="1" x14ac:dyDescent="0.25">
      <c r="A1020" s="39" t="s">
        <v>91</v>
      </c>
      <c r="B1020" s="39">
        <v>5810</v>
      </c>
    </row>
    <row r="1021" spans="1:2" s="39" customFormat="1" x14ac:dyDescent="0.25">
      <c r="A1021" s="39" t="s">
        <v>91</v>
      </c>
      <c r="B1021" s="39">
        <v>5647</v>
      </c>
    </row>
    <row r="1022" spans="1:2" s="39" customFormat="1" x14ac:dyDescent="0.25">
      <c r="A1022" s="39" t="s">
        <v>93</v>
      </c>
      <c r="B1022" s="39">
        <v>3420</v>
      </c>
    </row>
    <row r="1023" spans="1:2" s="39" customFormat="1" x14ac:dyDescent="0.25">
      <c r="A1023" s="39" t="s">
        <v>84</v>
      </c>
      <c r="B1023" s="39">
        <v>4400</v>
      </c>
    </row>
    <row r="1024" spans="1:2" s="39" customFormat="1" x14ac:dyDescent="0.25">
      <c r="A1024" s="39" t="s">
        <v>84</v>
      </c>
      <c r="B1024" s="39">
        <v>3500</v>
      </c>
    </row>
    <row r="1025" spans="1:2" s="39" customFormat="1" x14ac:dyDescent="0.25">
      <c r="A1025" s="39" t="s">
        <v>84</v>
      </c>
      <c r="B1025" s="39">
        <v>2066</v>
      </c>
    </row>
    <row r="1026" spans="1:2" s="39" customFormat="1" x14ac:dyDescent="0.25">
      <c r="A1026" s="39" t="s">
        <v>91</v>
      </c>
      <c r="B1026" s="39">
        <v>17169</v>
      </c>
    </row>
    <row r="1027" spans="1:2" s="39" customFormat="1" x14ac:dyDescent="0.25">
      <c r="A1027" s="39" t="s">
        <v>88</v>
      </c>
      <c r="B1027" s="39">
        <v>4162</v>
      </c>
    </row>
    <row r="1028" spans="1:2" s="39" customFormat="1" x14ac:dyDescent="0.25">
      <c r="A1028" s="39" t="s">
        <v>97</v>
      </c>
      <c r="B1028" s="39">
        <v>9204</v>
      </c>
    </row>
    <row r="1029" spans="1:2" s="39" customFormat="1" x14ac:dyDescent="0.25">
      <c r="A1029" s="39" t="s">
        <v>93</v>
      </c>
      <c r="B1029" s="39">
        <v>3294</v>
      </c>
    </row>
    <row r="1030" spans="1:2" s="39" customFormat="1" x14ac:dyDescent="0.25">
      <c r="A1030" s="39" t="s">
        <v>97</v>
      </c>
      <c r="B1030" s="39">
        <v>2127</v>
      </c>
    </row>
    <row r="1031" spans="1:2" s="39" customFormat="1" x14ac:dyDescent="0.25">
      <c r="A1031" s="39" t="s">
        <v>91</v>
      </c>
      <c r="B1031" s="39">
        <v>3975</v>
      </c>
    </row>
    <row r="1032" spans="1:2" s="39" customFormat="1" x14ac:dyDescent="0.25">
      <c r="A1032" s="39" t="s">
        <v>84</v>
      </c>
      <c r="B1032" s="39">
        <v>10793</v>
      </c>
    </row>
    <row r="1033" spans="1:2" s="39" customFormat="1" x14ac:dyDescent="0.25">
      <c r="A1033" s="39" t="s">
        <v>93</v>
      </c>
      <c r="B1033" s="39">
        <v>10096</v>
      </c>
    </row>
    <row r="1034" spans="1:2" s="39" customFormat="1" x14ac:dyDescent="0.25">
      <c r="A1034" s="39" t="s">
        <v>93</v>
      </c>
      <c r="B1034" s="39">
        <v>3646</v>
      </c>
    </row>
    <row r="1035" spans="1:2" s="39" customFormat="1" x14ac:dyDescent="0.25">
      <c r="A1035" s="39" t="s">
        <v>97</v>
      </c>
      <c r="B1035" s="39">
        <v>7446</v>
      </c>
    </row>
    <row r="1036" spans="1:2" s="39" customFormat="1" x14ac:dyDescent="0.25">
      <c r="A1036" s="39" t="s">
        <v>93</v>
      </c>
      <c r="B1036" s="39">
        <v>10851</v>
      </c>
    </row>
    <row r="1037" spans="1:2" s="39" customFormat="1" x14ac:dyDescent="0.25">
      <c r="A1037" s="39" t="s">
        <v>84</v>
      </c>
      <c r="B1037" s="39">
        <v>2109</v>
      </c>
    </row>
    <row r="1038" spans="1:2" s="39" customFormat="1" x14ac:dyDescent="0.25">
      <c r="A1038" s="39" t="s">
        <v>93</v>
      </c>
      <c r="B1038" s="39">
        <v>3722</v>
      </c>
    </row>
    <row r="1039" spans="1:2" s="39" customFormat="1" x14ac:dyDescent="0.25">
      <c r="A1039" s="39" t="s">
        <v>93</v>
      </c>
      <c r="B1039" s="39">
        <v>9380</v>
      </c>
    </row>
    <row r="1040" spans="1:2" s="39" customFormat="1" x14ac:dyDescent="0.25">
      <c r="A1040" s="39" t="s">
        <v>93</v>
      </c>
      <c r="B1040" s="39">
        <v>5486</v>
      </c>
    </row>
    <row r="1041" spans="1:2" s="39" customFormat="1" x14ac:dyDescent="0.25">
      <c r="A1041" s="39" t="s">
        <v>91</v>
      </c>
      <c r="B1041" s="39">
        <v>2742</v>
      </c>
    </row>
    <row r="1042" spans="1:2" s="39" customFormat="1" x14ac:dyDescent="0.25">
      <c r="A1042" s="39" t="s">
        <v>88</v>
      </c>
      <c r="B1042" s="39">
        <v>13757</v>
      </c>
    </row>
    <row r="1043" spans="1:2" s="39" customFormat="1" x14ac:dyDescent="0.25">
      <c r="A1043" s="39" t="s">
        <v>93</v>
      </c>
      <c r="B1043" s="39">
        <v>8463</v>
      </c>
    </row>
    <row r="1044" spans="1:2" s="39" customFormat="1" x14ac:dyDescent="0.25">
      <c r="A1044" s="39" t="s">
        <v>93</v>
      </c>
      <c r="B1044" s="39">
        <v>3162</v>
      </c>
    </row>
    <row r="1045" spans="1:2" s="39" customFormat="1" x14ac:dyDescent="0.25">
      <c r="A1045" s="39" t="s">
        <v>93</v>
      </c>
      <c r="B1045" s="39">
        <v>16598</v>
      </c>
    </row>
    <row r="1046" spans="1:2" s="39" customFormat="1" x14ac:dyDescent="0.25">
      <c r="A1046" s="39" t="s">
        <v>91</v>
      </c>
      <c r="B1046" s="39">
        <v>6651</v>
      </c>
    </row>
    <row r="1047" spans="1:2" s="39" customFormat="1" x14ac:dyDescent="0.25">
      <c r="A1047" s="39" t="s">
        <v>93</v>
      </c>
      <c r="B1047" s="39">
        <v>2345</v>
      </c>
    </row>
    <row r="1048" spans="1:2" s="39" customFormat="1" x14ac:dyDescent="0.25">
      <c r="A1048" s="39" t="s">
        <v>93</v>
      </c>
      <c r="B1048" s="39">
        <v>3420</v>
      </c>
    </row>
    <row r="1049" spans="1:2" s="39" customFormat="1" x14ac:dyDescent="0.25">
      <c r="A1049" s="39" t="s">
        <v>93</v>
      </c>
      <c r="B1049" s="39">
        <v>4373</v>
      </c>
    </row>
    <row r="1050" spans="1:2" s="39" customFormat="1" x14ac:dyDescent="0.25">
      <c r="A1050" s="39" t="s">
        <v>93</v>
      </c>
      <c r="B1050" s="39">
        <v>4759</v>
      </c>
    </row>
    <row r="1051" spans="1:2" s="39" customFormat="1" x14ac:dyDescent="0.25">
      <c r="A1051" s="39" t="s">
        <v>88</v>
      </c>
      <c r="B1051" s="39">
        <v>5301</v>
      </c>
    </row>
    <row r="1052" spans="1:2" s="39" customFormat="1" x14ac:dyDescent="0.25">
      <c r="A1052" s="39" t="s">
        <v>84</v>
      </c>
      <c r="B1052" s="39">
        <v>3673</v>
      </c>
    </row>
    <row r="1053" spans="1:2" s="39" customFormat="1" x14ac:dyDescent="0.25">
      <c r="A1053" s="39" t="s">
        <v>97</v>
      </c>
      <c r="B1053" s="39">
        <v>4768</v>
      </c>
    </row>
    <row r="1054" spans="1:2" s="39" customFormat="1" x14ac:dyDescent="0.25">
      <c r="A1054" s="39" t="s">
        <v>93</v>
      </c>
      <c r="B1054" s="39">
        <v>1274</v>
      </c>
    </row>
    <row r="1055" spans="1:2" s="39" customFormat="1" x14ac:dyDescent="0.25">
      <c r="A1055" s="39" t="s">
        <v>84</v>
      </c>
      <c r="B1055" s="39">
        <v>4900</v>
      </c>
    </row>
    <row r="1056" spans="1:2" s="39" customFormat="1" x14ac:dyDescent="0.25">
      <c r="A1056" s="39" t="s">
        <v>91</v>
      </c>
      <c r="B1056" s="39">
        <v>10466</v>
      </c>
    </row>
    <row r="1057" spans="1:2" s="39" customFormat="1" x14ac:dyDescent="0.25">
      <c r="A1057" s="39" t="s">
        <v>93</v>
      </c>
      <c r="B1057" s="39">
        <v>17007</v>
      </c>
    </row>
    <row r="1058" spans="1:2" s="39" customFormat="1" x14ac:dyDescent="0.25">
      <c r="A1058" s="39" t="s">
        <v>93</v>
      </c>
      <c r="B1058" s="39">
        <v>2909</v>
      </c>
    </row>
    <row r="1059" spans="1:2" s="39" customFormat="1" x14ac:dyDescent="0.25">
      <c r="A1059" s="39" t="s">
        <v>93</v>
      </c>
      <c r="B1059" s="39">
        <v>5765</v>
      </c>
    </row>
    <row r="1060" spans="1:2" s="39" customFormat="1" x14ac:dyDescent="0.25">
      <c r="A1060" s="39" t="s">
        <v>91</v>
      </c>
      <c r="B1060" s="39">
        <v>4599</v>
      </c>
    </row>
    <row r="1061" spans="1:2" s="39" customFormat="1" x14ac:dyDescent="0.25">
      <c r="A1061" s="39" t="s">
        <v>88</v>
      </c>
      <c r="B1061" s="39">
        <v>2404</v>
      </c>
    </row>
    <row r="1062" spans="1:2" s="39" customFormat="1" x14ac:dyDescent="0.25">
      <c r="A1062" s="39" t="s">
        <v>93</v>
      </c>
      <c r="B1062" s="39">
        <v>3172</v>
      </c>
    </row>
    <row r="1063" spans="1:2" s="39" customFormat="1" x14ac:dyDescent="0.25">
      <c r="A1063" s="39" t="s">
        <v>84</v>
      </c>
      <c r="B1063" s="39">
        <v>2033</v>
      </c>
    </row>
    <row r="1064" spans="1:2" s="39" customFormat="1" x14ac:dyDescent="0.25">
      <c r="A1064" s="39" t="s">
        <v>88</v>
      </c>
      <c r="B1064" s="39">
        <v>10209</v>
      </c>
    </row>
    <row r="1065" spans="1:2" s="39" customFormat="1" x14ac:dyDescent="0.25">
      <c r="A1065" s="39" t="s">
        <v>93</v>
      </c>
      <c r="B1065" s="39">
        <v>8620</v>
      </c>
    </row>
    <row r="1066" spans="1:2" s="39" customFormat="1" x14ac:dyDescent="0.25">
      <c r="A1066" s="39" t="s">
        <v>93</v>
      </c>
      <c r="B1066" s="39">
        <v>2064</v>
      </c>
    </row>
    <row r="1067" spans="1:2" s="39" customFormat="1" x14ac:dyDescent="0.25">
      <c r="A1067" s="39" t="s">
        <v>91</v>
      </c>
      <c r="B1067" s="39">
        <v>4035</v>
      </c>
    </row>
    <row r="1068" spans="1:2" s="39" customFormat="1" x14ac:dyDescent="0.25">
      <c r="A1068" s="39" t="s">
        <v>91</v>
      </c>
      <c r="B1068" s="39">
        <v>3838</v>
      </c>
    </row>
    <row r="1069" spans="1:2" s="39" customFormat="1" x14ac:dyDescent="0.25">
      <c r="A1069" s="39" t="s">
        <v>93</v>
      </c>
      <c r="B1069" s="39">
        <v>4591</v>
      </c>
    </row>
    <row r="1070" spans="1:2" s="39" customFormat="1" x14ac:dyDescent="0.25">
      <c r="A1070" s="39" t="s">
        <v>84</v>
      </c>
      <c r="B1070" s="39">
        <v>2561</v>
      </c>
    </row>
    <row r="1071" spans="1:2" s="39" customFormat="1" x14ac:dyDescent="0.25">
      <c r="A1071" s="39" t="s">
        <v>93</v>
      </c>
      <c r="B1071" s="39">
        <v>1563</v>
      </c>
    </row>
    <row r="1072" spans="1:2" s="39" customFormat="1" x14ac:dyDescent="0.25">
      <c r="A1072" s="39" t="s">
        <v>93</v>
      </c>
      <c r="B1072" s="39">
        <v>4898</v>
      </c>
    </row>
    <row r="1073" spans="1:2" s="39" customFormat="1" x14ac:dyDescent="0.25">
      <c r="A1073" s="39" t="s">
        <v>84</v>
      </c>
      <c r="B1073" s="39">
        <v>4789</v>
      </c>
    </row>
    <row r="1074" spans="1:2" s="39" customFormat="1" x14ac:dyDescent="0.25">
      <c r="A1074" s="39" t="s">
        <v>88</v>
      </c>
      <c r="B1074" s="39">
        <v>3180</v>
      </c>
    </row>
    <row r="1075" spans="1:2" s="39" customFormat="1" x14ac:dyDescent="0.25">
      <c r="A1075" s="39" t="s">
        <v>88</v>
      </c>
      <c r="B1075" s="39">
        <v>6549</v>
      </c>
    </row>
    <row r="1076" spans="1:2" s="39" customFormat="1" x14ac:dyDescent="0.25">
      <c r="A1076" s="39" t="s">
        <v>97</v>
      </c>
      <c r="B1076" s="39">
        <v>6388</v>
      </c>
    </row>
    <row r="1077" spans="1:2" s="39" customFormat="1" x14ac:dyDescent="0.25">
      <c r="A1077" s="39" t="s">
        <v>93</v>
      </c>
      <c r="B1077" s="39">
        <v>11244</v>
      </c>
    </row>
    <row r="1078" spans="1:2" s="39" customFormat="1" x14ac:dyDescent="0.25">
      <c r="A1078" s="39" t="s">
        <v>91</v>
      </c>
      <c r="B1078" s="39">
        <v>16032</v>
      </c>
    </row>
    <row r="1079" spans="1:2" s="39" customFormat="1" x14ac:dyDescent="0.25">
      <c r="A1079" s="39" t="s">
        <v>91</v>
      </c>
      <c r="B1079" s="39">
        <v>2362</v>
      </c>
    </row>
    <row r="1080" spans="1:2" s="39" customFormat="1" x14ac:dyDescent="0.25">
      <c r="A1080" s="39" t="s">
        <v>93</v>
      </c>
      <c r="B1080" s="39">
        <v>16328</v>
      </c>
    </row>
    <row r="1081" spans="1:2" s="39" customFormat="1" x14ac:dyDescent="0.25">
      <c r="A1081" s="39" t="s">
        <v>93</v>
      </c>
      <c r="B1081" s="39">
        <v>8376</v>
      </c>
    </row>
    <row r="1082" spans="1:2" s="39" customFormat="1" x14ac:dyDescent="0.25">
      <c r="A1082" s="39" t="s">
        <v>93</v>
      </c>
      <c r="B1082" s="39">
        <v>16606</v>
      </c>
    </row>
    <row r="1083" spans="1:2" s="39" customFormat="1" x14ac:dyDescent="0.25">
      <c r="A1083" s="39" t="s">
        <v>93</v>
      </c>
      <c r="B1083" s="39">
        <v>8606</v>
      </c>
    </row>
    <row r="1084" spans="1:2" s="39" customFormat="1" x14ac:dyDescent="0.25">
      <c r="A1084" s="39" t="s">
        <v>88</v>
      </c>
      <c r="B1084" s="39">
        <v>2272</v>
      </c>
    </row>
    <row r="1085" spans="1:2" s="39" customFormat="1" x14ac:dyDescent="0.25">
      <c r="A1085" s="39" t="s">
        <v>91</v>
      </c>
      <c r="B1085" s="39">
        <v>2018</v>
      </c>
    </row>
    <row r="1086" spans="1:2" s="39" customFormat="1" x14ac:dyDescent="0.25">
      <c r="A1086" s="39" t="s">
        <v>93</v>
      </c>
      <c r="B1086" s="39">
        <v>7083</v>
      </c>
    </row>
    <row r="1087" spans="1:2" s="39" customFormat="1" x14ac:dyDescent="0.25">
      <c r="A1087" s="39" t="s">
        <v>93</v>
      </c>
      <c r="B1087" s="39">
        <v>4084</v>
      </c>
    </row>
    <row r="1088" spans="1:2" s="39" customFormat="1" x14ac:dyDescent="0.25">
      <c r="A1088" s="39" t="s">
        <v>97</v>
      </c>
      <c r="B1088" s="39">
        <v>14411</v>
      </c>
    </row>
    <row r="1089" spans="1:2" s="39" customFormat="1" x14ac:dyDescent="0.25">
      <c r="A1089" s="39" t="s">
        <v>84</v>
      </c>
      <c r="B1089" s="39">
        <v>2308</v>
      </c>
    </row>
    <row r="1090" spans="1:2" s="39" customFormat="1" x14ac:dyDescent="0.25">
      <c r="A1090" s="39" t="s">
        <v>93</v>
      </c>
      <c r="B1090" s="39">
        <v>4841</v>
      </c>
    </row>
    <row r="1091" spans="1:2" s="39" customFormat="1" x14ac:dyDescent="0.25">
      <c r="A1091" s="39" t="s">
        <v>93</v>
      </c>
      <c r="B1091" s="39">
        <v>4285</v>
      </c>
    </row>
    <row r="1092" spans="1:2" s="39" customFormat="1" x14ac:dyDescent="0.25">
      <c r="A1092" s="39" t="s">
        <v>88</v>
      </c>
      <c r="B1092" s="39">
        <v>9715</v>
      </c>
    </row>
    <row r="1093" spans="1:2" s="39" customFormat="1" x14ac:dyDescent="0.25">
      <c r="A1093" s="39" t="s">
        <v>93</v>
      </c>
      <c r="B1093" s="39">
        <v>4320</v>
      </c>
    </row>
    <row r="1094" spans="1:2" s="39" customFormat="1" x14ac:dyDescent="0.25">
      <c r="A1094" s="39" t="s">
        <v>93</v>
      </c>
      <c r="B1094" s="39">
        <v>2132</v>
      </c>
    </row>
    <row r="1095" spans="1:2" s="39" customFormat="1" x14ac:dyDescent="0.25">
      <c r="A1095" s="39" t="s">
        <v>93</v>
      </c>
      <c r="B1095" s="39">
        <v>10124</v>
      </c>
    </row>
    <row r="1096" spans="1:2" s="39" customFormat="1" x14ac:dyDescent="0.25">
      <c r="A1096" s="39" t="s">
        <v>84</v>
      </c>
      <c r="B1096" s="39">
        <v>5473</v>
      </c>
    </row>
    <row r="1097" spans="1:2" s="39" customFormat="1" x14ac:dyDescent="0.25">
      <c r="A1097" s="39" t="s">
        <v>91</v>
      </c>
      <c r="B1097" s="39">
        <v>5207</v>
      </c>
    </row>
    <row r="1098" spans="1:2" s="39" customFormat="1" x14ac:dyDescent="0.25">
      <c r="A1098" s="39" t="s">
        <v>84</v>
      </c>
      <c r="B1098" s="39">
        <v>16437</v>
      </c>
    </row>
    <row r="1099" spans="1:2" s="39" customFormat="1" x14ac:dyDescent="0.25">
      <c r="A1099" s="39" t="s">
        <v>84</v>
      </c>
      <c r="B1099" s="39">
        <v>2296</v>
      </c>
    </row>
    <row r="1100" spans="1:2" s="39" customFormat="1" x14ac:dyDescent="0.25">
      <c r="A1100" s="39" t="s">
        <v>84</v>
      </c>
      <c r="B1100" s="39">
        <v>4069</v>
      </c>
    </row>
    <row r="1101" spans="1:2" s="39" customFormat="1" x14ac:dyDescent="0.25">
      <c r="A1101" s="39" t="s">
        <v>91</v>
      </c>
      <c r="B1101" s="39">
        <v>7441</v>
      </c>
    </row>
    <row r="1102" spans="1:2" s="39" customFormat="1" x14ac:dyDescent="0.25">
      <c r="A1102" s="39" t="s">
        <v>91</v>
      </c>
      <c r="B1102" s="39">
        <v>2430</v>
      </c>
    </row>
    <row r="1103" spans="1:2" s="39" customFormat="1" x14ac:dyDescent="0.25">
      <c r="A1103" s="39" t="s">
        <v>84</v>
      </c>
      <c r="B1103" s="39">
        <v>5878</v>
      </c>
    </row>
    <row r="1104" spans="1:2" s="39" customFormat="1" x14ac:dyDescent="0.25">
      <c r="A1104" s="39" t="s">
        <v>91</v>
      </c>
      <c r="B1104" s="39">
        <v>2644</v>
      </c>
    </row>
    <row r="1105" spans="1:2" s="39" customFormat="1" x14ac:dyDescent="0.25">
      <c r="A1105" s="39" t="s">
        <v>91</v>
      </c>
      <c r="B1105" s="39">
        <v>6439</v>
      </c>
    </row>
    <row r="1106" spans="1:2" s="39" customFormat="1" x14ac:dyDescent="0.25">
      <c r="A1106" s="39" t="s">
        <v>93</v>
      </c>
      <c r="B1106" s="39">
        <v>2451</v>
      </c>
    </row>
    <row r="1107" spans="1:2" s="39" customFormat="1" x14ac:dyDescent="0.25">
      <c r="A1107" s="39" t="s">
        <v>91</v>
      </c>
      <c r="B1107" s="39">
        <v>6392</v>
      </c>
    </row>
    <row r="1108" spans="1:2" s="39" customFormat="1" x14ac:dyDescent="0.25">
      <c r="A1108" s="39" t="s">
        <v>93</v>
      </c>
      <c r="B1108" s="39">
        <v>9714</v>
      </c>
    </row>
    <row r="1109" spans="1:2" s="39" customFormat="1" x14ac:dyDescent="0.25">
      <c r="A1109" s="39" t="s">
        <v>91</v>
      </c>
      <c r="B1109" s="39">
        <v>6077</v>
      </c>
    </row>
    <row r="1110" spans="1:2" s="39" customFormat="1" x14ac:dyDescent="0.25">
      <c r="A1110" s="39" t="s">
        <v>93</v>
      </c>
      <c r="B1110" s="39">
        <v>2450</v>
      </c>
    </row>
    <row r="1111" spans="1:2" s="39" customFormat="1" x14ac:dyDescent="0.25">
      <c r="A1111" s="39" t="s">
        <v>91</v>
      </c>
      <c r="B1111" s="39">
        <v>9250</v>
      </c>
    </row>
    <row r="1112" spans="1:2" s="39" customFormat="1" x14ac:dyDescent="0.25">
      <c r="A1112" s="39" t="s">
        <v>93</v>
      </c>
      <c r="B1112" s="39">
        <v>2074</v>
      </c>
    </row>
    <row r="1113" spans="1:2" s="39" customFormat="1" x14ac:dyDescent="0.25">
      <c r="A1113" s="39" t="s">
        <v>97</v>
      </c>
      <c r="B1113" s="39">
        <v>10169</v>
      </c>
    </row>
    <row r="1114" spans="1:2" s="39" customFormat="1" x14ac:dyDescent="0.25">
      <c r="A1114" s="39" t="s">
        <v>93</v>
      </c>
      <c r="B1114" s="39">
        <v>4855</v>
      </c>
    </row>
    <row r="1115" spans="1:2" s="39" customFormat="1" x14ac:dyDescent="0.25">
      <c r="A1115" s="39" t="s">
        <v>91</v>
      </c>
      <c r="B1115" s="39">
        <v>4087</v>
      </c>
    </row>
    <row r="1116" spans="1:2" s="39" customFormat="1" x14ac:dyDescent="0.25">
      <c r="A1116" s="39" t="s">
        <v>91</v>
      </c>
      <c r="B1116" s="39">
        <v>2367</v>
      </c>
    </row>
    <row r="1117" spans="1:2" s="39" customFormat="1" x14ac:dyDescent="0.25">
      <c r="A1117" s="39" t="s">
        <v>91</v>
      </c>
      <c r="B1117" s="39">
        <v>2972</v>
      </c>
    </row>
    <row r="1118" spans="1:2" s="39" customFormat="1" x14ac:dyDescent="0.25">
      <c r="A1118" s="39" t="s">
        <v>97</v>
      </c>
      <c r="B1118" s="39">
        <v>19586</v>
      </c>
    </row>
    <row r="1119" spans="1:2" s="39" customFormat="1" x14ac:dyDescent="0.25">
      <c r="A1119" s="39" t="s">
        <v>91</v>
      </c>
      <c r="B1119" s="39">
        <v>5484</v>
      </c>
    </row>
    <row r="1120" spans="1:2" s="39" customFormat="1" x14ac:dyDescent="0.25">
      <c r="A1120" s="39" t="s">
        <v>93</v>
      </c>
      <c r="B1120" s="39">
        <v>2061</v>
      </c>
    </row>
    <row r="1121" spans="1:2" s="39" customFormat="1" x14ac:dyDescent="0.25">
      <c r="A1121" s="39" t="s">
        <v>93</v>
      </c>
      <c r="B1121" s="39">
        <v>9924</v>
      </c>
    </row>
    <row r="1122" spans="1:2" s="39" customFormat="1" x14ac:dyDescent="0.25">
      <c r="A1122" s="39" t="s">
        <v>93</v>
      </c>
      <c r="B1122" s="39">
        <v>4198</v>
      </c>
    </row>
    <row r="1123" spans="1:2" s="39" customFormat="1" x14ac:dyDescent="0.25">
      <c r="A1123" s="39" t="s">
        <v>91</v>
      </c>
      <c r="B1123" s="39">
        <v>6815</v>
      </c>
    </row>
    <row r="1124" spans="1:2" s="39" customFormat="1" x14ac:dyDescent="0.25">
      <c r="A1124" s="39" t="s">
        <v>88</v>
      </c>
      <c r="B1124" s="39">
        <v>4723</v>
      </c>
    </row>
    <row r="1125" spans="1:2" s="39" customFormat="1" x14ac:dyDescent="0.25">
      <c r="A1125" s="39" t="s">
        <v>91</v>
      </c>
      <c r="B1125" s="39">
        <v>6142</v>
      </c>
    </row>
    <row r="1126" spans="1:2" s="39" customFormat="1" x14ac:dyDescent="0.25">
      <c r="A1126" s="39" t="s">
        <v>93</v>
      </c>
      <c r="B1126" s="39">
        <v>8237</v>
      </c>
    </row>
    <row r="1127" spans="1:2" s="39" customFormat="1" x14ac:dyDescent="0.25">
      <c r="A1127" s="39" t="s">
        <v>88</v>
      </c>
      <c r="B1127" s="39">
        <v>8853</v>
      </c>
    </row>
    <row r="1128" spans="1:2" s="39" customFormat="1" x14ac:dyDescent="0.25">
      <c r="A1128" s="39" t="s">
        <v>93</v>
      </c>
      <c r="B1128" s="39">
        <v>19331</v>
      </c>
    </row>
    <row r="1129" spans="1:2" s="39" customFormat="1" x14ac:dyDescent="0.25">
      <c r="A1129" s="39" t="s">
        <v>93</v>
      </c>
      <c r="B1129" s="39">
        <v>2073</v>
      </c>
    </row>
    <row r="1130" spans="1:2" s="39" customFormat="1" x14ac:dyDescent="0.25">
      <c r="A1130" s="39" t="s">
        <v>91</v>
      </c>
      <c r="B1130" s="39">
        <v>5562</v>
      </c>
    </row>
    <row r="1131" spans="1:2" s="39" customFormat="1" x14ac:dyDescent="0.25">
      <c r="A1131" s="39" t="s">
        <v>84</v>
      </c>
      <c r="B1131" s="39">
        <v>19613</v>
      </c>
    </row>
    <row r="1132" spans="1:2" s="39" customFormat="1" x14ac:dyDescent="0.25">
      <c r="A1132" s="39" t="s">
        <v>93</v>
      </c>
      <c r="B1132" s="39">
        <v>3407</v>
      </c>
    </row>
    <row r="1133" spans="1:2" s="39" customFormat="1" x14ac:dyDescent="0.25">
      <c r="A1133" s="39" t="s">
        <v>91</v>
      </c>
      <c r="B1133" s="39">
        <v>5063</v>
      </c>
    </row>
    <row r="1134" spans="1:2" s="39" customFormat="1" x14ac:dyDescent="0.25">
      <c r="A1134" s="39" t="s">
        <v>84</v>
      </c>
      <c r="B1134" s="39">
        <v>4639</v>
      </c>
    </row>
    <row r="1135" spans="1:2" s="39" customFormat="1" x14ac:dyDescent="0.25">
      <c r="A1135" s="39" t="s">
        <v>93</v>
      </c>
      <c r="B1135" s="39">
        <v>4876</v>
      </c>
    </row>
    <row r="1136" spans="1:2" s="39" customFormat="1" x14ac:dyDescent="0.25">
      <c r="A1136" s="39" t="s">
        <v>84</v>
      </c>
      <c r="B1136" s="39">
        <v>2690</v>
      </c>
    </row>
    <row r="1137" spans="1:2" s="39" customFormat="1" x14ac:dyDescent="0.25">
      <c r="A1137" s="39" t="s">
        <v>91</v>
      </c>
      <c r="B1137" s="39">
        <v>17567</v>
      </c>
    </row>
    <row r="1138" spans="1:2" s="39" customFormat="1" x14ac:dyDescent="0.25">
      <c r="A1138" s="39" t="s">
        <v>93</v>
      </c>
      <c r="B1138" s="39">
        <v>2408</v>
      </c>
    </row>
    <row r="1139" spans="1:2" s="39" customFormat="1" x14ac:dyDescent="0.25">
      <c r="A1139" s="39" t="s">
        <v>84</v>
      </c>
      <c r="B1139" s="39">
        <v>2814</v>
      </c>
    </row>
    <row r="1140" spans="1:2" s="39" customFormat="1" x14ac:dyDescent="0.25">
      <c r="A1140" s="39" t="s">
        <v>97</v>
      </c>
      <c r="B1140" s="39">
        <v>11245</v>
      </c>
    </row>
    <row r="1141" spans="1:2" s="39" customFormat="1" x14ac:dyDescent="0.25">
      <c r="A1141" s="39" t="s">
        <v>91</v>
      </c>
      <c r="B1141" s="39">
        <v>3312</v>
      </c>
    </row>
    <row r="1142" spans="1:2" s="39" customFormat="1" x14ac:dyDescent="0.25">
      <c r="A1142" s="39" t="s">
        <v>93</v>
      </c>
      <c r="B1142" s="39">
        <v>19049</v>
      </c>
    </row>
    <row r="1143" spans="1:2" s="39" customFormat="1" x14ac:dyDescent="0.25">
      <c r="A1143" s="39" t="s">
        <v>93</v>
      </c>
      <c r="B1143" s="39">
        <v>2141</v>
      </c>
    </row>
    <row r="1144" spans="1:2" s="39" customFormat="1" x14ac:dyDescent="0.25">
      <c r="A1144" s="39" t="s">
        <v>97</v>
      </c>
      <c r="B1144" s="39">
        <v>5769</v>
      </c>
    </row>
    <row r="1145" spans="1:2" s="39" customFormat="1" x14ac:dyDescent="0.25">
      <c r="A1145" s="39" t="s">
        <v>93</v>
      </c>
      <c r="B1145" s="39">
        <v>4385</v>
      </c>
    </row>
    <row r="1146" spans="1:2" s="39" customFormat="1" x14ac:dyDescent="0.25">
      <c r="A1146" s="39" t="s">
        <v>91</v>
      </c>
      <c r="B1146" s="39">
        <v>5332</v>
      </c>
    </row>
    <row r="1147" spans="1:2" s="39" customFormat="1" x14ac:dyDescent="0.25">
      <c r="A1147" s="39" t="s">
        <v>91</v>
      </c>
      <c r="B1147" s="39">
        <v>4663</v>
      </c>
    </row>
    <row r="1148" spans="1:2" s="39" customFormat="1" x14ac:dyDescent="0.25">
      <c r="A1148" s="39" t="s">
        <v>91</v>
      </c>
      <c r="B1148" s="39">
        <v>4724</v>
      </c>
    </row>
    <row r="1149" spans="1:2" s="39" customFormat="1" x14ac:dyDescent="0.25">
      <c r="A1149" s="39" t="s">
        <v>91</v>
      </c>
      <c r="B1149" s="39">
        <v>3211</v>
      </c>
    </row>
    <row r="1150" spans="1:2" s="39" customFormat="1" x14ac:dyDescent="0.25">
      <c r="A1150" s="39" t="s">
        <v>97</v>
      </c>
      <c r="B1150" s="39">
        <v>5377</v>
      </c>
    </row>
    <row r="1151" spans="1:2" s="39" customFormat="1" x14ac:dyDescent="0.25">
      <c r="A1151" s="39" t="s">
        <v>93</v>
      </c>
      <c r="B1151" s="39">
        <v>4066</v>
      </c>
    </row>
    <row r="1152" spans="1:2" s="39" customFormat="1" x14ac:dyDescent="0.25">
      <c r="A1152" s="39" t="s">
        <v>97</v>
      </c>
      <c r="B1152" s="39">
        <v>5208</v>
      </c>
    </row>
    <row r="1153" spans="1:2" s="39" customFormat="1" x14ac:dyDescent="0.25">
      <c r="A1153" s="39" t="s">
        <v>93</v>
      </c>
      <c r="B1153" s="39">
        <v>4877</v>
      </c>
    </row>
    <row r="1154" spans="1:2" s="39" customFormat="1" x14ac:dyDescent="0.25">
      <c r="A1154" s="39" t="s">
        <v>88</v>
      </c>
      <c r="B1154" s="39">
        <v>3117</v>
      </c>
    </row>
    <row r="1155" spans="1:2" s="39" customFormat="1" x14ac:dyDescent="0.25">
      <c r="A1155" s="39" t="s">
        <v>84</v>
      </c>
      <c r="B1155" s="39">
        <v>1569</v>
      </c>
    </row>
    <row r="1156" spans="1:2" s="39" customFormat="1" x14ac:dyDescent="0.25">
      <c r="A1156" s="39" t="s">
        <v>91</v>
      </c>
      <c r="B1156" s="39">
        <v>19658</v>
      </c>
    </row>
    <row r="1157" spans="1:2" s="39" customFormat="1" x14ac:dyDescent="0.25">
      <c r="A1157" s="39" t="s">
        <v>84</v>
      </c>
      <c r="B1157" s="39">
        <v>3069</v>
      </c>
    </row>
    <row r="1158" spans="1:2" s="39" customFormat="1" x14ac:dyDescent="0.25">
      <c r="A1158" s="39" t="s">
        <v>93</v>
      </c>
      <c r="B1158" s="39">
        <v>10435</v>
      </c>
    </row>
    <row r="1159" spans="1:2" s="39" customFormat="1" x14ac:dyDescent="0.25">
      <c r="A1159" s="39" t="s">
        <v>91</v>
      </c>
      <c r="B1159" s="39">
        <v>4148</v>
      </c>
    </row>
    <row r="1160" spans="1:2" s="39" customFormat="1" x14ac:dyDescent="0.25">
      <c r="A1160" s="39" t="s">
        <v>93</v>
      </c>
      <c r="B1160" s="39">
        <v>5768</v>
      </c>
    </row>
    <row r="1161" spans="1:2" s="39" customFormat="1" x14ac:dyDescent="0.25">
      <c r="A1161" s="39" t="s">
        <v>93</v>
      </c>
      <c r="B1161" s="39">
        <v>5042</v>
      </c>
    </row>
    <row r="1162" spans="1:2" s="39" customFormat="1" x14ac:dyDescent="0.25">
      <c r="A1162" s="39" t="s">
        <v>84</v>
      </c>
      <c r="B1162" s="39">
        <v>5770</v>
      </c>
    </row>
    <row r="1163" spans="1:2" s="39" customFormat="1" x14ac:dyDescent="0.25">
      <c r="A1163" s="39" t="s">
        <v>84</v>
      </c>
      <c r="B1163" s="39">
        <v>7756</v>
      </c>
    </row>
    <row r="1164" spans="1:2" s="39" customFormat="1" x14ac:dyDescent="0.25">
      <c r="A1164" s="39" t="s">
        <v>93</v>
      </c>
      <c r="B1164" s="39">
        <v>10306</v>
      </c>
    </row>
    <row r="1165" spans="1:2" s="39" customFormat="1" x14ac:dyDescent="0.25">
      <c r="A1165" s="39" t="s">
        <v>93</v>
      </c>
      <c r="B1165" s="39">
        <v>3936</v>
      </c>
    </row>
    <row r="1166" spans="1:2" s="39" customFormat="1" x14ac:dyDescent="0.25">
      <c r="A1166" s="39" t="s">
        <v>93</v>
      </c>
      <c r="B1166" s="39">
        <v>7945</v>
      </c>
    </row>
    <row r="1167" spans="1:2" s="39" customFormat="1" x14ac:dyDescent="0.25">
      <c r="A1167" s="39" t="s">
        <v>97</v>
      </c>
      <c r="B1167" s="39">
        <v>5743</v>
      </c>
    </row>
    <row r="1168" spans="1:2" s="39" customFormat="1" x14ac:dyDescent="0.25">
      <c r="A1168" s="39" t="s">
        <v>97</v>
      </c>
      <c r="B1168" s="39">
        <v>15202</v>
      </c>
    </row>
    <row r="1169" spans="1:2" s="39" customFormat="1" x14ac:dyDescent="0.25">
      <c r="A1169" s="39" t="s">
        <v>84</v>
      </c>
      <c r="B1169" s="39">
        <v>5440</v>
      </c>
    </row>
    <row r="1170" spans="1:2" s="39" customFormat="1" x14ac:dyDescent="0.25">
      <c r="A1170" s="39" t="s">
        <v>88</v>
      </c>
      <c r="B1170" s="39">
        <v>3760</v>
      </c>
    </row>
    <row r="1171" spans="1:2" s="39" customFormat="1" x14ac:dyDescent="0.25">
      <c r="A1171" s="39" t="s">
        <v>93</v>
      </c>
      <c r="B1171" s="39">
        <v>3517</v>
      </c>
    </row>
    <row r="1172" spans="1:2" s="39" customFormat="1" x14ac:dyDescent="0.25">
      <c r="A1172" s="39" t="s">
        <v>93</v>
      </c>
      <c r="B1172" s="39">
        <v>2580</v>
      </c>
    </row>
    <row r="1173" spans="1:2" s="39" customFormat="1" x14ac:dyDescent="0.25">
      <c r="A1173" s="39" t="s">
        <v>93</v>
      </c>
      <c r="B1173" s="39">
        <v>2166</v>
      </c>
    </row>
    <row r="1174" spans="1:2" s="39" customFormat="1" x14ac:dyDescent="0.25">
      <c r="A1174" s="39" t="s">
        <v>93</v>
      </c>
      <c r="B1174" s="39">
        <v>5869</v>
      </c>
    </row>
    <row r="1175" spans="1:2" s="39" customFormat="1" x14ac:dyDescent="0.25">
      <c r="A1175" s="39" t="s">
        <v>91</v>
      </c>
      <c r="B1175" s="39">
        <v>8008</v>
      </c>
    </row>
    <row r="1176" spans="1:2" s="39" customFormat="1" x14ac:dyDescent="0.25">
      <c r="A1176" s="39" t="s">
        <v>88</v>
      </c>
      <c r="B1176" s="39">
        <v>5206</v>
      </c>
    </row>
    <row r="1177" spans="1:2" s="39" customFormat="1" x14ac:dyDescent="0.25">
      <c r="A1177" s="39" t="s">
        <v>93</v>
      </c>
      <c r="B1177" s="39">
        <v>5295</v>
      </c>
    </row>
    <row r="1178" spans="1:2" s="39" customFormat="1" x14ac:dyDescent="0.25">
      <c r="A1178" s="39" t="s">
        <v>91</v>
      </c>
      <c r="B1178" s="39">
        <v>16413</v>
      </c>
    </row>
    <row r="1179" spans="1:2" s="39" customFormat="1" x14ac:dyDescent="0.25">
      <c r="A1179" s="39" t="s">
        <v>97</v>
      </c>
      <c r="B1179" s="39">
        <v>13269</v>
      </c>
    </row>
    <row r="1180" spans="1:2" s="39" customFormat="1" x14ac:dyDescent="0.25">
      <c r="A1180" s="39" t="s">
        <v>93</v>
      </c>
      <c r="B1180" s="39">
        <v>2783</v>
      </c>
    </row>
    <row r="1181" spans="1:2" s="39" customFormat="1" x14ac:dyDescent="0.25">
      <c r="A1181" s="39" t="s">
        <v>93</v>
      </c>
      <c r="B1181" s="39">
        <v>5433</v>
      </c>
    </row>
    <row r="1182" spans="1:2" s="39" customFormat="1" x14ac:dyDescent="0.25">
      <c r="A1182" s="39" t="s">
        <v>93</v>
      </c>
      <c r="B1182" s="39">
        <v>2013</v>
      </c>
    </row>
    <row r="1183" spans="1:2" s="39" customFormat="1" x14ac:dyDescent="0.25">
      <c r="A1183" s="39" t="s">
        <v>88</v>
      </c>
      <c r="B1183" s="39">
        <v>13966</v>
      </c>
    </row>
    <row r="1184" spans="1:2" s="39" customFormat="1" x14ac:dyDescent="0.25">
      <c r="A1184" s="39" t="s">
        <v>91</v>
      </c>
      <c r="B1184" s="39">
        <v>4374</v>
      </c>
    </row>
    <row r="1185" spans="1:2" s="39" customFormat="1" x14ac:dyDescent="0.25">
      <c r="A1185" s="39" t="s">
        <v>84</v>
      </c>
      <c r="B1185" s="39">
        <v>6842</v>
      </c>
    </row>
    <row r="1186" spans="1:2" s="39" customFormat="1" x14ac:dyDescent="0.25">
      <c r="A1186" s="39" t="s">
        <v>97</v>
      </c>
      <c r="B1186" s="39">
        <v>17426</v>
      </c>
    </row>
    <row r="1187" spans="1:2" s="39" customFormat="1" x14ac:dyDescent="0.25">
      <c r="A1187" s="39" t="s">
        <v>84</v>
      </c>
      <c r="B1187" s="39">
        <v>17603</v>
      </c>
    </row>
    <row r="1188" spans="1:2" s="39" customFormat="1" x14ac:dyDescent="0.25">
      <c r="A1188" s="39" t="s">
        <v>91</v>
      </c>
      <c r="B1188" s="39">
        <v>4581</v>
      </c>
    </row>
    <row r="1189" spans="1:2" s="39" customFormat="1" x14ac:dyDescent="0.25">
      <c r="A1189" s="39" t="s">
        <v>93</v>
      </c>
      <c r="B1189" s="39">
        <v>4735</v>
      </c>
    </row>
    <row r="1190" spans="1:2" s="39" customFormat="1" x14ac:dyDescent="0.25">
      <c r="A1190" s="39" t="s">
        <v>93</v>
      </c>
      <c r="B1190" s="39">
        <v>4187</v>
      </c>
    </row>
    <row r="1191" spans="1:2" s="39" customFormat="1" x14ac:dyDescent="0.25">
      <c r="A1191" s="39" t="s">
        <v>91</v>
      </c>
      <c r="B1191" s="39">
        <v>5505</v>
      </c>
    </row>
    <row r="1192" spans="1:2" s="39" customFormat="1" x14ac:dyDescent="0.25">
      <c r="A1192" s="39" t="s">
        <v>93</v>
      </c>
      <c r="B1192" s="39">
        <v>5470</v>
      </c>
    </row>
    <row r="1193" spans="1:2" s="39" customFormat="1" x14ac:dyDescent="0.25">
      <c r="A1193" s="39" t="s">
        <v>91</v>
      </c>
      <c r="B1193" s="39">
        <v>5476</v>
      </c>
    </row>
    <row r="1194" spans="1:2" s="39" customFormat="1" x14ac:dyDescent="0.25">
      <c r="A1194" s="39" t="s">
        <v>93</v>
      </c>
      <c r="B1194" s="39">
        <v>2587</v>
      </c>
    </row>
    <row r="1195" spans="1:2" s="39" customFormat="1" x14ac:dyDescent="0.25">
      <c r="A1195" s="39" t="s">
        <v>93</v>
      </c>
      <c r="B1195" s="39">
        <v>2440</v>
      </c>
    </row>
    <row r="1196" spans="1:2" s="39" customFormat="1" x14ac:dyDescent="0.25">
      <c r="A1196" s="39" t="s">
        <v>91</v>
      </c>
      <c r="B1196" s="39">
        <v>15972</v>
      </c>
    </row>
    <row r="1197" spans="1:2" s="39" customFormat="1" x14ac:dyDescent="0.25">
      <c r="A1197" s="39" t="s">
        <v>93</v>
      </c>
      <c r="B1197" s="39">
        <v>15379</v>
      </c>
    </row>
    <row r="1198" spans="1:2" s="39" customFormat="1" x14ac:dyDescent="0.25">
      <c r="A1198" s="39" t="s">
        <v>84</v>
      </c>
      <c r="B1198" s="39">
        <v>7082</v>
      </c>
    </row>
    <row r="1199" spans="1:2" s="39" customFormat="1" x14ac:dyDescent="0.25">
      <c r="A1199" s="39" t="s">
        <v>88</v>
      </c>
      <c r="B1199" s="39">
        <v>2728</v>
      </c>
    </row>
    <row r="1200" spans="1:2" s="39" customFormat="1" x14ac:dyDescent="0.25">
      <c r="A1200" s="39" t="s">
        <v>93</v>
      </c>
      <c r="B1200" s="39">
        <v>5368</v>
      </c>
    </row>
    <row r="1201" spans="1:2" s="39" customFormat="1" x14ac:dyDescent="0.25">
      <c r="A1201" s="39" t="s">
        <v>91</v>
      </c>
      <c r="B1201" s="39">
        <v>5347</v>
      </c>
    </row>
    <row r="1202" spans="1:2" s="39" customFormat="1" x14ac:dyDescent="0.25">
      <c r="A1202" s="39" t="s">
        <v>93</v>
      </c>
      <c r="B1202" s="39">
        <v>3195</v>
      </c>
    </row>
    <row r="1203" spans="1:2" s="39" customFormat="1" x14ac:dyDescent="0.25">
      <c r="A1203" s="39" t="s">
        <v>88</v>
      </c>
      <c r="B1203" s="39">
        <v>3989</v>
      </c>
    </row>
    <row r="1204" spans="1:2" s="39" customFormat="1" x14ac:dyDescent="0.25">
      <c r="A1204" s="39" t="s">
        <v>84</v>
      </c>
      <c r="B1204" s="39">
        <v>3306</v>
      </c>
    </row>
    <row r="1205" spans="1:2" s="39" customFormat="1" x14ac:dyDescent="0.25">
      <c r="A1205" s="39" t="s">
        <v>91</v>
      </c>
      <c r="B1205" s="39">
        <v>7005</v>
      </c>
    </row>
    <row r="1206" spans="1:2" s="39" customFormat="1" x14ac:dyDescent="0.25">
      <c r="A1206" s="39" t="s">
        <v>84</v>
      </c>
      <c r="B1206" s="39">
        <v>2655</v>
      </c>
    </row>
    <row r="1207" spans="1:2" s="39" customFormat="1" x14ac:dyDescent="0.25">
      <c r="A1207" s="39" t="s">
        <v>91</v>
      </c>
      <c r="B1207" s="39">
        <v>1393</v>
      </c>
    </row>
    <row r="1208" spans="1:2" s="39" customFormat="1" x14ac:dyDescent="0.25">
      <c r="A1208" s="39" t="s">
        <v>93</v>
      </c>
      <c r="B1208" s="39">
        <v>2570</v>
      </c>
    </row>
    <row r="1209" spans="1:2" s="39" customFormat="1" x14ac:dyDescent="0.25">
      <c r="A1209" s="39" t="s">
        <v>93</v>
      </c>
      <c r="B1209" s="39">
        <v>3537</v>
      </c>
    </row>
    <row r="1210" spans="1:2" s="39" customFormat="1" x14ac:dyDescent="0.25">
      <c r="A1210" s="39" t="s">
        <v>84</v>
      </c>
      <c r="B1210" s="39">
        <v>3986</v>
      </c>
    </row>
    <row r="1211" spans="1:2" s="39" customFormat="1" x14ac:dyDescent="0.25">
      <c r="A1211" s="39" t="s">
        <v>91</v>
      </c>
      <c r="B1211" s="39">
        <v>10883</v>
      </c>
    </row>
    <row r="1212" spans="1:2" s="39" customFormat="1" x14ac:dyDescent="0.25">
      <c r="A1212" s="39" t="s">
        <v>93</v>
      </c>
      <c r="B1212" s="39">
        <v>2028</v>
      </c>
    </row>
    <row r="1213" spans="1:2" s="39" customFormat="1" x14ac:dyDescent="0.25">
      <c r="A1213" s="39" t="s">
        <v>91</v>
      </c>
      <c r="B1213" s="39">
        <v>9525</v>
      </c>
    </row>
    <row r="1214" spans="1:2" s="39" customFormat="1" x14ac:dyDescent="0.25">
      <c r="A1214" s="39" t="s">
        <v>93</v>
      </c>
      <c r="B1214" s="39">
        <v>2929</v>
      </c>
    </row>
    <row r="1215" spans="1:2" s="39" customFormat="1" x14ac:dyDescent="0.25">
      <c r="A1215" s="39" t="s">
        <v>93</v>
      </c>
      <c r="B1215" s="39">
        <v>2275</v>
      </c>
    </row>
    <row r="1216" spans="1:2" s="39" customFormat="1" x14ac:dyDescent="0.25">
      <c r="A1216" s="39" t="s">
        <v>93</v>
      </c>
      <c r="B1216" s="39">
        <v>7879</v>
      </c>
    </row>
    <row r="1217" spans="1:2" s="39" customFormat="1" x14ac:dyDescent="0.25">
      <c r="A1217" s="39" t="s">
        <v>91</v>
      </c>
      <c r="B1217" s="39">
        <v>4930</v>
      </c>
    </row>
    <row r="1218" spans="1:2" s="39" customFormat="1" x14ac:dyDescent="0.25">
      <c r="A1218" s="39" t="s">
        <v>93</v>
      </c>
      <c r="B1218" s="39">
        <v>7847</v>
      </c>
    </row>
    <row r="1219" spans="1:2" s="39" customFormat="1" x14ac:dyDescent="0.25">
      <c r="A1219" s="39" t="s">
        <v>93</v>
      </c>
      <c r="B1219" s="39">
        <v>4401</v>
      </c>
    </row>
    <row r="1220" spans="1:2" s="39" customFormat="1" x14ac:dyDescent="0.25">
      <c r="A1220" s="39" t="s">
        <v>93</v>
      </c>
      <c r="B1220" s="39">
        <v>9241</v>
      </c>
    </row>
    <row r="1221" spans="1:2" s="39" customFormat="1" x14ac:dyDescent="0.25">
      <c r="A1221" s="39" t="s">
        <v>91</v>
      </c>
      <c r="B1221" s="39">
        <v>2974</v>
      </c>
    </row>
    <row r="1222" spans="1:2" s="39" customFormat="1" x14ac:dyDescent="0.25">
      <c r="A1222" s="39" t="s">
        <v>91</v>
      </c>
      <c r="B1222" s="39">
        <v>4502</v>
      </c>
    </row>
    <row r="1223" spans="1:2" s="39" customFormat="1" x14ac:dyDescent="0.25">
      <c r="A1223" s="39" t="s">
        <v>88</v>
      </c>
      <c r="B1223" s="39">
        <v>10748</v>
      </c>
    </row>
    <row r="1224" spans="1:2" s="39" customFormat="1" x14ac:dyDescent="0.25">
      <c r="A1224" s="39" t="s">
        <v>88</v>
      </c>
      <c r="B1224" s="39">
        <v>1555</v>
      </c>
    </row>
    <row r="1225" spans="1:2" s="39" customFormat="1" x14ac:dyDescent="0.25">
      <c r="A1225" s="39" t="s">
        <v>93</v>
      </c>
      <c r="B1225" s="39">
        <v>12936</v>
      </c>
    </row>
    <row r="1226" spans="1:2" s="39" customFormat="1" x14ac:dyDescent="0.25">
      <c r="A1226" s="39" t="s">
        <v>91</v>
      </c>
      <c r="B1226" s="39">
        <v>2305</v>
      </c>
    </row>
    <row r="1227" spans="1:2" s="39" customFormat="1" x14ac:dyDescent="0.25">
      <c r="A1227" s="39" t="s">
        <v>84</v>
      </c>
      <c r="B1227" s="39">
        <v>16704</v>
      </c>
    </row>
    <row r="1228" spans="1:2" s="39" customFormat="1" x14ac:dyDescent="0.25">
      <c r="A1228" s="39" t="s">
        <v>93</v>
      </c>
      <c r="B1228" s="39">
        <v>3433</v>
      </c>
    </row>
    <row r="1229" spans="1:2" s="39" customFormat="1" x14ac:dyDescent="0.25">
      <c r="A1229" s="39" t="s">
        <v>91</v>
      </c>
      <c r="B1229" s="39">
        <v>3477</v>
      </c>
    </row>
    <row r="1230" spans="1:2" s="39" customFormat="1" x14ac:dyDescent="0.25">
      <c r="A1230" s="39" t="s">
        <v>93</v>
      </c>
      <c r="B1230" s="39">
        <v>6430</v>
      </c>
    </row>
    <row r="1231" spans="1:2" s="39" customFormat="1" x14ac:dyDescent="0.25">
      <c r="A1231" s="39" t="s">
        <v>84</v>
      </c>
      <c r="B1231" s="39">
        <v>6516</v>
      </c>
    </row>
    <row r="1232" spans="1:2" s="39" customFormat="1" x14ac:dyDescent="0.25">
      <c r="A1232" s="39" t="s">
        <v>88</v>
      </c>
      <c r="B1232" s="39">
        <v>3907</v>
      </c>
    </row>
    <row r="1233" spans="1:2" s="39" customFormat="1" x14ac:dyDescent="0.25">
      <c r="A1233" s="39" t="s">
        <v>91</v>
      </c>
      <c r="B1233" s="39">
        <v>5562</v>
      </c>
    </row>
    <row r="1234" spans="1:2" s="39" customFormat="1" x14ac:dyDescent="0.25">
      <c r="A1234" s="39" t="s">
        <v>91</v>
      </c>
      <c r="B1234" s="39">
        <v>6883</v>
      </c>
    </row>
    <row r="1235" spans="1:2" s="39" customFormat="1" x14ac:dyDescent="0.25">
      <c r="A1235" s="39" t="s">
        <v>88</v>
      </c>
      <c r="B1235" s="39">
        <v>2862</v>
      </c>
    </row>
    <row r="1236" spans="1:2" s="39" customFormat="1" x14ac:dyDescent="0.25">
      <c r="A1236" s="39" t="s">
        <v>91</v>
      </c>
      <c r="B1236" s="39">
        <v>4978</v>
      </c>
    </row>
    <row r="1237" spans="1:2" s="39" customFormat="1" x14ac:dyDescent="0.25">
      <c r="A1237" s="39" t="s">
        <v>93</v>
      </c>
      <c r="B1237" s="39">
        <v>10368</v>
      </c>
    </row>
    <row r="1238" spans="1:2" s="39" customFormat="1" x14ac:dyDescent="0.25">
      <c r="A1238" s="39" t="s">
        <v>97</v>
      </c>
      <c r="B1238" s="39">
        <v>6134</v>
      </c>
    </row>
    <row r="1239" spans="1:2" s="39" customFormat="1" x14ac:dyDescent="0.25">
      <c r="A1239" s="39" t="s">
        <v>84</v>
      </c>
      <c r="B1239" s="39">
        <v>6735</v>
      </c>
    </row>
    <row r="1240" spans="1:2" s="39" customFormat="1" x14ac:dyDescent="0.25">
      <c r="A1240" s="39" t="s">
        <v>88</v>
      </c>
      <c r="B1240" s="39">
        <v>3295</v>
      </c>
    </row>
    <row r="1241" spans="1:2" s="39" customFormat="1" x14ac:dyDescent="0.25">
      <c r="A1241" s="39" t="s">
        <v>88</v>
      </c>
      <c r="B1241" s="39">
        <v>5238</v>
      </c>
    </row>
    <row r="1242" spans="1:2" s="39" customFormat="1" x14ac:dyDescent="0.25">
      <c r="A1242" s="39" t="s">
        <v>93</v>
      </c>
      <c r="B1242" s="39">
        <v>6472</v>
      </c>
    </row>
    <row r="1243" spans="1:2" s="39" customFormat="1" x14ac:dyDescent="0.25">
      <c r="A1243" s="39" t="s">
        <v>93</v>
      </c>
      <c r="B1243" s="39">
        <v>9610</v>
      </c>
    </row>
    <row r="1244" spans="1:2" s="39" customFormat="1" x14ac:dyDescent="0.25">
      <c r="A1244" s="39" t="s">
        <v>91</v>
      </c>
      <c r="B1244" s="39">
        <v>19833</v>
      </c>
    </row>
    <row r="1245" spans="1:2" s="39" customFormat="1" x14ac:dyDescent="0.25">
      <c r="A1245" s="39" t="s">
        <v>93</v>
      </c>
      <c r="B1245" s="39">
        <v>9756</v>
      </c>
    </row>
    <row r="1246" spans="1:2" s="39" customFormat="1" x14ac:dyDescent="0.25">
      <c r="A1246" s="39" t="s">
        <v>91</v>
      </c>
      <c r="B1246" s="39">
        <v>4968</v>
      </c>
    </row>
    <row r="1247" spans="1:2" s="39" customFormat="1" x14ac:dyDescent="0.25">
      <c r="A1247" s="39" t="s">
        <v>93</v>
      </c>
      <c r="B1247" s="39">
        <v>2145</v>
      </c>
    </row>
    <row r="1248" spans="1:2" s="39" customFormat="1" x14ac:dyDescent="0.25">
      <c r="A1248" s="39" t="s">
        <v>93</v>
      </c>
      <c r="B1248" s="39">
        <v>2180</v>
      </c>
    </row>
    <row r="1249" spans="1:2" s="39" customFormat="1" x14ac:dyDescent="0.25">
      <c r="A1249" s="39" t="s">
        <v>93</v>
      </c>
      <c r="B1249" s="39">
        <v>8346</v>
      </c>
    </row>
    <row r="1250" spans="1:2" s="39" customFormat="1" x14ac:dyDescent="0.25">
      <c r="A1250" s="39" t="s">
        <v>93</v>
      </c>
      <c r="B1250" s="39">
        <v>3445</v>
      </c>
    </row>
    <row r="1251" spans="1:2" s="39" customFormat="1" x14ac:dyDescent="0.25">
      <c r="A1251" s="39" t="s">
        <v>93</v>
      </c>
      <c r="B1251" s="39">
        <v>2760</v>
      </c>
    </row>
    <row r="1252" spans="1:2" s="39" customFormat="1" x14ac:dyDescent="0.25">
      <c r="A1252" s="39" t="s">
        <v>93</v>
      </c>
      <c r="B1252" s="39">
        <v>6294</v>
      </c>
    </row>
    <row r="1253" spans="1:2" s="39" customFormat="1" x14ac:dyDescent="0.25">
      <c r="A1253" s="39" t="s">
        <v>84</v>
      </c>
      <c r="B1253" s="39">
        <v>7140</v>
      </c>
    </row>
    <row r="1254" spans="1:2" s="39" customFormat="1" x14ac:dyDescent="0.25">
      <c r="A1254" s="39" t="s">
        <v>91</v>
      </c>
      <c r="B1254" s="39">
        <v>2932</v>
      </c>
    </row>
    <row r="1255" spans="1:2" s="39" customFormat="1" x14ac:dyDescent="0.25">
      <c r="A1255" s="39" t="s">
        <v>93</v>
      </c>
      <c r="B1255" s="39">
        <v>5147</v>
      </c>
    </row>
    <row r="1256" spans="1:2" s="39" customFormat="1" x14ac:dyDescent="0.25">
      <c r="A1256" s="39" t="s">
        <v>91</v>
      </c>
      <c r="B1256" s="39">
        <v>4507</v>
      </c>
    </row>
    <row r="1257" spans="1:2" s="39" customFormat="1" x14ac:dyDescent="0.25">
      <c r="A1257" s="39" t="s">
        <v>93</v>
      </c>
      <c r="B1257" s="39">
        <v>8564</v>
      </c>
    </row>
    <row r="1258" spans="1:2" s="39" customFormat="1" x14ac:dyDescent="0.25">
      <c r="A1258" s="39" t="s">
        <v>84</v>
      </c>
      <c r="B1258" s="39">
        <v>2468</v>
      </c>
    </row>
    <row r="1259" spans="1:2" s="39" customFormat="1" x14ac:dyDescent="0.25">
      <c r="A1259" s="39" t="s">
        <v>91</v>
      </c>
      <c r="B1259" s="39">
        <v>8161</v>
      </c>
    </row>
    <row r="1260" spans="1:2" s="39" customFormat="1" x14ac:dyDescent="0.25">
      <c r="A1260" s="39" t="s">
        <v>93</v>
      </c>
      <c r="B1260" s="39">
        <v>2109</v>
      </c>
    </row>
    <row r="1261" spans="1:2" s="39" customFormat="1" x14ac:dyDescent="0.25">
      <c r="A1261" s="39" t="s">
        <v>93</v>
      </c>
      <c r="B1261" s="39">
        <v>5294</v>
      </c>
    </row>
    <row r="1262" spans="1:2" s="39" customFormat="1" x14ac:dyDescent="0.25">
      <c r="A1262" s="39" t="s">
        <v>91</v>
      </c>
      <c r="B1262" s="39">
        <v>2718</v>
      </c>
    </row>
    <row r="1263" spans="1:2" s="39" customFormat="1" x14ac:dyDescent="0.25">
      <c r="A1263" s="39" t="s">
        <v>93</v>
      </c>
      <c r="B1263" s="39">
        <v>5811</v>
      </c>
    </row>
    <row r="1264" spans="1:2" s="39" customFormat="1" x14ac:dyDescent="0.25">
      <c r="A1264" s="39" t="s">
        <v>93</v>
      </c>
      <c r="B1264" s="39">
        <v>2437</v>
      </c>
    </row>
    <row r="1265" spans="1:2" s="39" customFormat="1" x14ac:dyDescent="0.25">
      <c r="A1265" s="39" t="s">
        <v>93</v>
      </c>
      <c r="B1265" s="39">
        <v>2766</v>
      </c>
    </row>
    <row r="1266" spans="1:2" s="39" customFormat="1" x14ac:dyDescent="0.25">
      <c r="A1266" s="39" t="s">
        <v>93</v>
      </c>
      <c r="B1266" s="39">
        <v>19038</v>
      </c>
    </row>
    <row r="1267" spans="1:2" s="39" customFormat="1" x14ac:dyDescent="0.25">
      <c r="A1267" s="39" t="s">
        <v>93</v>
      </c>
      <c r="B1267" s="39">
        <v>3055</v>
      </c>
    </row>
    <row r="1268" spans="1:2" s="39" customFormat="1" x14ac:dyDescent="0.25">
      <c r="A1268" s="39" t="s">
        <v>91</v>
      </c>
      <c r="B1268" s="39">
        <v>2289</v>
      </c>
    </row>
    <row r="1269" spans="1:2" s="39" customFormat="1" x14ac:dyDescent="0.25">
      <c r="A1269" s="39" t="s">
        <v>93</v>
      </c>
      <c r="B1269" s="39">
        <v>4001</v>
      </c>
    </row>
    <row r="1270" spans="1:2" s="39" customFormat="1" x14ac:dyDescent="0.25">
      <c r="A1270" s="39" t="s">
        <v>91</v>
      </c>
      <c r="B1270" s="39">
        <v>12965</v>
      </c>
    </row>
    <row r="1271" spans="1:2" s="39" customFormat="1" x14ac:dyDescent="0.25">
      <c r="A1271" s="39" t="s">
        <v>93</v>
      </c>
      <c r="B1271" s="39">
        <v>3539</v>
      </c>
    </row>
    <row r="1272" spans="1:2" s="39" customFormat="1" x14ac:dyDescent="0.25">
      <c r="A1272" s="39" t="s">
        <v>84</v>
      </c>
      <c r="B1272" s="39">
        <v>6029</v>
      </c>
    </row>
    <row r="1273" spans="1:2" s="39" customFormat="1" x14ac:dyDescent="0.25">
      <c r="A1273" s="39" t="s">
        <v>88</v>
      </c>
      <c r="B1273" s="39">
        <v>2679</v>
      </c>
    </row>
    <row r="1274" spans="1:2" s="39" customFormat="1" x14ac:dyDescent="0.25">
      <c r="A1274" s="39" t="s">
        <v>84</v>
      </c>
      <c r="B1274" s="39">
        <v>3702</v>
      </c>
    </row>
    <row r="1275" spans="1:2" s="39" customFormat="1" x14ac:dyDescent="0.25">
      <c r="A1275" s="39" t="s">
        <v>88</v>
      </c>
      <c r="B1275" s="39">
        <v>2398</v>
      </c>
    </row>
    <row r="1276" spans="1:2" s="39" customFormat="1" x14ac:dyDescent="0.25">
      <c r="A1276" s="39" t="s">
        <v>91</v>
      </c>
      <c r="B1276" s="39">
        <v>5468</v>
      </c>
    </row>
    <row r="1277" spans="1:2" s="39" customFormat="1" x14ac:dyDescent="0.25">
      <c r="A1277" s="39" t="s">
        <v>93</v>
      </c>
      <c r="B1277" s="39">
        <v>13116</v>
      </c>
    </row>
    <row r="1278" spans="1:2" s="39" customFormat="1" x14ac:dyDescent="0.25">
      <c r="A1278" s="39" t="s">
        <v>84</v>
      </c>
      <c r="B1278" s="39">
        <v>4189</v>
      </c>
    </row>
    <row r="1279" spans="1:2" s="39" customFormat="1" x14ac:dyDescent="0.25">
      <c r="A1279" s="39" t="s">
        <v>91</v>
      </c>
      <c r="B1279" s="39">
        <v>19328</v>
      </c>
    </row>
    <row r="1280" spans="1:2" s="39" customFormat="1" x14ac:dyDescent="0.25">
      <c r="A1280" s="39" t="s">
        <v>93</v>
      </c>
      <c r="B1280" s="39">
        <v>8321</v>
      </c>
    </row>
    <row r="1281" spans="1:2" s="39" customFormat="1" x14ac:dyDescent="0.25">
      <c r="A1281" s="39" t="s">
        <v>84</v>
      </c>
      <c r="B1281" s="39">
        <v>2342</v>
      </c>
    </row>
    <row r="1282" spans="1:2" s="39" customFormat="1" x14ac:dyDescent="0.25">
      <c r="A1282" s="39" t="s">
        <v>84</v>
      </c>
      <c r="B1282" s="39">
        <v>4071</v>
      </c>
    </row>
    <row r="1283" spans="1:2" s="39" customFormat="1" x14ac:dyDescent="0.25">
      <c r="A1283" s="39" t="s">
        <v>93</v>
      </c>
      <c r="B1283" s="39">
        <v>5813</v>
      </c>
    </row>
    <row r="1284" spans="1:2" s="39" customFormat="1" x14ac:dyDescent="0.25">
      <c r="A1284" s="39" t="s">
        <v>91</v>
      </c>
      <c r="B1284" s="39">
        <v>3143</v>
      </c>
    </row>
    <row r="1285" spans="1:2" s="39" customFormat="1" x14ac:dyDescent="0.25">
      <c r="A1285" s="39" t="s">
        <v>93</v>
      </c>
      <c r="B1285" s="39">
        <v>2044</v>
      </c>
    </row>
    <row r="1286" spans="1:2" s="39" customFormat="1" x14ac:dyDescent="0.25">
      <c r="A1286" s="39" t="s">
        <v>88</v>
      </c>
      <c r="B1286" s="39">
        <v>13464</v>
      </c>
    </row>
    <row r="1287" spans="1:2" s="39" customFormat="1" x14ac:dyDescent="0.25">
      <c r="A1287" s="39" t="s">
        <v>84</v>
      </c>
      <c r="B1287" s="39">
        <v>7991</v>
      </c>
    </row>
    <row r="1288" spans="1:2" s="39" customFormat="1" x14ac:dyDescent="0.25">
      <c r="A1288" s="39" t="s">
        <v>84</v>
      </c>
      <c r="B1288" s="39">
        <v>3377</v>
      </c>
    </row>
    <row r="1289" spans="1:2" s="39" customFormat="1" x14ac:dyDescent="0.25">
      <c r="A1289" s="39" t="s">
        <v>93</v>
      </c>
      <c r="B1289" s="39">
        <v>5538</v>
      </c>
    </row>
    <row r="1290" spans="1:2" s="39" customFormat="1" x14ac:dyDescent="0.25">
      <c r="A1290" s="39" t="s">
        <v>84</v>
      </c>
      <c r="B1290" s="39">
        <v>5762</v>
      </c>
    </row>
    <row r="1291" spans="1:2" s="39" customFormat="1" x14ac:dyDescent="0.25">
      <c r="A1291" s="39" t="s">
        <v>93</v>
      </c>
      <c r="B1291" s="39">
        <v>2592</v>
      </c>
    </row>
    <row r="1292" spans="1:2" s="39" customFormat="1" x14ac:dyDescent="0.25">
      <c r="A1292" s="39" t="s">
        <v>91</v>
      </c>
      <c r="B1292" s="39">
        <v>5346</v>
      </c>
    </row>
    <row r="1293" spans="1:2" s="39" customFormat="1" x14ac:dyDescent="0.25">
      <c r="A1293" s="39" t="s">
        <v>91</v>
      </c>
      <c r="B1293" s="39">
        <v>4213</v>
      </c>
    </row>
    <row r="1294" spans="1:2" s="39" customFormat="1" x14ac:dyDescent="0.25">
      <c r="A1294" s="39" t="s">
        <v>93</v>
      </c>
      <c r="B1294" s="39">
        <v>4127</v>
      </c>
    </row>
    <row r="1295" spans="1:2" s="39" customFormat="1" x14ac:dyDescent="0.25">
      <c r="A1295" s="39" t="s">
        <v>93</v>
      </c>
      <c r="B1295" s="39">
        <v>2438</v>
      </c>
    </row>
    <row r="1296" spans="1:2" s="39" customFormat="1" x14ac:dyDescent="0.25">
      <c r="A1296" s="39" t="s">
        <v>93</v>
      </c>
      <c r="B1296" s="39">
        <v>6870</v>
      </c>
    </row>
    <row r="1297" spans="1:2" s="39" customFormat="1" x14ac:dyDescent="0.25">
      <c r="A1297" s="39" t="s">
        <v>88</v>
      </c>
      <c r="B1297" s="39">
        <v>10447</v>
      </c>
    </row>
    <row r="1298" spans="1:2" s="39" customFormat="1" x14ac:dyDescent="0.25">
      <c r="A1298" s="39" t="s">
        <v>93</v>
      </c>
      <c r="B1298" s="39">
        <v>9667</v>
      </c>
    </row>
    <row r="1299" spans="1:2" s="39" customFormat="1" x14ac:dyDescent="0.25">
      <c r="A1299" s="39" t="s">
        <v>84</v>
      </c>
      <c r="B1299" s="39">
        <v>2148</v>
      </c>
    </row>
    <row r="1300" spans="1:2" s="39" customFormat="1" x14ac:dyDescent="0.25">
      <c r="A1300" s="39" t="s">
        <v>84</v>
      </c>
      <c r="B1300" s="39">
        <v>8926</v>
      </c>
    </row>
    <row r="1301" spans="1:2" s="39" customFormat="1" x14ac:dyDescent="0.25">
      <c r="A1301" s="39" t="s">
        <v>93</v>
      </c>
      <c r="B1301" s="39">
        <v>6513</v>
      </c>
    </row>
    <row r="1302" spans="1:2" s="39" customFormat="1" x14ac:dyDescent="0.25">
      <c r="A1302" s="39" t="s">
        <v>84</v>
      </c>
      <c r="B1302" s="39">
        <v>6799</v>
      </c>
    </row>
    <row r="1303" spans="1:2" s="39" customFormat="1" x14ac:dyDescent="0.25">
      <c r="A1303" s="39" t="s">
        <v>93</v>
      </c>
      <c r="B1303" s="39">
        <v>16291</v>
      </c>
    </row>
    <row r="1304" spans="1:2" s="39" customFormat="1" x14ac:dyDescent="0.25">
      <c r="A1304" s="39" t="s">
        <v>91</v>
      </c>
      <c r="B1304" s="39">
        <v>2705</v>
      </c>
    </row>
    <row r="1305" spans="1:2" s="39" customFormat="1" x14ac:dyDescent="0.25">
      <c r="A1305" s="39" t="s">
        <v>93</v>
      </c>
      <c r="B1305" s="39">
        <v>10333</v>
      </c>
    </row>
    <row r="1306" spans="1:2" s="39" customFormat="1" x14ac:dyDescent="0.25">
      <c r="A1306" s="39" t="s">
        <v>93</v>
      </c>
      <c r="B1306" s="39">
        <v>4448</v>
      </c>
    </row>
    <row r="1307" spans="1:2" s="39" customFormat="1" x14ac:dyDescent="0.25">
      <c r="A1307" s="39" t="s">
        <v>91</v>
      </c>
      <c r="B1307" s="39">
        <v>6854</v>
      </c>
    </row>
    <row r="1308" spans="1:2" s="39" customFormat="1" x14ac:dyDescent="0.25">
      <c r="A1308" s="39" t="s">
        <v>91</v>
      </c>
      <c r="B1308" s="39">
        <v>9637</v>
      </c>
    </row>
    <row r="1309" spans="1:2" s="39" customFormat="1" x14ac:dyDescent="0.25">
      <c r="A1309" s="39" t="s">
        <v>93</v>
      </c>
      <c r="B1309" s="39">
        <v>3591</v>
      </c>
    </row>
    <row r="1310" spans="1:2" s="39" customFormat="1" x14ac:dyDescent="0.25">
      <c r="A1310" s="39" t="s">
        <v>91</v>
      </c>
      <c r="B1310" s="39">
        <v>5405</v>
      </c>
    </row>
    <row r="1311" spans="1:2" s="39" customFormat="1" x14ac:dyDescent="0.25">
      <c r="A1311" s="39" t="s">
        <v>93</v>
      </c>
      <c r="B1311" s="39">
        <v>4684</v>
      </c>
    </row>
    <row r="1312" spans="1:2" s="39" customFormat="1" x14ac:dyDescent="0.25">
      <c r="A1312" s="39" t="s">
        <v>91</v>
      </c>
      <c r="B1312" s="39">
        <v>15787</v>
      </c>
    </row>
    <row r="1313" spans="1:2" s="39" customFormat="1" x14ac:dyDescent="0.25">
      <c r="A1313" s="39" t="s">
        <v>93</v>
      </c>
      <c r="B1313" s="39">
        <v>1514</v>
      </c>
    </row>
    <row r="1314" spans="1:2" s="39" customFormat="1" x14ac:dyDescent="0.25">
      <c r="A1314" s="39" t="s">
        <v>97</v>
      </c>
      <c r="B1314" s="39">
        <v>2956</v>
      </c>
    </row>
    <row r="1315" spans="1:2" s="39" customFormat="1" x14ac:dyDescent="0.25">
      <c r="A1315" s="39" t="s">
        <v>93</v>
      </c>
      <c r="B1315" s="39">
        <v>2335</v>
      </c>
    </row>
    <row r="1316" spans="1:2" s="39" customFormat="1" x14ac:dyDescent="0.25">
      <c r="A1316" s="39" t="s">
        <v>91</v>
      </c>
      <c r="B1316" s="39">
        <v>5154</v>
      </c>
    </row>
    <row r="1317" spans="1:2" s="39" customFormat="1" x14ac:dyDescent="0.25">
      <c r="A1317" s="39" t="s">
        <v>91</v>
      </c>
      <c r="B1317" s="39">
        <v>6962</v>
      </c>
    </row>
    <row r="1318" spans="1:2" s="39" customFormat="1" x14ac:dyDescent="0.25">
      <c r="A1318" s="39" t="s">
        <v>91</v>
      </c>
      <c r="B1318" s="39">
        <v>5675</v>
      </c>
    </row>
    <row r="1319" spans="1:2" s="39" customFormat="1" x14ac:dyDescent="0.25">
      <c r="A1319" s="39" t="s">
        <v>84</v>
      </c>
      <c r="B1319" s="39">
        <v>2379</v>
      </c>
    </row>
    <row r="1320" spans="1:2" s="39" customFormat="1" x14ac:dyDescent="0.25">
      <c r="A1320" s="39" t="s">
        <v>88</v>
      </c>
      <c r="B1320" s="39">
        <v>3812</v>
      </c>
    </row>
    <row r="1321" spans="1:2" s="39" customFormat="1" x14ac:dyDescent="0.25">
      <c r="A1321" s="39" t="s">
        <v>91</v>
      </c>
      <c r="B1321" s="39">
        <v>4648</v>
      </c>
    </row>
    <row r="1322" spans="1:2" s="39" customFormat="1" x14ac:dyDescent="0.25">
      <c r="A1322" s="39" t="s">
        <v>91</v>
      </c>
      <c r="B1322" s="39">
        <v>2936</v>
      </c>
    </row>
    <row r="1323" spans="1:2" s="39" customFormat="1" x14ac:dyDescent="0.25">
      <c r="A1323" s="39" t="s">
        <v>91</v>
      </c>
      <c r="B1323" s="39">
        <v>2105</v>
      </c>
    </row>
    <row r="1324" spans="1:2" s="39" customFormat="1" x14ac:dyDescent="0.25">
      <c r="A1324" s="39" t="s">
        <v>84</v>
      </c>
      <c r="B1324" s="39">
        <v>8578</v>
      </c>
    </row>
    <row r="1325" spans="1:2" s="39" customFormat="1" x14ac:dyDescent="0.25">
      <c r="A1325" s="39" t="s">
        <v>84</v>
      </c>
      <c r="B1325" s="39">
        <v>2706</v>
      </c>
    </row>
    <row r="1326" spans="1:2" s="39" customFormat="1" x14ac:dyDescent="0.25">
      <c r="A1326" s="39" t="s">
        <v>88</v>
      </c>
      <c r="B1326" s="39">
        <v>6384</v>
      </c>
    </row>
    <row r="1327" spans="1:2" s="39" customFormat="1" x14ac:dyDescent="0.25">
      <c r="A1327" s="39" t="s">
        <v>93</v>
      </c>
      <c r="B1327" s="39">
        <v>3968</v>
      </c>
    </row>
    <row r="1328" spans="1:2" s="39" customFormat="1" x14ac:dyDescent="0.25">
      <c r="A1328" s="39" t="s">
        <v>91</v>
      </c>
      <c r="B1328" s="39">
        <v>9907</v>
      </c>
    </row>
    <row r="1329" spans="1:2" s="39" customFormat="1" x14ac:dyDescent="0.25">
      <c r="A1329" s="39" t="s">
        <v>93</v>
      </c>
      <c r="B1329" s="39">
        <v>13225</v>
      </c>
    </row>
    <row r="1330" spans="1:2" s="39" customFormat="1" x14ac:dyDescent="0.25">
      <c r="A1330" s="39" t="s">
        <v>88</v>
      </c>
      <c r="B1330" s="39">
        <v>3540</v>
      </c>
    </row>
    <row r="1331" spans="1:2" s="39" customFormat="1" x14ac:dyDescent="0.25">
      <c r="A1331" s="39" t="s">
        <v>88</v>
      </c>
      <c r="B1331" s="39">
        <v>2804</v>
      </c>
    </row>
    <row r="1332" spans="1:2" s="39" customFormat="1" x14ac:dyDescent="0.25">
      <c r="A1332" s="39" t="s">
        <v>93</v>
      </c>
      <c r="B1332" s="39">
        <v>19392</v>
      </c>
    </row>
    <row r="1333" spans="1:2" s="39" customFormat="1" x14ac:dyDescent="0.25">
      <c r="A1333" s="39" t="s">
        <v>93</v>
      </c>
      <c r="B1333" s="39">
        <v>19665</v>
      </c>
    </row>
    <row r="1334" spans="1:2" s="39" customFormat="1" x14ac:dyDescent="0.25">
      <c r="A1334" s="39" t="s">
        <v>84</v>
      </c>
      <c r="B1334" s="39">
        <v>2439</v>
      </c>
    </row>
    <row r="1335" spans="1:2" s="39" customFormat="1" x14ac:dyDescent="0.25">
      <c r="A1335" s="39" t="s">
        <v>93</v>
      </c>
      <c r="B1335" s="39">
        <v>7314</v>
      </c>
    </row>
    <row r="1336" spans="1:2" s="39" customFormat="1" x14ac:dyDescent="0.25">
      <c r="A1336" s="39" t="s">
        <v>93</v>
      </c>
      <c r="B1336" s="39">
        <v>4774</v>
      </c>
    </row>
    <row r="1337" spans="1:2" s="39" customFormat="1" x14ac:dyDescent="0.25">
      <c r="A1337" s="39" t="s">
        <v>91</v>
      </c>
      <c r="B1337" s="39">
        <v>3902</v>
      </c>
    </row>
    <row r="1338" spans="1:2" s="39" customFormat="1" x14ac:dyDescent="0.25">
      <c r="A1338" s="39" t="s">
        <v>91</v>
      </c>
      <c r="B1338" s="39">
        <v>2662</v>
      </c>
    </row>
    <row r="1339" spans="1:2" s="39" customFormat="1" x14ac:dyDescent="0.25">
      <c r="A1339" s="39" t="s">
        <v>93</v>
      </c>
      <c r="B1339" s="39">
        <v>2856</v>
      </c>
    </row>
    <row r="1340" spans="1:2" s="39" customFormat="1" x14ac:dyDescent="0.25">
      <c r="A1340" s="39" t="s">
        <v>93</v>
      </c>
      <c r="B1340" s="39">
        <v>1081</v>
      </c>
    </row>
    <row r="1341" spans="1:2" s="39" customFormat="1" x14ac:dyDescent="0.25">
      <c r="A1341" s="39" t="s">
        <v>88</v>
      </c>
      <c r="B1341" s="39">
        <v>2472</v>
      </c>
    </row>
    <row r="1342" spans="1:2" s="39" customFormat="1" x14ac:dyDescent="0.25">
      <c r="A1342" s="39" t="s">
        <v>91</v>
      </c>
      <c r="B1342" s="39">
        <v>5673</v>
      </c>
    </row>
    <row r="1343" spans="1:2" s="39" customFormat="1" x14ac:dyDescent="0.25">
      <c r="A1343" s="39" t="s">
        <v>93</v>
      </c>
      <c r="B1343" s="39">
        <v>4197</v>
      </c>
    </row>
    <row r="1344" spans="1:2" s="39" customFormat="1" x14ac:dyDescent="0.25">
      <c r="A1344" s="39" t="s">
        <v>93</v>
      </c>
      <c r="B1344" s="39">
        <v>9713</v>
      </c>
    </row>
    <row r="1345" spans="1:2" s="39" customFormat="1" x14ac:dyDescent="0.25">
      <c r="A1345" s="39" t="s">
        <v>93</v>
      </c>
      <c r="B1345" s="39">
        <v>2062</v>
      </c>
    </row>
    <row r="1346" spans="1:2" s="39" customFormat="1" x14ac:dyDescent="0.25">
      <c r="A1346" s="39" t="s">
        <v>91</v>
      </c>
      <c r="B1346" s="39">
        <v>4284</v>
      </c>
    </row>
    <row r="1347" spans="1:2" s="39" customFormat="1" x14ac:dyDescent="0.25">
      <c r="A1347" s="39" t="s">
        <v>84</v>
      </c>
      <c r="B1347" s="39">
        <v>4788</v>
      </c>
    </row>
    <row r="1348" spans="1:2" s="39" customFormat="1" x14ac:dyDescent="0.25">
      <c r="A1348" s="39" t="s">
        <v>84</v>
      </c>
      <c r="B1348" s="39">
        <v>5906</v>
      </c>
    </row>
    <row r="1349" spans="1:2" s="39" customFormat="1" x14ac:dyDescent="0.25">
      <c r="A1349" s="39" t="s">
        <v>88</v>
      </c>
      <c r="B1349" s="39">
        <v>3886</v>
      </c>
    </row>
    <row r="1350" spans="1:2" s="39" customFormat="1" x14ac:dyDescent="0.25">
      <c r="A1350" s="39" t="s">
        <v>91</v>
      </c>
      <c r="B1350" s="39">
        <v>16823</v>
      </c>
    </row>
    <row r="1351" spans="1:2" s="39" customFormat="1" x14ac:dyDescent="0.25">
      <c r="A1351" s="39" t="s">
        <v>84</v>
      </c>
      <c r="B1351" s="39">
        <v>2933</v>
      </c>
    </row>
    <row r="1352" spans="1:2" s="39" customFormat="1" x14ac:dyDescent="0.25">
      <c r="A1352" s="39" t="s">
        <v>84</v>
      </c>
      <c r="B1352" s="39">
        <v>6500</v>
      </c>
    </row>
    <row r="1353" spans="1:2" s="39" customFormat="1" x14ac:dyDescent="0.25">
      <c r="A1353" s="39" t="s">
        <v>93</v>
      </c>
      <c r="B1353" s="39">
        <v>17174</v>
      </c>
    </row>
    <row r="1354" spans="1:2" s="39" customFormat="1" x14ac:dyDescent="0.25">
      <c r="A1354" s="39" t="s">
        <v>91</v>
      </c>
      <c r="B1354" s="39">
        <v>5033</v>
      </c>
    </row>
    <row r="1355" spans="1:2" s="39" customFormat="1" x14ac:dyDescent="0.25">
      <c r="A1355" s="39" t="s">
        <v>91</v>
      </c>
      <c r="B1355" s="39">
        <v>2307</v>
      </c>
    </row>
    <row r="1356" spans="1:2" s="39" customFormat="1" x14ac:dyDescent="0.25">
      <c r="A1356" s="39" t="s">
        <v>84</v>
      </c>
      <c r="B1356" s="39">
        <v>2587</v>
      </c>
    </row>
    <row r="1357" spans="1:2" s="39" customFormat="1" x14ac:dyDescent="0.25">
      <c r="A1357" s="39" t="s">
        <v>84</v>
      </c>
      <c r="B1357" s="39">
        <v>5507</v>
      </c>
    </row>
    <row r="1358" spans="1:2" s="39" customFormat="1" x14ac:dyDescent="0.25">
      <c r="A1358" s="39" t="s">
        <v>93</v>
      </c>
      <c r="B1358" s="39">
        <v>4393</v>
      </c>
    </row>
    <row r="1359" spans="1:2" s="39" customFormat="1" x14ac:dyDescent="0.25">
      <c r="A1359" s="39" t="s">
        <v>93</v>
      </c>
      <c r="B1359" s="39">
        <v>13348</v>
      </c>
    </row>
    <row r="1360" spans="1:2" s="39" customFormat="1" x14ac:dyDescent="0.25">
      <c r="A1360" s="39" t="s">
        <v>84</v>
      </c>
      <c r="B1360" s="39">
        <v>6583</v>
      </c>
    </row>
    <row r="1361" spans="1:2" s="39" customFormat="1" x14ac:dyDescent="0.25">
      <c r="A1361" s="39" t="s">
        <v>88</v>
      </c>
      <c r="B1361" s="39">
        <v>8103</v>
      </c>
    </row>
    <row r="1362" spans="1:2" s="39" customFormat="1" x14ac:dyDescent="0.25">
      <c r="A1362" s="39" t="s">
        <v>93</v>
      </c>
      <c r="B1362" s="39">
        <v>3978</v>
      </c>
    </row>
    <row r="1363" spans="1:2" s="39" customFormat="1" x14ac:dyDescent="0.25">
      <c r="A1363" s="39" t="s">
        <v>93</v>
      </c>
      <c r="B1363" s="39">
        <v>2544</v>
      </c>
    </row>
    <row r="1364" spans="1:2" s="39" customFormat="1" x14ac:dyDescent="0.25">
      <c r="A1364" s="39" t="s">
        <v>91</v>
      </c>
      <c r="B1364" s="39">
        <v>5399</v>
      </c>
    </row>
    <row r="1365" spans="1:2" s="39" customFormat="1" x14ac:dyDescent="0.25">
      <c r="A1365" s="39" t="s">
        <v>91</v>
      </c>
      <c r="B1365" s="39">
        <v>5487</v>
      </c>
    </row>
    <row r="1366" spans="1:2" s="39" customFormat="1" x14ac:dyDescent="0.25">
      <c r="A1366" s="39" t="s">
        <v>84</v>
      </c>
      <c r="B1366" s="39">
        <v>6834</v>
      </c>
    </row>
    <row r="1367" spans="1:2" s="39" customFormat="1" x14ac:dyDescent="0.25">
      <c r="A1367" s="39" t="s">
        <v>93</v>
      </c>
      <c r="B1367" s="39">
        <v>1091</v>
      </c>
    </row>
    <row r="1368" spans="1:2" s="39" customFormat="1" x14ac:dyDescent="0.25">
      <c r="A1368" s="39" t="s">
        <v>91</v>
      </c>
      <c r="B1368" s="39">
        <v>5736</v>
      </c>
    </row>
    <row r="1369" spans="1:2" s="39" customFormat="1" x14ac:dyDescent="0.25">
      <c r="A1369" s="39" t="s">
        <v>91</v>
      </c>
      <c r="B1369" s="39">
        <v>2226</v>
      </c>
    </row>
    <row r="1370" spans="1:2" s="39" customFormat="1" x14ac:dyDescent="0.25">
      <c r="A1370" s="39" t="s">
        <v>91</v>
      </c>
      <c r="B1370" s="39">
        <v>5747</v>
      </c>
    </row>
    <row r="1371" spans="1:2" s="39" customFormat="1" x14ac:dyDescent="0.25">
      <c r="A1371" s="39" t="s">
        <v>84</v>
      </c>
      <c r="B1371" s="39">
        <v>9854</v>
      </c>
    </row>
    <row r="1372" spans="1:2" s="39" customFormat="1" x14ac:dyDescent="0.25">
      <c r="A1372" s="39" t="s">
        <v>91</v>
      </c>
      <c r="B1372" s="39">
        <v>5467</v>
      </c>
    </row>
    <row r="1373" spans="1:2" s="39" customFormat="1" x14ac:dyDescent="0.25">
      <c r="A1373" s="39" t="s">
        <v>97</v>
      </c>
      <c r="B1373" s="39">
        <v>5380</v>
      </c>
    </row>
    <row r="1374" spans="1:2" s="39" customFormat="1" x14ac:dyDescent="0.25">
      <c r="A1374" s="39" t="s">
        <v>84</v>
      </c>
      <c r="B1374" s="39">
        <v>5151</v>
      </c>
    </row>
    <row r="1375" spans="1:2" s="39" customFormat="1" x14ac:dyDescent="0.25">
      <c r="A1375" s="39" t="s">
        <v>93</v>
      </c>
      <c r="B1375" s="39">
        <v>2133</v>
      </c>
    </row>
    <row r="1376" spans="1:2" s="39" customFormat="1" x14ac:dyDescent="0.25">
      <c r="A1376" s="39" t="s">
        <v>93</v>
      </c>
      <c r="B1376" s="39">
        <v>17875</v>
      </c>
    </row>
    <row r="1377" spans="1:2" s="39" customFormat="1" x14ac:dyDescent="0.25">
      <c r="A1377" s="39" t="s">
        <v>84</v>
      </c>
      <c r="B1377" s="39">
        <v>2432</v>
      </c>
    </row>
    <row r="1378" spans="1:2" s="39" customFormat="1" x14ac:dyDescent="0.25">
      <c r="A1378" s="39" t="s">
        <v>84</v>
      </c>
      <c r="B1378" s="39">
        <v>4771</v>
      </c>
    </row>
    <row r="1379" spans="1:2" s="39" customFormat="1" x14ac:dyDescent="0.25">
      <c r="A1379" s="39" t="s">
        <v>88</v>
      </c>
      <c r="B1379" s="39">
        <v>19161</v>
      </c>
    </row>
    <row r="1380" spans="1:2" s="39" customFormat="1" x14ac:dyDescent="0.25">
      <c r="A1380" s="39" t="s">
        <v>91</v>
      </c>
      <c r="B1380" s="39">
        <v>5087</v>
      </c>
    </row>
    <row r="1381" spans="1:2" s="39" customFormat="1" x14ac:dyDescent="0.25">
      <c r="A1381" s="39" t="s">
        <v>93</v>
      </c>
      <c r="B1381" s="39">
        <v>2863</v>
      </c>
    </row>
    <row r="1382" spans="1:2" s="39" customFormat="1" x14ac:dyDescent="0.25">
      <c r="A1382" s="39" t="s">
        <v>91</v>
      </c>
      <c r="B1382" s="39">
        <v>5561</v>
      </c>
    </row>
    <row r="1383" spans="1:2" s="39" customFormat="1" x14ac:dyDescent="0.25">
      <c r="A1383" s="39" t="s">
        <v>93</v>
      </c>
      <c r="B1383" s="39">
        <v>2144</v>
      </c>
    </row>
    <row r="1384" spans="1:2" s="39" customFormat="1" x14ac:dyDescent="0.25">
      <c r="A1384" s="39" t="s">
        <v>84</v>
      </c>
      <c r="B1384" s="39">
        <v>3065</v>
      </c>
    </row>
    <row r="1385" spans="1:2" s="39" customFormat="1" x14ac:dyDescent="0.25">
      <c r="A1385" s="39" t="s">
        <v>91</v>
      </c>
      <c r="B1385" s="39">
        <v>2810</v>
      </c>
    </row>
    <row r="1386" spans="1:2" s="39" customFormat="1" x14ac:dyDescent="0.25">
      <c r="A1386" s="39" t="s">
        <v>93</v>
      </c>
      <c r="B1386" s="39">
        <v>9888</v>
      </c>
    </row>
    <row r="1387" spans="1:2" s="39" customFormat="1" x14ac:dyDescent="0.25">
      <c r="A1387" s="39" t="s">
        <v>91</v>
      </c>
      <c r="B1387" s="39">
        <v>8628</v>
      </c>
    </row>
    <row r="1388" spans="1:2" s="39" customFormat="1" x14ac:dyDescent="0.25">
      <c r="A1388" s="39" t="s">
        <v>93</v>
      </c>
      <c r="B1388" s="39">
        <v>2867</v>
      </c>
    </row>
    <row r="1389" spans="1:2" s="39" customFormat="1" x14ac:dyDescent="0.25">
      <c r="A1389" s="39" t="s">
        <v>93</v>
      </c>
      <c r="B1389" s="39">
        <v>5373</v>
      </c>
    </row>
    <row r="1390" spans="1:2" s="39" customFormat="1" x14ac:dyDescent="0.25">
      <c r="A1390" s="39" t="s">
        <v>91</v>
      </c>
      <c r="B1390" s="39">
        <v>6667</v>
      </c>
    </row>
    <row r="1391" spans="1:2" s="39" customFormat="1" x14ac:dyDescent="0.25">
      <c r="A1391" s="39" t="s">
        <v>93</v>
      </c>
      <c r="B1391" s="39">
        <v>5003</v>
      </c>
    </row>
    <row r="1392" spans="1:2" s="39" customFormat="1" x14ac:dyDescent="0.25">
      <c r="A1392" s="39" t="s">
        <v>93</v>
      </c>
      <c r="B1392" s="39">
        <v>2367</v>
      </c>
    </row>
    <row r="1393" spans="1:2" s="39" customFormat="1" x14ac:dyDescent="0.25">
      <c r="A1393" s="39" t="s">
        <v>93</v>
      </c>
      <c r="B1393" s="39">
        <v>2858</v>
      </c>
    </row>
    <row r="1394" spans="1:2" s="39" customFormat="1" x14ac:dyDescent="0.25">
      <c r="A1394" s="39" t="s">
        <v>91</v>
      </c>
      <c r="B1394" s="39">
        <v>5204</v>
      </c>
    </row>
    <row r="1395" spans="1:2" s="39" customFormat="1" x14ac:dyDescent="0.25">
      <c r="A1395" s="39" t="s">
        <v>93</v>
      </c>
      <c r="B1395" s="39">
        <v>4105</v>
      </c>
    </row>
    <row r="1396" spans="1:2" s="39" customFormat="1" x14ac:dyDescent="0.25">
      <c r="A1396" s="39" t="s">
        <v>91</v>
      </c>
      <c r="B1396" s="39">
        <v>9679</v>
      </c>
    </row>
    <row r="1397" spans="1:2" s="39" customFormat="1" x14ac:dyDescent="0.25">
      <c r="A1397" s="39" t="s">
        <v>91</v>
      </c>
      <c r="B1397" s="39">
        <v>5617</v>
      </c>
    </row>
    <row r="1398" spans="1:2" s="39" customFormat="1" x14ac:dyDescent="0.25">
      <c r="A1398" s="39" t="s">
        <v>91</v>
      </c>
      <c r="B1398" s="39">
        <v>10448</v>
      </c>
    </row>
    <row r="1399" spans="1:2" s="39" customFormat="1" x14ac:dyDescent="0.25">
      <c r="A1399" s="39" t="s">
        <v>84</v>
      </c>
      <c r="B1399" s="39">
        <v>2897</v>
      </c>
    </row>
    <row r="1400" spans="1:2" s="39" customFormat="1" x14ac:dyDescent="0.25">
      <c r="A1400" s="39" t="s">
        <v>84</v>
      </c>
      <c r="B1400" s="39">
        <v>5968</v>
      </c>
    </row>
    <row r="1401" spans="1:2" s="39" customFormat="1" x14ac:dyDescent="0.25">
      <c r="A1401" s="39" t="s">
        <v>93</v>
      </c>
      <c r="B1401" s="39">
        <v>7510</v>
      </c>
    </row>
    <row r="1402" spans="1:2" s="39" customFormat="1" x14ac:dyDescent="0.25">
      <c r="A1402" s="39" t="s">
        <v>91</v>
      </c>
      <c r="B1402" s="39">
        <v>2991</v>
      </c>
    </row>
    <row r="1403" spans="1:2" s="39" customFormat="1" x14ac:dyDescent="0.25">
      <c r="A1403" s="39" t="s">
        <v>91</v>
      </c>
      <c r="B1403" s="39">
        <v>19636</v>
      </c>
    </row>
    <row r="1404" spans="1:2" s="39" customFormat="1" x14ac:dyDescent="0.25">
      <c r="A1404" s="39" t="s">
        <v>88</v>
      </c>
      <c r="B1404" s="39">
        <v>1129</v>
      </c>
    </row>
    <row r="1405" spans="1:2" s="39" customFormat="1" x14ac:dyDescent="0.25">
      <c r="A1405" s="39" t="s">
        <v>91</v>
      </c>
      <c r="B1405" s="39">
        <v>13341</v>
      </c>
    </row>
    <row r="1406" spans="1:2" s="39" customFormat="1" x14ac:dyDescent="0.25">
      <c r="A1406" s="39" t="s">
        <v>84</v>
      </c>
      <c r="B1406" s="39">
        <v>4332</v>
      </c>
    </row>
    <row r="1407" spans="1:2" s="39" customFormat="1" x14ac:dyDescent="0.25">
      <c r="A1407" s="39" t="s">
        <v>93</v>
      </c>
      <c r="B1407" s="39">
        <v>11031</v>
      </c>
    </row>
    <row r="1408" spans="1:2" s="39" customFormat="1" x14ac:dyDescent="0.25">
      <c r="A1408" s="39" t="s">
        <v>93</v>
      </c>
      <c r="B1408" s="39">
        <v>4440</v>
      </c>
    </row>
    <row r="1409" spans="1:2" s="39" customFormat="1" x14ac:dyDescent="0.25">
      <c r="A1409" s="39" t="s">
        <v>84</v>
      </c>
      <c r="B1409" s="39">
        <v>4617</v>
      </c>
    </row>
    <row r="1410" spans="1:2" s="39" customFormat="1" x14ac:dyDescent="0.25">
      <c r="A1410" s="39" t="s">
        <v>84</v>
      </c>
      <c r="B1410" s="39">
        <v>2647</v>
      </c>
    </row>
    <row r="1411" spans="1:2" s="39" customFormat="1" x14ac:dyDescent="0.25">
      <c r="A1411" s="39" t="s">
        <v>93</v>
      </c>
      <c r="B1411" s="39">
        <v>6323</v>
      </c>
    </row>
    <row r="1412" spans="1:2" s="39" customFormat="1" x14ac:dyDescent="0.25">
      <c r="A1412" s="39" t="s">
        <v>84</v>
      </c>
      <c r="B1412" s="39">
        <v>5677</v>
      </c>
    </row>
    <row r="1413" spans="1:2" s="39" customFormat="1" x14ac:dyDescent="0.25">
      <c r="A1413" s="39" t="s">
        <v>93</v>
      </c>
      <c r="B1413" s="39">
        <v>2187</v>
      </c>
    </row>
    <row r="1414" spans="1:2" s="39" customFormat="1" x14ac:dyDescent="0.25">
      <c r="A1414" s="39" t="s">
        <v>84</v>
      </c>
      <c r="B1414" s="39">
        <v>3748</v>
      </c>
    </row>
    <row r="1415" spans="1:2" s="39" customFormat="1" x14ac:dyDescent="0.25">
      <c r="A1415" s="39" t="s">
        <v>88</v>
      </c>
      <c r="B1415" s="39">
        <v>3977</v>
      </c>
    </row>
    <row r="1416" spans="1:2" s="39" customFormat="1" x14ac:dyDescent="0.25">
      <c r="A1416" s="39" t="s">
        <v>93</v>
      </c>
      <c r="B1416" s="39">
        <v>8633</v>
      </c>
    </row>
    <row r="1417" spans="1:2" s="39" customFormat="1" x14ac:dyDescent="0.25">
      <c r="A1417" s="39" t="s">
        <v>84</v>
      </c>
      <c r="B1417" s="39">
        <v>2008</v>
      </c>
    </row>
    <row r="1418" spans="1:2" s="39" customFormat="1" x14ac:dyDescent="0.25">
      <c r="A1418" s="39" t="s">
        <v>91</v>
      </c>
      <c r="B1418" s="39">
        <v>4440</v>
      </c>
    </row>
    <row r="1419" spans="1:2" s="39" customFormat="1" x14ac:dyDescent="0.25">
      <c r="A1419" s="39" t="s">
        <v>84</v>
      </c>
      <c r="B1419" s="39">
        <v>3067</v>
      </c>
    </row>
    <row r="1420" spans="1:2" s="39" customFormat="1" x14ac:dyDescent="0.25">
      <c r="A1420" s="39" t="s">
        <v>91</v>
      </c>
      <c r="B1420" s="39">
        <v>5321</v>
      </c>
    </row>
    <row r="1421" spans="1:2" s="39" customFormat="1" x14ac:dyDescent="0.25">
      <c r="A1421" s="39" t="s">
        <v>91</v>
      </c>
      <c r="B1421" s="39">
        <v>5410</v>
      </c>
    </row>
    <row r="1422" spans="1:2" s="39" customFormat="1" x14ac:dyDescent="0.25">
      <c r="A1422" s="39" t="s">
        <v>93</v>
      </c>
      <c r="B1422" s="39">
        <v>2782</v>
      </c>
    </row>
    <row r="1423" spans="1:2" s="39" customFormat="1" x14ac:dyDescent="0.25">
      <c r="A1423" s="39" t="s">
        <v>88</v>
      </c>
      <c r="B1423" s="39">
        <v>11957</v>
      </c>
    </row>
    <row r="1424" spans="1:2" s="39" customFormat="1" x14ac:dyDescent="0.25">
      <c r="A1424" s="39" t="s">
        <v>91</v>
      </c>
      <c r="B1424" s="39">
        <v>2660</v>
      </c>
    </row>
    <row r="1425" spans="1:2" s="39" customFormat="1" x14ac:dyDescent="0.25">
      <c r="A1425" s="39" t="s">
        <v>84</v>
      </c>
      <c r="B1425" s="39">
        <v>3375</v>
      </c>
    </row>
    <row r="1426" spans="1:2" s="39" customFormat="1" x14ac:dyDescent="0.25">
      <c r="A1426" s="39" t="s">
        <v>91</v>
      </c>
      <c r="B1426" s="39">
        <v>5098</v>
      </c>
    </row>
    <row r="1427" spans="1:2" s="39" customFormat="1" x14ac:dyDescent="0.25">
      <c r="A1427" s="39" t="s">
        <v>84</v>
      </c>
      <c r="B1427" s="39">
        <v>4878</v>
      </c>
    </row>
    <row r="1428" spans="1:2" s="39" customFormat="1" x14ac:dyDescent="0.25">
      <c r="A1428" s="39" t="s">
        <v>91</v>
      </c>
      <c r="B1428" s="39">
        <v>2837</v>
      </c>
    </row>
    <row r="1429" spans="1:2" s="39" customFormat="1" x14ac:dyDescent="0.25">
      <c r="A1429" s="39" t="s">
        <v>91</v>
      </c>
      <c r="B1429" s="39">
        <v>2406</v>
      </c>
    </row>
    <row r="1430" spans="1:2" s="39" customFormat="1" x14ac:dyDescent="0.25">
      <c r="A1430" s="39" t="s">
        <v>91</v>
      </c>
      <c r="B1430" s="39">
        <v>2269</v>
      </c>
    </row>
    <row r="1431" spans="1:2" s="39" customFormat="1" x14ac:dyDescent="0.25">
      <c r="A1431" s="39" t="s">
        <v>88</v>
      </c>
      <c r="B1431" s="39">
        <v>4108</v>
      </c>
    </row>
    <row r="1432" spans="1:2" s="39" customFormat="1" x14ac:dyDescent="0.25">
      <c r="A1432" s="39" t="s">
        <v>93</v>
      </c>
      <c r="B1432" s="39">
        <v>13206</v>
      </c>
    </row>
    <row r="1433" spans="1:2" s="39" customFormat="1" x14ac:dyDescent="0.25">
      <c r="A1433" s="39" t="s">
        <v>91</v>
      </c>
      <c r="B1433" s="39">
        <v>10422</v>
      </c>
    </row>
    <row r="1434" spans="1:2" s="39" customFormat="1" x14ac:dyDescent="0.25">
      <c r="A1434" s="39" t="s">
        <v>93</v>
      </c>
      <c r="B1434" s="39">
        <v>13744</v>
      </c>
    </row>
    <row r="1435" spans="1:2" s="39" customFormat="1" x14ac:dyDescent="0.25">
      <c r="A1435" s="39" t="s">
        <v>84</v>
      </c>
      <c r="B1435" s="39">
        <v>4907</v>
      </c>
    </row>
    <row r="1436" spans="1:2" s="39" customFormat="1" x14ac:dyDescent="0.25">
      <c r="A1436" s="39" t="s">
        <v>91</v>
      </c>
      <c r="B1436" s="39">
        <v>3482</v>
      </c>
    </row>
    <row r="1437" spans="1:2" s="39" customFormat="1" x14ac:dyDescent="0.25">
      <c r="A1437" s="39" t="s">
        <v>93</v>
      </c>
      <c r="B1437" s="39">
        <v>2436</v>
      </c>
    </row>
    <row r="1438" spans="1:2" s="39" customFormat="1" x14ac:dyDescent="0.25">
      <c r="A1438" s="39" t="s">
        <v>88</v>
      </c>
      <c r="B1438" s="39">
        <v>2380</v>
      </c>
    </row>
    <row r="1439" spans="1:2" s="39" customFormat="1" x14ac:dyDescent="0.25">
      <c r="A1439" s="39" t="s">
        <v>93</v>
      </c>
      <c r="B1439" s="39">
        <v>19431</v>
      </c>
    </row>
    <row r="1440" spans="1:2" s="39" customFormat="1" x14ac:dyDescent="0.25">
      <c r="A1440" s="39" t="s">
        <v>93</v>
      </c>
      <c r="B1440" s="39">
        <v>1790</v>
      </c>
    </row>
    <row r="1441" spans="1:2" s="39" customFormat="1" x14ac:dyDescent="0.25">
      <c r="A1441" s="39" t="s">
        <v>93</v>
      </c>
      <c r="B1441" s="39">
        <v>7644</v>
      </c>
    </row>
    <row r="1442" spans="1:2" s="39" customFormat="1" x14ac:dyDescent="0.25">
      <c r="A1442" s="39" t="s">
        <v>84</v>
      </c>
      <c r="B1442" s="39">
        <v>5131</v>
      </c>
    </row>
    <row r="1443" spans="1:2" s="39" customFormat="1" x14ac:dyDescent="0.25">
      <c r="A1443" s="39" t="s">
        <v>91</v>
      </c>
      <c r="B1443" s="39">
        <v>6306</v>
      </c>
    </row>
    <row r="1444" spans="1:2" s="39" customFormat="1" x14ac:dyDescent="0.25">
      <c r="A1444" s="39" t="s">
        <v>91</v>
      </c>
      <c r="B1444" s="39">
        <v>4787</v>
      </c>
    </row>
    <row r="1445" spans="1:2" s="39" customFormat="1" x14ac:dyDescent="0.25">
      <c r="A1445" s="39" t="s">
        <v>93</v>
      </c>
      <c r="B1445" s="39">
        <v>18880</v>
      </c>
    </row>
    <row r="1446" spans="1:2" s="39" customFormat="1" x14ac:dyDescent="0.25">
      <c r="A1446" s="39" t="s">
        <v>84</v>
      </c>
      <c r="B1446" s="39">
        <v>2339</v>
      </c>
    </row>
    <row r="1447" spans="1:2" s="39" customFormat="1" x14ac:dyDescent="0.25">
      <c r="A1447" s="39" t="s">
        <v>91</v>
      </c>
      <c r="B1447" s="39">
        <v>13570</v>
      </c>
    </row>
    <row r="1448" spans="1:2" s="39" customFormat="1" x14ac:dyDescent="0.25">
      <c r="A1448" s="39" t="s">
        <v>93</v>
      </c>
      <c r="B1448" s="39">
        <v>6712</v>
      </c>
    </row>
    <row r="1449" spans="1:2" s="39" customFormat="1" x14ac:dyDescent="0.25">
      <c r="A1449" s="39" t="s">
        <v>91</v>
      </c>
      <c r="B1449" s="39">
        <v>5406</v>
      </c>
    </row>
    <row r="1450" spans="1:2" s="39" customFormat="1" x14ac:dyDescent="0.25">
      <c r="A1450" s="39" t="s">
        <v>93</v>
      </c>
      <c r="B1450" s="39">
        <v>8938</v>
      </c>
    </row>
    <row r="1451" spans="1:2" s="39" customFormat="1" x14ac:dyDescent="0.25">
      <c r="A1451" s="39" t="s">
        <v>93</v>
      </c>
      <c r="B1451" s="39">
        <v>2439</v>
      </c>
    </row>
    <row r="1452" spans="1:2" s="39" customFormat="1" x14ac:dyDescent="0.25">
      <c r="A1452" s="39" t="s">
        <v>91</v>
      </c>
      <c r="B1452" s="39">
        <v>8837</v>
      </c>
    </row>
    <row r="1453" spans="1:2" s="39" customFormat="1" x14ac:dyDescent="0.25">
      <c r="A1453" s="39" t="s">
        <v>84</v>
      </c>
      <c r="B1453" s="39">
        <v>5343</v>
      </c>
    </row>
    <row r="1454" spans="1:2" s="39" customFormat="1" x14ac:dyDescent="0.25">
      <c r="A1454" s="39" t="s">
        <v>91</v>
      </c>
      <c r="B1454" s="39">
        <v>6728</v>
      </c>
    </row>
    <row r="1455" spans="1:2" s="39" customFormat="1" x14ac:dyDescent="0.25">
      <c r="A1455" s="39" t="s">
        <v>91</v>
      </c>
      <c r="B1455" s="39">
        <v>6652</v>
      </c>
    </row>
    <row r="1456" spans="1:2" s="39" customFormat="1" x14ac:dyDescent="0.25">
      <c r="A1456" s="39" t="s">
        <v>93</v>
      </c>
      <c r="B1456" s="39">
        <v>4850</v>
      </c>
    </row>
    <row r="1457" spans="1:2" s="39" customFormat="1" x14ac:dyDescent="0.25">
      <c r="A1457" s="39" t="s">
        <v>91</v>
      </c>
      <c r="B1457" s="39">
        <v>2809</v>
      </c>
    </row>
    <row r="1458" spans="1:2" s="39" customFormat="1" x14ac:dyDescent="0.25">
      <c r="A1458" s="39" t="s">
        <v>91</v>
      </c>
      <c r="B1458" s="39">
        <v>5689</v>
      </c>
    </row>
    <row r="1459" spans="1:2" s="39" customFormat="1" x14ac:dyDescent="0.25">
      <c r="A1459" s="39" t="s">
        <v>91</v>
      </c>
      <c r="B1459" s="39">
        <v>2001</v>
      </c>
    </row>
    <row r="1460" spans="1:2" s="39" customFormat="1" x14ac:dyDescent="0.25">
      <c r="A1460" s="39" t="s">
        <v>91</v>
      </c>
      <c r="B1460" s="39">
        <v>2977</v>
      </c>
    </row>
    <row r="1461" spans="1:2" s="39" customFormat="1" x14ac:dyDescent="0.25">
      <c r="A1461" s="39" t="s">
        <v>84</v>
      </c>
      <c r="B1461" s="39">
        <v>4025</v>
      </c>
    </row>
    <row r="1462" spans="1:2" s="39" customFormat="1" x14ac:dyDescent="0.25">
      <c r="A1462" s="39" t="s">
        <v>91</v>
      </c>
      <c r="B1462" s="39">
        <v>3785</v>
      </c>
    </row>
    <row r="1463" spans="1:2" s="39" customFormat="1" x14ac:dyDescent="0.25">
      <c r="A1463" s="39" t="s">
        <v>93</v>
      </c>
      <c r="B1463" s="39">
        <v>10854</v>
      </c>
    </row>
    <row r="1464" spans="1:2" s="39" customFormat="1" x14ac:dyDescent="0.25">
      <c r="A1464" s="39" t="s">
        <v>88</v>
      </c>
      <c r="B1464" s="39">
        <v>12031</v>
      </c>
    </row>
    <row r="1465" spans="1:2" s="39" customFormat="1" x14ac:dyDescent="0.25">
      <c r="A1465" s="39" t="s">
        <v>93</v>
      </c>
      <c r="B1465" s="39">
        <v>9936</v>
      </c>
    </row>
    <row r="1466" spans="1:2" s="39" customFormat="1" x14ac:dyDescent="0.25">
      <c r="A1466" s="39" t="s">
        <v>93</v>
      </c>
      <c r="B1466" s="39">
        <v>2966</v>
      </c>
    </row>
    <row r="1467" spans="1:2" s="39" customFormat="1" x14ac:dyDescent="0.25">
      <c r="A1467" s="39" t="s">
        <v>84</v>
      </c>
      <c r="B1467" s="39">
        <v>2571</v>
      </c>
    </row>
    <row r="1468" spans="1:2" s="39" customFormat="1" x14ac:dyDescent="0.25">
      <c r="A1468" s="39" t="s">
        <v>88</v>
      </c>
      <c r="B1468" s="39">
        <v>9991</v>
      </c>
    </row>
    <row r="1469" spans="1:2" s="39" customFormat="1" x14ac:dyDescent="0.25">
      <c r="A1469" s="39" t="s">
        <v>93</v>
      </c>
      <c r="B1469" s="39">
        <v>6142</v>
      </c>
    </row>
    <row r="1470" spans="1:2" s="39" customFormat="1" x14ac:dyDescent="0.25">
      <c r="A1470" s="39" t="s">
        <v>93</v>
      </c>
      <c r="B1470" s="39">
        <v>5390</v>
      </c>
    </row>
    <row r="1471" spans="1:2" s="39" customFormat="1" x14ac:dyDescent="0.25">
      <c r="A1471" s="39" t="s">
        <v>93</v>
      </c>
      <c r="B1471" s="39">
        <v>4404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D8BF-5FA3-0D42-BE54-7557B29BC818}">
  <dimension ref="A3:D13"/>
  <sheetViews>
    <sheetView showGridLines="0" zoomScale="120" zoomScaleNormal="120" workbookViewId="0">
      <selection activeCell="M8" sqref="M8"/>
    </sheetView>
  </sheetViews>
  <sheetFormatPr defaultColWidth="11" defaultRowHeight="15.75" x14ac:dyDescent="0.25"/>
  <cols>
    <col min="1" max="1" width="7.375" bestFit="1" customWidth="1"/>
    <col min="2" max="2" width="12.875" bestFit="1" customWidth="1"/>
    <col min="3" max="3" width="10.375" bestFit="1" customWidth="1"/>
  </cols>
  <sheetData>
    <row r="3" spans="1:4" x14ac:dyDescent="0.25">
      <c r="A3" s="9" t="s">
        <v>37</v>
      </c>
      <c r="B3" s="9" t="s">
        <v>63</v>
      </c>
      <c r="C3" s="9" t="s">
        <v>65</v>
      </c>
      <c r="D3" s="9" t="s">
        <v>150</v>
      </c>
    </row>
    <row r="4" spans="1:4" x14ac:dyDescent="0.25">
      <c r="A4" s="10" t="s">
        <v>39</v>
      </c>
      <c r="B4" s="10">
        <v>10</v>
      </c>
      <c r="C4" s="23">
        <v>0.93</v>
      </c>
      <c r="D4" s="23">
        <f>0.0428*B4+0.4657</f>
        <v>0.89369999999999994</v>
      </c>
    </row>
    <row r="5" spans="1:4" x14ac:dyDescent="0.25">
      <c r="A5" s="10" t="s">
        <v>66</v>
      </c>
      <c r="B5" s="10">
        <v>8</v>
      </c>
      <c r="C5" s="23">
        <v>0.75</v>
      </c>
      <c r="D5" s="23">
        <f t="shared" ref="D5:D13" si="0">0.0428*B5+0.4657</f>
        <v>0.80810000000000004</v>
      </c>
    </row>
    <row r="6" spans="1:4" x14ac:dyDescent="0.25">
      <c r="A6" s="10" t="s">
        <v>67</v>
      </c>
      <c r="B6" s="10">
        <v>7</v>
      </c>
      <c r="C6" s="23">
        <v>0.89</v>
      </c>
      <c r="D6" s="23">
        <f t="shared" si="0"/>
        <v>0.76529999999999998</v>
      </c>
    </row>
    <row r="7" spans="1:4" x14ac:dyDescent="0.25">
      <c r="A7" s="10" t="s">
        <v>68</v>
      </c>
      <c r="B7" s="10">
        <v>5</v>
      </c>
      <c r="C7" s="23">
        <v>0.64</v>
      </c>
      <c r="D7" s="23">
        <f t="shared" si="0"/>
        <v>0.67969999999999997</v>
      </c>
    </row>
    <row r="8" spans="1:4" x14ac:dyDescent="0.25">
      <c r="A8" s="10" t="s">
        <v>40</v>
      </c>
      <c r="B8" s="10">
        <v>8</v>
      </c>
      <c r="C8" s="23">
        <v>0.74</v>
      </c>
      <c r="D8" s="23">
        <f t="shared" si="0"/>
        <v>0.80810000000000004</v>
      </c>
    </row>
    <row r="9" spans="1:4" x14ac:dyDescent="0.25">
      <c r="A9" s="10" t="s">
        <v>69</v>
      </c>
      <c r="B9" s="10">
        <v>8</v>
      </c>
      <c r="C9" s="23">
        <v>0.8</v>
      </c>
      <c r="D9" s="23">
        <f t="shared" si="0"/>
        <v>0.80810000000000004</v>
      </c>
    </row>
    <row r="10" spans="1:4" x14ac:dyDescent="0.25">
      <c r="A10" s="10" t="s">
        <v>70</v>
      </c>
      <c r="B10" s="10">
        <v>4</v>
      </c>
      <c r="C10" s="23">
        <v>0.56999999999999995</v>
      </c>
      <c r="D10" s="23">
        <f t="shared" si="0"/>
        <v>0.63690000000000002</v>
      </c>
    </row>
    <row r="11" spans="1:4" x14ac:dyDescent="0.25">
      <c r="A11" s="10" t="s">
        <v>71</v>
      </c>
      <c r="B11" s="10">
        <v>9</v>
      </c>
      <c r="C11" s="23">
        <v>0.99</v>
      </c>
      <c r="D11" s="23">
        <f t="shared" si="0"/>
        <v>0.85089999999999999</v>
      </c>
    </row>
    <row r="12" spans="1:4" x14ac:dyDescent="0.25">
      <c r="A12" s="10" t="s">
        <v>72</v>
      </c>
      <c r="B12" s="10">
        <v>2</v>
      </c>
      <c r="C12" s="23">
        <v>0.61</v>
      </c>
      <c r="D12" s="23">
        <f t="shared" si="0"/>
        <v>0.55130000000000001</v>
      </c>
    </row>
    <row r="13" spans="1:4" x14ac:dyDescent="0.25">
      <c r="A13" s="10" t="s">
        <v>73</v>
      </c>
      <c r="B13" s="10">
        <v>9</v>
      </c>
      <c r="C13" s="23">
        <v>0.73</v>
      </c>
      <c r="D13" s="23">
        <f t="shared" si="0"/>
        <v>0.85089999999999999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A5FA-19B7-1647-B0F1-6736DD13AD9F}">
  <dimension ref="B3:C15"/>
  <sheetViews>
    <sheetView showGridLines="0" topLeftCell="D16" zoomScaleNormal="100" workbookViewId="0">
      <selection activeCell="R23" sqref="R23"/>
    </sheetView>
  </sheetViews>
  <sheetFormatPr defaultColWidth="11" defaultRowHeight="15.75" x14ac:dyDescent="0.25"/>
  <cols>
    <col min="2" max="2" width="17.375" bestFit="1" customWidth="1"/>
    <col min="3" max="3" width="13.875" bestFit="1" customWidth="1"/>
  </cols>
  <sheetData>
    <row r="3" spans="2:3" x14ac:dyDescent="0.25">
      <c r="B3" s="26" t="s">
        <v>141</v>
      </c>
      <c r="C3" s="26" t="s">
        <v>142</v>
      </c>
    </row>
    <row r="4" spans="2:3" x14ac:dyDescent="0.25">
      <c r="B4" t="s">
        <v>138</v>
      </c>
      <c r="C4" s="41">
        <v>250400</v>
      </c>
    </row>
    <row r="5" spans="2:3" x14ac:dyDescent="0.25">
      <c r="B5" t="s">
        <v>148</v>
      </c>
      <c r="C5" s="41">
        <f>-C4*10%</f>
        <v>-25040</v>
      </c>
    </row>
    <row r="6" spans="2:3" x14ac:dyDescent="0.25">
      <c r="B6" t="s">
        <v>145</v>
      </c>
      <c r="C6" s="41">
        <f>SUM(C4:C5)</f>
        <v>225360</v>
      </c>
    </row>
    <row r="7" spans="2:3" x14ac:dyDescent="0.25">
      <c r="B7" t="s">
        <v>143</v>
      </c>
      <c r="C7" s="41">
        <v>-30000</v>
      </c>
    </row>
    <row r="8" spans="2:3" x14ac:dyDescent="0.25">
      <c r="B8" t="s">
        <v>139</v>
      </c>
      <c r="C8" s="41">
        <v>-37600</v>
      </c>
    </row>
    <row r="9" spans="2:3" x14ac:dyDescent="0.25">
      <c r="B9" t="s">
        <v>140</v>
      </c>
      <c r="C9" s="41">
        <v>-25000</v>
      </c>
    </row>
    <row r="10" spans="2:3" x14ac:dyDescent="0.25">
      <c r="B10" t="s">
        <v>144</v>
      </c>
      <c r="C10" s="41">
        <f>-C4*5%</f>
        <v>-12520</v>
      </c>
    </row>
    <row r="11" spans="2:3" x14ac:dyDescent="0.25">
      <c r="B11" t="s">
        <v>146</v>
      </c>
      <c r="C11" s="41">
        <f>SUM(C6:C10)</f>
        <v>120240</v>
      </c>
    </row>
    <row r="12" spans="2:3" x14ac:dyDescent="0.25">
      <c r="B12" t="s">
        <v>147</v>
      </c>
      <c r="C12" s="41">
        <f>-C11*17%</f>
        <v>-20440.800000000003</v>
      </c>
    </row>
    <row r="13" spans="2:3" x14ac:dyDescent="0.25">
      <c r="B13" s="8" t="s">
        <v>149</v>
      </c>
      <c r="C13" s="42">
        <f>SUM(C11:C12)</f>
        <v>99799.2</v>
      </c>
    </row>
    <row r="15" spans="2:3" x14ac:dyDescent="0.25">
      <c r="C15" s="34"/>
    </row>
  </sheetData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E771-D54A-3F43-B65E-22863544C4D4}">
  <dimension ref="A1:B21"/>
  <sheetViews>
    <sheetView zoomScaleNormal="100" workbookViewId="0">
      <selection activeCell="B28" sqref="B28"/>
    </sheetView>
  </sheetViews>
  <sheetFormatPr defaultColWidth="11" defaultRowHeight="15.75" x14ac:dyDescent="0.25"/>
  <cols>
    <col min="1" max="1" width="17.5" bestFit="1" customWidth="1"/>
    <col min="2" max="2" width="23" bestFit="1" customWidth="1"/>
  </cols>
  <sheetData>
    <row r="1" spans="1:2" x14ac:dyDescent="0.25">
      <c r="A1" s="29" t="s">
        <v>82</v>
      </c>
      <c r="B1" t="s">
        <v>86</v>
      </c>
    </row>
    <row r="3" spans="1:2" x14ac:dyDescent="0.25">
      <c r="A3" s="29" t="s">
        <v>118</v>
      </c>
      <c r="B3" t="s">
        <v>151</v>
      </c>
    </row>
    <row r="4" spans="1:2" x14ac:dyDescent="0.25">
      <c r="A4" s="30" t="s">
        <v>89</v>
      </c>
      <c r="B4">
        <v>12</v>
      </c>
    </row>
    <row r="5" spans="1:2" x14ac:dyDescent="0.25">
      <c r="A5" s="30" t="s">
        <v>94</v>
      </c>
      <c r="B5">
        <v>5</v>
      </c>
    </row>
    <row r="6" spans="1:2" x14ac:dyDescent="0.25">
      <c r="A6" s="30" t="s">
        <v>85</v>
      </c>
      <c r="B6">
        <v>9</v>
      </c>
    </row>
    <row r="7" spans="1:2" x14ac:dyDescent="0.25">
      <c r="A7" s="30" t="s">
        <v>98</v>
      </c>
      <c r="B7">
        <v>26</v>
      </c>
    </row>
    <row r="17" spans="1:2" x14ac:dyDescent="0.25">
      <c r="A17" s="29" t="s">
        <v>118</v>
      </c>
      <c r="B17" t="s">
        <v>152</v>
      </c>
    </row>
    <row r="18" spans="1:2" x14ac:dyDescent="0.25">
      <c r="A18" s="30" t="s">
        <v>97</v>
      </c>
      <c r="B18">
        <v>48</v>
      </c>
    </row>
    <row r="19" spans="1:2" x14ac:dyDescent="0.25">
      <c r="A19" s="30" t="s">
        <v>93</v>
      </c>
      <c r="B19">
        <v>572</v>
      </c>
    </row>
    <row r="20" spans="1:2" x14ac:dyDescent="0.25">
      <c r="A20" s="30" t="s">
        <v>84</v>
      </c>
      <c r="B20">
        <v>282</v>
      </c>
    </row>
    <row r="21" spans="1:2" x14ac:dyDescent="0.25">
      <c r="A21" s="30" t="s">
        <v>98</v>
      </c>
      <c r="B21">
        <v>902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730F-C192-5442-81DF-404BFD712463}">
  <dimension ref="C4:C9"/>
  <sheetViews>
    <sheetView zoomScale="247" workbookViewId="0"/>
  </sheetViews>
  <sheetFormatPr defaultColWidth="11" defaultRowHeight="15.75" x14ac:dyDescent="0.25"/>
  <cols>
    <col min="3" max="3" width="12.125" bestFit="1" customWidth="1"/>
  </cols>
  <sheetData>
    <row r="4" spans="3:3" x14ac:dyDescent="0.25">
      <c r="C4" s="6">
        <v>115.2</v>
      </c>
    </row>
    <row r="5" spans="3:3" x14ac:dyDescent="0.25">
      <c r="C5" s="5"/>
    </row>
    <row r="6" spans="3:3" x14ac:dyDescent="0.25">
      <c r="C6" s="6">
        <v>305.8</v>
      </c>
    </row>
    <row r="7" spans="3:3" x14ac:dyDescent="0.25">
      <c r="C7" s="4"/>
    </row>
    <row r="8" spans="3:3" x14ac:dyDescent="0.25">
      <c r="C8" s="4"/>
    </row>
    <row r="9" spans="3:3" x14ac:dyDescent="0.25">
      <c r="C9" s="7">
        <v>1152.25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36BC3-B74F-3F4B-94C9-29D637351E30}">
  <dimension ref="A3:J105"/>
  <sheetViews>
    <sheetView topLeftCell="H1" zoomScaleNormal="100" workbookViewId="0">
      <selection activeCell="V7" sqref="V7"/>
    </sheetView>
  </sheetViews>
  <sheetFormatPr defaultColWidth="11" defaultRowHeight="15.75" x14ac:dyDescent="0.25"/>
  <cols>
    <col min="2" max="2" width="17.5" style="27" bestFit="1" customWidth="1"/>
    <col min="3" max="3" width="23.375" style="10" customWidth="1"/>
    <col min="9" max="9" width="16.75" bestFit="1" customWidth="1"/>
    <col min="10" max="10" width="13.5" bestFit="1" customWidth="1"/>
  </cols>
  <sheetData>
    <row r="3" spans="1:10" x14ac:dyDescent="0.25">
      <c r="B3" s="28" t="s">
        <v>116</v>
      </c>
      <c r="C3" s="26" t="s">
        <v>113</v>
      </c>
      <c r="H3" t="s">
        <v>160</v>
      </c>
      <c r="I3" t="s">
        <v>158</v>
      </c>
      <c r="J3" t="s">
        <v>159</v>
      </c>
    </row>
    <row r="4" spans="1:10" x14ac:dyDescent="0.25">
      <c r="A4" s="32">
        <f>B4</f>
        <v>44200</v>
      </c>
      <c r="B4" s="33">
        <v>44200</v>
      </c>
      <c r="C4" s="10">
        <v>9</v>
      </c>
      <c r="H4" s="2">
        <v>45108</v>
      </c>
      <c r="I4">
        <f ca="1">RANDBETWEEN(1000000,3000000)</f>
        <v>2950068</v>
      </c>
      <c r="J4">
        <f ca="1">RANDBETWEEN(900000,1500000)</f>
        <v>908456</v>
      </c>
    </row>
    <row r="5" spans="1:10" x14ac:dyDescent="0.25">
      <c r="B5" s="33">
        <v>44201</v>
      </c>
      <c r="C5" s="10">
        <v>27</v>
      </c>
      <c r="H5" s="2">
        <v>45109</v>
      </c>
      <c r="I5">
        <f t="shared" ref="I5:I66" ca="1" si="0">RANDBETWEEN(1000000,3000000)</f>
        <v>2414240</v>
      </c>
      <c r="J5">
        <f t="shared" ref="J5:J66" ca="1" si="1">RANDBETWEEN(900000,1500000)</f>
        <v>1388822</v>
      </c>
    </row>
    <row r="6" spans="1:10" x14ac:dyDescent="0.25">
      <c r="B6" s="33">
        <v>44202</v>
      </c>
      <c r="C6" s="10">
        <v>11</v>
      </c>
      <c r="H6" s="2">
        <v>45110</v>
      </c>
      <c r="I6">
        <f t="shared" ca="1" si="0"/>
        <v>2488645</v>
      </c>
      <c r="J6">
        <f t="shared" ca="1" si="1"/>
        <v>1401805</v>
      </c>
    </row>
    <row r="7" spans="1:10" x14ac:dyDescent="0.25">
      <c r="B7" s="33">
        <v>44203</v>
      </c>
      <c r="C7" s="10">
        <v>13</v>
      </c>
      <c r="H7" s="2">
        <v>45111</v>
      </c>
      <c r="I7">
        <f t="shared" ca="1" si="0"/>
        <v>1757815</v>
      </c>
      <c r="J7">
        <f t="shared" ca="1" si="1"/>
        <v>1493790</v>
      </c>
    </row>
    <row r="8" spans="1:10" x14ac:dyDescent="0.25">
      <c r="B8" s="33">
        <v>44204</v>
      </c>
      <c r="C8" s="10">
        <v>8</v>
      </c>
      <c r="H8" s="2">
        <v>45112</v>
      </c>
      <c r="I8">
        <f t="shared" ca="1" si="0"/>
        <v>1144574</v>
      </c>
      <c r="J8">
        <f t="shared" ca="1" si="1"/>
        <v>1194948</v>
      </c>
    </row>
    <row r="9" spans="1:10" x14ac:dyDescent="0.25">
      <c r="B9" s="33">
        <v>44205</v>
      </c>
      <c r="C9" s="10">
        <v>9</v>
      </c>
      <c r="H9" s="2">
        <v>45113</v>
      </c>
      <c r="I9">
        <f t="shared" ca="1" si="0"/>
        <v>1434529</v>
      </c>
      <c r="J9">
        <f t="shared" ca="1" si="1"/>
        <v>1356268</v>
      </c>
    </row>
    <row r="10" spans="1:10" x14ac:dyDescent="0.25">
      <c r="B10" s="33">
        <v>44206</v>
      </c>
      <c r="C10" s="10">
        <v>15</v>
      </c>
      <c r="H10" s="2">
        <v>45114</v>
      </c>
      <c r="I10">
        <f t="shared" ca="1" si="0"/>
        <v>1733386</v>
      </c>
      <c r="J10">
        <f t="shared" ca="1" si="1"/>
        <v>1449540</v>
      </c>
    </row>
    <row r="11" spans="1:10" x14ac:dyDescent="0.25">
      <c r="B11" s="33">
        <v>44207</v>
      </c>
      <c r="C11" s="10">
        <v>14</v>
      </c>
      <c r="H11" s="2">
        <v>45115</v>
      </c>
      <c r="I11">
        <f t="shared" ca="1" si="0"/>
        <v>2527654</v>
      </c>
      <c r="J11">
        <f t="shared" ca="1" si="1"/>
        <v>924538</v>
      </c>
    </row>
    <row r="12" spans="1:10" x14ac:dyDescent="0.25">
      <c r="B12" s="33">
        <v>44208</v>
      </c>
      <c r="C12" s="10">
        <v>13</v>
      </c>
      <c r="H12" s="2">
        <v>45116</v>
      </c>
      <c r="I12">
        <f t="shared" ca="1" si="0"/>
        <v>2805221</v>
      </c>
      <c r="J12">
        <f t="shared" ca="1" si="1"/>
        <v>1361092</v>
      </c>
    </row>
    <row r="13" spans="1:10" x14ac:dyDescent="0.25">
      <c r="B13" s="33">
        <v>44209</v>
      </c>
      <c r="C13" s="10">
        <v>16</v>
      </c>
      <c r="H13" s="2">
        <v>45117</v>
      </c>
      <c r="I13">
        <f t="shared" ca="1" si="0"/>
        <v>1518646</v>
      </c>
      <c r="J13">
        <f t="shared" ca="1" si="1"/>
        <v>1468689</v>
      </c>
    </row>
    <row r="14" spans="1:10" x14ac:dyDescent="0.25">
      <c r="B14" s="33">
        <v>44210</v>
      </c>
      <c r="C14" s="10">
        <v>12</v>
      </c>
      <c r="H14" s="2">
        <v>45118</v>
      </c>
      <c r="I14">
        <f t="shared" ca="1" si="0"/>
        <v>2228255</v>
      </c>
      <c r="J14">
        <f t="shared" ca="1" si="1"/>
        <v>1268511</v>
      </c>
    </row>
    <row r="15" spans="1:10" x14ac:dyDescent="0.25">
      <c r="B15" s="33">
        <v>44211</v>
      </c>
      <c r="C15" s="10">
        <v>8</v>
      </c>
      <c r="H15" s="2">
        <v>45119</v>
      </c>
      <c r="I15">
        <f t="shared" ca="1" si="0"/>
        <v>1029691</v>
      </c>
      <c r="J15">
        <f t="shared" ca="1" si="1"/>
        <v>1128475</v>
      </c>
    </row>
    <row r="16" spans="1:10" x14ac:dyDescent="0.25">
      <c r="B16" s="33">
        <v>44212</v>
      </c>
      <c r="C16" s="10">
        <v>18</v>
      </c>
      <c r="H16" s="2">
        <v>45120</v>
      </c>
      <c r="I16">
        <f t="shared" ca="1" si="0"/>
        <v>2771376</v>
      </c>
      <c r="J16">
        <f t="shared" ca="1" si="1"/>
        <v>1008015</v>
      </c>
    </row>
    <row r="17" spans="1:10" x14ac:dyDescent="0.25">
      <c r="B17" s="33">
        <v>44213</v>
      </c>
      <c r="C17" s="10">
        <v>11</v>
      </c>
      <c r="H17" s="2">
        <v>45121</v>
      </c>
      <c r="I17">
        <f t="shared" ca="1" si="0"/>
        <v>1314383</v>
      </c>
      <c r="J17">
        <f t="shared" ca="1" si="1"/>
        <v>1183783</v>
      </c>
    </row>
    <row r="18" spans="1:10" x14ac:dyDescent="0.25">
      <c r="B18" s="33">
        <v>44214</v>
      </c>
      <c r="C18" s="10">
        <v>16</v>
      </c>
      <c r="H18" s="2">
        <v>45122</v>
      </c>
      <c r="I18">
        <f t="shared" ca="1" si="0"/>
        <v>1965001</v>
      </c>
      <c r="J18">
        <f t="shared" ca="1" si="1"/>
        <v>1344256</v>
      </c>
    </row>
    <row r="19" spans="1:10" x14ac:dyDescent="0.25">
      <c r="B19" s="33">
        <v>44215</v>
      </c>
      <c r="C19" s="10">
        <v>12</v>
      </c>
      <c r="H19" s="2">
        <v>45123</v>
      </c>
      <c r="I19">
        <f t="shared" ca="1" si="0"/>
        <v>2966944</v>
      </c>
      <c r="J19">
        <f t="shared" ca="1" si="1"/>
        <v>1144855</v>
      </c>
    </row>
    <row r="20" spans="1:10" x14ac:dyDescent="0.25">
      <c r="B20" s="33">
        <v>44216</v>
      </c>
      <c r="C20" s="10">
        <v>14</v>
      </c>
      <c r="H20" s="2">
        <v>45124</v>
      </c>
      <c r="I20">
        <f t="shared" ca="1" si="0"/>
        <v>1289198</v>
      </c>
      <c r="J20">
        <f t="shared" ca="1" si="1"/>
        <v>1494842</v>
      </c>
    </row>
    <row r="21" spans="1:10" x14ac:dyDescent="0.25">
      <c r="B21" s="33">
        <v>44217</v>
      </c>
      <c r="C21" s="10">
        <v>21</v>
      </c>
      <c r="H21" s="2">
        <v>45125</v>
      </c>
      <c r="I21">
        <f t="shared" ca="1" si="0"/>
        <v>2826876</v>
      </c>
      <c r="J21">
        <f t="shared" ca="1" si="1"/>
        <v>1369392</v>
      </c>
    </row>
    <row r="22" spans="1:10" x14ac:dyDescent="0.25">
      <c r="B22" s="33">
        <v>44218</v>
      </c>
      <c r="C22" s="10">
        <v>14</v>
      </c>
      <c r="H22" s="2">
        <v>45126</v>
      </c>
      <c r="I22">
        <f t="shared" ca="1" si="0"/>
        <v>1349900</v>
      </c>
      <c r="J22">
        <f t="shared" ca="1" si="1"/>
        <v>1076939</v>
      </c>
    </row>
    <row r="23" spans="1:10" x14ac:dyDescent="0.25">
      <c r="B23" s="33">
        <v>44219</v>
      </c>
      <c r="C23" s="10">
        <v>19</v>
      </c>
      <c r="H23" s="2">
        <v>45127</v>
      </c>
      <c r="I23">
        <f t="shared" ca="1" si="0"/>
        <v>2888044</v>
      </c>
      <c r="J23">
        <f t="shared" ca="1" si="1"/>
        <v>1429260</v>
      </c>
    </row>
    <row r="24" spans="1:10" x14ac:dyDescent="0.25">
      <c r="B24" s="33">
        <v>44220</v>
      </c>
      <c r="C24" s="10">
        <v>13</v>
      </c>
      <c r="H24" s="2">
        <v>45128</v>
      </c>
      <c r="I24">
        <f t="shared" ca="1" si="0"/>
        <v>2867857</v>
      </c>
      <c r="J24">
        <f t="shared" ca="1" si="1"/>
        <v>1421317</v>
      </c>
    </row>
    <row r="25" spans="1:10" x14ac:dyDescent="0.25">
      <c r="B25" s="33">
        <v>44221</v>
      </c>
      <c r="C25" s="10">
        <v>10</v>
      </c>
      <c r="H25" s="2">
        <v>45129</v>
      </c>
      <c r="I25">
        <f t="shared" ca="1" si="0"/>
        <v>2467486</v>
      </c>
      <c r="J25">
        <f t="shared" ca="1" si="1"/>
        <v>1354605</v>
      </c>
    </row>
    <row r="26" spans="1:10" x14ac:dyDescent="0.25">
      <c r="B26" s="33">
        <v>44222</v>
      </c>
      <c r="C26" s="10">
        <v>13</v>
      </c>
      <c r="H26" s="2">
        <v>45130</v>
      </c>
      <c r="I26">
        <f t="shared" ca="1" si="0"/>
        <v>1621650</v>
      </c>
      <c r="J26">
        <f t="shared" ca="1" si="1"/>
        <v>1000384</v>
      </c>
    </row>
    <row r="27" spans="1:10" x14ac:dyDescent="0.25">
      <c r="B27" s="33">
        <v>44223</v>
      </c>
      <c r="C27" s="10">
        <v>14</v>
      </c>
      <c r="H27" s="2">
        <v>45131</v>
      </c>
      <c r="I27">
        <f t="shared" ca="1" si="0"/>
        <v>1845634</v>
      </c>
      <c r="J27">
        <f t="shared" ca="1" si="1"/>
        <v>1370517</v>
      </c>
    </row>
    <row r="28" spans="1:10" x14ac:dyDescent="0.25">
      <c r="B28" s="33">
        <v>44224</v>
      </c>
      <c r="C28" s="10">
        <v>12</v>
      </c>
      <c r="H28" s="2">
        <v>45132</v>
      </c>
      <c r="I28">
        <f t="shared" ca="1" si="0"/>
        <v>1936557</v>
      </c>
      <c r="J28">
        <f t="shared" ca="1" si="1"/>
        <v>980402</v>
      </c>
    </row>
    <row r="29" spans="1:10" x14ac:dyDescent="0.25">
      <c r="B29" s="33">
        <v>44225</v>
      </c>
      <c r="C29" s="10">
        <v>16</v>
      </c>
      <c r="H29" s="2">
        <v>45133</v>
      </c>
      <c r="I29">
        <f t="shared" ca="1" si="0"/>
        <v>2737234</v>
      </c>
      <c r="J29">
        <f t="shared" ca="1" si="1"/>
        <v>1124998</v>
      </c>
    </row>
    <row r="30" spans="1:10" x14ac:dyDescent="0.25">
      <c r="B30" s="33">
        <v>44226</v>
      </c>
      <c r="C30" s="10">
        <v>16</v>
      </c>
      <c r="H30" s="2">
        <v>45134</v>
      </c>
      <c r="I30">
        <f t="shared" ca="1" si="0"/>
        <v>1136809</v>
      </c>
      <c r="J30">
        <f t="shared" ca="1" si="1"/>
        <v>1252371</v>
      </c>
    </row>
    <row r="31" spans="1:10" x14ac:dyDescent="0.25">
      <c r="B31" s="33">
        <v>44227</v>
      </c>
      <c r="C31" s="10">
        <v>15</v>
      </c>
      <c r="H31" s="2">
        <v>45135</v>
      </c>
      <c r="I31">
        <f t="shared" ca="1" si="0"/>
        <v>2885611</v>
      </c>
      <c r="J31">
        <f t="shared" ca="1" si="1"/>
        <v>1249661</v>
      </c>
    </row>
    <row r="32" spans="1:10" x14ac:dyDescent="0.25">
      <c r="A32" s="32">
        <f>B32</f>
        <v>44228</v>
      </c>
      <c r="B32" s="33">
        <v>44228</v>
      </c>
      <c r="C32" s="10">
        <v>14</v>
      </c>
      <c r="H32" s="2">
        <v>45136</v>
      </c>
      <c r="I32">
        <f t="shared" ca="1" si="0"/>
        <v>2645107</v>
      </c>
      <c r="J32">
        <f t="shared" ca="1" si="1"/>
        <v>1245884</v>
      </c>
    </row>
    <row r="33" spans="2:10" x14ac:dyDescent="0.25">
      <c r="B33" s="33">
        <v>44229</v>
      </c>
      <c r="C33" s="10">
        <v>5</v>
      </c>
      <c r="H33" s="2">
        <v>45137</v>
      </c>
      <c r="I33">
        <f t="shared" ca="1" si="0"/>
        <v>1899699</v>
      </c>
      <c r="J33">
        <f t="shared" ca="1" si="1"/>
        <v>1010554</v>
      </c>
    </row>
    <row r="34" spans="2:10" x14ac:dyDescent="0.25">
      <c r="B34" s="33">
        <v>44230</v>
      </c>
      <c r="C34" s="10">
        <v>17</v>
      </c>
      <c r="H34" s="2">
        <v>45138</v>
      </c>
      <c r="I34">
        <f t="shared" ca="1" si="0"/>
        <v>2829994</v>
      </c>
      <c r="J34">
        <f t="shared" ca="1" si="1"/>
        <v>1434508</v>
      </c>
    </row>
    <row r="35" spans="2:10" x14ac:dyDescent="0.25">
      <c r="B35" s="33">
        <v>44231</v>
      </c>
      <c r="C35" s="10">
        <v>13</v>
      </c>
      <c r="H35" s="2">
        <v>45139</v>
      </c>
      <c r="I35">
        <f t="shared" ca="1" si="0"/>
        <v>2976935</v>
      </c>
      <c r="J35">
        <f t="shared" ca="1" si="1"/>
        <v>1420141</v>
      </c>
    </row>
    <row r="36" spans="2:10" x14ac:dyDescent="0.25">
      <c r="B36" s="33">
        <v>44232</v>
      </c>
      <c r="C36" s="10">
        <v>12</v>
      </c>
      <c r="H36" s="2">
        <v>45140</v>
      </c>
      <c r="I36">
        <f t="shared" ca="1" si="0"/>
        <v>2886713</v>
      </c>
      <c r="J36">
        <f t="shared" ca="1" si="1"/>
        <v>1098357</v>
      </c>
    </row>
    <row r="37" spans="2:10" x14ac:dyDescent="0.25">
      <c r="B37" s="33">
        <v>44233</v>
      </c>
      <c r="C37" s="10">
        <v>17</v>
      </c>
      <c r="H37" s="2">
        <v>45141</v>
      </c>
      <c r="I37">
        <f t="shared" ca="1" si="0"/>
        <v>1853827</v>
      </c>
      <c r="J37">
        <f t="shared" ca="1" si="1"/>
        <v>1299782</v>
      </c>
    </row>
    <row r="38" spans="2:10" x14ac:dyDescent="0.25">
      <c r="B38" s="33">
        <v>44234</v>
      </c>
      <c r="C38" s="10">
        <v>14</v>
      </c>
      <c r="H38" s="2">
        <v>45142</v>
      </c>
      <c r="I38">
        <f t="shared" ca="1" si="0"/>
        <v>2880998</v>
      </c>
      <c r="J38">
        <f t="shared" ca="1" si="1"/>
        <v>1288047</v>
      </c>
    </row>
    <row r="39" spans="2:10" x14ac:dyDescent="0.25">
      <c r="B39" s="33">
        <v>44235</v>
      </c>
      <c r="C39" s="10">
        <v>12</v>
      </c>
      <c r="H39" s="2">
        <v>45143</v>
      </c>
      <c r="I39">
        <f t="shared" ca="1" si="0"/>
        <v>2697538</v>
      </c>
      <c r="J39">
        <f t="shared" ca="1" si="1"/>
        <v>922087</v>
      </c>
    </row>
    <row r="40" spans="2:10" x14ac:dyDescent="0.25">
      <c r="B40" s="33">
        <v>44236</v>
      </c>
      <c r="C40" s="10">
        <v>13</v>
      </c>
      <c r="H40" s="2">
        <v>45144</v>
      </c>
      <c r="I40">
        <f t="shared" ca="1" si="0"/>
        <v>2929386</v>
      </c>
      <c r="J40">
        <f t="shared" ca="1" si="1"/>
        <v>1165443</v>
      </c>
    </row>
    <row r="41" spans="2:10" x14ac:dyDescent="0.25">
      <c r="B41" s="33">
        <v>44237</v>
      </c>
      <c r="C41" s="10">
        <v>19</v>
      </c>
      <c r="H41" s="2">
        <v>45145</v>
      </c>
      <c r="I41">
        <f t="shared" ca="1" si="0"/>
        <v>2461815</v>
      </c>
      <c r="J41">
        <f t="shared" ca="1" si="1"/>
        <v>1090655</v>
      </c>
    </row>
    <row r="42" spans="2:10" x14ac:dyDescent="0.25">
      <c r="B42" s="33">
        <v>44238</v>
      </c>
      <c r="C42" s="10">
        <v>11</v>
      </c>
      <c r="H42" s="2">
        <v>45146</v>
      </c>
      <c r="I42">
        <f t="shared" ca="1" si="0"/>
        <v>2174734</v>
      </c>
      <c r="J42">
        <f t="shared" ca="1" si="1"/>
        <v>1119903</v>
      </c>
    </row>
    <row r="43" spans="2:10" x14ac:dyDescent="0.25">
      <c r="B43" s="33">
        <v>44239</v>
      </c>
      <c r="C43" s="10">
        <v>21</v>
      </c>
      <c r="H43" s="2">
        <v>45147</v>
      </c>
      <c r="I43">
        <f t="shared" ca="1" si="0"/>
        <v>2576549</v>
      </c>
      <c r="J43">
        <f t="shared" ca="1" si="1"/>
        <v>1314034</v>
      </c>
    </row>
    <row r="44" spans="2:10" x14ac:dyDescent="0.25">
      <c r="B44" s="33">
        <v>44240</v>
      </c>
      <c r="C44" s="10">
        <v>17</v>
      </c>
      <c r="H44" s="2">
        <v>45148</v>
      </c>
      <c r="I44">
        <f t="shared" ca="1" si="0"/>
        <v>2995204</v>
      </c>
      <c r="J44">
        <f t="shared" ca="1" si="1"/>
        <v>1237662</v>
      </c>
    </row>
    <row r="45" spans="2:10" x14ac:dyDescent="0.25">
      <c r="B45" s="33">
        <v>44241</v>
      </c>
      <c r="C45" s="10">
        <v>20</v>
      </c>
      <c r="H45" s="2">
        <v>45149</v>
      </c>
      <c r="I45">
        <f t="shared" ca="1" si="0"/>
        <v>1061316</v>
      </c>
      <c r="J45">
        <f t="shared" ca="1" si="1"/>
        <v>1079073</v>
      </c>
    </row>
    <row r="46" spans="2:10" x14ac:dyDescent="0.25">
      <c r="B46" s="33">
        <v>44242</v>
      </c>
      <c r="C46" s="10">
        <v>17</v>
      </c>
      <c r="H46" s="2">
        <v>45150</v>
      </c>
      <c r="I46">
        <f t="shared" ca="1" si="0"/>
        <v>1638607</v>
      </c>
      <c r="J46">
        <f t="shared" ca="1" si="1"/>
        <v>1490536</v>
      </c>
    </row>
    <row r="47" spans="2:10" x14ac:dyDescent="0.25">
      <c r="B47" s="33">
        <v>44243</v>
      </c>
      <c r="C47" s="10">
        <v>23</v>
      </c>
      <c r="H47" s="2">
        <v>45151</v>
      </c>
      <c r="I47">
        <f t="shared" ca="1" si="0"/>
        <v>1445210</v>
      </c>
      <c r="J47">
        <f t="shared" ca="1" si="1"/>
        <v>902541</v>
      </c>
    </row>
    <row r="48" spans="2:10" x14ac:dyDescent="0.25">
      <c r="B48" s="33">
        <v>44244</v>
      </c>
      <c r="C48" s="10">
        <v>23</v>
      </c>
      <c r="H48" s="2">
        <v>45152</v>
      </c>
      <c r="I48">
        <f t="shared" ca="1" si="0"/>
        <v>2796879</v>
      </c>
      <c r="J48">
        <f t="shared" ca="1" si="1"/>
        <v>1391501</v>
      </c>
    </row>
    <row r="49" spans="1:10" x14ac:dyDescent="0.25">
      <c r="B49" s="33">
        <v>44245</v>
      </c>
      <c r="C49" s="10">
        <v>17</v>
      </c>
      <c r="H49" s="2">
        <v>45153</v>
      </c>
      <c r="I49">
        <f t="shared" ca="1" si="0"/>
        <v>2891409</v>
      </c>
      <c r="J49">
        <f t="shared" ca="1" si="1"/>
        <v>1363173</v>
      </c>
    </row>
    <row r="50" spans="1:10" x14ac:dyDescent="0.25">
      <c r="B50" s="33">
        <v>44246</v>
      </c>
      <c r="C50" s="10">
        <v>11</v>
      </c>
      <c r="H50" s="2">
        <v>45154</v>
      </c>
      <c r="I50">
        <f t="shared" ca="1" si="0"/>
        <v>1876629</v>
      </c>
      <c r="J50">
        <f t="shared" ca="1" si="1"/>
        <v>1421114</v>
      </c>
    </row>
    <row r="51" spans="1:10" x14ac:dyDescent="0.25">
      <c r="B51" s="33">
        <v>44247</v>
      </c>
      <c r="C51" s="10">
        <v>7</v>
      </c>
      <c r="H51" s="2">
        <v>45155</v>
      </c>
      <c r="I51">
        <f t="shared" ca="1" si="0"/>
        <v>2274071</v>
      </c>
      <c r="J51">
        <f t="shared" ca="1" si="1"/>
        <v>1445889</v>
      </c>
    </row>
    <row r="52" spans="1:10" x14ac:dyDescent="0.25">
      <c r="B52" s="33">
        <v>44248</v>
      </c>
      <c r="C52" s="10">
        <v>9</v>
      </c>
      <c r="H52" s="2">
        <v>45156</v>
      </c>
      <c r="I52">
        <f t="shared" ca="1" si="0"/>
        <v>1643724</v>
      </c>
      <c r="J52">
        <f t="shared" ca="1" si="1"/>
        <v>1343766</v>
      </c>
    </row>
    <row r="53" spans="1:10" x14ac:dyDescent="0.25">
      <c r="B53" s="33">
        <v>44249</v>
      </c>
      <c r="C53" s="10">
        <v>19</v>
      </c>
      <c r="H53" s="2">
        <v>45157</v>
      </c>
      <c r="I53">
        <f t="shared" ca="1" si="0"/>
        <v>2263418</v>
      </c>
      <c r="J53">
        <f t="shared" ca="1" si="1"/>
        <v>1399050</v>
      </c>
    </row>
    <row r="54" spans="1:10" x14ac:dyDescent="0.25">
      <c r="B54" s="33">
        <v>44250</v>
      </c>
      <c r="C54" s="10">
        <v>16</v>
      </c>
      <c r="H54" s="2">
        <v>45158</v>
      </c>
      <c r="I54">
        <f t="shared" ca="1" si="0"/>
        <v>1890998</v>
      </c>
      <c r="J54">
        <f t="shared" ca="1" si="1"/>
        <v>1138722</v>
      </c>
    </row>
    <row r="55" spans="1:10" x14ac:dyDescent="0.25">
      <c r="B55" s="33">
        <v>44251</v>
      </c>
      <c r="C55" s="10">
        <v>13</v>
      </c>
      <c r="H55" s="2">
        <v>45159</v>
      </c>
      <c r="I55">
        <f t="shared" ca="1" si="0"/>
        <v>1808845</v>
      </c>
      <c r="J55">
        <f t="shared" ca="1" si="1"/>
        <v>1089476</v>
      </c>
    </row>
    <row r="56" spans="1:10" x14ac:dyDescent="0.25">
      <c r="B56" s="33">
        <v>44252</v>
      </c>
      <c r="C56" s="10">
        <v>10</v>
      </c>
      <c r="H56" s="2">
        <v>45160</v>
      </c>
      <c r="I56">
        <f t="shared" ca="1" si="0"/>
        <v>1823511</v>
      </c>
      <c r="J56">
        <f t="shared" ca="1" si="1"/>
        <v>1286278</v>
      </c>
    </row>
    <row r="57" spans="1:10" x14ac:dyDescent="0.25">
      <c r="B57" s="33">
        <v>44253</v>
      </c>
      <c r="C57" s="10">
        <v>9</v>
      </c>
      <c r="H57" s="2">
        <v>45161</v>
      </c>
      <c r="I57">
        <f t="shared" ca="1" si="0"/>
        <v>2909772</v>
      </c>
      <c r="J57">
        <f t="shared" ca="1" si="1"/>
        <v>1174263</v>
      </c>
    </row>
    <row r="58" spans="1:10" x14ac:dyDescent="0.25">
      <c r="B58" s="33">
        <v>44254</v>
      </c>
      <c r="C58" s="10">
        <v>12</v>
      </c>
      <c r="H58" s="2">
        <v>45162</v>
      </c>
      <c r="I58">
        <f t="shared" ca="1" si="0"/>
        <v>2389968</v>
      </c>
      <c r="J58">
        <f t="shared" ca="1" si="1"/>
        <v>1191756</v>
      </c>
    </row>
    <row r="59" spans="1:10" x14ac:dyDescent="0.25">
      <c r="B59" s="33">
        <v>44255</v>
      </c>
      <c r="C59" s="10">
        <v>10</v>
      </c>
      <c r="H59" s="2">
        <v>45163</v>
      </c>
      <c r="I59">
        <f t="shared" ca="1" si="0"/>
        <v>2969088</v>
      </c>
      <c r="J59">
        <f t="shared" ca="1" si="1"/>
        <v>1288975</v>
      </c>
    </row>
    <row r="60" spans="1:10" x14ac:dyDescent="0.25">
      <c r="A60" s="32">
        <f>B60</f>
        <v>44256</v>
      </c>
      <c r="B60" s="33">
        <v>44256</v>
      </c>
      <c r="C60" s="10">
        <v>13</v>
      </c>
      <c r="H60" s="2">
        <v>45164</v>
      </c>
      <c r="I60">
        <f t="shared" ca="1" si="0"/>
        <v>1251023</v>
      </c>
      <c r="J60">
        <f t="shared" ca="1" si="1"/>
        <v>1365405</v>
      </c>
    </row>
    <row r="61" spans="1:10" x14ac:dyDescent="0.25">
      <c r="B61" s="33">
        <v>44257</v>
      </c>
      <c r="C61" s="10">
        <v>15</v>
      </c>
      <c r="H61" s="2">
        <v>45165</v>
      </c>
      <c r="I61">
        <f t="shared" ca="1" si="0"/>
        <v>2362446</v>
      </c>
      <c r="J61">
        <f t="shared" ca="1" si="1"/>
        <v>969740</v>
      </c>
    </row>
    <row r="62" spans="1:10" x14ac:dyDescent="0.25">
      <c r="B62" s="33">
        <v>44258</v>
      </c>
      <c r="C62" s="10">
        <v>9</v>
      </c>
      <c r="H62" s="2">
        <v>45166</v>
      </c>
      <c r="I62">
        <f t="shared" ca="1" si="0"/>
        <v>2130695</v>
      </c>
      <c r="J62">
        <f t="shared" ca="1" si="1"/>
        <v>1323167</v>
      </c>
    </row>
    <row r="63" spans="1:10" x14ac:dyDescent="0.25">
      <c r="B63" s="33">
        <v>44259</v>
      </c>
      <c r="C63" s="10">
        <v>14</v>
      </c>
      <c r="H63" s="2">
        <v>45167</v>
      </c>
      <c r="I63">
        <f t="shared" ca="1" si="0"/>
        <v>2581934</v>
      </c>
      <c r="J63">
        <f t="shared" ca="1" si="1"/>
        <v>1039606</v>
      </c>
    </row>
    <row r="64" spans="1:10" x14ac:dyDescent="0.25">
      <c r="B64" s="33">
        <v>44260</v>
      </c>
      <c r="C64" s="10">
        <v>11</v>
      </c>
      <c r="H64" s="2">
        <v>45168</v>
      </c>
      <c r="I64">
        <f t="shared" ca="1" si="0"/>
        <v>2211845</v>
      </c>
      <c r="J64">
        <f t="shared" ca="1" si="1"/>
        <v>1291803</v>
      </c>
    </row>
    <row r="65" spans="2:10" x14ac:dyDescent="0.25">
      <c r="B65" s="33">
        <v>44261</v>
      </c>
      <c r="C65" s="10">
        <v>23</v>
      </c>
      <c r="H65" s="2">
        <v>45169</v>
      </c>
      <c r="I65">
        <f t="shared" ca="1" si="0"/>
        <v>2898557</v>
      </c>
      <c r="J65">
        <f t="shared" ca="1" si="1"/>
        <v>1282520</v>
      </c>
    </row>
    <row r="66" spans="2:10" x14ac:dyDescent="0.25">
      <c r="B66" s="33">
        <v>44262</v>
      </c>
      <c r="C66" s="10">
        <v>20</v>
      </c>
      <c r="H66" s="2">
        <v>45170</v>
      </c>
      <c r="I66">
        <f t="shared" ca="1" si="0"/>
        <v>2743180</v>
      </c>
      <c r="J66">
        <f t="shared" ca="1" si="1"/>
        <v>1412362</v>
      </c>
    </row>
    <row r="67" spans="2:10" x14ac:dyDescent="0.25">
      <c r="B67" s="33">
        <v>44263</v>
      </c>
      <c r="C67" s="10">
        <v>17</v>
      </c>
    </row>
    <row r="68" spans="2:10" x14ac:dyDescent="0.25">
      <c r="B68" s="33">
        <v>44264</v>
      </c>
      <c r="C68" s="10">
        <v>11</v>
      </c>
    </row>
    <row r="69" spans="2:10" x14ac:dyDescent="0.25">
      <c r="B69" s="33">
        <v>44265</v>
      </c>
      <c r="C69" s="10">
        <v>20</v>
      </c>
    </row>
    <row r="70" spans="2:10" x14ac:dyDescent="0.25">
      <c r="B70" s="33">
        <v>44266</v>
      </c>
      <c r="C70" s="10">
        <v>11</v>
      </c>
    </row>
    <row r="71" spans="2:10" x14ac:dyDescent="0.25">
      <c r="B71" s="33">
        <v>44267</v>
      </c>
      <c r="C71" s="10">
        <v>10</v>
      </c>
    </row>
    <row r="72" spans="2:10" x14ac:dyDescent="0.25">
      <c r="B72" s="33">
        <v>44268</v>
      </c>
      <c r="C72" s="10">
        <v>21</v>
      </c>
    </row>
    <row r="73" spans="2:10" x14ac:dyDescent="0.25">
      <c r="B73" s="33">
        <v>44269</v>
      </c>
      <c r="C73" s="10">
        <v>15</v>
      </c>
    </row>
    <row r="74" spans="2:10" x14ac:dyDescent="0.25">
      <c r="B74" s="33">
        <v>44270</v>
      </c>
      <c r="C74" s="10">
        <v>14</v>
      </c>
    </row>
    <row r="75" spans="2:10" x14ac:dyDescent="0.25">
      <c r="B75" s="33">
        <v>44271</v>
      </c>
      <c r="C75" s="10">
        <v>9</v>
      </c>
    </row>
    <row r="76" spans="2:10" x14ac:dyDescent="0.25">
      <c r="B76" s="33">
        <v>44272</v>
      </c>
      <c r="C76" s="10">
        <v>13</v>
      </c>
    </row>
    <row r="77" spans="2:10" x14ac:dyDescent="0.25">
      <c r="B77" s="33">
        <v>44273</v>
      </c>
      <c r="C77" s="10">
        <v>18</v>
      </c>
    </row>
    <row r="78" spans="2:10" x14ac:dyDescent="0.25">
      <c r="B78" s="33">
        <v>44274</v>
      </c>
      <c r="C78" s="10">
        <v>18</v>
      </c>
    </row>
    <row r="79" spans="2:10" x14ac:dyDescent="0.25">
      <c r="B79" s="33">
        <v>44275</v>
      </c>
      <c r="C79" s="10">
        <v>15</v>
      </c>
    </row>
    <row r="80" spans="2:10" x14ac:dyDescent="0.25">
      <c r="B80" s="33">
        <v>44276</v>
      </c>
      <c r="C80" s="10">
        <v>13</v>
      </c>
    </row>
    <row r="81" spans="1:3" x14ac:dyDescent="0.25">
      <c r="B81" s="33">
        <v>44277</v>
      </c>
      <c r="C81" s="10">
        <v>19</v>
      </c>
    </row>
    <row r="82" spans="1:3" x14ac:dyDescent="0.25">
      <c r="B82" s="33">
        <v>44278</v>
      </c>
      <c r="C82" s="10">
        <v>17</v>
      </c>
    </row>
    <row r="83" spans="1:3" x14ac:dyDescent="0.25">
      <c r="B83" s="33">
        <v>44279</v>
      </c>
      <c r="C83" s="10">
        <v>11</v>
      </c>
    </row>
    <row r="84" spans="1:3" x14ac:dyDescent="0.25">
      <c r="B84" s="33">
        <v>44280</v>
      </c>
      <c r="C84" s="10">
        <v>12</v>
      </c>
    </row>
    <row r="85" spans="1:3" x14ac:dyDescent="0.25">
      <c r="B85" s="33">
        <v>44281</v>
      </c>
      <c r="C85" s="10">
        <v>12</v>
      </c>
    </row>
    <row r="86" spans="1:3" x14ac:dyDescent="0.25">
      <c r="B86" s="33">
        <v>44282</v>
      </c>
      <c r="C86" s="10">
        <v>18</v>
      </c>
    </row>
    <row r="87" spans="1:3" x14ac:dyDescent="0.25">
      <c r="B87" s="33">
        <v>44283</v>
      </c>
      <c r="C87" s="10">
        <v>18</v>
      </c>
    </row>
    <row r="88" spans="1:3" x14ac:dyDescent="0.25">
      <c r="B88" s="33">
        <v>44284</v>
      </c>
      <c r="C88" s="10">
        <v>22</v>
      </c>
    </row>
    <row r="89" spans="1:3" x14ac:dyDescent="0.25">
      <c r="B89" s="33">
        <v>44285</v>
      </c>
      <c r="C89" s="10">
        <v>22</v>
      </c>
    </row>
    <row r="90" spans="1:3" x14ac:dyDescent="0.25">
      <c r="B90" s="33">
        <v>44286</v>
      </c>
      <c r="C90" s="10">
        <v>15</v>
      </c>
    </row>
    <row r="91" spans="1:3" x14ac:dyDescent="0.25">
      <c r="A91" s="32">
        <f>B91</f>
        <v>44287</v>
      </c>
      <c r="B91" s="33">
        <v>44287</v>
      </c>
      <c r="C91" s="10">
        <v>14</v>
      </c>
    </row>
    <row r="92" spans="1:3" x14ac:dyDescent="0.25">
      <c r="B92" s="33">
        <v>44288</v>
      </c>
      <c r="C92" s="10">
        <v>12</v>
      </c>
    </row>
    <row r="93" spans="1:3" x14ac:dyDescent="0.25">
      <c r="B93" s="33">
        <v>44289</v>
      </c>
      <c r="C93" s="10">
        <v>13</v>
      </c>
    </row>
    <row r="94" spans="1:3" x14ac:dyDescent="0.25">
      <c r="B94" s="33">
        <v>44290</v>
      </c>
      <c r="C94" s="10">
        <v>14</v>
      </c>
    </row>
    <row r="95" spans="1:3" x14ac:dyDescent="0.25">
      <c r="B95" s="33">
        <v>44291</v>
      </c>
      <c r="C95" s="10">
        <v>13</v>
      </c>
    </row>
    <row r="96" spans="1:3" x14ac:dyDescent="0.25">
      <c r="B96" s="33">
        <v>44292</v>
      </c>
      <c r="C96" s="10">
        <v>17</v>
      </c>
    </row>
    <row r="97" spans="2:3" x14ac:dyDescent="0.25">
      <c r="B97" s="33">
        <v>44293</v>
      </c>
      <c r="C97" s="10">
        <v>20</v>
      </c>
    </row>
    <row r="98" spans="2:3" x14ac:dyDescent="0.25">
      <c r="B98" s="33">
        <v>44294</v>
      </c>
      <c r="C98" s="10">
        <v>19</v>
      </c>
    </row>
    <row r="99" spans="2:3" x14ac:dyDescent="0.25">
      <c r="B99" s="33">
        <v>44295</v>
      </c>
      <c r="C99" s="10">
        <v>15</v>
      </c>
    </row>
    <row r="100" spans="2:3" x14ac:dyDescent="0.25">
      <c r="B100" s="33">
        <v>44296</v>
      </c>
      <c r="C100" s="10">
        <v>10</v>
      </c>
    </row>
    <row r="101" spans="2:3" x14ac:dyDescent="0.25">
      <c r="B101" s="33">
        <v>44297</v>
      </c>
      <c r="C101" s="10">
        <v>10</v>
      </c>
    </row>
    <row r="102" spans="2:3" x14ac:dyDescent="0.25">
      <c r="B102" s="33">
        <v>44298</v>
      </c>
      <c r="C102" s="10">
        <v>19</v>
      </c>
    </row>
    <row r="103" spans="2:3" x14ac:dyDescent="0.25">
      <c r="B103" s="33">
        <v>44299</v>
      </c>
      <c r="C103" s="10">
        <v>11</v>
      </c>
    </row>
    <row r="104" spans="2:3" x14ac:dyDescent="0.25">
      <c r="B104" s="33">
        <v>44300</v>
      </c>
      <c r="C104" s="10">
        <v>17</v>
      </c>
    </row>
    <row r="105" spans="2:3" x14ac:dyDescent="0.25">
      <c r="B105" s="31" t="s">
        <v>98</v>
      </c>
      <c r="C105" s="10">
        <v>1470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2749C-6B93-5345-B3A8-3C6F38AFB942}">
  <dimension ref="B3:D4"/>
  <sheetViews>
    <sheetView zoomScale="325" workbookViewId="0">
      <selection activeCell="C15" sqref="C15"/>
    </sheetView>
  </sheetViews>
  <sheetFormatPr defaultColWidth="11" defaultRowHeight="15.75" x14ac:dyDescent="0.25"/>
  <sheetData>
    <row r="3" spans="2:4" x14ac:dyDescent="0.25">
      <c r="B3">
        <f>5*$D$3</f>
        <v>600</v>
      </c>
      <c r="D3">
        <v>120</v>
      </c>
    </row>
    <row r="4" spans="2:4" x14ac:dyDescent="0.25">
      <c r="B4">
        <f>5*$D$3</f>
        <v>600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B578A-F271-344C-883B-0DEA4A0B9052}">
  <dimension ref="B1:H14"/>
  <sheetViews>
    <sheetView zoomScale="263" workbookViewId="0">
      <selection activeCell="C15" sqref="C15"/>
    </sheetView>
  </sheetViews>
  <sheetFormatPr defaultColWidth="11" defaultRowHeight="15.75" x14ac:dyDescent="0.25"/>
  <cols>
    <col min="3" max="3" width="18" customWidth="1"/>
    <col min="4" max="4" width="22.375" customWidth="1"/>
  </cols>
  <sheetData>
    <row r="1" spans="2:8" x14ac:dyDescent="0.25">
      <c r="H1" s="8" t="s">
        <v>55</v>
      </c>
    </row>
    <row r="2" spans="2:8" x14ac:dyDescent="0.25">
      <c r="B2" s="9" t="s">
        <v>1</v>
      </c>
      <c r="C2" s="9" t="s">
        <v>51</v>
      </c>
      <c r="D2" s="21" t="s">
        <v>52</v>
      </c>
      <c r="H2" t="s">
        <v>56</v>
      </c>
    </row>
    <row r="3" spans="2:8" x14ac:dyDescent="0.25">
      <c r="B3" s="10" t="s">
        <v>2</v>
      </c>
      <c r="C3" s="20">
        <v>148789</v>
      </c>
      <c r="H3" t="s">
        <v>53</v>
      </c>
    </row>
    <row r="4" spans="2:8" x14ac:dyDescent="0.25">
      <c r="B4" s="10" t="s">
        <v>3</v>
      </c>
      <c r="C4" s="20">
        <v>279231</v>
      </c>
      <c r="H4" t="s">
        <v>54</v>
      </c>
    </row>
    <row r="5" spans="2:8" x14ac:dyDescent="0.25">
      <c r="B5" s="10" t="s">
        <v>4</v>
      </c>
      <c r="C5" s="20">
        <v>285138</v>
      </c>
    </row>
    <row r="6" spans="2:8" x14ac:dyDescent="0.25">
      <c r="B6" s="10" t="s">
        <v>5</v>
      </c>
      <c r="C6" s="20">
        <v>191031</v>
      </c>
    </row>
    <row r="7" spans="2:8" x14ac:dyDescent="0.25">
      <c r="B7" s="10" t="s">
        <v>6</v>
      </c>
      <c r="C7" s="20">
        <v>142895</v>
      </c>
    </row>
    <row r="8" spans="2:8" x14ac:dyDescent="0.25">
      <c r="B8" s="10" t="s">
        <v>7</v>
      </c>
      <c r="C8" s="20">
        <v>247778</v>
      </c>
    </row>
    <row r="9" spans="2:8" x14ac:dyDescent="0.25">
      <c r="B9" s="10" t="s">
        <v>8</v>
      </c>
      <c r="C9" s="20">
        <v>114581</v>
      </c>
    </row>
    <row r="10" spans="2:8" x14ac:dyDescent="0.25">
      <c r="B10" s="10" t="s">
        <v>9</v>
      </c>
      <c r="C10" s="20">
        <v>200746</v>
      </c>
    </row>
    <row r="11" spans="2:8" x14ac:dyDescent="0.25">
      <c r="B11" s="10" t="s">
        <v>10</v>
      </c>
      <c r="C11" s="20">
        <v>189295</v>
      </c>
    </row>
    <row r="12" spans="2:8" x14ac:dyDescent="0.25">
      <c r="B12" s="10" t="s">
        <v>11</v>
      </c>
      <c r="C12" s="20">
        <v>208560</v>
      </c>
    </row>
    <row r="13" spans="2:8" x14ac:dyDescent="0.25">
      <c r="B13" s="10" t="s">
        <v>12</v>
      </c>
      <c r="C13" s="20">
        <v>121345</v>
      </c>
    </row>
    <row r="14" spans="2:8" x14ac:dyDescent="0.25">
      <c r="B14" s="10" t="s">
        <v>13</v>
      </c>
      <c r="C14" s="20">
        <v>121144</v>
      </c>
    </row>
  </sheetData>
  <phoneticPr fontId="5" type="noConversion"/>
  <conditionalFormatting sqref="C3:C14">
    <cfRule type="iconSet" priority="1">
      <iconSet>
        <cfvo type="percent" val="0"/>
        <cfvo type="num" val="150000"/>
        <cfvo type="num" val="230000"/>
      </iconSet>
    </cfRule>
  </conditionalFormatting>
  <dataValidations count="1">
    <dataValidation type="list" allowBlank="1" showInputMessage="1" showErrorMessage="1" errorTitle="Ops" error="Cuidado no preenchimento." sqref="D3:D14" xr:uid="{A4E281A6-3EFB-904B-AAE7-93F9DF61A0A8}">
      <formula1>$H$2:$H$4</formula1>
    </dataValidation>
  </dataValidation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BFFC9-FE7C-6D4C-8D2A-7DEEE7DCE654}">
  <dimension ref="A1:I9"/>
  <sheetViews>
    <sheetView zoomScale="233" workbookViewId="0">
      <selection activeCell="C15" sqref="C15"/>
    </sheetView>
  </sheetViews>
  <sheetFormatPr defaultColWidth="11" defaultRowHeight="15.75" x14ac:dyDescent="0.25"/>
  <cols>
    <col min="1" max="1" width="18.5" bestFit="1" customWidth="1"/>
  </cols>
  <sheetData>
    <row r="1" spans="1:9" x14ac:dyDescent="0.25">
      <c r="A1" s="8" t="s">
        <v>50</v>
      </c>
    </row>
    <row r="2" spans="1:9" x14ac:dyDescent="0.25"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9" t="s">
        <v>49</v>
      </c>
    </row>
    <row r="3" spans="1:9" x14ac:dyDescent="0.25">
      <c r="B3" s="10" t="s">
        <v>44</v>
      </c>
      <c r="C3">
        <v>15</v>
      </c>
      <c r="D3">
        <v>8</v>
      </c>
      <c r="E3">
        <v>6</v>
      </c>
      <c r="F3">
        <v>9</v>
      </c>
      <c r="G3">
        <v>13</v>
      </c>
      <c r="H3">
        <v>9</v>
      </c>
      <c r="I3" s="18">
        <f>C3+D3+E3+F3+G3+H3</f>
        <v>60</v>
      </c>
    </row>
    <row r="4" spans="1:9" x14ac:dyDescent="0.25">
      <c r="B4" s="10" t="s">
        <v>45</v>
      </c>
      <c r="C4">
        <v>8</v>
      </c>
      <c r="D4">
        <v>9</v>
      </c>
      <c r="E4">
        <v>11</v>
      </c>
      <c r="F4">
        <v>12</v>
      </c>
      <c r="G4">
        <v>12</v>
      </c>
      <c r="H4">
        <v>5</v>
      </c>
      <c r="I4" s="18">
        <f>C4+D4+E4+F4+G4+H4</f>
        <v>57</v>
      </c>
    </row>
    <row r="5" spans="1:9" x14ac:dyDescent="0.25">
      <c r="B5" s="10" t="s">
        <v>46</v>
      </c>
      <c r="C5">
        <v>11</v>
      </c>
      <c r="D5">
        <v>9</v>
      </c>
      <c r="E5">
        <v>11</v>
      </c>
      <c r="F5">
        <v>13</v>
      </c>
      <c r="G5">
        <v>13</v>
      </c>
      <c r="H5">
        <v>6</v>
      </c>
      <c r="I5" s="18">
        <f>C5+D5+E5+F5+G5+H5</f>
        <v>63</v>
      </c>
    </row>
    <row r="6" spans="1:9" x14ac:dyDescent="0.25">
      <c r="B6" s="10" t="s">
        <v>47</v>
      </c>
      <c r="C6">
        <v>8</v>
      </c>
      <c r="D6">
        <v>15</v>
      </c>
      <c r="E6">
        <v>8</v>
      </c>
      <c r="F6">
        <v>8</v>
      </c>
      <c r="G6">
        <v>10</v>
      </c>
      <c r="H6">
        <v>15</v>
      </c>
      <c r="I6" s="18">
        <f>C6+D6+E6+F6+G6+H6</f>
        <v>64</v>
      </c>
    </row>
    <row r="7" spans="1:9" x14ac:dyDescent="0.25">
      <c r="B7" s="10" t="s">
        <v>48</v>
      </c>
      <c r="C7">
        <v>7</v>
      </c>
      <c r="D7">
        <v>12</v>
      </c>
      <c r="E7">
        <v>10</v>
      </c>
      <c r="F7">
        <v>10</v>
      </c>
      <c r="G7">
        <v>9</v>
      </c>
      <c r="H7">
        <v>11</v>
      </c>
      <c r="I7" s="18">
        <f>C7+D7+E7+F7+G7+H7</f>
        <v>59</v>
      </c>
    </row>
    <row r="8" spans="1:9" x14ac:dyDescent="0.25">
      <c r="B8" s="19" t="s">
        <v>49</v>
      </c>
      <c r="C8" s="18">
        <f t="shared" ref="C8:H8" si="0">C3+C4+C5+C6+C7</f>
        <v>49</v>
      </c>
      <c r="D8" s="18">
        <f t="shared" si="0"/>
        <v>53</v>
      </c>
      <c r="E8" s="18">
        <f t="shared" si="0"/>
        <v>46</v>
      </c>
      <c r="F8" s="18">
        <f t="shared" si="0"/>
        <v>52</v>
      </c>
      <c r="G8" s="18">
        <f t="shared" si="0"/>
        <v>57</v>
      </c>
      <c r="H8" s="18">
        <f t="shared" si="0"/>
        <v>46</v>
      </c>
    </row>
    <row r="9" spans="1:9" x14ac:dyDescent="0.25">
      <c r="C9">
        <f>SUM(C3:C7)</f>
        <v>49</v>
      </c>
      <c r="D9">
        <f t="shared" ref="D9:H9" si="1">SUM(D3:D7)</f>
        <v>53</v>
      </c>
      <c r="E9">
        <f t="shared" si="1"/>
        <v>46</v>
      </c>
      <c r="F9">
        <f t="shared" si="1"/>
        <v>52</v>
      </c>
      <c r="G9">
        <f t="shared" si="1"/>
        <v>57</v>
      </c>
      <c r="H9">
        <f t="shared" si="1"/>
        <v>46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928D2-0606-0049-8871-C62CCFB006F1}">
  <dimension ref="B2:C6"/>
  <sheetViews>
    <sheetView zoomScale="259" workbookViewId="0">
      <selection activeCell="C3" sqref="C3"/>
    </sheetView>
  </sheetViews>
  <sheetFormatPr defaultColWidth="11" defaultRowHeight="15.75" x14ac:dyDescent="0.25"/>
  <cols>
    <col min="2" max="2" width="64.5" customWidth="1"/>
    <col min="3" max="3" width="15.875" customWidth="1"/>
  </cols>
  <sheetData>
    <row r="2" spans="2:3" x14ac:dyDescent="0.25">
      <c r="B2" s="22" t="s">
        <v>57</v>
      </c>
      <c r="C2" t="s">
        <v>62</v>
      </c>
    </row>
    <row r="3" spans="2:3" x14ac:dyDescent="0.25">
      <c r="B3" t="s">
        <v>61</v>
      </c>
      <c r="C3">
        <f>LEN(B3)</f>
        <v>70</v>
      </c>
    </row>
    <row r="4" spans="2:3" x14ac:dyDescent="0.25">
      <c r="B4" t="s">
        <v>58</v>
      </c>
      <c r="C4">
        <f>LEN(B4)</f>
        <v>22</v>
      </c>
    </row>
    <row r="5" spans="2:3" x14ac:dyDescent="0.25">
      <c r="B5" t="s">
        <v>60</v>
      </c>
      <c r="C5">
        <f>LEN(B5)</f>
        <v>8</v>
      </c>
    </row>
    <row r="6" spans="2:3" x14ac:dyDescent="0.25">
      <c r="B6" t="s">
        <v>59</v>
      </c>
      <c r="C6">
        <f>LEN(B6)</f>
        <v>7</v>
      </c>
    </row>
  </sheetData>
  <sortState xmlns:xlrd2="http://schemas.microsoft.com/office/spreadsheetml/2017/richdata2" ref="B3:C6">
    <sortCondition descending="1" ref="C3:C6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E3C6-E541-5140-ABFD-0B2D3027CC83}">
  <dimension ref="B2:J23"/>
  <sheetViews>
    <sheetView zoomScale="288" workbookViewId="0"/>
  </sheetViews>
  <sheetFormatPr defaultColWidth="11" defaultRowHeight="15.75" x14ac:dyDescent="0.25"/>
  <cols>
    <col min="1" max="1" width="4" customWidth="1"/>
    <col min="2" max="2" width="10.875" style="10"/>
    <col min="3" max="3" width="4.125" customWidth="1"/>
    <col min="4" max="4" width="13.875" style="10" customWidth="1"/>
    <col min="5" max="5" width="7" customWidth="1"/>
    <col min="6" max="6" width="8.875" customWidth="1"/>
    <col min="7" max="7" width="6" customWidth="1"/>
    <col min="8" max="8" width="14" customWidth="1"/>
    <col min="9" max="9" width="4.875" customWidth="1"/>
    <col min="10" max="10" width="13.5" customWidth="1"/>
  </cols>
  <sheetData>
    <row r="2" spans="2:10" x14ac:dyDescent="0.25">
      <c r="B2" s="9" t="s">
        <v>1</v>
      </c>
      <c r="D2" s="9" t="s">
        <v>14</v>
      </c>
      <c r="F2" s="8" t="s">
        <v>22</v>
      </c>
      <c r="G2" s="8"/>
      <c r="H2" s="8" t="s">
        <v>23</v>
      </c>
      <c r="J2" s="8" t="s">
        <v>24</v>
      </c>
    </row>
    <row r="3" spans="2:10" x14ac:dyDescent="0.25">
      <c r="B3" s="10" t="s">
        <v>2</v>
      </c>
      <c r="D3" s="10" t="s">
        <v>15</v>
      </c>
      <c r="F3">
        <v>1</v>
      </c>
      <c r="H3">
        <v>10</v>
      </c>
      <c r="J3" t="s">
        <v>25</v>
      </c>
    </row>
    <row r="4" spans="2:10" x14ac:dyDescent="0.25">
      <c r="B4" s="10" t="s">
        <v>3</v>
      </c>
      <c r="D4" s="10" t="s">
        <v>16</v>
      </c>
      <c r="F4">
        <v>2</v>
      </c>
      <c r="H4">
        <v>20</v>
      </c>
      <c r="J4" t="s">
        <v>26</v>
      </c>
    </row>
    <row r="5" spans="2:10" x14ac:dyDescent="0.25">
      <c r="B5" s="10" t="s">
        <v>4</v>
      </c>
      <c r="D5" s="10" t="s">
        <v>17</v>
      </c>
      <c r="F5">
        <v>3</v>
      </c>
      <c r="H5">
        <v>30</v>
      </c>
      <c r="J5" t="s">
        <v>27</v>
      </c>
    </row>
    <row r="6" spans="2:10" x14ac:dyDescent="0.25">
      <c r="B6" s="10" t="s">
        <v>5</v>
      </c>
      <c r="D6" s="10" t="s">
        <v>18</v>
      </c>
      <c r="F6">
        <v>4</v>
      </c>
      <c r="H6">
        <v>40</v>
      </c>
      <c r="J6" t="s">
        <v>28</v>
      </c>
    </row>
    <row r="7" spans="2:10" x14ac:dyDescent="0.25">
      <c r="B7" s="10" t="s">
        <v>6</v>
      </c>
      <c r="D7" s="10" t="s">
        <v>19</v>
      </c>
      <c r="F7">
        <v>5</v>
      </c>
      <c r="H7">
        <v>50</v>
      </c>
      <c r="J7" t="s">
        <v>29</v>
      </c>
    </row>
    <row r="8" spans="2:10" x14ac:dyDescent="0.25">
      <c r="B8" s="10" t="s">
        <v>7</v>
      </c>
      <c r="D8" s="10" t="s">
        <v>20</v>
      </c>
      <c r="F8">
        <v>6</v>
      </c>
      <c r="H8">
        <v>60</v>
      </c>
      <c r="J8" t="s">
        <v>30</v>
      </c>
    </row>
    <row r="9" spans="2:10" x14ac:dyDescent="0.25">
      <c r="B9" s="10" t="s">
        <v>8</v>
      </c>
      <c r="D9" s="10" t="s">
        <v>21</v>
      </c>
      <c r="F9">
        <v>7</v>
      </c>
      <c r="H9">
        <v>70</v>
      </c>
      <c r="J9" t="s">
        <v>31</v>
      </c>
    </row>
    <row r="10" spans="2:10" x14ac:dyDescent="0.25">
      <c r="B10" s="10" t="s">
        <v>9</v>
      </c>
      <c r="F10">
        <v>8</v>
      </c>
      <c r="H10">
        <v>80</v>
      </c>
      <c r="J10" t="s">
        <v>32</v>
      </c>
    </row>
    <row r="11" spans="2:10" x14ac:dyDescent="0.25">
      <c r="B11" s="10" t="s">
        <v>10</v>
      </c>
      <c r="F11">
        <v>9</v>
      </c>
      <c r="H11">
        <v>90</v>
      </c>
      <c r="J11" t="s">
        <v>33</v>
      </c>
    </row>
    <row r="12" spans="2:10" x14ac:dyDescent="0.25">
      <c r="B12" s="10" t="s">
        <v>11</v>
      </c>
      <c r="F12">
        <v>10</v>
      </c>
      <c r="H12">
        <v>100</v>
      </c>
      <c r="J12" t="s">
        <v>34</v>
      </c>
    </row>
    <row r="13" spans="2:10" x14ac:dyDescent="0.25">
      <c r="B13" s="10" t="s">
        <v>12</v>
      </c>
      <c r="F13">
        <v>11</v>
      </c>
      <c r="H13">
        <v>110</v>
      </c>
    </row>
    <row r="14" spans="2:10" x14ac:dyDescent="0.25">
      <c r="B14" s="10" t="s">
        <v>13</v>
      </c>
      <c r="F14">
        <v>12</v>
      </c>
      <c r="H14">
        <v>120</v>
      </c>
    </row>
    <row r="15" spans="2:10" x14ac:dyDescent="0.25">
      <c r="F15">
        <v>13</v>
      </c>
    </row>
    <row r="16" spans="2:10" x14ac:dyDescent="0.25">
      <c r="F16">
        <v>14</v>
      </c>
    </row>
    <row r="17" spans="6:6" x14ac:dyDescent="0.25">
      <c r="F17">
        <v>15</v>
      </c>
    </row>
    <row r="18" spans="6:6" x14ac:dyDescent="0.25">
      <c r="F18">
        <v>16</v>
      </c>
    </row>
    <row r="19" spans="6:6" x14ac:dyDescent="0.25">
      <c r="F19">
        <v>17</v>
      </c>
    </row>
    <row r="20" spans="6:6" x14ac:dyDescent="0.25">
      <c r="F20">
        <v>18</v>
      </c>
    </row>
    <row r="21" spans="6:6" x14ac:dyDescent="0.25">
      <c r="F21">
        <v>19</v>
      </c>
    </row>
    <row r="22" spans="6:6" x14ac:dyDescent="0.25">
      <c r="F22">
        <v>20</v>
      </c>
    </row>
    <row r="23" spans="6:6" x14ac:dyDescent="0.25">
      <c r="F23">
        <v>21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D927-92FA-3647-8AC9-7C0B15A0F2D7}">
  <dimension ref="C2:I5"/>
  <sheetViews>
    <sheetView zoomScale="214" workbookViewId="0"/>
  </sheetViews>
  <sheetFormatPr defaultColWidth="11" defaultRowHeight="15.75" x14ac:dyDescent="0.25"/>
  <sheetData>
    <row r="2" spans="3:9" x14ac:dyDescent="0.25">
      <c r="C2" s="11" t="s">
        <v>35</v>
      </c>
      <c r="G2" s="11" t="s">
        <v>35</v>
      </c>
      <c r="H2" t="s">
        <v>35</v>
      </c>
      <c r="I2" s="11"/>
    </row>
    <row r="3" spans="3:9" x14ac:dyDescent="0.25">
      <c r="C3" s="11">
        <v>1000</v>
      </c>
      <c r="G3" s="11">
        <v>1000</v>
      </c>
      <c r="H3">
        <v>1000</v>
      </c>
      <c r="I3" s="11">
        <v>200</v>
      </c>
    </row>
    <row r="4" spans="3:9" x14ac:dyDescent="0.25">
      <c r="C4" s="11">
        <v>5000</v>
      </c>
      <c r="G4" s="11">
        <v>5000</v>
      </c>
      <c r="H4">
        <v>5000</v>
      </c>
      <c r="I4" s="11">
        <v>3000</v>
      </c>
    </row>
    <row r="5" spans="3:9" x14ac:dyDescent="0.25">
      <c r="C5" s="11">
        <v>3000</v>
      </c>
      <c r="G5" s="11">
        <v>3000</v>
      </c>
      <c r="H5">
        <v>3000</v>
      </c>
      <c r="I5" s="1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F79D-6AD1-104F-BE1B-86A62DF86B4E}">
  <dimension ref="B2:E19"/>
  <sheetViews>
    <sheetView zoomScale="228" workbookViewId="0"/>
  </sheetViews>
  <sheetFormatPr defaultColWidth="11" defaultRowHeight="15.75" x14ac:dyDescent="0.25"/>
  <cols>
    <col min="2" max="2" width="32" bestFit="1" customWidth="1"/>
    <col min="3" max="3" width="12.125" bestFit="1" customWidth="1"/>
    <col min="5" max="5" width="14" bestFit="1" customWidth="1"/>
  </cols>
  <sheetData>
    <row r="2" spans="2:5" x14ac:dyDescent="0.25">
      <c r="B2" s="8" t="s">
        <v>36</v>
      </c>
      <c r="C2" s="8" t="s">
        <v>35</v>
      </c>
      <c r="D2" s="8" t="s">
        <v>37</v>
      </c>
      <c r="E2" s="8" t="s">
        <v>38</v>
      </c>
    </row>
    <row r="3" spans="2:5" x14ac:dyDescent="0.25">
      <c r="B3" s="12">
        <v>44237</v>
      </c>
      <c r="C3" s="13">
        <v>3050.42</v>
      </c>
      <c r="D3" s="10" t="s">
        <v>39</v>
      </c>
      <c r="E3" s="14">
        <v>2.0833333333333333E-3</v>
      </c>
    </row>
    <row r="5" spans="2:5" x14ac:dyDescent="0.25">
      <c r="B5" s="12">
        <v>44238</v>
      </c>
      <c r="C5" s="13">
        <v>5000</v>
      </c>
      <c r="D5" s="10" t="s">
        <v>40</v>
      </c>
      <c r="E5" s="14">
        <v>2.7777777777777776E-2</v>
      </c>
    </row>
    <row r="9" spans="2:5" x14ac:dyDescent="0.25">
      <c r="D9">
        <v>100</v>
      </c>
    </row>
    <row r="10" spans="2:5" x14ac:dyDescent="0.25">
      <c r="B10">
        <v>95</v>
      </c>
    </row>
    <row r="11" spans="2:5" x14ac:dyDescent="0.25">
      <c r="B11">
        <v>52</v>
      </c>
    </row>
    <row r="12" spans="2:5" x14ac:dyDescent="0.25">
      <c r="B12">
        <v>80</v>
      </c>
    </row>
    <row r="13" spans="2:5" x14ac:dyDescent="0.25">
      <c r="B13">
        <v>47</v>
      </c>
    </row>
    <row r="14" spans="2:5" x14ac:dyDescent="0.25">
      <c r="B14">
        <v>41</v>
      </c>
    </row>
    <row r="15" spans="2:5" x14ac:dyDescent="0.25">
      <c r="B15">
        <v>34</v>
      </c>
    </row>
    <row r="16" spans="2:5" x14ac:dyDescent="0.25">
      <c r="B16">
        <v>13</v>
      </c>
    </row>
    <row r="17" spans="2:2" x14ac:dyDescent="0.25">
      <c r="B17">
        <v>79</v>
      </c>
    </row>
    <row r="18" spans="2:2" x14ac:dyDescent="0.25">
      <c r="B18">
        <v>61</v>
      </c>
    </row>
    <row r="19" spans="2:2" x14ac:dyDescent="0.25">
      <c r="B19">
        <v>12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A06C-5236-7D42-AA6F-FFB61E631B4A}">
  <dimension ref="A1:N17"/>
  <sheetViews>
    <sheetView zoomScale="200" workbookViewId="0"/>
  </sheetViews>
  <sheetFormatPr defaultColWidth="11" defaultRowHeight="15.75" x14ac:dyDescent="0.25"/>
  <sheetData>
    <row r="1" spans="1:14" x14ac:dyDescent="0.25">
      <c r="A1" t="s">
        <v>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3</v>
      </c>
    </row>
    <row r="3" spans="1:14" x14ac:dyDescent="0.25">
      <c r="A3" t="s">
        <v>4</v>
      </c>
    </row>
    <row r="4" spans="1:14" x14ac:dyDescent="0.25">
      <c r="A4" t="s">
        <v>5</v>
      </c>
    </row>
    <row r="5" spans="1:14" x14ac:dyDescent="0.25">
      <c r="A5" t="s">
        <v>6</v>
      </c>
    </row>
    <row r="6" spans="1:14" x14ac:dyDescent="0.25">
      <c r="A6" t="s">
        <v>7</v>
      </c>
      <c r="E6" t="s">
        <v>2</v>
      </c>
    </row>
    <row r="7" spans="1:14" x14ac:dyDescent="0.25">
      <c r="A7" t="s">
        <v>8</v>
      </c>
      <c r="E7" t="s">
        <v>3</v>
      </c>
    </row>
    <row r="8" spans="1:14" x14ac:dyDescent="0.25">
      <c r="A8" t="s">
        <v>9</v>
      </c>
      <c r="E8" t="s">
        <v>4</v>
      </c>
    </row>
    <row r="9" spans="1:14" x14ac:dyDescent="0.25">
      <c r="A9" t="s">
        <v>10</v>
      </c>
      <c r="E9" t="s">
        <v>5</v>
      </c>
    </row>
    <row r="10" spans="1:14" x14ac:dyDescent="0.25">
      <c r="A10" t="s">
        <v>11</v>
      </c>
      <c r="E10" t="s">
        <v>6</v>
      </c>
    </row>
    <row r="11" spans="1:14" x14ac:dyDescent="0.25">
      <c r="A11" t="s">
        <v>12</v>
      </c>
      <c r="E11" t="s">
        <v>7</v>
      </c>
    </row>
    <row r="12" spans="1:14" x14ac:dyDescent="0.25">
      <c r="A12" t="s">
        <v>13</v>
      </c>
      <c r="E12" t="s">
        <v>8</v>
      </c>
    </row>
    <row r="13" spans="1:14" x14ac:dyDescent="0.25">
      <c r="E13" t="s">
        <v>9</v>
      </c>
    </row>
    <row r="14" spans="1:14" x14ac:dyDescent="0.25">
      <c r="E14" t="s">
        <v>10</v>
      </c>
    </row>
    <row r="15" spans="1:14" x14ac:dyDescent="0.25">
      <c r="E15" t="s">
        <v>11</v>
      </c>
    </row>
    <row r="16" spans="1:14" x14ac:dyDescent="0.25">
      <c r="E16" t="s">
        <v>12</v>
      </c>
    </row>
    <row r="17" spans="5:5" x14ac:dyDescent="0.25">
      <c r="E17" t="s">
        <v>13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7087-9263-C74F-AD03-5800D699FD40}">
  <dimension ref="A1:B8"/>
  <sheetViews>
    <sheetView zoomScale="327" workbookViewId="0"/>
  </sheetViews>
  <sheetFormatPr defaultColWidth="11" defaultRowHeight="15.75" x14ac:dyDescent="0.25"/>
  <cols>
    <col min="1" max="1" width="35.375" bestFit="1" customWidth="1"/>
    <col min="2" max="2" width="20.375" bestFit="1" customWidth="1"/>
  </cols>
  <sheetData>
    <row r="1" spans="1:2" x14ac:dyDescent="0.25">
      <c r="A1" s="15" t="s">
        <v>41</v>
      </c>
      <c r="B1" s="2">
        <v>44282</v>
      </c>
    </row>
    <row r="2" spans="1:2" x14ac:dyDescent="0.25">
      <c r="A2" s="15" t="s">
        <v>41</v>
      </c>
      <c r="B2" s="2">
        <v>44292</v>
      </c>
    </row>
    <row r="3" spans="1:2" x14ac:dyDescent="0.25">
      <c r="A3" s="15" t="s">
        <v>41</v>
      </c>
      <c r="B3" s="2">
        <v>44282</v>
      </c>
    </row>
    <row r="4" spans="1:2" x14ac:dyDescent="0.25">
      <c r="A4" s="15" t="s">
        <v>41</v>
      </c>
      <c r="B4" s="2">
        <v>44286</v>
      </c>
    </row>
    <row r="5" spans="1:2" x14ac:dyDescent="0.25">
      <c r="A5" s="15" t="s">
        <v>42</v>
      </c>
      <c r="B5" s="11" t="s">
        <v>43</v>
      </c>
    </row>
    <row r="6" spans="1:2" x14ac:dyDescent="0.25">
      <c r="A6" s="15" t="s">
        <v>41</v>
      </c>
      <c r="B6" s="2">
        <v>44298</v>
      </c>
    </row>
    <row r="7" spans="1:2" x14ac:dyDescent="0.25">
      <c r="A7" s="15" t="s">
        <v>41</v>
      </c>
      <c r="B7" s="2">
        <v>44280</v>
      </c>
    </row>
    <row r="8" spans="1:2" x14ac:dyDescent="0.25">
      <c r="A8" s="15" t="s">
        <v>41</v>
      </c>
      <c r="B8" s="2">
        <v>44281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1D2D-C338-A94D-9FA7-14E64947F2D4}">
  <dimension ref="A1:J32"/>
  <sheetViews>
    <sheetView topLeftCell="A8" zoomScale="400" workbookViewId="0">
      <selection activeCell="C15" sqref="C15"/>
    </sheetView>
  </sheetViews>
  <sheetFormatPr defaultColWidth="11" defaultRowHeight="15.75" x14ac:dyDescent="0.25"/>
  <cols>
    <col min="6" max="6" width="4" customWidth="1"/>
    <col min="8" max="8" width="12" bestFit="1" customWidth="1"/>
  </cols>
  <sheetData>
    <row r="1" spans="1:10" x14ac:dyDescent="0.25">
      <c r="A1" s="16"/>
      <c r="B1" s="16"/>
      <c r="C1" s="16"/>
      <c r="D1" s="16"/>
      <c r="E1" s="16"/>
      <c r="F1" s="16"/>
    </row>
    <row r="2" spans="1:10" x14ac:dyDescent="0.25">
      <c r="A2" s="16"/>
      <c r="B2" s="16"/>
      <c r="C2" s="16"/>
      <c r="D2" s="16"/>
      <c r="E2" s="16"/>
      <c r="F2" s="16"/>
      <c r="H2">
        <v>15</v>
      </c>
      <c r="J2">
        <f>H2*2</f>
        <v>30</v>
      </c>
    </row>
    <row r="3" spans="1:10" x14ac:dyDescent="0.25">
      <c r="A3" s="16"/>
      <c r="B3" s="16"/>
      <c r="C3" s="16"/>
      <c r="D3" s="16"/>
      <c r="E3" s="16"/>
      <c r="F3" s="16"/>
    </row>
    <row r="4" spans="1:10" x14ac:dyDescent="0.25">
      <c r="A4" s="16"/>
      <c r="B4" s="16"/>
      <c r="C4" s="16"/>
      <c r="D4" s="16"/>
      <c r="E4" s="16"/>
      <c r="F4" s="16"/>
    </row>
    <row r="5" spans="1:10" x14ac:dyDescent="0.25">
      <c r="A5" s="16"/>
      <c r="B5" s="16"/>
      <c r="C5" s="16"/>
      <c r="D5" s="16"/>
      <c r="E5" s="16"/>
      <c r="F5" s="16"/>
    </row>
    <row r="6" spans="1:10" x14ac:dyDescent="0.25">
      <c r="A6" s="16"/>
      <c r="B6" s="16"/>
      <c r="C6" s="16"/>
      <c r="D6" s="16"/>
      <c r="E6" s="16"/>
      <c r="F6" s="16"/>
    </row>
    <row r="7" spans="1:10" x14ac:dyDescent="0.25">
      <c r="A7" s="16"/>
      <c r="B7" s="16"/>
      <c r="C7" s="16"/>
      <c r="D7" s="16"/>
      <c r="E7" s="16"/>
      <c r="F7" s="16"/>
    </row>
    <row r="8" spans="1:10" x14ac:dyDescent="0.25">
      <c r="A8" s="16"/>
      <c r="B8" s="16"/>
      <c r="C8" s="16"/>
      <c r="D8" s="16"/>
      <c r="E8" s="16"/>
      <c r="F8" s="16"/>
    </row>
    <row r="9" spans="1:10" x14ac:dyDescent="0.25">
      <c r="A9" s="16"/>
      <c r="B9" s="16"/>
      <c r="C9" s="16"/>
      <c r="D9" s="16"/>
      <c r="E9" s="16"/>
      <c r="F9" s="16"/>
    </row>
    <row r="10" spans="1:10" x14ac:dyDescent="0.25">
      <c r="A10" s="16"/>
      <c r="B10" s="16"/>
      <c r="C10" s="16"/>
      <c r="D10" s="16"/>
      <c r="E10" s="16"/>
      <c r="F10" s="16"/>
    </row>
    <row r="11" spans="1:10" x14ac:dyDescent="0.25">
      <c r="A11" s="16"/>
      <c r="B11" s="16"/>
      <c r="C11" s="16"/>
      <c r="D11" s="16"/>
      <c r="E11" s="16"/>
      <c r="F11" s="16"/>
    </row>
    <row r="12" spans="1:10" x14ac:dyDescent="0.25">
      <c r="A12" s="16"/>
      <c r="B12" s="16"/>
      <c r="C12" s="16"/>
      <c r="D12" s="16"/>
      <c r="E12" s="16"/>
      <c r="F12" s="16"/>
      <c r="H12" t="b">
        <f xml:space="preserve"> 10 &lt;&gt; 10</f>
        <v>0</v>
      </c>
    </row>
    <row r="13" spans="1:10" x14ac:dyDescent="0.25">
      <c r="A13" s="16"/>
      <c r="B13" s="16"/>
      <c r="C13" s="16"/>
      <c r="D13" s="16"/>
      <c r="E13" s="16"/>
      <c r="F13" s="16"/>
      <c r="H13" t="b">
        <f xml:space="preserve"> "a" &gt; "c"</f>
        <v>0</v>
      </c>
    </row>
    <row r="14" spans="1:10" x14ac:dyDescent="0.25">
      <c r="A14" s="16"/>
      <c r="B14" s="16"/>
      <c r="C14" s="16"/>
      <c r="D14" s="16"/>
      <c r="E14" s="16"/>
      <c r="F14" s="16"/>
    </row>
    <row r="15" spans="1:10" x14ac:dyDescent="0.25">
      <c r="A15" s="16"/>
      <c r="B15" s="16"/>
      <c r="C15" s="16"/>
      <c r="D15" s="16"/>
      <c r="E15" s="16"/>
      <c r="F15" s="16"/>
    </row>
    <row r="16" spans="1:10" x14ac:dyDescent="0.25">
      <c r="A16" s="16"/>
      <c r="B16" s="16"/>
      <c r="C16" s="16"/>
      <c r="D16" s="16"/>
      <c r="E16" s="16"/>
      <c r="F16" s="16"/>
    </row>
    <row r="17" spans="1:6" x14ac:dyDescent="0.25">
      <c r="A17" s="16"/>
      <c r="B17" s="16"/>
      <c r="C17" s="16"/>
      <c r="D17" s="16"/>
      <c r="E17" s="16"/>
      <c r="F17" s="16"/>
    </row>
    <row r="18" spans="1:6" x14ac:dyDescent="0.25">
      <c r="A18" s="16"/>
      <c r="B18" s="16"/>
      <c r="C18" s="16"/>
      <c r="D18" s="16"/>
      <c r="E18" s="16"/>
      <c r="F18" s="16"/>
    </row>
    <row r="19" spans="1:6" x14ac:dyDescent="0.25">
      <c r="A19" s="16"/>
      <c r="B19" s="16"/>
      <c r="C19" s="16"/>
      <c r="D19" s="16"/>
      <c r="E19" s="16"/>
      <c r="F19" s="16"/>
    </row>
    <row r="20" spans="1:6" x14ac:dyDescent="0.25">
      <c r="A20" s="16"/>
      <c r="B20" s="16"/>
      <c r="C20" s="16"/>
      <c r="D20" s="16"/>
      <c r="E20" s="16"/>
      <c r="F20" s="16"/>
    </row>
    <row r="21" spans="1:6" x14ac:dyDescent="0.25">
      <c r="A21" s="16"/>
      <c r="B21" s="16"/>
      <c r="C21" s="16"/>
      <c r="D21" s="16"/>
      <c r="E21" s="16"/>
      <c r="F21" s="16"/>
    </row>
    <row r="22" spans="1:6" x14ac:dyDescent="0.25">
      <c r="A22" s="16"/>
      <c r="B22" s="16"/>
      <c r="C22" s="16"/>
      <c r="D22" s="16"/>
      <c r="E22" s="16"/>
      <c r="F22" s="16"/>
    </row>
    <row r="23" spans="1:6" x14ac:dyDescent="0.25">
      <c r="A23" s="16"/>
      <c r="B23" s="16"/>
      <c r="C23" s="16"/>
      <c r="D23" s="16"/>
      <c r="E23" s="16"/>
      <c r="F23" s="16"/>
    </row>
    <row r="24" spans="1:6" x14ac:dyDescent="0.25">
      <c r="A24" s="16"/>
      <c r="B24" s="16"/>
      <c r="C24" s="16"/>
      <c r="D24" s="16"/>
      <c r="E24" s="16"/>
      <c r="F24" s="16"/>
    </row>
    <row r="25" spans="1:6" x14ac:dyDescent="0.25">
      <c r="A25" s="16"/>
      <c r="B25" s="16"/>
      <c r="C25" s="16"/>
      <c r="D25" s="16"/>
      <c r="E25" s="16"/>
      <c r="F25" s="16"/>
    </row>
    <row r="26" spans="1:6" x14ac:dyDescent="0.25">
      <c r="A26" s="16"/>
      <c r="B26" s="16"/>
      <c r="C26" s="16"/>
      <c r="D26" s="16"/>
      <c r="E26" s="16"/>
      <c r="F26" s="16"/>
    </row>
    <row r="27" spans="1:6" x14ac:dyDescent="0.25">
      <c r="A27" s="16"/>
      <c r="B27" s="16"/>
      <c r="C27" s="16"/>
      <c r="D27" s="16"/>
      <c r="E27" s="16"/>
      <c r="F27" s="16"/>
    </row>
    <row r="28" spans="1:6" x14ac:dyDescent="0.25">
      <c r="A28" s="16"/>
      <c r="B28" s="16"/>
      <c r="C28" s="16"/>
      <c r="D28" s="16"/>
      <c r="E28" s="16"/>
      <c r="F28" s="16"/>
    </row>
    <row r="29" spans="1:6" x14ac:dyDescent="0.25">
      <c r="A29" s="16"/>
      <c r="B29" s="16"/>
      <c r="C29" s="16"/>
      <c r="D29" s="16"/>
      <c r="E29" s="16"/>
      <c r="F29" s="16"/>
    </row>
    <row r="30" spans="1:6" x14ac:dyDescent="0.25">
      <c r="A30" s="16"/>
      <c r="B30" s="16"/>
      <c r="C30" s="16"/>
      <c r="D30" s="16"/>
      <c r="E30" s="16"/>
      <c r="F30" s="16"/>
    </row>
    <row r="31" spans="1:6" x14ac:dyDescent="0.25">
      <c r="A31" s="16"/>
      <c r="B31" s="16"/>
      <c r="C31" s="16"/>
      <c r="D31" s="16"/>
      <c r="E31" s="16"/>
      <c r="F31" s="16"/>
    </row>
    <row r="32" spans="1:6" x14ac:dyDescent="0.25">
      <c r="A32" s="16"/>
      <c r="B32" s="16"/>
      <c r="C32" s="16"/>
      <c r="D32" s="16"/>
      <c r="E32" s="16"/>
      <c r="F32" s="16"/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3B83-8767-F84D-A0FF-E26503C241D4}">
  <dimension ref="B2:C4"/>
  <sheetViews>
    <sheetView zoomScale="366" workbookViewId="0">
      <selection activeCell="C15" sqref="C15"/>
    </sheetView>
  </sheetViews>
  <sheetFormatPr defaultColWidth="11" defaultRowHeight="15.75" x14ac:dyDescent="0.25"/>
  <cols>
    <col min="2" max="3" width="10.875" style="10"/>
  </cols>
  <sheetData>
    <row r="2" spans="2:3" x14ac:dyDescent="0.25">
      <c r="B2" s="10">
        <v>2</v>
      </c>
      <c r="C2" s="10">
        <v>3</v>
      </c>
    </row>
    <row r="4" spans="2:3" x14ac:dyDescent="0.25">
      <c r="B4" s="17">
        <f xml:space="preserve"> (B2 + C2) / 2</f>
        <v>2.5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Planilha1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Base</vt:lpstr>
      <vt:lpstr>Introdução</vt:lpstr>
      <vt:lpstr>Gráfico de Pizza e Rosca</vt:lpstr>
      <vt:lpstr>Gráfico de Barras e Colunas</vt:lpstr>
      <vt:lpstr>Gráfico de Histograma</vt:lpstr>
      <vt:lpstr>Gráfico de Pareto</vt:lpstr>
      <vt:lpstr>Gráfico de Box Plot</vt:lpstr>
      <vt:lpstr>Gráfico de Scatter Plot</vt:lpstr>
      <vt:lpstr>Gráfico Water Fall</vt:lpstr>
      <vt:lpstr>Gráf Dinâmicos e Segmentações</vt:lpstr>
      <vt:lpstr>Gráfico de Linhas</vt:lpstr>
      <vt:lpstr>Planilha11</vt:lpstr>
      <vt:lpstr>Planilha12</vt:lpstr>
      <vt:lpstr>Planilha13</vt:lpstr>
      <vt:lpstr>Planilha15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Vinícius Oviedo</cp:lastModifiedBy>
  <dcterms:created xsi:type="dcterms:W3CDTF">2021-04-19T17:34:10Z</dcterms:created>
  <dcterms:modified xsi:type="dcterms:W3CDTF">2023-11-25T14:10:46Z</dcterms:modified>
</cp:coreProperties>
</file>