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5737\Downloads\"/>
    </mc:Choice>
  </mc:AlternateContent>
  <xr:revisionPtr revIDLastSave="0" documentId="8_{7C08CDC2-0678-4F13-8FC3-5F5BEC9ACBB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tives - reported cyber-crimes" sheetId="1" r:id="rId1"/>
    <sheet name="D1" sheetId="2" r:id="rId2"/>
    <sheet name="D2" sheetId="3" r:id="rId3"/>
    <sheet name="D3" sheetId="5" r:id="rId4"/>
  </sheets>
  <externalReferences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5" i="1" l="1"/>
  <c r="M35" i="1"/>
  <c r="N27" i="1"/>
  <c r="M27" i="1"/>
  <c r="N37" i="1" l="1"/>
  <c r="M37" i="1"/>
  <c r="K35" i="1"/>
  <c r="K27" i="1"/>
  <c r="K37" i="1" l="1"/>
</calcChain>
</file>

<file path=xl/sharedStrings.xml><?xml version="1.0" encoding="utf-8"?>
<sst xmlns="http://schemas.openxmlformats.org/spreadsheetml/2006/main" count="70" uniqueCount="58">
  <si>
    <t>Greed/ Money</t>
  </si>
  <si>
    <t>Extortion</t>
  </si>
  <si>
    <t>Cause Disrepute</t>
  </si>
  <si>
    <t xml:space="preserve">Prank/ Satisfaction of Gaining Control </t>
  </si>
  <si>
    <t>Fraud/ Illegal Gain</t>
  </si>
  <si>
    <t>Eve teasing/ Harassment</t>
  </si>
  <si>
    <t>Others</t>
  </si>
  <si>
    <t>Total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</si>
  <si>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</si>
  <si>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</si>
  <si>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</si>
  <si>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</si>
  <si>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</si>
  <si>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</si>
  <si>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</si>
  <si>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</si>
  <si>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</si>
  <si>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</si>
  <si>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</si>
  <si>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</si>
  <si>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</si>
  <si>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</si>
  <si>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</si>
  <si>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</si>
  <si>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</si>
  <si>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</si>
  <si>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</si>
  <si>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</si>
  <si>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</si>
  <si>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</si>
  <si>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</si>
  <si>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</si>
  <si>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</si>
  <si>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</si>
  <si>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</si>
  <si>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</si>
  <si>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</si>
  <si>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Andaman and Nicobar</t>
  </si>
  <si>
    <t>Chandigarh</t>
  </si>
  <si>
    <t>Delhi</t>
  </si>
  <si>
    <t>Lakshadweep</t>
  </si>
  <si>
    <t>Puducherry</t>
  </si>
  <si>
    <t>Total (UTs)</t>
  </si>
  <si>
    <t>Total (All India)</t>
  </si>
  <si>
    <t>State in India</t>
  </si>
  <si>
    <t>Population</t>
  </si>
  <si>
    <t>Dadra and Nagar Haveli and Daman and Diu</t>
  </si>
  <si>
    <t>GDP per Capita</t>
  </si>
  <si>
    <t>Individuals Impacted</t>
  </si>
  <si>
    <t>Financial Impact</t>
  </si>
  <si>
    <t>Union Territory (UT) in India</t>
  </si>
  <si>
    <t>Revenge/ Settling scores</t>
  </si>
  <si>
    <t>justification for removing the data.</t>
  </si>
  <si>
    <t>Individuals impacted</t>
  </si>
  <si>
    <t xml:space="preserve"> (State in India)</t>
  </si>
  <si>
    <t>Mean</t>
  </si>
  <si>
    <t>Summary of a single
quantitative characteristic</t>
  </si>
  <si>
    <t>Summary of a single qualitative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</si>
</sst>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43" applyFont="1" applyAlignment="1">
      <alignment horizontal="center"/>
    </xf>
    <xf numFmtId="44" fontId="16" fillId="0" borderId="0" xfId="43" applyFont="1" applyAlignment="1">
      <alignment horizontal="center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wrapText="1"/>
    </xf>
    <xf numFmtId="164" fontId="0" fillId="0" borderId="0" xfId="44" applyNumberFormat="1" applyFont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164" fontId="16" fillId="0" borderId="10" xfId="44" applyNumberFormat="1" applyFont="1" applyBorder="1" applyAlignment="1">
      <alignment horizontal="center"/>
    </xf>
    <xf numFmtId="44" fontId="16" fillId="0" borderId="10" xfId="44" applyNumberFormat="1" applyFont="1" applyBorder="1" applyAlignment="1">
      <alignment horizontal="center"/>
    </xf>
    <xf numFmtId="44" fontId="16" fillId="0" borderId="10" xfId="43" applyFont="1" applyBorder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44" applyNumberFormat="1" applyFont="1" applyFill="1" applyAlignment="1">
      <alignment horizontal="center"/>
    </xf>
    <xf numFmtId="44" fontId="0" fillId="33" borderId="0" xfId="43" applyFont="1" applyFill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3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7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Mean of Individual Impacted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[1]Sheet5!$B$3:$C$3</c:f>
              <c:strCache>
                <c:ptCount val="2"/>
                <c:pt idx="0">
                  <c:v> (State in India)</c:v>
                </c:pt>
                <c:pt idx="1">
                  <c:v>Union Territory (UT) in India</c:v>
                </c:pt>
              </c:strCache>
            </c:strRef>
          </c:cat>
          <c:val>
            <c:numRef>
              <c:f>[1]Sheet5!$B$4:$C$4</c:f>
              <c:numCache>
                <c:formatCode>General</c:formatCode>
                <c:ptCount val="2"/>
                <c:pt idx="0">
                  <c:v>90980.2</c:v>
                </c:pt>
                <c:pt idx="1">
                  <c:v>8807.6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E-466C-9C47-1CDE3D5B1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672296"/>
        <c:axId val="531672952"/>
      </c:barChart>
      <c:catAx>
        <c:axId val="531672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72952"/>
        <c:crosses val="autoZero"/>
        <c:auto val="1"/>
        <c:lblAlgn val="ctr"/>
        <c:lblOffset val="100"/>
        <c:noMultiLvlLbl val="0"/>
      </c:catAx>
      <c:valAx>
        <c:axId val="53167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7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  <a:r>
              <a:rPr lang="en-US" b="1"/>
              <a:t>Mean</a:t>
            </a:r>
            <a:r>
              <a:rPr lang="en-US" b="1" baseline="0"/>
              <a:t> of Greed/Money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[1]Sheet4!$A$2:$B$2</c:f>
              <c:strCache>
                <c:ptCount val="2"/>
                <c:pt idx="0">
                  <c:v> (State in India)</c:v>
                </c:pt>
                <c:pt idx="1">
                  <c:v>Union Territory (UT) in India</c:v>
                </c:pt>
              </c:strCache>
            </c:strRef>
          </c:cat>
          <c:val>
            <c:numRef>
              <c:f>[1]Sheet4!$A$3:$B$3</c:f>
              <c:numCache>
                <c:formatCode>General</c:formatCode>
                <c:ptCount val="2"/>
                <c:pt idx="0">
                  <c:v>32.200000000000003</c:v>
                </c:pt>
                <c:pt idx="1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D0-4E9E-8AC7-0CD662F0B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1308448"/>
        <c:axId val="521310416"/>
      </c:barChart>
      <c:catAx>
        <c:axId val="521308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10416"/>
        <c:crosses val="autoZero"/>
        <c:auto val="1"/>
        <c:lblAlgn val="ctr"/>
        <c:lblOffset val="100"/>
        <c:noMultiLvlLbl val="0"/>
      </c:catAx>
      <c:valAx>
        <c:axId val="521310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30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Mean</a:t>
            </a:r>
            <a:r>
              <a:rPr lang="en-US" b="1" baseline="0"/>
              <a:t> of Fraud/Illegal Gain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[1]Sheet7!$A$2:$B$2</c:f>
              <c:strCache>
                <c:ptCount val="2"/>
                <c:pt idx="0">
                  <c:v> (State in India)</c:v>
                </c:pt>
                <c:pt idx="1">
                  <c:v>Union Territory (UT) in India</c:v>
                </c:pt>
              </c:strCache>
            </c:strRef>
          </c:cat>
          <c:val>
            <c:numRef>
              <c:f>[1]Sheet7!$A$3:$B$3</c:f>
              <c:numCache>
                <c:formatCode>General</c:formatCode>
                <c:ptCount val="2"/>
                <c:pt idx="0">
                  <c:v>48.64</c:v>
                </c:pt>
                <c:pt idx="1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5-491F-A1F9-45A4566B0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517088"/>
        <c:axId val="528516104"/>
      </c:barChart>
      <c:catAx>
        <c:axId val="52851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16104"/>
        <c:crosses val="autoZero"/>
        <c:auto val="1"/>
        <c:lblAlgn val="ctr"/>
        <c:lblOffset val="100"/>
        <c:noMultiLvlLbl val="0"/>
      </c:catAx>
      <c:valAx>
        <c:axId val="52851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517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46</xdr:row>
      <xdr:rowOff>190499</xdr:rowOff>
    </xdr:from>
    <xdr:to>
      <xdr:col>9</xdr:col>
      <xdr:colOff>1028700</xdr:colOff>
      <xdr:row>54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552700" y="9334499"/>
          <a:ext cx="9324975" cy="1419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Based on the given data, I would remove the row with missing data for the "Financial Impact" column. This row has a population and GDP per capita value, but it does not have a financial impact value.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missing value could have an impact on any analysis or visualization performed using this dataset.</a:t>
          </a:r>
          <a:r>
            <a:rPr lang="en-US">
              <a:effectLst/>
            </a:rPr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 would be better to remove this row instead of trying to impute the value or assuming a default value, as we do not have enough information to accurately impute the value, and any assumed value could lead to incorrect analysis or conclusions.</a:t>
          </a:r>
          <a:r>
            <a:rPr lang="en-US">
              <a:effectLst/>
            </a:rPr>
            <a:t> </a:t>
          </a:r>
        </a:p>
        <a:p>
          <a:r>
            <a:rPr lang="en-US" sz="1100"/>
            <a:t>It would be better to remove this row instead of trying to impute the value or assuming a default value, as we do not have enough information to accurately impute the value, and any assumed value could lead to incorrect analysis or conclusions.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24</xdr:row>
      <xdr:rowOff>142875</xdr:rowOff>
    </xdr:from>
    <xdr:to>
      <xdr:col>6</xdr:col>
      <xdr:colOff>28575</xdr:colOff>
      <xdr:row>30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6675" y="4905375"/>
          <a:ext cx="5448300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mean is important because it provides a useful summary of the central tendency of a dataset that represents the average value of a set of data.</a:t>
          </a:r>
        </a:p>
        <a:p>
          <a:r>
            <a:rPr lang="en-US" sz="1100" b="1"/>
            <a:t>Conclusion</a:t>
          </a:r>
        </a:p>
        <a:p>
          <a:r>
            <a:rPr lang="en-US" sz="1100" b="0"/>
            <a:t>On average 90980.2 of the population in India states are impacted by criminal activities.</a:t>
          </a:r>
        </a:p>
        <a:p>
          <a:r>
            <a:rPr lang="en-US" sz="1100" b="0"/>
            <a:t>On average , 8807.6 of the population</a:t>
          </a:r>
          <a:r>
            <a:rPr lang="en-US" sz="1100" b="0" baseline="0"/>
            <a:t> in Union Territory in India are impacted by criminal activities.</a:t>
          </a:r>
          <a:endParaRPr lang="en-US" sz="1100" b="0"/>
        </a:p>
      </xdr:txBody>
    </xdr:sp>
    <xdr:clientData/>
  </xdr:twoCellAnchor>
  <xdr:twoCellAnchor>
    <xdr:from>
      <xdr:col>0</xdr:col>
      <xdr:colOff>95250</xdr:colOff>
      <xdr:row>6</xdr:row>
      <xdr:rowOff>180975</xdr:rowOff>
    </xdr:from>
    <xdr:to>
      <xdr:col>6</xdr:col>
      <xdr:colOff>28575</xdr:colOff>
      <xdr:row>23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95250" y="1514475"/>
          <a:ext cx="5419725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95249</xdr:colOff>
      <xdr:row>6</xdr:row>
      <xdr:rowOff>180975</xdr:rowOff>
    </xdr:from>
    <xdr:to>
      <xdr:col>6</xdr:col>
      <xdr:colOff>28574</xdr:colOff>
      <xdr:row>23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24</xdr:row>
      <xdr:rowOff>180975</xdr:rowOff>
    </xdr:from>
    <xdr:to>
      <xdr:col>7</xdr:col>
      <xdr:colOff>66675</xdr:colOff>
      <xdr:row>31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6200" y="4752975"/>
          <a:ext cx="6191250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One of the</a:t>
          </a:r>
          <a:r>
            <a:rPr lang="en-US" sz="1100" baseline="0"/>
            <a:t> impact associated with motive of reported cyber crime is finacial impact, in light of this, greed/ money is an important qualitative characteristic to ascertain the gravity of the issue.</a:t>
          </a:r>
        </a:p>
        <a:p>
          <a:r>
            <a:rPr lang="en-US" sz="1100" baseline="0"/>
            <a:t>The data show that on average, the state of India has a mean of 32.2 cyber crime motive associated with Greed?Money.</a:t>
          </a:r>
        </a:p>
        <a:p>
          <a:r>
            <a:rPr lang="en-US" sz="1100" baseline="0"/>
            <a:t>Union territory in India has an average of 3.2 Greed/Money  reported cyber crime motives.</a:t>
          </a:r>
          <a:endParaRPr lang="en-US" sz="1100"/>
        </a:p>
      </xdr:txBody>
    </xdr:sp>
    <xdr:clientData/>
  </xdr:twoCellAnchor>
  <xdr:twoCellAnchor>
    <xdr:from>
      <xdr:col>0</xdr:col>
      <xdr:colOff>38099</xdr:colOff>
      <xdr:row>7</xdr:row>
      <xdr:rowOff>0</xdr:rowOff>
    </xdr:from>
    <xdr:to>
      <xdr:col>6</xdr:col>
      <xdr:colOff>590549</xdr:colOff>
      <xdr:row>22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8099" y="1333500"/>
          <a:ext cx="6143625" cy="3038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38099</xdr:colOff>
      <xdr:row>6</xdr:row>
      <xdr:rowOff>190499</xdr:rowOff>
    </xdr:from>
    <xdr:to>
      <xdr:col>5</xdr:col>
      <xdr:colOff>180975</xdr:colOff>
      <xdr:row>22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180975</xdr:rowOff>
    </xdr:from>
    <xdr:to>
      <xdr:col>8</xdr:col>
      <xdr:colOff>171450</xdr:colOff>
      <xdr:row>22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85725" y="942975"/>
          <a:ext cx="4962525" cy="327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0</xdr:col>
      <xdr:colOff>85725</xdr:colOff>
      <xdr:row>4</xdr:row>
      <xdr:rowOff>180974</xdr:rowOff>
    </xdr:from>
    <xdr:to>
      <xdr:col>8</xdr:col>
      <xdr:colOff>180975</xdr:colOff>
      <xdr:row>22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76200</xdr:colOff>
      <xdr:row>23</xdr:row>
      <xdr:rowOff>0</xdr:rowOff>
    </xdr:from>
    <xdr:to>
      <xdr:col>8</xdr:col>
      <xdr:colOff>190500</xdr:colOff>
      <xdr:row>37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76200" y="4381500"/>
          <a:ext cx="4991100" cy="283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Fraud/</a:t>
          </a:r>
          <a:r>
            <a:rPr lang="en-US" sz="1100" baseline="0"/>
            <a:t> Illegal Gain are is critical characteristic  that influences the motive for the cyber crime, as it is clearly evidenced by financial impact.</a:t>
          </a:r>
        </a:p>
        <a:p>
          <a:r>
            <a:rPr lang="en-US" sz="1100" baseline="0"/>
            <a:t>The data show that on average 46.64 of reported cyber crime in India states are associated with Fraud/Illegal Gain.</a:t>
          </a:r>
        </a:p>
        <a:p>
          <a:r>
            <a:rPr lang="en-US" sz="1100" baseline="0"/>
            <a:t>On average, Union Territory in India is associated with 4.8 cyber crimes of Fraud/Illegal Gain.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Sheet4"/>
      <sheetName val="Sheet3"/>
      <sheetName val="Sheet5"/>
      <sheetName val="Sheet7"/>
      <sheetName val="Sheet9"/>
      <sheetName val="Sheet8"/>
      <sheetName val="Sheet6"/>
    </sheetNames>
    <sheetDataSet>
      <sheetData sheetId="0"/>
      <sheetData sheetId="1"/>
      <sheetData sheetId="2">
        <row r="2">
          <cell r="A2" t="str">
            <v xml:space="preserve"> (State in India)</v>
          </cell>
          <cell r="B2" t="str">
            <v>Union Territory (UT) in India</v>
          </cell>
        </row>
        <row r="3">
          <cell r="A3">
            <v>32.200000000000003</v>
          </cell>
          <cell r="B3">
            <v>3.2</v>
          </cell>
        </row>
      </sheetData>
      <sheetData sheetId="3"/>
      <sheetData sheetId="4">
        <row r="3">
          <cell r="B3" t="str">
            <v xml:space="preserve"> (State in India)</v>
          </cell>
          <cell r="C3" t="str">
            <v>Union Territory (UT) in India</v>
          </cell>
        </row>
        <row r="4">
          <cell r="B4">
            <v>90980.2</v>
          </cell>
          <cell r="C4">
            <v>8807.6</v>
          </cell>
        </row>
      </sheetData>
      <sheetData sheetId="5">
        <row r="2">
          <cell r="A2" t="str">
            <v xml:space="preserve"> (State in India)</v>
          </cell>
          <cell r="B2" t="str">
            <v>Union Territory (UT) in India</v>
          </cell>
        </row>
        <row r="3">
          <cell r="A3">
            <v>48.64</v>
          </cell>
          <cell r="B3">
            <v>4.8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topLeftCell="A17" workbookViewId="0">
      <selection activeCell="H28" sqref="H28"/>
    </sheetView>
  </sheetViews>
  <sheetFormatPr defaultRowHeight="15" x14ac:dyDescent="0.25"/>
  <cols>
    <col min="1" max="1" width="38.140625" bestFit="1" customWidth="1"/>
    <col min="2" max="14" width="15.5703125" style="3" customWidth="1"/>
  </cols>
  <sheetData>
    <row r="1" spans="1:14" s="6" customFormat="1" ht="45" x14ac:dyDescent="0.25">
      <c r="A1" s="6" t="s">
        <v>44</v>
      </c>
      <c r="B1" s="7" t="s">
        <v>51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45</v>
      </c>
      <c r="L1" s="7" t="s">
        <v>47</v>
      </c>
      <c r="M1" s="7" t="s">
        <v>48</v>
      </c>
      <c r="N1" s="7" t="s">
        <v>49</v>
      </c>
    </row>
    <row r="2" spans="1:14" x14ac:dyDescent="0.25">
      <c r="A2" t="s">
        <v>8</v>
      </c>
      <c r="B2" s="3">
        <v>7</v>
      </c>
      <c r="C2" s="3">
        <v>63</v>
      </c>
      <c r="D2" s="3">
        <v>0</v>
      </c>
      <c r="E2" s="3">
        <v>0</v>
      </c>
      <c r="F2" s="3">
        <v>0</v>
      </c>
      <c r="G2" s="3">
        <v>219</v>
      </c>
      <c r="H2" s="3">
        <v>225</v>
      </c>
      <c r="I2" s="3">
        <v>137</v>
      </c>
      <c r="J2" s="3">
        <v>651</v>
      </c>
      <c r="K2" s="8">
        <v>53903393</v>
      </c>
      <c r="L2" s="8">
        <v>2526</v>
      </c>
      <c r="M2" s="8">
        <v>165291</v>
      </c>
      <c r="N2" s="4">
        <v>446670.62</v>
      </c>
    </row>
    <row r="3" spans="1:14" x14ac:dyDescent="0.25">
      <c r="A3" t="s">
        <v>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10</v>
      </c>
      <c r="J3" s="3">
        <v>10</v>
      </c>
      <c r="K3" s="8">
        <v>1570458</v>
      </c>
      <c r="L3" s="8">
        <v>2434</v>
      </c>
      <c r="M3" s="8">
        <v>2072</v>
      </c>
      <c r="N3" s="4">
        <v>3296.58</v>
      </c>
    </row>
    <row r="4" spans="1:14" x14ac:dyDescent="0.25">
      <c r="A4" t="s">
        <v>10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154</v>
      </c>
      <c r="J4" s="3">
        <v>154</v>
      </c>
      <c r="K4" s="8">
        <v>35607039</v>
      </c>
      <c r="L4" s="8">
        <v>1368</v>
      </c>
      <c r="M4" s="8">
        <v>28988</v>
      </c>
      <c r="N4" s="4">
        <v>35807.39</v>
      </c>
    </row>
    <row r="5" spans="1:14" x14ac:dyDescent="0.25">
      <c r="A5" t="s">
        <v>11</v>
      </c>
      <c r="B5" s="3">
        <v>0</v>
      </c>
      <c r="C5" s="3">
        <v>135</v>
      </c>
      <c r="D5" s="3">
        <v>0</v>
      </c>
      <c r="E5" s="3">
        <v>3</v>
      </c>
      <c r="F5" s="3">
        <v>0</v>
      </c>
      <c r="G5" s="3">
        <v>0</v>
      </c>
      <c r="H5" s="3">
        <v>0</v>
      </c>
      <c r="I5" s="3">
        <v>1</v>
      </c>
      <c r="J5" s="3">
        <v>139</v>
      </c>
      <c r="K5" s="8">
        <v>124799926</v>
      </c>
      <c r="L5" s="8">
        <v>681</v>
      </c>
      <c r="M5" s="8">
        <v>278669</v>
      </c>
      <c r="N5" s="4">
        <v>132781.57</v>
      </c>
    </row>
    <row r="6" spans="1:14" x14ac:dyDescent="0.25">
      <c r="A6" t="s">
        <v>12</v>
      </c>
      <c r="B6" s="3">
        <v>0</v>
      </c>
      <c r="C6" s="3">
        <v>0</v>
      </c>
      <c r="D6" s="3">
        <v>2</v>
      </c>
      <c r="E6" s="3">
        <v>0</v>
      </c>
      <c r="F6" s="3">
        <v>0</v>
      </c>
      <c r="G6" s="3">
        <v>4</v>
      </c>
      <c r="H6" s="3">
        <v>17</v>
      </c>
      <c r="I6" s="3">
        <v>78</v>
      </c>
      <c r="J6" s="3">
        <v>101</v>
      </c>
      <c r="K6" s="8">
        <v>29436231</v>
      </c>
      <c r="L6" s="8">
        <v>1580</v>
      </c>
      <c r="M6" s="8">
        <v>8829</v>
      </c>
      <c r="N6" s="4">
        <v>14292.1</v>
      </c>
    </row>
    <row r="7" spans="1:14" x14ac:dyDescent="0.25">
      <c r="A7" t="s">
        <v>13</v>
      </c>
      <c r="B7" s="3">
        <v>0</v>
      </c>
      <c r="C7" s="3">
        <v>3</v>
      </c>
      <c r="D7" s="3">
        <v>0</v>
      </c>
      <c r="E7" s="3">
        <v>0</v>
      </c>
      <c r="F7" s="3">
        <v>0</v>
      </c>
      <c r="G7" s="3">
        <v>10</v>
      </c>
      <c r="H7" s="3">
        <v>4</v>
      </c>
      <c r="I7" s="3">
        <v>41</v>
      </c>
      <c r="J7" s="3">
        <v>58</v>
      </c>
      <c r="K7" s="8">
        <v>1586250</v>
      </c>
      <c r="L7" s="8">
        <v>7032</v>
      </c>
      <c r="M7" s="8">
        <v>30698</v>
      </c>
      <c r="N7" s="4">
        <v>171331.74</v>
      </c>
    </row>
    <row r="8" spans="1:14" x14ac:dyDescent="0.25">
      <c r="A8" t="s">
        <v>14</v>
      </c>
      <c r="B8" s="3">
        <v>2</v>
      </c>
      <c r="C8" s="3">
        <v>16</v>
      </c>
      <c r="D8" s="3">
        <v>0</v>
      </c>
      <c r="E8" s="3">
        <v>2</v>
      </c>
      <c r="F8" s="3">
        <v>0</v>
      </c>
      <c r="G8" s="3">
        <v>7</v>
      </c>
      <c r="H8" s="3">
        <v>12</v>
      </c>
      <c r="I8" s="3">
        <v>38</v>
      </c>
      <c r="J8" s="3">
        <v>77</v>
      </c>
      <c r="K8" s="8">
        <v>63872399</v>
      </c>
      <c r="L8" s="8">
        <v>3275</v>
      </c>
      <c r="M8" s="8">
        <v>33771</v>
      </c>
      <c r="N8" s="4">
        <v>94917.95</v>
      </c>
    </row>
    <row r="9" spans="1:14" x14ac:dyDescent="0.25">
      <c r="A9" t="s">
        <v>15</v>
      </c>
      <c r="B9" s="3">
        <v>0</v>
      </c>
      <c r="C9" s="3">
        <v>44</v>
      </c>
      <c r="D9" s="3">
        <v>0</v>
      </c>
      <c r="E9" s="3">
        <v>0</v>
      </c>
      <c r="F9" s="3">
        <v>0</v>
      </c>
      <c r="G9" s="3">
        <v>1</v>
      </c>
      <c r="H9" s="3">
        <v>18</v>
      </c>
      <c r="I9" s="3">
        <v>260</v>
      </c>
      <c r="J9" s="3">
        <v>323</v>
      </c>
      <c r="K9" s="8">
        <v>28204692</v>
      </c>
      <c r="L9" s="8">
        <v>3764</v>
      </c>
      <c r="M9" s="8">
        <v>75449</v>
      </c>
      <c r="N9" s="4">
        <v>383951.14</v>
      </c>
    </row>
    <row r="10" spans="1:14" x14ac:dyDescent="0.25">
      <c r="A10" t="s">
        <v>16</v>
      </c>
      <c r="B10" s="3">
        <v>2</v>
      </c>
      <c r="C10" s="3">
        <v>0</v>
      </c>
      <c r="D10" s="3">
        <v>2</v>
      </c>
      <c r="E10" s="3">
        <v>6</v>
      </c>
      <c r="F10" s="3">
        <v>0</v>
      </c>
      <c r="G10" s="3">
        <v>4</v>
      </c>
      <c r="H10" s="3">
        <v>10</v>
      </c>
      <c r="I10" s="3">
        <v>4</v>
      </c>
      <c r="J10" s="3">
        <v>28</v>
      </c>
      <c r="K10" s="8">
        <v>7451955</v>
      </c>
      <c r="L10" s="8">
        <v>2851</v>
      </c>
      <c r="M10" s="8">
        <v>6166</v>
      </c>
      <c r="N10" s="4">
        <v>20255.75</v>
      </c>
    </row>
    <row r="11" spans="1:14" x14ac:dyDescent="0.25">
      <c r="A11" t="s">
        <v>17</v>
      </c>
      <c r="B11" s="3">
        <v>0</v>
      </c>
      <c r="C11" s="3">
        <v>14</v>
      </c>
      <c r="D11" s="3">
        <v>0</v>
      </c>
      <c r="E11" s="3">
        <v>1</v>
      </c>
      <c r="F11" s="3">
        <v>1</v>
      </c>
      <c r="G11" s="3">
        <v>1</v>
      </c>
      <c r="H11" s="3">
        <v>5</v>
      </c>
      <c r="I11" s="3">
        <v>24</v>
      </c>
      <c r="J11" s="3">
        <v>46</v>
      </c>
      <c r="K11" s="8">
        <v>13606320</v>
      </c>
      <c r="L11" s="8">
        <v>1670</v>
      </c>
      <c r="M11" s="8">
        <v>14270</v>
      </c>
      <c r="N11" s="4">
        <v>14353.12</v>
      </c>
    </row>
    <row r="12" spans="1:14" x14ac:dyDescent="0.25">
      <c r="A12" t="s">
        <v>18</v>
      </c>
      <c r="B12" s="3">
        <v>0</v>
      </c>
      <c r="C12" s="3">
        <v>9</v>
      </c>
      <c r="D12" s="3">
        <v>0</v>
      </c>
      <c r="E12" s="3">
        <v>0</v>
      </c>
      <c r="F12" s="3">
        <v>1</v>
      </c>
      <c r="G12" s="3">
        <v>4</v>
      </c>
      <c r="H12" s="3">
        <v>2</v>
      </c>
      <c r="I12" s="3">
        <v>10</v>
      </c>
      <c r="J12" s="3">
        <v>26</v>
      </c>
      <c r="K12" s="8">
        <v>38593948</v>
      </c>
      <c r="L12" s="8">
        <v>1170</v>
      </c>
      <c r="M12" s="8">
        <v>13173</v>
      </c>
      <c r="N12" s="4">
        <v>7848.72</v>
      </c>
    </row>
    <row r="13" spans="1:14" x14ac:dyDescent="0.25">
      <c r="A13" t="s">
        <v>19</v>
      </c>
      <c r="B13" s="3">
        <v>0</v>
      </c>
      <c r="C13" s="3">
        <v>93</v>
      </c>
      <c r="D13" s="3">
        <v>5</v>
      </c>
      <c r="E13" s="3">
        <v>6</v>
      </c>
      <c r="F13" s="3">
        <v>0</v>
      </c>
      <c r="G13" s="3">
        <v>118</v>
      </c>
      <c r="H13" s="3">
        <v>67</v>
      </c>
      <c r="I13" s="3">
        <v>244</v>
      </c>
      <c r="J13" s="3">
        <v>533</v>
      </c>
      <c r="K13" s="8">
        <v>67562686</v>
      </c>
      <c r="L13" s="8">
        <v>3358</v>
      </c>
      <c r="M13" s="8">
        <v>370880</v>
      </c>
      <c r="N13" s="4">
        <v>840426.08</v>
      </c>
    </row>
    <row r="14" spans="1:14" x14ac:dyDescent="0.25">
      <c r="A14" t="s">
        <v>20</v>
      </c>
      <c r="B14" s="3">
        <v>23</v>
      </c>
      <c r="C14" s="3">
        <v>28</v>
      </c>
      <c r="D14" s="3">
        <v>0</v>
      </c>
      <c r="E14" s="3">
        <v>25</v>
      </c>
      <c r="F14" s="3">
        <v>0</v>
      </c>
      <c r="G14" s="3">
        <v>44</v>
      </c>
      <c r="H14" s="3">
        <v>136</v>
      </c>
      <c r="I14" s="3">
        <v>127</v>
      </c>
      <c r="J14" s="3">
        <v>383</v>
      </c>
      <c r="K14" s="8">
        <v>35699443</v>
      </c>
      <c r="L14" s="8">
        <v>3296</v>
      </c>
      <c r="M14" s="8">
        <v>129212</v>
      </c>
      <c r="N14" s="4">
        <v>423872.16</v>
      </c>
    </row>
    <row r="15" spans="1:14" x14ac:dyDescent="0.25">
      <c r="A15" t="s">
        <v>21</v>
      </c>
      <c r="B15" s="3">
        <v>2</v>
      </c>
      <c r="C15" s="3">
        <v>0</v>
      </c>
      <c r="D15" s="3">
        <v>0</v>
      </c>
      <c r="E15" s="3">
        <v>6</v>
      </c>
      <c r="F15" s="3">
        <v>0</v>
      </c>
      <c r="G15" s="3">
        <v>32</v>
      </c>
      <c r="H15" s="3">
        <v>61</v>
      </c>
      <c r="I15" s="3">
        <v>241</v>
      </c>
      <c r="J15" s="3">
        <v>342</v>
      </c>
      <c r="K15" s="8">
        <v>85358965</v>
      </c>
      <c r="L15" s="8">
        <v>1466</v>
      </c>
      <c r="M15" s="8">
        <v>65158</v>
      </c>
      <c r="N15" s="4">
        <v>120736.27</v>
      </c>
    </row>
    <row r="16" spans="1:14" x14ac:dyDescent="0.25">
      <c r="A16" t="s">
        <v>22</v>
      </c>
      <c r="B16" s="3">
        <v>15</v>
      </c>
      <c r="C16" s="3">
        <v>133</v>
      </c>
      <c r="D16" s="3">
        <v>14</v>
      </c>
      <c r="E16" s="3">
        <v>75</v>
      </c>
      <c r="F16" s="3">
        <v>15</v>
      </c>
      <c r="G16" s="3">
        <v>210</v>
      </c>
      <c r="H16" s="3">
        <v>233</v>
      </c>
      <c r="I16" s="3">
        <v>212</v>
      </c>
      <c r="J16" s="3">
        <v>907</v>
      </c>
      <c r="K16" s="8">
        <v>123144223</v>
      </c>
      <c r="L16" s="8">
        <v>3083</v>
      </c>
      <c r="M16" s="8">
        <v>153797</v>
      </c>
      <c r="N16" s="4">
        <v>606331.14</v>
      </c>
    </row>
    <row r="17" spans="1:14" x14ac:dyDescent="0.25">
      <c r="A17" t="s">
        <v>23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0</v>
      </c>
      <c r="J17" s="3">
        <v>1</v>
      </c>
      <c r="K17" s="8">
        <v>3091545</v>
      </c>
      <c r="L17" s="8">
        <v>1241</v>
      </c>
      <c r="M17" s="8">
        <v>150</v>
      </c>
      <c r="N17" s="4">
        <v>251.39</v>
      </c>
    </row>
    <row r="18" spans="1:14" x14ac:dyDescent="0.25">
      <c r="A18" t="s">
        <v>24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17</v>
      </c>
      <c r="J18" s="3">
        <v>17</v>
      </c>
      <c r="K18" s="8">
        <v>3366710</v>
      </c>
      <c r="L18" s="8">
        <v>1285</v>
      </c>
      <c r="M18" s="8">
        <v>2091</v>
      </c>
      <c r="N18" s="4">
        <v>1598.87</v>
      </c>
    </row>
    <row r="19" spans="1:14" x14ac:dyDescent="0.25">
      <c r="A19" t="s">
        <v>27</v>
      </c>
      <c r="B19" s="3">
        <v>15</v>
      </c>
      <c r="C19" s="3">
        <v>8</v>
      </c>
      <c r="D19" s="3">
        <v>0</v>
      </c>
      <c r="E19" s="3">
        <v>1</v>
      </c>
      <c r="F19" s="3">
        <v>0</v>
      </c>
      <c r="G19" s="3">
        <v>51</v>
      </c>
      <c r="H19" s="3">
        <v>0</v>
      </c>
      <c r="I19" s="3">
        <v>29</v>
      </c>
      <c r="J19" s="3">
        <v>104</v>
      </c>
      <c r="K19" s="8">
        <v>46356334</v>
      </c>
      <c r="L19" s="8">
        <v>1557</v>
      </c>
      <c r="M19" s="8">
        <v>122069</v>
      </c>
      <c r="N19" s="4">
        <v>230211.9</v>
      </c>
    </row>
    <row r="20" spans="1:14" x14ac:dyDescent="0.25">
      <c r="A20" t="s">
        <v>28</v>
      </c>
      <c r="B20" s="3">
        <v>3</v>
      </c>
      <c r="C20" s="3">
        <v>8</v>
      </c>
      <c r="D20" s="3">
        <v>3</v>
      </c>
      <c r="E20" s="3">
        <v>7</v>
      </c>
      <c r="F20" s="3">
        <v>6</v>
      </c>
      <c r="G20" s="3">
        <v>17</v>
      </c>
      <c r="H20" s="3">
        <v>36</v>
      </c>
      <c r="I20" s="3">
        <v>76</v>
      </c>
      <c r="J20" s="3">
        <v>156</v>
      </c>
      <c r="K20" s="8">
        <v>30141373</v>
      </c>
      <c r="L20" s="8">
        <v>2407</v>
      </c>
      <c r="M20" s="8">
        <v>35749</v>
      </c>
      <c r="N20" s="4">
        <v>48717.63</v>
      </c>
    </row>
    <row r="21" spans="1:14" x14ac:dyDescent="0.25">
      <c r="A21" t="s">
        <v>29</v>
      </c>
      <c r="B21" s="3">
        <v>3</v>
      </c>
      <c r="C21" s="3">
        <v>51</v>
      </c>
      <c r="D21" s="3">
        <v>0</v>
      </c>
      <c r="E21" s="3">
        <v>1</v>
      </c>
      <c r="F21" s="3">
        <v>0</v>
      </c>
      <c r="G21" s="3">
        <v>18</v>
      </c>
      <c r="H21" s="3">
        <v>61</v>
      </c>
      <c r="I21" s="3">
        <v>163</v>
      </c>
      <c r="J21" s="3">
        <v>297</v>
      </c>
      <c r="K21" s="8">
        <v>81032689</v>
      </c>
      <c r="L21" s="8">
        <v>1632</v>
      </c>
      <c r="M21" s="8">
        <v>81286</v>
      </c>
      <c r="N21" s="4">
        <v>135474.04999999999</v>
      </c>
    </row>
    <row r="22" spans="1:14" x14ac:dyDescent="0.25">
      <c r="A22" t="s">
        <v>31</v>
      </c>
      <c r="B22" s="3">
        <v>8</v>
      </c>
      <c r="C22" s="3">
        <v>6</v>
      </c>
      <c r="D22" s="3">
        <v>0</v>
      </c>
      <c r="E22" s="3">
        <v>1</v>
      </c>
      <c r="F22" s="3">
        <v>0</v>
      </c>
      <c r="G22" s="3">
        <v>27</v>
      </c>
      <c r="H22" s="3">
        <v>13</v>
      </c>
      <c r="I22" s="3">
        <v>35</v>
      </c>
      <c r="J22" s="3">
        <v>90</v>
      </c>
      <c r="K22" s="8">
        <v>77841267</v>
      </c>
      <c r="L22" s="8">
        <v>3600</v>
      </c>
      <c r="M22" s="8">
        <v>33580</v>
      </c>
      <c r="N22" s="4">
        <v>115295.1</v>
      </c>
    </row>
    <row r="23" spans="1:14" x14ac:dyDescent="0.25">
      <c r="A23" t="s">
        <v>32</v>
      </c>
      <c r="B23" s="3">
        <v>0</v>
      </c>
      <c r="C23" s="3">
        <v>0</v>
      </c>
      <c r="D23" s="3">
        <v>0</v>
      </c>
      <c r="E23" s="3">
        <v>3</v>
      </c>
      <c r="F23" s="3">
        <v>0</v>
      </c>
      <c r="G23" s="3">
        <v>3</v>
      </c>
      <c r="H23" s="3">
        <v>5</v>
      </c>
      <c r="I23" s="3">
        <v>3</v>
      </c>
      <c r="J23" s="3">
        <v>14</v>
      </c>
      <c r="K23" s="8">
        <v>4169794</v>
      </c>
      <c r="L23" s="8">
        <v>1981</v>
      </c>
      <c r="M23" s="8">
        <v>1470</v>
      </c>
      <c r="N23" s="4">
        <v>2694.65</v>
      </c>
    </row>
    <row r="24" spans="1:14" x14ac:dyDescent="0.25">
      <c r="A24" t="s">
        <v>33</v>
      </c>
      <c r="B24" s="3">
        <v>12</v>
      </c>
      <c r="C24" s="3">
        <v>84</v>
      </c>
      <c r="D24" s="3">
        <v>19</v>
      </c>
      <c r="E24" s="3">
        <v>0</v>
      </c>
      <c r="F24" s="3">
        <v>14</v>
      </c>
      <c r="G24" s="3">
        <v>375</v>
      </c>
      <c r="H24" s="3">
        <v>161</v>
      </c>
      <c r="I24" s="3">
        <v>17</v>
      </c>
      <c r="J24" s="3">
        <v>682</v>
      </c>
      <c r="K24" s="8">
        <v>234882775</v>
      </c>
      <c r="L24" s="8">
        <v>991</v>
      </c>
      <c r="M24" s="8">
        <v>415122</v>
      </c>
      <c r="N24" s="4">
        <v>344617.63</v>
      </c>
    </row>
    <row r="25" spans="1:14" x14ac:dyDescent="0.25">
      <c r="A25" t="s">
        <v>34</v>
      </c>
      <c r="B25" s="3">
        <v>0</v>
      </c>
      <c r="C25" s="3">
        <v>0</v>
      </c>
      <c r="D25" s="3">
        <v>4</v>
      </c>
      <c r="E25" s="3">
        <v>0</v>
      </c>
      <c r="F25" s="3">
        <v>0</v>
      </c>
      <c r="G25" s="3">
        <v>4</v>
      </c>
      <c r="H25" s="3">
        <v>12</v>
      </c>
      <c r="I25" s="3">
        <v>7</v>
      </c>
      <c r="J25" s="3">
        <v>27</v>
      </c>
      <c r="K25" s="8">
        <v>11250858</v>
      </c>
      <c r="L25" s="8">
        <v>3038</v>
      </c>
      <c r="M25" s="8">
        <v>1920</v>
      </c>
      <c r="N25" s="4">
        <v>5078.2299999999996</v>
      </c>
    </row>
    <row r="26" spans="1:14" x14ac:dyDescent="0.25">
      <c r="A26" t="s">
        <v>35</v>
      </c>
      <c r="B26" s="3">
        <v>15</v>
      </c>
      <c r="C26" s="3">
        <v>110</v>
      </c>
      <c r="D26" s="3">
        <v>24</v>
      </c>
      <c r="E26" s="3">
        <v>0</v>
      </c>
      <c r="F26" s="3">
        <v>0</v>
      </c>
      <c r="G26" s="3">
        <v>66</v>
      </c>
      <c r="H26" s="3">
        <v>13</v>
      </c>
      <c r="I26" s="3">
        <v>114</v>
      </c>
      <c r="J26" s="3">
        <v>342</v>
      </c>
      <c r="K26" s="8">
        <v>99609303</v>
      </c>
      <c r="L26" s="8">
        <v>1695</v>
      </c>
      <c r="M26" s="8">
        <v>204645</v>
      </c>
      <c r="N26" s="4">
        <v>472171.65</v>
      </c>
    </row>
    <row r="27" spans="1:14" s="1" customFormat="1" x14ac:dyDescent="0.25">
      <c r="A27" s="9" t="s">
        <v>36</v>
      </c>
      <c r="B27" s="10">
        <v>107</v>
      </c>
      <c r="C27" s="10">
        <v>805</v>
      </c>
      <c r="D27" s="10">
        <v>73</v>
      </c>
      <c r="E27" s="10">
        <v>137</v>
      </c>
      <c r="F27" s="10">
        <v>37</v>
      </c>
      <c r="G27" s="10">
        <v>1216</v>
      </c>
      <c r="H27" s="10">
        <v>1091</v>
      </c>
      <c r="I27" s="10">
        <v>2042</v>
      </c>
      <c r="J27" s="10">
        <v>5508</v>
      </c>
      <c r="K27" s="11">
        <f>SUM(K2:K26)</f>
        <v>1302140576</v>
      </c>
      <c r="L27" s="10"/>
      <c r="M27" s="11">
        <f>SUM(M2:M26)</f>
        <v>2274505</v>
      </c>
      <c r="N27" s="12">
        <f>SUM(N2:N26)</f>
        <v>4672983.4300000006</v>
      </c>
    </row>
    <row r="28" spans="1:14" s="1" customFormat="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5"/>
    </row>
    <row r="29" spans="1:14" s="1" customFormat="1" x14ac:dyDescent="0.25">
      <c r="A29" s="1" t="s">
        <v>50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5"/>
    </row>
    <row r="30" spans="1:14" x14ac:dyDescent="0.25">
      <c r="A30" t="s">
        <v>37</v>
      </c>
      <c r="B30" s="3">
        <v>0</v>
      </c>
      <c r="C30" s="3">
        <v>15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2</v>
      </c>
      <c r="J30" s="3">
        <v>18</v>
      </c>
      <c r="K30" s="8">
        <v>417036</v>
      </c>
      <c r="L30" s="8">
        <v>3135</v>
      </c>
      <c r="M30" s="8">
        <v>29791</v>
      </c>
      <c r="N30" s="4">
        <v>115597.8</v>
      </c>
    </row>
    <row r="31" spans="1:14" x14ac:dyDescent="0.25">
      <c r="A31" t="s">
        <v>38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6</v>
      </c>
      <c r="J31" s="3">
        <v>11</v>
      </c>
      <c r="K31" s="8">
        <v>1158473</v>
      </c>
      <c r="L31" s="8">
        <v>4823</v>
      </c>
      <c r="M31" s="8">
        <v>334</v>
      </c>
      <c r="N31" s="4">
        <v>950.13</v>
      </c>
    </row>
    <row r="32" spans="1:14" x14ac:dyDescent="0.25">
      <c r="A32" t="s">
        <v>46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8">
        <v>615724</v>
      </c>
      <c r="L32" s="8">
        <v>4181</v>
      </c>
      <c r="M32" s="8">
        <v>31</v>
      </c>
      <c r="N32" s="4">
        <v>77.86</v>
      </c>
    </row>
    <row r="33" spans="1:14" x14ac:dyDescent="0.25">
      <c r="A33" t="s">
        <v>39</v>
      </c>
      <c r="B33" s="3">
        <v>0</v>
      </c>
      <c r="C33" s="3">
        <v>1</v>
      </c>
      <c r="D33" s="3">
        <v>0</v>
      </c>
      <c r="E33" s="3">
        <v>9</v>
      </c>
      <c r="F33" s="3">
        <v>2</v>
      </c>
      <c r="G33" s="3">
        <v>24</v>
      </c>
      <c r="H33" s="3">
        <v>24</v>
      </c>
      <c r="I33" s="3">
        <v>90</v>
      </c>
      <c r="J33" s="3">
        <v>150</v>
      </c>
      <c r="K33" s="8">
        <v>18710922</v>
      </c>
      <c r="L33" s="8">
        <v>5254</v>
      </c>
      <c r="M33" s="8">
        <v>13720</v>
      </c>
      <c r="N33" s="4">
        <v>74998.41</v>
      </c>
    </row>
    <row r="34" spans="1:14" x14ac:dyDescent="0.25">
      <c r="A34" t="s">
        <v>41</v>
      </c>
      <c r="B34" s="3">
        <v>0</v>
      </c>
      <c r="C34" s="3">
        <v>0</v>
      </c>
      <c r="D34" s="3">
        <v>0</v>
      </c>
      <c r="E34" s="3">
        <v>2</v>
      </c>
      <c r="F34" s="3">
        <v>0</v>
      </c>
      <c r="G34" s="3">
        <v>0</v>
      </c>
      <c r="H34" s="3">
        <v>0</v>
      </c>
      <c r="I34" s="3">
        <v>3</v>
      </c>
      <c r="J34" s="3">
        <v>5</v>
      </c>
      <c r="K34" s="8">
        <v>1413542</v>
      </c>
      <c r="L34" s="8">
        <v>3262</v>
      </c>
      <c r="M34" s="8">
        <v>162</v>
      </c>
      <c r="N34" s="4">
        <v>487.7</v>
      </c>
    </row>
    <row r="35" spans="1:14" x14ac:dyDescent="0.25">
      <c r="A35" s="9" t="s">
        <v>42</v>
      </c>
      <c r="B35" s="10">
        <v>5</v>
      </c>
      <c r="C35" s="10">
        <v>16</v>
      </c>
      <c r="D35" s="10">
        <v>0</v>
      </c>
      <c r="E35" s="10">
        <v>11</v>
      </c>
      <c r="F35" s="10">
        <v>2</v>
      </c>
      <c r="G35" s="10">
        <v>24</v>
      </c>
      <c r="H35" s="10">
        <v>25</v>
      </c>
      <c r="I35" s="10">
        <v>102</v>
      </c>
      <c r="J35" s="10">
        <v>185</v>
      </c>
      <c r="K35" s="11">
        <f>SUM(K30:K34)</f>
        <v>22315697</v>
      </c>
      <c r="L35" s="10"/>
      <c r="M35" s="11">
        <f>SUM(M30:M34)</f>
        <v>44038</v>
      </c>
      <c r="N35" s="13">
        <f>SUM(N30:N34)</f>
        <v>192111.90000000002</v>
      </c>
    </row>
    <row r="36" spans="1:14" x14ac:dyDescent="0.25">
      <c r="K36" s="8"/>
      <c r="M36" s="8"/>
      <c r="N36" s="4"/>
    </row>
    <row r="37" spans="1:14" s="1" customFormat="1" x14ac:dyDescent="0.25">
      <c r="A37" s="9" t="s">
        <v>43</v>
      </c>
      <c r="B37" s="10">
        <v>112</v>
      </c>
      <c r="C37" s="10">
        <v>821</v>
      </c>
      <c r="D37" s="10">
        <v>73</v>
      </c>
      <c r="E37" s="10">
        <v>148</v>
      </c>
      <c r="F37" s="10">
        <v>39</v>
      </c>
      <c r="G37" s="10">
        <v>1240</v>
      </c>
      <c r="H37" s="10">
        <v>1116</v>
      </c>
      <c r="I37" s="10">
        <v>2144</v>
      </c>
      <c r="J37" s="10">
        <v>5693</v>
      </c>
      <c r="K37" s="11">
        <f>K35+K27</f>
        <v>1324456273</v>
      </c>
      <c r="L37" s="11"/>
      <c r="M37" s="11">
        <f>M35+M27</f>
        <v>2318543</v>
      </c>
      <c r="N37" s="12">
        <f>N35+N27</f>
        <v>4865095.330000001</v>
      </c>
    </row>
    <row r="40" spans="1:14" x14ac:dyDescent="0.25">
      <c r="A40" s="14" t="s">
        <v>25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6">
        <v>1239244</v>
      </c>
      <c r="L40" s="16">
        <v>2974</v>
      </c>
      <c r="M40" s="16">
        <v>0</v>
      </c>
      <c r="N40" s="17">
        <v>0</v>
      </c>
    </row>
    <row r="41" spans="1:14" x14ac:dyDescent="0.25">
      <c r="A41" s="14" t="s">
        <v>26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6">
        <v>2249695</v>
      </c>
      <c r="L41" s="16">
        <v>1979</v>
      </c>
      <c r="M41" s="16">
        <v>0</v>
      </c>
      <c r="N41" s="17">
        <v>0</v>
      </c>
    </row>
    <row r="42" spans="1:14" x14ac:dyDescent="0.25">
      <c r="A42" s="14" t="s">
        <v>30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6">
        <v>690251</v>
      </c>
      <c r="L42" s="16">
        <v>6545</v>
      </c>
      <c r="M42" s="16">
        <v>0</v>
      </c>
      <c r="N42" s="17">
        <v>0</v>
      </c>
    </row>
    <row r="43" spans="1:14" s="14" customFormat="1" x14ac:dyDescent="0.25">
      <c r="A43" s="14" t="s">
        <v>40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6">
        <v>73183</v>
      </c>
      <c r="L43" s="16">
        <v>3292</v>
      </c>
      <c r="M43" s="16">
        <v>0</v>
      </c>
      <c r="N43" s="17">
        <v>0</v>
      </c>
    </row>
    <row r="44" spans="1:14" x14ac:dyDescent="0.25">
      <c r="B44" s="22" t="s">
        <v>52</v>
      </c>
      <c r="C44" s="22"/>
      <c r="D44" s="22"/>
      <c r="E44" s="22"/>
      <c r="F44" s="22"/>
    </row>
    <row r="45" spans="1:14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</row>
    <row r="46" spans="1:14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</row>
  </sheetData>
  <mergeCells count="3">
    <mergeCell ref="A45:J45"/>
    <mergeCell ref="A46:J46"/>
    <mergeCell ref="B44:F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topLeftCell="A7" workbookViewId="0">
      <selection activeCell="A2" sqref="A2:D5"/>
    </sheetView>
  </sheetViews>
  <sheetFormatPr defaultRowHeight="15" x14ac:dyDescent="0.25"/>
  <cols>
    <col min="1" max="1" width="17.28515625" customWidth="1"/>
    <col min="3" max="3" width="28.42578125" customWidth="1"/>
  </cols>
  <sheetData>
    <row r="1" spans="1:4" ht="30" customHeight="1" x14ac:dyDescent="0.25">
      <c r="A1" s="24" t="s">
        <v>56</v>
      </c>
      <c r="B1" s="24"/>
      <c r="C1" s="24"/>
      <c r="D1" s="24"/>
    </row>
    <row r="2" spans="1:4" x14ac:dyDescent="0.25">
      <c r="A2" s="23" t="s">
        <v>53</v>
      </c>
      <c r="B2" s="23"/>
      <c r="C2" s="23"/>
      <c r="D2" s="23"/>
    </row>
    <row r="3" spans="1:4" x14ac:dyDescent="0.25">
      <c r="A3" s="18" t="s">
        <v>54</v>
      </c>
      <c r="B3" s="18"/>
      <c r="C3" s="18" t="s">
        <v>50</v>
      </c>
      <c r="D3" s="18"/>
    </row>
    <row r="4" spans="1:4" x14ac:dyDescent="0.25">
      <c r="A4" s="19"/>
      <c r="B4" s="19"/>
      <c r="C4" s="19"/>
      <c r="D4" s="19"/>
    </row>
    <row r="5" spans="1:4" x14ac:dyDescent="0.25">
      <c r="A5" s="19" t="s">
        <v>55</v>
      </c>
      <c r="B5" s="19">
        <v>90980.2</v>
      </c>
      <c r="C5" s="19" t="s">
        <v>55</v>
      </c>
      <c r="D5" s="19">
        <v>8807.6</v>
      </c>
    </row>
  </sheetData>
  <mergeCells count="2">
    <mergeCell ref="A2:D2"/>
    <mergeCell ref="A1:D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topLeftCell="A18" workbookViewId="0">
      <selection activeCell="K15" sqref="K15"/>
    </sheetView>
  </sheetViews>
  <sheetFormatPr defaultRowHeight="15" x14ac:dyDescent="0.25"/>
  <cols>
    <col min="1" max="1" width="18.85546875" customWidth="1"/>
    <col min="3" max="3" width="28.42578125" customWidth="1"/>
  </cols>
  <sheetData>
    <row r="1" spans="1:4" x14ac:dyDescent="0.25">
      <c r="A1" s="23" t="s">
        <v>57</v>
      </c>
      <c r="B1" s="23"/>
      <c r="C1" s="23"/>
      <c r="D1" s="23"/>
    </row>
    <row r="2" spans="1:4" x14ac:dyDescent="0.25">
      <c r="A2" s="20"/>
      <c r="B2" s="20"/>
      <c r="C2" s="20"/>
      <c r="D2" s="20"/>
    </row>
    <row r="3" spans="1:4" x14ac:dyDescent="0.25">
      <c r="A3" s="23" t="s">
        <v>0</v>
      </c>
      <c r="B3" s="23"/>
      <c r="C3" s="23"/>
      <c r="D3" s="19"/>
    </row>
    <row r="4" spans="1:4" x14ac:dyDescent="0.25">
      <c r="A4" s="19" t="s">
        <v>54</v>
      </c>
      <c r="B4" s="19"/>
      <c r="C4" s="19" t="s">
        <v>50</v>
      </c>
      <c r="D4" s="19"/>
    </row>
    <row r="5" spans="1:4" x14ac:dyDescent="0.25">
      <c r="A5" s="19"/>
      <c r="B5" s="19"/>
      <c r="C5" s="19"/>
      <c r="D5" s="19"/>
    </row>
    <row r="6" spans="1:4" x14ac:dyDescent="0.25">
      <c r="A6" s="19" t="s">
        <v>55</v>
      </c>
      <c r="B6" s="19">
        <v>32.200000000000003</v>
      </c>
      <c r="C6" s="19" t="s">
        <v>55</v>
      </c>
      <c r="D6" s="19">
        <v>3.2</v>
      </c>
    </row>
  </sheetData>
  <mergeCells count="2">
    <mergeCell ref="A1:D1"/>
    <mergeCell ref="A3:C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selection activeCell="D11" sqref="D11"/>
    </sheetView>
  </sheetViews>
  <sheetFormatPr defaultRowHeight="15" x14ac:dyDescent="0.25"/>
  <sheetData>
    <row r="1" spans="1:5" x14ac:dyDescent="0.25">
      <c r="A1" s="23" t="s">
        <v>4</v>
      </c>
      <c r="B1" s="23"/>
      <c r="C1" s="23"/>
      <c r="D1" s="23"/>
      <c r="E1" s="23"/>
    </row>
    <row r="2" spans="1:5" x14ac:dyDescent="0.25">
      <c r="A2" s="19" t="s">
        <v>54</v>
      </c>
      <c r="B2" s="19"/>
      <c r="C2" s="19" t="s">
        <v>50</v>
      </c>
      <c r="D2" s="19"/>
      <c r="E2" s="19"/>
    </row>
    <row r="3" spans="1:5" x14ac:dyDescent="0.25">
      <c r="A3" s="19"/>
      <c r="B3" s="19"/>
      <c r="C3" s="19"/>
      <c r="D3" s="19"/>
      <c r="E3" s="19"/>
    </row>
    <row r="4" spans="1:5" x14ac:dyDescent="0.25">
      <c r="A4" s="19" t="s">
        <v>55</v>
      </c>
      <c r="B4" s="19">
        <v>48.64</v>
      </c>
      <c r="C4" s="19" t="s">
        <v>55</v>
      </c>
      <c r="D4" s="19">
        <v>4.8</v>
      </c>
      <c r="E4" s="19"/>
    </row>
  </sheetData>
  <mergeCells count="1">
    <mergeCell ref="A1:E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60FD092171664B91D2DE22CF11D320" ma:contentTypeVersion="14" ma:contentTypeDescription="Create a new document." ma:contentTypeScope="" ma:versionID="de0eb7bdfa0adf26c56e3c3f41e1f8f1">
  <xsd:schema xmlns:xsd="http://www.w3.org/2001/XMLSchema" xmlns:xs="http://www.w3.org/2001/XMLSchema" xmlns:p="http://schemas.microsoft.com/office/2006/metadata/properties" xmlns:ns3="38f1a970-ec10-4b65-bf63-5356b78c1eca" xmlns:ns4="ce5e2193-5685-4cac-b8e8-fc98ee0dd9b3" targetNamespace="http://schemas.microsoft.com/office/2006/metadata/properties" ma:root="true" ma:fieldsID="7399fe766a97ed88641c3bd27cffb857" ns3:_="" ns4:_="">
    <xsd:import namespace="38f1a970-ec10-4b65-bf63-5356b78c1eca"/>
    <xsd:import namespace="ce5e2193-5685-4cac-b8e8-fc98ee0dd9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f1a970-ec10-4b65-bf63-5356b78c1e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2193-5685-4cac-b8e8-fc98ee0dd9b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0908AB-D54D-434E-B6D1-86DCC15809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D28A12-BD43-4644-BDE7-10D77F0A0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f1a970-ec10-4b65-bf63-5356b78c1eca"/>
    <ds:schemaRef ds:uri="ce5e2193-5685-4cac-b8e8-fc98ee0dd9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9F5B85-695B-4761-85C5-46C39CB357C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e5e2193-5685-4cac-b8e8-fc98ee0dd9b3"/>
    <ds:schemaRef ds:uri="http://purl.org/dc/elements/1.1/"/>
    <ds:schemaRef ds:uri="http://schemas.microsoft.com/office/2006/metadata/properties"/>
    <ds:schemaRef ds:uri="http://schemas.microsoft.com/office/infopath/2007/PartnerControls"/>
    <ds:schemaRef ds:uri="38f1a970-ec10-4b65-bf63-5356b78c1ec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Motives - reported cyber-crimes</vt:lpstr>
      <vt:lpstr>D1</vt:lpstr>
      <vt:lpstr>D2</vt:lpstr>
      <vt:lpstr>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Cudney, Elizabeth A.</dc:creator>
  <cp:lastModifiedBy>15737</cp:lastModifiedBy>
  <dcterms:created xsi:type="dcterms:W3CDTF">2021-09-07T19:22:50Z</dcterms:created>
  <dcterms:modified xsi:type="dcterms:W3CDTF">2023-04-03T11:08:11Z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0x0101002B60FD092171664B91D2DE22CF11D320</vt:lpwstr>
  </property>
</Properties>
</file>