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gshihao/Dropbox/Academic/LECTURES HEC/FINA80??? ConitinuousTime Corperate finance/Project/Code/"/>
    </mc:Choice>
  </mc:AlternateContent>
  <xr:revisionPtr revIDLastSave="0" documentId="13_ncr:1_{4B975767-3AF9-B44C-A19C-39BB8626EB93}" xr6:coauthVersionLast="47" xr6:coauthVersionMax="47" xr10:uidLastSave="{00000000-0000-0000-0000-000000000000}"/>
  <bookViews>
    <workbookView xWindow="0" yWindow="500" windowWidth="38400" windowHeight="21100" activeTab="5" xr2:uid="{F89F20D8-8BF1-E147-BAE8-EB2F58554C03}"/>
  </bookViews>
  <sheets>
    <sheet name="2018" sheetId="6" r:id="rId1"/>
    <sheet name="2019" sheetId="7" r:id="rId2"/>
    <sheet name="2020" sheetId="8" r:id="rId3"/>
    <sheet name="2021" sheetId="5" r:id="rId4"/>
    <sheet name="2024" sheetId="14" r:id="rId5"/>
    <sheet name="ListofDefault" sheetId="4" r:id="rId6"/>
  </sheets>
  <definedNames>
    <definedName name="_xlnm._FilterDatabase" localSheetId="0" hidden="1">'2018'!$A$1:$M$74</definedName>
    <definedName name="_xlnm._FilterDatabase" localSheetId="1" hidden="1">'2019'!$A$1:$M$106</definedName>
    <definedName name="_xlnm._FilterDatabase" localSheetId="2" hidden="1">'2020'!$A$1:$M$201</definedName>
    <definedName name="_xlnm._FilterDatabase" localSheetId="4" hidden="1">'2024'!$A$1:$M$134</definedName>
    <definedName name="_xlnm._FilterDatabase" localSheetId="5" hidden="1">ListofDefault!$A$1:$L$100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2" i="14" l="1"/>
  <c r="I92" i="14"/>
  <c r="H2" i="14"/>
  <c r="I2" i="14"/>
  <c r="H93" i="14"/>
  <c r="I93" i="14"/>
  <c r="H94" i="14"/>
  <c r="I94" i="14"/>
  <c r="H95" i="14"/>
  <c r="I95" i="14"/>
  <c r="H3" i="14"/>
  <c r="I3" i="14"/>
  <c r="H4" i="14"/>
  <c r="I4" i="14"/>
  <c r="H5" i="14"/>
  <c r="I5" i="14"/>
  <c r="H6" i="14"/>
  <c r="I6" i="14"/>
  <c r="H96" i="14"/>
  <c r="I96" i="14"/>
  <c r="H7" i="14"/>
  <c r="I7" i="14"/>
  <c r="H97" i="14"/>
  <c r="I97" i="14"/>
  <c r="H8" i="14"/>
  <c r="I8" i="14"/>
  <c r="H9" i="14"/>
  <c r="I9" i="14"/>
  <c r="H10" i="14"/>
  <c r="I10" i="14"/>
  <c r="H98" i="14"/>
  <c r="I98" i="14"/>
  <c r="H11" i="14"/>
  <c r="I11" i="14"/>
  <c r="H99" i="14"/>
  <c r="I99" i="14"/>
  <c r="H12" i="14"/>
  <c r="I12" i="14"/>
  <c r="H13" i="14"/>
  <c r="I13" i="14"/>
  <c r="H100" i="14"/>
  <c r="I100" i="14"/>
  <c r="H14" i="14"/>
  <c r="I14" i="14"/>
  <c r="H15" i="14"/>
  <c r="I15" i="14"/>
  <c r="H101" i="14"/>
  <c r="I101" i="14"/>
  <c r="H16" i="14"/>
  <c r="I16" i="14"/>
  <c r="H17" i="14"/>
  <c r="I17" i="14"/>
  <c r="H102" i="14"/>
  <c r="I102" i="14"/>
  <c r="H103" i="14"/>
  <c r="I103" i="14"/>
  <c r="H18" i="14"/>
  <c r="I18" i="14"/>
  <c r="H19" i="14"/>
  <c r="I19" i="14"/>
  <c r="H104" i="14"/>
  <c r="I104" i="14"/>
  <c r="H20" i="14"/>
  <c r="I20" i="14"/>
  <c r="H21" i="14"/>
  <c r="I21" i="14"/>
  <c r="H105" i="14"/>
  <c r="I105" i="14"/>
  <c r="H106" i="14"/>
  <c r="I106" i="14"/>
  <c r="H22" i="14"/>
  <c r="I22" i="14"/>
  <c r="H23" i="14"/>
  <c r="I23" i="14"/>
  <c r="H107" i="14"/>
  <c r="I107" i="14"/>
  <c r="H108" i="14"/>
  <c r="I108" i="14"/>
  <c r="H24" i="14"/>
  <c r="I24" i="14"/>
  <c r="H25" i="14"/>
  <c r="I25" i="14"/>
  <c r="H109" i="14"/>
  <c r="I109" i="14"/>
  <c r="H26" i="14"/>
  <c r="I26" i="14"/>
  <c r="H27" i="14"/>
  <c r="I27" i="14"/>
  <c r="H28" i="14"/>
  <c r="I28" i="14"/>
  <c r="H29" i="14"/>
  <c r="I29" i="14"/>
  <c r="H30" i="14"/>
  <c r="I30" i="14"/>
  <c r="H110" i="14"/>
  <c r="I110" i="14"/>
  <c r="H111" i="14"/>
  <c r="I111" i="14"/>
  <c r="H31" i="14"/>
  <c r="I31" i="14"/>
  <c r="H32" i="14"/>
  <c r="I32" i="14"/>
  <c r="H112" i="14"/>
  <c r="I112" i="14"/>
  <c r="H113" i="14"/>
  <c r="I113" i="14"/>
  <c r="H114" i="14"/>
  <c r="I114" i="14"/>
  <c r="H33" i="14"/>
  <c r="I33" i="14"/>
  <c r="H115" i="14"/>
  <c r="I115" i="14"/>
  <c r="H34" i="14"/>
  <c r="I34" i="14"/>
  <c r="H35" i="14"/>
  <c r="I35" i="14"/>
  <c r="H36" i="14"/>
  <c r="I36" i="14"/>
  <c r="H37" i="14"/>
  <c r="I37" i="14"/>
  <c r="H116" i="14"/>
  <c r="I116" i="14"/>
  <c r="H38" i="14"/>
  <c r="I38" i="14"/>
  <c r="H39" i="14"/>
  <c r="I39" i="14"/>
  <c r="H40" i="14"/>
  <c r="I40" i="14"/>
  <c r="H41" i="14"/>
  <c r="I41" i="14"/>
  <c r="H42" i="14"/>
  <c r="I42" i="14"/>
  <c r="H117" i="14"/>
  <c r="I117" i="14"/>
  <c r="H43" i="14"/>
  <c r="I43" i="14"/>
  <c r="H118" i="14"/>
  <c r="I118" i="14"/>
  <c r="H119" i="14"/>
  <c r="I119" i="14"/>
  <c r="H120" i="14"/>
  <c r="I120" i="14"/>
  <c r="H121" i="14"/>
  <c r="I121" i="14"/>
  <c r="H44" i="14"/>
  <c r="I44" i="14"/>
  <c r="H122" i="14"/>
  <c r="I122" i="14"/>
  <c r="H45" i="14"/>
  <c r="I45" i="14"/>
  <c r="H46" i="14"/>
  <c r="I46" i="14"/>
  <c r="H47" i="14"/>
  <c r="I47" i="14"/>
  <c r="H123" i="14"/>
  <c r="I123" i="14"/>
  <c r="H48" i="14"/>
  <c r="I48" i="14"/>
  <c r="H124" i="14"/>
  <c r="I124" i="14"/>
  <c r="H49" i="14"/>
  <c r="I49" i="14"/>
  <c r="H50" i="14"/>
  <c r="I50" i="14"/>
  <c r="H51" i="14"/>
  <c r="I51" i="14"/>
  <c r="H52" i="14"/>
  <c r="I52" i="14"/>
  <c r="H53" i="14"/>
  <c r="I53" i="14"/>
  <c r="H125" i="14"/>
  <c r="I125" i="14"/>
  <c r="H54" i="14"/>
  <c r="I54" i="14"/>
  <c r="H55" i="14"/>
  <c r="I55" i="14"/>
  <c r="H126" i="14"/>
  <c r="I126" i="14"/>
  <c r="H56" i="14"/>
  <c r="I56" i="14"/>
  <c r="H57" i="14"/>
  <c r="I57" i="14"/>
  <c r="H58" i="14"/>
  <c r="I58" i="14"/>
  <c r="H59" i="14"/>
  <c r="I59" i="14"/>
  <c r="H127" i="14"/>
  <c r="I127" i="14"/>
  <c r="H60" i="14"/>
  <c r="I60" i="14"/>
  <c r="H61" i="14"/>
  <c r="I61" i="14"/>
  <c r="H128" i="14"/>
  <c r="I128" i="14"/>
  <c r="H129" i="14"/>
  <c r="I129" i="14"/>
  <c r="H130" i="14"/>
  <c r="I130" i="14"/>
  <c r="H62" i="14"/>
  <c r="I62" i="14"/>
  <c r="H63" i="14"/>
  <c r="I63" i="14"/>
  <c r="H64" i="14"/>
  <c r="I64" i="14"/>
  <c r="H65" i="14"/>
  <c r="I65" i="14"/>
  <c r="H66" i="14"/>
  <c r="I66" i="14"/>
  <c r="H131" i="14"/>
  <c r="I131" i="14"/>
  <c r="H67" i="14"/>
  <c r="I67" i="14"/>
  <c r="H68" i="14"/>
  <c r="I68" i="14"/>
  <c r="H69" i="14"/>
  <c r="I69" i="14"/>
  <c r="H70" i="14"/>
  <c r="I70" i="14"/>
  <c r="H71" i="14"/>
  <c r="I71" i="14"/>
  <c r="H132" i="14"/>
  <c r="I132" i="14"/>
  <c r="H72" i="14"/>
  <c r="I72" i="14"/>
  <c r="H73" i="14"/>
  <c r="I73" i="14"/>
  <c r="H74" i="14"/>
  <c r="I74" i="14"/>
  <c r="H75" i="14"/>
  <c r="I75" i="14"/>
  <c r="H76" i="14"/>
  <c r="I76" i="14"/>
  <c r="H77" i="14"/>
  <c r="I77" i="14"/>
  <c r="H78" i="14"/>
  <c r="I78" i="14"/>
  <c r="H79" i="14"/>
  <c r="I79" i="14"/>
  <c r="H80" i="14"/>
  <c r="I80" i="14"/>
  <c r="H81" i="14"/>
  <c r="I81" i="14"/>
  <c r="H82" i="14"/>
  <c r="I82" i="14"/>
  <c r="H133" i="14"/>
  <c r="I133" i="14"/>
  <c r="H83" i="14"/>
  <c r="I83" i="14"/>
  <c r="H84" i="14"/>
  <c r="I84" i="14"/>
  <c r="H85" i="14"/>
  <c r="I85" i="14"/>
  <c r="H134" i="14"/>
  <c r="I134" i="14"/>
  <c r="H86" i="14"/>
  <c r="I86" i="14"/>
  <c r="H87" i="14"/>
  <c r="I87" i="14"/>
  <c r="H88" i="14"/>
  <c r="I88" i="14"/>
  <c r="H89" i="14"/>
  <c r="I89" i="14"/>
  <c r="H90" i="14"/>
  <c r="I90" i="14"/>
  <c r="I91" i="14"/>
  <c r="H91" i="14"/>
  <c r="L3" i="8"/>
  <c r="M3" i="8"/>
  <c r="L4" i="8"/>
  <c r="M4" i="8"/>
  <c r="L130" i="8"/>
  <c r="M130" i="8"/>
  <c r="L131" i="8"/>
  <c r="M131" i="8"/>
  <c r="L5" i="8"/>
  <c r="M5" i="8"/>
  <c r="L132" i="8"/>
  <c r="M132" i="8"/>
  <c r="L133" i="8"/>
  <c r="M133" i="8"/>
  <c r="L134" i="8"/>
  <c r="M134" i="8"/>
  <c r="L6" i="8"/>
  <c r="M6" i="8"/>
  <c r="L7" i="8"/>
  <c r="M7" i="8"/>
  <c r="L8" i="8"/>
  <c r="M8" i="8"/>
  <c r="L9" i="8"/>
  <c r="M9" i="8"/>
  <c r="L10" i="8"/>
  <c r="M10" i="8"/>
  <c r="L135" i="8"/>
  <c r="M135" i="8"/>
  <c r="L11" i="8"/>
  <c r="M11" i="8"/>
  <c r="L136" i="8"/>
  <c r="M136" i="8"/>
  <c r="L12" i="8"/>
  <c r="M12" i="8"/>
  <c r="L137" i="8"/>
  <c r="M137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138" i="8"/>
  <c r="M138" i="8"/>
  <c r="L139" i="8"/>
  <c r="M139" i="8"/>
  <c r="L140" i="8"/>
  <c r="M140" i="8"/>
  <c r="L20" i="8"/>
  <c r="M20" i="8"/>
  <c r="L21" i="8"/>
  <c r="M21" i="8"/>
  <c r="L22" i="8"/>
  <c r="M22" i="8"/>
  <c r="L23" i="8"/>
  <c r="M23" i="8"/>
  <c r="L141" i="8"/>
  <c r="M141" i="8"/>
  <c r="L142" i="8"/>
  <c r="M142" i="8"/>
  <c r="L24" i="8"/>
  <c r="M24" i="8"/>
  <c r="L143" i="8"/>
  <c r="M143" i="8"/>
  <c r="L25" i="8"/>
  <c r="M25" i="8"/>
  <c r="L26" i="8"/>
  <c r="M26" i="8"/>
  <c r="L27" i="8"/>
  <c r="M27" i="8"/>
  <c r="L28" i="8"/>
  <c r="M28" i="8"/>
  <c r="L144" i="8"/>
  <c r="M144" i="8"/>
  <c r="L29" i="8"/>
  <c r="M29" i="8"/>
  <c r="L30" i="8"/>
  <c r="M30" i="8"/>
  <c r="L145" i="8"/>
  <c r="M145" i="8"/>
  <c r="L31" i="8"/>
  <c r="M31" i="8"/>
  <c r="L32" i="8"/>
  <c r="M32" i="8"/>
  <c r="L33" i="8"/>
  <c r="M33" i="8"/>
  <c r="L146" i="8"/>
  <c r="M146" i="8"/>
  <c r="L147" i="8"/>
  <c r="M147" i="8"/>
  <c r="L34" i="8"/>
  <c r="M34" i="8"/>
  <c r="L148" i="8"/>
  <c r="M148" i="8"/>
  <c r="L35" i="8"/>
  <c r="M35" i="8"/>
  <c r="L36" i="8"/>
  <c r="M36" i="8"/>
  <c r="L37" i="8"/>
  <c r="M37" i="8"/>
  <c r="L38" i="8"/>
  <c r="M38" i="8"/>
  <c r="L149" i="8"/>
  <c r="M149" i="8"/>
  <c r="L39" i="8"/>
  <c r="M39" i="8"/>
  <c r="L150" i="8"/>
  <c r="M150" i="8"/>
  <c r="L40" i="8"/>
  <c r="M40" i="8"/>
  <c r="L41" i="8"/>
  <c r="M41" i="8"/>
  <c r="L151" i="8"/>
  <c r="M151" i="8"/>
  <c r="L42" i="8"/>
  <c r="M42" i="8"/>
  <c r="L152" i="8"/>
  <c r="M152" i="8"/>
  <c r="L43" i="8"/>
  <c r="M43" i="8"/>
  <c r="L44" i="8"/>
  <c r="M44" i="8"/>
  <c r="L153" i="8"/>
  <c r="M153" i="8"/>
  <c r="L154" i="8"/>
  <c r="M154" i="8"/>
  <c r="L155" i="8"/>
  <c r="M155" i="8"/>
  <c r="L45" i="8"/>
  <c r="M45" i="8"/>
  <c r="L46" i="8"/>
  <c r="M46" i="8"/>
  <c r="L47" i="8"/>
  <c r="M47" i="8"/>
  <c r="L48" i="8"/>
  <c r="M48" i="8"/>
  <c r="L49" i="8"/>
  <c r="M49" i="8"/>
  <c r="L156" i="8"/>
  <c r="M156" i="8"/>
  <c r="L157" i="8"/>
  <c r="M157" i="8"/>
  <c r="L50" i="8"/>
  <c r="M50" i="8"/>
  <c r="L51" i="8"/>
  <c r="M51" i="8"/>
  <c r="L52" i="8"/>
  <c r="M52" i="8"/>
  <c r="L53" i="8"/>
  <c r="M53" i="8"/>
  <c r="L54" i="8"/>
  <c r="M54" i="8"/>
  <c r="L158" i="8"/>
  <c r="M158" i="8"/>
  <c r="L55" i="8"/>
  <c r="M55" i="8"/>
  <c r="L56" i="8"/>
  <c r="M56" i="8"/>
  <c r="L159" i="8"/>
  <c r="M159" i="8"/>
  <c r="L160" i="8"/>
  <c r="M160" i="8"/>
  <c r="L161" i="8"/>
  <c r="M161" i="8"/>
  <c r="L162" i="8"/>
  <c r="M162" i="8"/>
  <c r="L57" i="8"/>
  <c r="M57" i="8"/>
  <c r="L58" i="8"/>
  <c r="M58" i="8"/>
  <c r="L59" i="8"/>
  <c r="M59" i="8"/>
  <c r="L60" i="8"/>
  <c r="M60" i="8"/>
  <c r="L61" i="8"/>
  <c r="M61" i="8"/>
  <c r="L163" i="8"/>
  <c r="M163" i="8"/>
  <c r="L62" i="8"/>
  <c r="M62" i="8"/>
  <c r="L164" i="8"/>
  <c r="M164" i="8"/>
  <c r="L63" i="8"/>
  <c r="M63" i="8"/>
  <c r="L64" i="8"/>
  <c r="M64" i="8"/>
  <c r="L165" i="8"/>
  <c r="M165" i="8"/>
  <c r="L65" i="8"/>
  <c r="M65" i="8"/>
  <c r="L66" i="8"/>
  <c r="M66" i="8"/>
  <c r="L67" i="8"/>
  <c r="M67" i="8"/>
  <c r="L68" i="8"/>
  <c r="M68" i="8"/>
  <c r="L166" i="8"/>
  <c r="M166" i="8"/>
  <c r="L69" i="8"/>
  <c r="M69" i="8"/>
  <c r="L70" i="8"/>
  <c r="M70" i="8"/>
  <c r="L71" i="8"/>
  <c r="M71" i="8"/>
  <c r="L72" i="8"/>
  <c r="M72" i="8"/>
  <c r="L73" i="8"/>
  <c r="M73" i="8"/>
  <c r="L74" i="8"/>
  <c r="M74" i="8"/>
  <c r="L167" i="8"/>
  <c r="M167" i="8"/>
  <c r="L168" i="8"/>
  <c r="M168" i="8"/>
  <c r="L75" i="8"/>
  <c r="M75" i="8"/>
  <c r="L76" i="8"/>
  <c r="M76" i="8"/>
  <c r="L77" i="8"/>
  <c r="M77" i="8"/>
  <c r="L78" i="8"/>
  <c r="M78" i="8"/>
  <c r="L169" i="8"/>
  <c r="M169" i="8"/>
  <c r="L79" i="8"/>
  <c r="M79" i="8"/>
  <c r="L80" i="8"/>
  <c r="M80" i="8"/>
  <c r="L81" i="8"/>
  <c r="M81" i="8"/>
  <c r="L170" i="8"/>
  <c r="M170" i="8"/>
  <c r="L82" i="8"/>
  <c r="M82" i="8"/>
  <c r="L171" i="8"/>
  <c r="M171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172" i="8"/>
  <c r="M172" i="8"/>
  <c r="L173" i="8"/>
  <c r="M173" i="8"/>
  <c r="L90" i="8"/>
  <c r="M90" i="8"/>
  <c r="L91" i="8"/>
  <c r="M91" i="8"/>
  <c r="L92" i="8"/>
  <c r="M92" i="8"/>
  <c r="L174" i="8"/>
  <c r="M174" i="8"/>
  <c r="L175" i="8"/>
  <c r="M175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L176" i="8"/>
  <c r="M176" i="8"/>
  <c r="L103" i="8"/>
  <c r="M103" i="8"/>
  <c r="L104" i="8"/>
  <c r="M104" i="8"/>
  <c r="L177" i="8"/>
  <c r="M177" i="8"/>
  <c r="L105" i="8"/>
  <c r="M105" i="8"/>
  <c r="L178" i="8"/>
  <c r="M178" i="8"/>
  <c r="L179" i="8"/>
  <c r="M179" i="8"/>
  <c r="L106" i="8"/>
  <c r="M106" i="8"/>
  <c r="L107" i="8"/>
  <c r="M107" i="8"/>
  <c r="L108" i="8"/>
  <c r="M108" i="8"/>
  <c r="L180" i="8"/>
  <c r="M180" i="8"/>
  <c r="L109" i="8"/>
  <c r="M109" i="8"/>
  <c r="L181" i="8"/>
  <c r="M181" i="8"/>
  <c r="L110" i="8"/>
  <c r="M110" i="8"/>
  <c r="L111" i="8"/>
  <c r="M111" i="8"/>
  <c r="L112" i="8"/>
  <c r="M112" i="8"/>
  <c r="L113" i="8"/>
  <c r="M113" i="8"/>
  <c r="L182" i="8"/>
  <c r="M182" i="8"/>
  <c r="L114" i="8"/>
  <c r="M114" i="8"/>
  <c r="L183" i="8"/>
  <c r="M183" i="8"/>
  <c r="L184" i="8"/>
  <c r="M184" i="8"/>
  <c r="L185" i="8"/>
  <c r="M185" i="8"/>
  <c r="L115" i="8"/>
  <c r="M115" i="8"/>
  <c r="L186" i="8"/>
  <c r="M186" i="8"/>
  <c r="L116" i="8"/>
  <c r="M116" i="8"/>
  <c r="L117" i="8"/>
  <c r="M117" i="8"/>
  <c r="L187" i="8"/>
  <c r="M187" i="8"/>
  <c r="L188" i="8"/>
  <c r="M188" i="8"/>
  <c r="L189" i="8"/>
  <c r="M189" i="8"/>
  <c r="L190" i="8"/>
  <c r="M190" i="8"/>
  <c r="L191" i="8"/>
  <c r="M191" i="8"/>
  <c r="L192" i="8"/>
  <c r="M192" i="8"/>
  <c r="L118" i="8"/>
  <c r="M118" i="8"/>
  <c r="L119" i="8"/>
  <c r="M119" i="8"/>
  <c r="L120" i="8"/>
  <c r="M120" i="8"/>
  <c r="L193" i="8"/>
  <c r="M193" i="8"/>
  <c r="L194" i="8"/>
  <c r="M194" i="8"/>
  <c r="L195" i="8"/>
  <c r="M195" i="8"/>
  <c r="L121" i="8"/>
  <c r="M121" i="8"/>
  <c r="L122" i="8"/>
  <c r="M122" i="8"/>
  <c r="L196" i="8"/>
  <c r="M196" i="8"/>
  <c r="L123" i="8"/>
  <c r="M123" i="8"/>
  <c r="L124" i="8"/>
  <c r="M124" i="8"/>
  <c r="L125" i="8"/>
  <c r="M125" i="8"/>
  <c r="L197" i="8"/>
  <c r="M197" i="8"/>
  <c r="L198" i="8"/>
  <c r="M198" i="8"/>
  <c r="L199" i="8"/>
  <c r="M199" i="8"/>
  <c r="L126" i="8"/>
  <c r="M126" i="8"/>
  <c r="L200" i="8"/>
  <c r="M200" i="8"/>
  <c r="L127" i="8"/>
  <c r="M127" i="8"/>
  <c r="L128" i="8"/>
  <c r="M128" i="8"/>
  <c r="L201" i="8"/>
  <c r="M201" i="8"/>
  <c r="L129" i="8"/>
  <c r="M129" i="8"/>
  <c r="M2" i="8"/>
  <c r="L2" i="8"/>
  <c r="H12" i="8"/>
  <c r="I12" i="8"/>
  <c r="J12" i="8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2" i="7"/>
  <c r="I2" i="6"/>
  <c r="I3" i="6"/>
  <c r="I46" i="6"/>
  <c r="I47" i="6"/>
  <c r="I4" i="6"/>
  <c r="I5" i="6"/>
  <c r="I6" i="6"/>
  <c r="I7" i="6"/>
  <c r="I48" i="6"/>
  <c r="I8" i="6"/>
  <c r="I9" i="6"/>
  <c r="I10" i="6"/>
  <c r="I11" i="6"/>
  <c r="I49" i="6"/>
  <c r="I12" i="6"/>
  <c r="I13" i="6"/>
  <c r="I14" i="6"/>
  <c r="I15" i="6"/>
  <c r="I16" i="6"/>
  <c r="I50" i="6"/>
  <c r="I17" i="6"/>
  <c r="I18" i="6"/>
  <c r="I51" i="6"/>
  <c r="I19" i="6"/>
  <c r="I20" i="6"/>
  <c r="I21" i="6"/>
  <c r="I22" i="6"/>
  <c r="I52" i="6"/>
  <c r="I23" i="6"/>
  <c r="I53" i="6"/>
  <c r="I54" i="6"/>
  <c r="I55" i="6"/>
  <c r="I24" i="6"/>
  <c r="I56" i="6"/>
  <c r="I25" i="6"/>
  <c r="I26" i="6"/>
  <c r="I57" i="6"/>
  <c r="I27" i="6"/>
  <c r="I28" i="6"/>
  <c r="I29" i="6"/>
  <c r="I30" i="6"/>
  <c r="I31" i="6"/>
  <c r="I58" i="6"/>
  <c r="I59" i="6"/>
  <c r="I60" i="6"/>
  <c r="I32" i="6"/>
  <c r="I61" i="6"/>
  <c r="I62" i="6"/>
  <c r="I33" i="6"/>
  <c r="I63" i="6"/>
  <c r="I64" i="6"/>
  <c r="I34" i="6"/>
  <c r="I65" i="6"/>
  <c r="I66" i="6"/>
  <c r="I67" i="6"/>
  <c r="I35" i="6"/>
  <c r="I36" i="6"/>
  <c r="I37" i="6"/>
  <c r="I38" i="6"/>
  <c r="I68" i="6"/>
  <c r="I39" i="6"/>
  <c r="I69" i="6"/>
  <c r="I40" i="6"/>
  <c r="I41" i="6"/>
  <c r="I70" i="6"/>
  <c r="I71" i="6"/>
  <c r="I72" i="6"/>
  <c r="I42" i="6"/>
  <c r="I73" i="6"/>
  <c r="I43" i="6"/>
  <c r="I44" i="6"/>
  <c r="I74" i="6"/>
  <c r="I45" i="6"/>
  <c r="H2" i="6"/>
  <c r="H3" i="6"/>
  <c r="H46" i="6"/>
  <c r="H47" i="6"/>
  <c r="H4" i="6"/>
  <c r="H5" i="6"/>
  <c r="H6" i="6"/>
  <c r="H7" i="6"/>
  <c r="H48" i="6"/>
  <c r="H8" i="6"/>
  <c r="H9" i="6"/>
  <c r="H10" i="6"/>
  <c r="H11" i="6"/>
  <c r="H49" i="6"/>
  <c r="H12" i="6"/>
  <c r="H13" i="6"/>
  <c r="H14" i="6"/>
  <c r="H15" i="6"/>
  <c r="H16" i="6"/>
  <c r="H50" i="6"/>
  <c r="H17" i="6"/>
  <c r="H18" i="6"/>
  <c r="H51" i="6"/>
  <c r="H19" i="6"/>
  <c r="H20" i="6"/>
  <c r="H21" i="6"/>
  <c r="H22" i="6"/>
  <c r="H52" i="6"/>
  <c r="H23" i="6"/>
  <c r="H53" i="6"/>
  <c r="H54" i="6"/>
  <c r="H55" i="6"/>
  <c r="H24" i="6"/>
  <c r="H56" i="6"/>
  <c r="H25" i="6"/>
  <c r="H26" i="6"/>
  <c r="H57" i="6"/>
  <c r="H27" i="6"/>
  <c r="H28" i="6"/>
  <c r="H29" i="6"/>
  <c r="H30" i="6"/>
  <c r="H31" i="6"/>
  <c r="H58" i="6"/>
  <c r="H59" i="6"/>
  <c r="H60" i="6"/>
  <c r="H32" i="6"/>
  <c r="H61" i="6"/>
  <c r="H62" i="6"/>
  <c r="H33" i="6"/>
  <c r="H63" i="6"/>
  <c r="H64" i="6"/>
  <c r="H34" i="6"/>
  <c r="H65" i="6"/>
  <c r="H66" i="6"/>
  <c r="H67" i="6"/>
  <c r="H35" i="6"/>
  <c r="H36" i="6"/>
  <c r="H37" i="6"/>
  <c r="H38" i="6"/>
  <c r="H68" i="6"/>
  <c r="H39" i="6"/>
  <c r="H69" i="6"/>
  <c r="H40" i="6"/>
  <c r="H41" i="6"/>
  <c r="H70" i="6"/>
  <c r="H71" i="6"/>
  <c r="H72" i="6"/>
  <c r="H42" i="6"/>
  <c r="H73" i="6"/>
  <c r="H43" i="6"/>
  <c r="H44" i="6"/>
  <c r="H74" i="6"/>
  <c r="H45" i="6"/>
</calcChain>
</file>

<file path=xl/sharedStrings.xml><?xml version="1.0" encoding="utf-8"?>
<sst xmlns="http://schemas.openxmlformats.org/spreadsheetml/2006/main" count="5320" uniqueCount="1528">
  <si>
    <t>Company name</t>
  </si>
  <si>
    <t>Reason for default</t>
  </si>
  <si>
    <t>Country</t>
  </si>
  <si>
    <t>Industry</t>
  </si>
  <si>
    <t>Debt amount outstanding (mil. $)</t>
  </si>
  <si>
    <t>Default date</t>
  </si>
  <si>
    <t>First rating</t>
  </si>
  <si>
    <t>Date of first rating</t>
  </si>
  <si>
    <t>Publicly Traded (Ticker)</t>
  </si>
  <si>
    <t>HGIM Corp.</t>
  </si>
  <si>
    <t>Distressed exchange</t>
  </si>
  <si>
    <t>U.S.</t>
  </si>
  <si>
    <t>Energy and natural resources</t>
  </si>
  <si>
    <t>B-</t>
  </si>
  <si>
    <t>-</t>
  </si>
  <si>
    <t>Spain</t>
  </si>
  <si>
    <t>Leisure time/media</t>
  </si>
  <si>
    <t>B</t>
  </si>
  <si>
    <t>9/28/2018</t>
  </si>
  <si>
    <t>High tech/computers/office equipment</t>
  </si>
  <si>
    <t>CCC+</t>
  </si>
  <si>
    <t>Burger BossCo Intermediate Inc.</t>
  </si>
  <si>
    <t>Consumer/service</t>
  </si>
  <si>
    <t>CCC</t>
  </si>
  <si>
    <t>AMC Entertainment Holdings Inc.</t>
  </si>
  <si>
    <t>AMC (NYSE)</t>
  </si>
  <si>
    <t>Chapter 11</t>
  </si>
  <si>
    <t>NR</t>
  </si>
  <si>
    <t>Missed principal/interest</t>
  </si>
  <si>
    <t>B+</t>
  </si>
  <si>
    <t>Missed principal</t>
  </si>
  <si>
    <t>France</t>
  </si>
  <si>
    <t>BBB+</t>
  </si>
  <si>
    <t>Renfro Corp.</t>
  </si>
  <si>
    <t>CCC-</t>
  </si>
  <si>
    <t>Luxembourg</t>
  </si>
  <si>
    <t>Argentina</t>
  </si>
  <si>
    <t>BBB-</t>
  </si>
  <si>
    <t>Cayman Islands</t>
  </si>
  <si>
    <t>Real estate</t>
  </si>
  <si>
    <t>HighPoint Resources Corp.</t>
  </si>
  <si>
    <t>6/9/2016</t>
  </si>
  <si>
    <t>HPR (NYSE)</t>
  </si>
  <si>
    <t>Canada</t>
  </si>
  <si>
    <t>BB-</t>
  </si>
  <si>
    <t>Washington Prime Group Inc.</t>
  </si>
  <si>
    <t>Missed interest</t>
  </si>
  <si>
    <t>BBB</t>
  </si>
  <si>
    <t>WPG (NYSE)</t>
  </si>
  <si>
    <t>U.K.</t>
  </si>
  <si>
    <t>Transportation</t>
  </si>
  <si>
    <t>Ion Geophysical Corp.</t>
  </si>
  <si>
    <t>IO (NYSE)</t>
  </si>
  <si>
    <t>Summit Midstream Partners L.P.</t>
  </si>
  <si>
    <t>SMLP (NYSE)</t>
  </si>
  <si>
    <t>Serta Simmons Bedding LLC</t>
  </si>
  <si>
    <t>Medical Depot Holdings Inc.</t>
  </si>
  <si>
    <t>Health care/chemicals</t>
  </si>
  <si>
    <t>Maxcom Telecommunications S.A.B. de C.V.</t>
  </si>
  <si>
    <t>Mexico</t>
  </si>
  <si>
    <t>Telecommunications</t>
  </si>
  <si>
    <t>12/10/2019</t>
  </si>
  <si>
    <t>India</t>
  </si>
  <si>
    <t>Codere S.A.</t>
  </si>
  <si>
    <t>Switzerland</t>
  </si>
  <si>
    <t>BB</t>
  </si>
  <si>
    <t>CDRH Parent Inc.</t>
  </si>
  <si>
    <t>Board Longyear Ltd.</t>
  </si>
  <si>
    <t>Foreign bankruptcy</t>
  </si>
  <si>
    <t>Australia</t>
  </si>
  <si>
    <t>GTT Communications Inc.</t>
  </si>
  <si>
    <t>GTT (NYSE)</t>
  </si>
  <si>
    <t>BB+</t>
  </si>
  <si>
    <t>China</t>
  </si>
  <si>
    <t>Forest and building products/homebuilders</t>
  </si>
  <si>
    <t>CLISA-Compania Latinoamericana de Infraestructura &amp; Servicios S.A.</t>
  </si>
  <si>
    <t>IPC Corp.</t>
  </si>
  <si>
    <t>Exela Technologies Inc.</t>
  </si>
  <si>
    <t>XELA (NASDAQ)</t>
  </si>
  <si>
    <t>Brazil</t>
  </si>
  <si>
    <t>12/5/2013</t>
  </si>
  <si>
    <t>Comments</t>
  </si>
  <si>
    <t>t_start</t>
  </si>
  <si>
    <t>t_end</t>
  </si>
  <si>
    <t>2021/11/2</t>
  </si>
  <si>
    <t>2021/1/21</t>
  </si>
  <si>
    <t>2021/3/16</t>
  </si>
  <si>
    <t>2021/3/17</t>
  </si>
  <si>
    <t>2021/4/14</t>
  </si>
  <si>
    <t>2021/4/15</t>
  </si>
  <si>
    <t>2021/7/1</t>
  </si>
  <si>
    <t>Bond(Milli$)</t>
  </si>
  <si>
    <t>Bond Maturity</t>
  </si>
  <si>
    <t>Ticker compustat</t>
  </si>
  <si>
    <t>AMC</t>
  </si>
  <si>
    <t>XELA</t>
  </si>
  <si>
    <t>GTTNQ</t>
  </si>
  <si>
    <t>HPR</t>
  </si>
  <si>
    <t>WPGGQ</t>
  </si>
  <si>
    <t>SMC</t>
  </si>
  <si>
    <t>IOGPQ</t>
  </si>
  <si>
    <t>Yield?</t>
  </si>
  <si>
    <t>Y</t>
  </si>
  <si>
    <t>N</t>
  </si>
  <si>
    <t>gvkey (compustat)</t>
  </si>
  <si>
    <t>Permno(CRSP)</t>
  </si>
  <si>
    <t>O13871</t>
  </si>
  <si>
    <t>O23810</t>
  </si>
  <si>
    <t>SMLP</t>
  </si>
  <si>
    <t>020344</t>
  </si>
  <si>
    <t>023810</t>
  </si>
  <si>
    <t>013871</t>
  </si>
  <si>
    <t>Rating one year prior to default</t>
  </si>
  <si>
    <t>Rating three years prior to default</t>
  </si>
  <si>
    <t>Expro Holdings U.K. 3 Ltd.</t>
  </si>
  <si>
    <t>11/1/2016</t>
  </si>
  <si>
    <t>Fieldwood Energy LLC</t>
  </si>
  <si>
    <t>Missed principal or interest</t>
  </si>
  <si>
    <t>6/16/2016</t>
  </si>
  <si>
    <t>Liberty Tire Recycling Holdco LLC</t>
  </si>
  <si>
    <t>1/4/2018</t>
  </si>
  <si>
    <t>6/16/2015</t>
  </si>
  <si>
    <t>BIS Industries Ltd.</t>
  </si>
  <si>
    <t>3/12/2014</t>
  </si>
  <si>
    <t>RGL Reservoir Management Inc.</t>
  </si>
  <si>
    <t>Philadelphia Energy Solutions Refining and Marketing LLC</t>
  </si>
  <si>
    <t>3/7/2013</t>
  </si>
  <si>
    <t>Hovnanian Enterprises Inc.</t>
  </si>
  <si>
    <t>11/3/2011</t>
  </si>
  <si>
    <t>HeartCommunications Inc.</t>
  </si>
  <si>
    <t>2/13/2017</t>
  </si>
  <si>
    <t>Cenveo Inc.</t>
  </si>
  <si>
    <t>7/18/2016</t>
  </si>
  <si>
    <t>BrightHouse Group PLC</t>
  </si>
  <si>
    <t>Financial institutions</t>
  </si>
  <si>
    <t>6/7/2013</t>
  </si>
  <si>
    <t>Charlotte Russe Inc.</t>
  </si>
  <si>
    <t>Consumer services</t>
  </si>
  <si>
    <t>5/8/2013</t>
  </si>
  <si>
    <t>Remington Outdoor Co. Inc.</t>
  </si>
  <si>
    <t>7/9/2009</t>
  </si>
  <si>
    <t>Transworld Systems Inc.</t>
  </si>
  <si>
    <t>7/27/2015</t>
  </si>
  <si>
    <t>Tops Holding II Corp.</t>
  </si>
  <si>
    <t>8/15/2017</t>
  </si>
  <si>
    <t>Eletson Holdings Inc.</t>
  </si>
  <si>
    <t>Liberia</t>
  </si>
  <si>
    <t>12/11/2013</t>
  </si>
  <si>
    <t>Iconix Brand Group Inc.</t>
  </si>
  <si>
    <t>4/19/2007</t>
  </si>
  <si>
    <t>PaperWorks Industries Holding Corp.</t>
  </si>
  <si>
    <t>9/30/2011</t>
  </si>
  <si>
    <t>6/4/2013</t>
  </si>
  <si>
    <t>EV Energy Partners L.P.</t>
  </si>
  <si>
    <t>3/10/2011</t>
  </si>
  <si>
    <t>Claire’s Stores Inc.</t>
  </si>
  <si>
    <t>CC</t>
  </si>
  <si>
    <t>10/4/2016</t>
  </si>
  <si>
    <t>Noble Group Ltd.</t>
  </si>
  <si>
    <t>Bermuda</t>
  </si>
  <si>
    <t>3/2/2005</t>
  </si>
  <si>
    <t>Sears, Roebuck and Co. (A)</t>
  </si>
  <si>
    <t>3/22/2018</t>
  </si>
  <si>
    <t>AA</t>
  </si>
  <si>
    <t>12/31/1980</t>
  </si>
  <si>
    <t>BI-LO Holding Finance LLC</t>
  </si>
  <si>
    <t>1/9/2017</t>
  </si>
  <si>
    <t>NCSG Crane &amp; Heavy Haul Corp.</t>
  </si>
  <si>
    <t>7/28/2014</t>
  </si>
  <si>
    <t>FirstEnergy Solutions Corp.</t>
  </si>
  <si>
    <t>3/26/2007</t>
  </si>
  <si>
    <t>Nine West Holdings Inc.</t>
  </si>
  <si>
    <t>2/19/2014</t>
  </si>
  <si>
    <t>Bertucci’s Corp.</t>
  </si>
  <si>
    <t>7/8/1998</t>
  </si>
  <si>
    <t>Guitar Center Inc.</t>
  </si>
  <si>
    <t>6/19/1996</t>
  </si>
  <si>
    <t>Corporation Electrica Nacional S.A. (Bolivarian Republic of Venezuela)</t>
  </si>
  <si>
    <t>Venezuela</t>
  </si>
  <si>
    <t>Utility</t>
  </si>
  <si>
    <t>1/29/2018</t>
  </si>
  <si>
    <t>Gibson Brands Inc.</t>
  </si>
  <si>
    <t>7/23/2013</t>
  </si>
  <si>
    <t>PT MNC Investama Tok.</t>
  </si>
  <si>
    <t>Indonesia</t>
  </si>
  <si>
    <t>Aerospace/Auto/capital goods/metals</t>
  </si>
  <si>
    <t>4/30/2013</t>
  </si>
  <si>
    <t>Bank of Astana JSC</t>
  </si>
  <si>
    <t>Kazakhstan</t>
  </si>
  <si>
    <t>7/30/2014</t>
  </si>
  <si>
    <t>QGOG Constellation S.A.</t>
  </si>
  <si>
    <t>11/9/2012</t>
  </si>
  <si>
    <t>Northern Oil and Gas Inc.</t>
  </si>
  <si>
    <t>5/9/2012</t>
  </si>
  <si>
    <t>GetBack S.A.</t>
  </si>
  <si>
    <t>Poland</t>
  </si>
  <si>
    <t>3/17/2017</t>
  </si>
  <si>
    <t>Proserv Group Inc.</t>
  </si>
  <si>
    <t>1/23/2015</t>
  </si>
  <si>
    <t>Triple Point Group Holdings Inc.</t>
  </si>
  <si>
    <t>5/23/2018</t>
  </si>
  <si>
    <t>6/19/2013</t>
  </si>
  <si>
    <t>Grupo Senda Autotransporte S.A. de C.V.</t>
  </si>
  <si>
    <t>9/18/2006</t>
  </si>
  <si>
    <t>Westmoreland Coal Co.</t>
  </si>
  <si>
    <t>5/29/2018</t>
  </si>
  <si>
    <t>3/2/2011</t>
  </si>
  <si>
    <t>Murray Energy Corp.</t>
  </si>
  <si>
    <t>4/27/2016</t>
  </si>
  <si>
    <t>Trident Holding Co. LLC</t>
  </si>
  <si>
    <t>4/14/2016</t>
  </si>
  <si>
    <t>Community Health Systems Inc.</t>
  </si>
  <si>
    <t>9/28/2001</t>
  </si>
  <si>
    <t>Del Monte Foods Inc.</t>
  </si>
  <si>
    <t>6/28/2018</t>
  </si>
  <si>
    <t>11/7/2013</t>
  </si>
  <si>
    <t>Intelsat S.A.</t>
  </si>
  <si>
    <t>6/19/2017</t>
  </si>
  <si>
    <t>HoldIKKS SAS</t>
  </si>
  <si>
    <t>7/18/2018</t>
  </si>
  <si>
    <t>7/1/2014</t>
  </si>
  <si>
    <t>House of Fraser (UK &amp; Ireland) Ltd. (A)</t>
  </si>
  <si>
    <t>5/19/2011</t>
  </si>
  <si>
    <t>Windstream Holdings Inc.</t>
  </si>
  <si>
    <t>8/3/2018</t>
  </si>
  <si>
    <t>9/9/2013</t>
  </si>
  <si>
    <t>Fleetcorp Operasyonel Tasit Kiralama ve Turizm A.S.</t>
  </si>
  <si>
    <t>Turkey</t>
  </si>
  <si>
    <t>8/9/2018</t>
  </si>
  <si>
    <t>House of Fraser (UK &amp; Ireland) Ltd. (B)</t>
  </si>
  <si>
    <t>American Tire Distributors Inc.</t>
  </si>
  <si>
    <t>Aerospace/auto/capital goods/metals</t>
  </si>
  <si>
    <t>3/9/2005</t>
  </si>
  <si>
    <t>Derindere Turizm Otomotiv Sanayi ve Ticaret A.S.</t>
  </si>
  <si>
    <t>10/5/2015</t>
  </si>
  <si>
    <t>Bellatrix Exploration Ltd.</t>
  </si>
  <si>
    <t>5/8/2015</t>
  </si>
  <si>
    <t>Legacy Reserves L.P.</t>
  </si>
  <si>
    <t>11/13/2012</t>
  </si>
  <si>
    <t>Jupiter Resources Inc.</t>
  </si>
  <si>
    <t>China Huayang Economic and Trade Group Co. Ltd.</t>
  </si>
  <si>
    <t>3/13/2018</t>
  </si>
  <si>
    <t>Astaldi SpA</t>
  </si>
  <si>
    <t>Payment suspension</t>
  </si>
  <si>
    <t>Italy</t>
  </si>
  <si>
    <t>12/17/2013</t>
  </si>
  <si>
    <t>Mattress Firm Holding Corp.</t>
  </si>
  <si>
    <t>9/19/2014</t>
  </si>
  <si>
    <t>FR Dixie Acquisition Corp.</t>
  </si>
  <si>
    <t>1/7/2014</t>
  </si>
  <si>
    <t>Sears, Roebuck and Co.(B)</t>
  </si>
  <si>
    <t>10/15/2018</t>
  </si>
  <si>
    <t>4/9/2018</t>
  </si>
  <si>
    <t>David’s Bridal Inc.</t>
  </si>
  <si>
    <t>1/8/2007</t>
  </si>
  <si>
    <t>International Bank of Saint-Petersburg</t>
  </si>
  <si>
    <t>Regulatory directive</t>
  </si>
  <si>
    <t>Russian Federation</t>
  </si>
  <si>
    <t>9/12/2003</t>
  </si>
  <si>
    <t>Gastar Exploration Inc.</t>
  </si>
  <si>
    <t>11/15/2007</t>
  </si>
  <si>
    <t>Community Choice Financial Inc.</t>
  </si>
  <si>
    <t>4/26/2016</t>
  </si>
  <si>
    <t>PetroQuest Energy Inc.</t>
  </si>
  <si>
    <t>10/21/2016</t>
  </si>
  <si>
    <t>FULLBEAUTY Brands Holdings Corp.</t>
  </si>
  <si>
    <t>10/29/2015</t>
  </si>
  <si>
    <t>Johnston Press PLC</t>
  </si>
  <si>
    <t>7/11/2014</t>
  </si>
  <si>
    <t>China Automation Group Ltd.</t>
  </si>
  <si>
    <t>4/6/2011</t>
  </si>
  <si>
    <t>Odebrecht Engenharia e Construcao S.A.</t>
  </si>
  <si>
    <t>3/26/2002</t>
  </si>
  <si>
    <t>LBI Media Inc.</t>
  </si>
  <si>
    <t>2/13/2015</t>
  </si>
  <si>
    <t>CMC di Ravenna Societa Cooperativa</t>
  </si>
  <si>
    <t>8/22/2014</t>
  </si>
  <si>
    <t>Parker Drilling Co.</t>
  </si>
  <si>
    <t>10/22/1996</t>
  </si>
  <si>
    <t>Checkout Holding Corp.</t>
  </si>
  <si>
    <t>11/5/2010</t>
  </si>
  <si>
    <t>Sterling Mid-Holdings Ltd.</t>
  </si>
  <si>
    <t>Jersey</t>
  </si>
  <si>
    <t>12/1/2017</t>
  </si>
  <si>
    <t>Ultra Petroleum Corp.</t>
  </si>
  <si>
    <t>3/16/2017</t>
  </si>
  <si>
    <t>API Heat Transfer Co.</t>
  </si>
  <si>
    <t>Aerospace/automotive/capital goods/metal</t>
  </si>
  <si>
    <t>4/23/2013</t>
  </si>
  <si>
    <t>Pacific Gas &amp; Electric Co.</t>
  </si>
  <si>
    <t>A-</t>
  </si>
  <si>
    <t>4/16/2004</t>
  </si>
  <si>
    <t>Shopko Stores Inc.</t>
  </si>
  <si>
    <t>Consumer/service sector</t>
  </si>
  <si>
    <t>2/26/1992</t>
  </si>
  <si>
    <t>Ditech Holding Corp.</t>
  </si>
  <si>
    <t>2/15/2018</t>
  </si>
  <si>
    <t>PG&amp;E Corp.</t>
  </si>
  <si>
    <t>3/10/2009</t>
  </si>
  <si>
    <t>8/14/2018</t>
  </si>
  <si>
    <t>New Look Retail Group Ltd.</t>
  </si>
  <si>
    <t>Tsesnabank®</t>
  </si>
  <si>
    <t>8/15/2005</t>
  </si>
  <si>
    <t>2/26/2018</t>
  </si>
  <si>
    <t>TRM Holdings Corp.</t>
  </si>
  <si>
    <t>6/11/2012</t>
  </si>
  <si>
    <t>Hornbeck Offshore Services Inc.</t>
  </si>
  <si>
    <t>8/18/2017</t>
  </si>
  <si>
    <t>Fuse Media Inc.</t>
  </si>
  <si>
    <t>6/13/2014</t>
  </si>
  <si>
    <t>Payless Inc.</t>
  </si>
  <si>
    <t>8/22/2017</t>
  </si>
  <si>
    <t>Novasep Holding S.A.S.</t>
  </si>
  <si>
    <t>8/21/2012</t>
  </si>
  <si>
    <t>One Call Corp.</t>
  </si>
  <si>
    <t>Insurance</t>
  </si>
  <si>
    <t>Affinion Group Holdings Inc.</t>
  </si>
  <si>
    <t>5/12/2017</t>
  </si>
  <si>
    <t>CTI Foods Holding Co. LLC</t>
  </si>
  <si>
    <t>3/11/2019</t>
  </si>
  <si>
    <t>5/9/2005</t>
  </si>
  <si>
    <t>PHI Inc.</t>
  </si>
  <si>
    <t>4/12/2002</t>
  </si>
  <si>
    <t>Cloud Peak Energy Resources LLC</t>
  </si>
  <si>
    <t>10/17/2016</t>
  </si>
  <si>
    <t>Imperial Metals Corp.</t>
  </si>
  <si>
    <t>3/4/2014</t>
  </si>
  <si>
    <t>Nystar N.V.</t>
  </si>
  <si>
    <t>Belgium</t>
  </si>
  <si>
    <t>11/28/2014</t>
  </si>
  <si>
    <t>3/21/2019</t>
  </si>
  <si>
    <t>6/18/2018</t>
  </si>
  <si>
    <t>Evergreen AcqCo1 LP d/b/a Savers</t>
  </si>
  <si>
    <t>Hexion Inc.</t>
  </si>
  <si>
    <t>6/29/2009</t>
  </si>
  <si>
    <t>Southcross Energy Partners L.P.</t>
  </si>
  <si>
    <t>7/10/2014</t>
  </si>
  <si>
    <t>Monitorics International Inc.</t>
  </si>
  <si>
    <t>8/5/2003</t>
  </si>
  <si>
    <t>Sungard Availability Services Capital Inc.</t>
  </si>
  <si>
    <t>3/17/2014</t>
  </si>
  <si>
    <t>Maxcom Telecommunications S.A.B. de C.V.S</t>
  </si>
  <si>
    <t>5/26/2017</t>
  </si>
  <si>
    <t>1/14/2019</t>
  </si>
  <si>
    <t>Debenhams PLC</t>
  </si>
  <si>
    <t>5/4/2004</t>
  </si>
  <si>
    <t>Fusion Connect Inc.</t>
  </si>
  <si>
    <t>2/20/2018</t>
  </si>
  <si>
    <t>Curvature Inc.</t>
  </si>
  <si>
    <t>4/5/2019</t>
  </si>
  <si>
    <t>9/13/2016</t>
  </si>
  <si>
    <t>MIE Holdings Corp.</t>
  </si>
  <si>
    <t>8/29/2017</t>
  </si>
  <si>
    <t>Jones Energy Inc.</t>
  </si>
  <si>
    <t>3/24/2014</t>
  </si>
  <si>
    <t>Crossmark Holdings Inc.</t>
  </si>
  <si>
    <t>1/15/2013</t>
  </si>
  <si>
    <t>Bristow Group Inc.</t>
  </si>
  <si>
    <t>11/21/1996</t>
  </si>
  <si>
    <t>Senvion Holding GmbH</t>
  </si>
  <si>
    <t>Germany</t>
  </si>
  <si>
    <t>8/7/2015</t>
  </si>
  <si>
    <t>Parq Holdings L.P.</t>
  </si>
  <si>
    <t>11/12/2014</t>
  </si>
  <si>
    <t>Hospital Acquisition LLC (d/t/a LC) Holding Co. LLC</t>
  </si>
  <si>
    <t>Preferred Proppants LLC</t>
  </si>
  <si>
    <t>8/1/2014</t>
  </si>
  <si>
    <t>USJ Acucar e Alcool S/A</t>
  </si>
  <si>
    <t>5/17/2016</t>
  </si>
  <si>
    <t>White Star Petroleum LLC</t>
  </si>
  <si>
    <t>7/26/2016</t>
  </si>
  <si>
    <t>Sheridan Investment Partners LLC</t>
  </si>
  <si>
    <t>2/8/2016</t>
  </si>
  <si>
    <t>Sheridan Investment Partners II L.P.</t>
  </si>
  <si>
    <t>FTD Inc.</t>
  </si>
  <si>
    <t>1/29/2004</t>
  </si>
  <si>
    <t>The Neiman Marcus Group LLC</t>
  </si>
  <si>
    <t>4/30/1998</t>
  </si>
  <si>
    <t>New Academy Holding Co. LLC</t>
  </si>
  <si>
    <t>6/14/2019</t>
  </si>
  <si>
    <t>4/9/2014</t>
  </si>
  <si>
    <t>Denbury Resources Inc.</t>
  </si>
  <si>
    <t>Galapagos Holding S.A.</t>
  </si>
  <si>
    <t>10/1/2014</t>
  </si>
  <si>
    <t>Cell C (Pty) Ltd.</t>
  </si>
  <si>
    <t>South Africa</t>
  </si>
  <si>
    <t>8/7/2017</t>
  </si>
  <si>
    <t>Mood Media Corp.</t>
  </si>
  <si>
    <t>6/30/2017</t>
  </si>
  <si>
    <t>Weatherford International PLC</t>
  </si>
  <si>
    <t>Ireland</t>
  </si>
  <si>
    <t>7/2/2019</t>
  </si>
  <si>
    <t>11/17/2015</t>
  </si>
  <si>
    <t>PES Holdings LLC</t>
  </si>
  <si>
    <t>9/11/2018</t>
  </si>
  <si>
    <t>Stearns Holdings LLC</t>
  </si>
  <si>
    <t>7/30/2013</t>
  </si>
  <si>
    <t>American Energy Permian Holdings LLC</t>
  </si>
  <si>
    <t>10/30/2014</t>
  </si>
  <si>
    <t>Blackhawk Mining LLC</t>
  </si>
  <si>
    <t>5/5/2015</t>
  </si>
  <si>
    <t>99 Cents Only Stores LLC</t>
  </si>
  <si>
    <t>12/19/2017</t>
  </si>
  <si>
    <t>Avianca Holdings S.A.</t>
  </si>
  <si>
    <t>Panama</t>
  </si>
  <si>
    <t>4/25/2013</t>
  </si>
  <si>
    <t>Barneys New York Inc.</t>
  </si>
  <si>
    <t>Halcon Resources Corp.</t>
  </si>
  <si>
    <t>9/21/2016</t>
  </si>
  <si>
    <t>Sanchez Energy Corp.</t>
  </si>
  <si>
    <t>7/10/2018</t>
  </si>
  <si>
    <t>Alta Mesa Resources Inc.</t>
  </si>
  <si>
    <t>9/17/2018</t>
  </si>
  <si>
    <t>Chesapeake Energy Corp.</t>
  </si>
  <si>
    <t>9/29/2016</t>
  </si>
  <si>
    <t>PT Delta Merlin Dunia Textile</t>
  </si>
  <si>
    <t>3/13/2019</t>
  </si>
  <si>
    <t>EP Energy LLC</t>
  </si>
  <si>
    <t>1/8/2018</t>
  </si>
  <si>
    <t>Thomas Cook Group PLC</t>
  </si>
  <si>
    <t>3/29/2011</t>
  </si>
  <si>
    <t>Premiere Global Services Inc.</t>
  </si>
  <si>
    <t>1/28/2016</t>
  </si>
  <si>
    <t>Acosta Inc.</t>
  </si>
  <si>
    <t>Syncreon Group Holdings B.V.</t>
  </si>
  <si>
    <t>Netherlands</t>
  </si>
  <si>
    <t>9/30/2013</t>
  </si>
  <si>
    <t>Deluxe Entertainment Services Group Inc.</t>
  </si>
  <si>
    <t>1/13/2006</t>
  </si>
  <si>
    <t>Murray Energy Corp. §</t>
  </si>
  <si>
    <t>3/26/2019</t>
  </si>
  <si>
    <t>11/14/2016</t>
  </si>
  <si>
    <t>Jain Irrigation Systems Ltd.</t>
  </si>
  <si>
    <t>4/7/2017</t>
  </si>
  <si>
    <t>Rite Aid Corp.</t>
  </si>
  <si>
    <t>A</t>
  </si>
  <si>
    <t>CDR HRB Holdings Inc.</t>
  </si>
  <si>
    <t>3/13/2017</t>
  </si>
  <si>
    <t>DURA Automotive Systems LLC</t>
  </si>
  <si>
    <t>3/22/2019</t>
  </si>
  <si>
    <t>Destination Maternity Corp.</t>
  </si>
  <si>
    <t>7/17/1995</t>
  </si>
  <si>
    <t>Foresight Energy L.P.</t>
  </si>
  <si>
    <t>One Call Corp. §</t>
  </si>
  <si>
    <t>3/1/2019</t>
  </si>
  <si>
    <t>2/6/2018</t>
  </si>
  <si>
    <t>Dean Foods Co.</t>
  </si>
  <si>
    <t>3/18/1998</t>
  </si>
  <si>
    <t>APC Automotive Technologies Intermediate Holdings LLC</t>
  </si>
  <si>
    <t>4/24/2017</t>
  </si>
  <si>
    <t>1/7/2015</t>
  </si>
  <si>
    <t>Approach Resources Inc.</t>
  </si>
  <si>
    <t>11/18/2019</t>
  </si>
  <si>
    <t>4/25/2017</t>
  </si>
  <si>
    <t>Burnble Bee Holdings Inc.</t>
  </si>
  <si>
    <t>12/4/2009</t>
  </si>
  <si>
    <t>AAC Holdings Inc.</t>
  </si>
  <si>
    <t>6/6/2017</t>
  </si>
  <si>
    <t>5/27/2019</t>
  </si>
  <si>
    <t>Shandong Yuhuang Chemical Co. Ltd.</t>
  </si>
  <si>
    <t>3/14/2017</t>
  </si>
  <si>
    <t>McDermott International Inc.</t>
  </si>
  <si>
    <t>11/26/2014</t>
  </si>
  <si>
    <t>Indra Holdings Corp.</t>
  </si>
  <si>
    <t>4/15/2014</t>
  </si>
  <si>
    <t>Mallinckrodt PLC</t>
  </si>
  <si>
    <t>3/18/2013</t>
  </si>
  <si>
    <t>Tapstone Energy LLC</t>
  </si>
  <si>
    <t>5/3/2017</t>
  </si>
  <si>
    <t>4L Technologies Inc.</t>
  </si>
  <si>
    <t>4/3/2014</t>
  </si>
  <si>
    <t>PizzaExpress Financing 1 PLC</t>
  </si>
  <si>
    <t>11/3/2014</t>
  </si>
  <si>
    <t>Novartex</t>
  </si>
  <si>
    <t>12/17/2019</t>
  </si>
  <si>
    <t>7/6/2017</t>
  </si>
  <si>
    <t>Bankmed S.A.L.</t>
  </si>
  <si>
    <t>Lebanon</t>
  </si>
  <si>
    <t>8/7/1997</t>
  </si>
  <si>
    <t>Bank Audi S.A.L.</t>
  </si>
  <si>
    <t>8/27/1997</t>
  </si>
  <si>
    <t>Blom Bank S.A.L.</t>
  </si>
  <si>
    <t>11/17/1997</t>
  </si>
  <si>
    <t>Constellis Holdings LLC</t>
  </si>
  <si>
    <t>6/10/2014</t>
  </si>
  <si>
    <t>TOMS Shoes LLC</t>
  </si>
  <si>
    <t>10/9/2014</t>
  </si>
  <si>
    <t>SAL Acquisition Corp.</t>
  </si>
  <si>
    <t>11/10/2016</t>
  </si>
  <si>
    <t>Lecta S.A.</t>
  </si>
  <si>
    <t>1/29/2007</t>
  </si>
  <si>
    <t>Qinghai Provincial Investment Group Co. Ltd.</t>
  </si>
  <si>
    <t>2/7/2017</t>
  </si>
  <si>
    <t>Krystal Co. (The)</t>
  </si>
  <si>
    <t>9/8/1997</t>
  </si>
  <si>
    <t>Panda Green Energy Group Ltd.</t>
  </si>
  <si>
    <t>Utilities</t>
  </si>
  <si>
    <t>10/30/2016</t>
  </si>
  <si>
    <t>Deoleo S.A.</t>
  </si>
  <si>
    <t>Doncasters Group Ltd.</t>
  </si>
  <si>
    <t>3/13/2013</t>
  </si>
  <si>
    <t>Pinnacle Operating Corp.</t>
  </si>
  <si>
    <t>Commercial Barge Line Co.</t>
  </si>
  <si>
    <t>2/22/2017</t>
  </si>
  <si>
    <t>RentPath LLC</t>
  </si>
  <si>
    <t>4/22/1992</t>
  </si>
  <si>
    <t>The McClatchy Co. Inc.</t>
  </si>
  <si>
    <t>6/30/2009</t>
  </si>
  <si>
    <t>NPC International Inc.</t>
  </si>
  <si>
    <t>4/5/2006</t>
  </si>
  <si>
    <t>Moby SpA</t>
  </si>
  <si>
    <t>3/11/2016</t>
  </si>
  <si>
    <t>Pier 1 Imports Inc.</t>
  </si>
  <si>
    <t>4/10/2014</t>
  </si>
  <si>
    <t>Tunghsu Group Co. Ltd.</t>
  </si>
  <si>
    <t>5/31/2017</t>
  </si>
  <si>
    <t>VIP Cinema Holdings Inc.</t>
  </si>
  <si>
    <t>2/8/2017</t>
  </si>
  <si>
    <t>Caffrac Well Services Ltd.</t>
  </si>
  <si>
    <t>PFS Holding Corp.</t>
  </si>
  <si>
    <t>2/28/2020</t>
  </si>
  <si>
    <t>1/23/2014</t>
  </si>
  <si>
    <t>Pioneer Energy Services Corp.</t>
  </si>
  <si>
    <t>2/26/2010</t>
  </si>
  <si>
    <t>Bluestem Brands Inc.</t>
  </si>
  <si>
    <t>11/13/2013</t>
  </si>
  <si>
    <t>Ascena Retail Group Inc.</t>
  </si>
  <si>
    <t>5/22/2012</t>
  </si>
  <si>
    <t>Optimas OE Solutions Holding LLC</t>
  </si>
  <si>
    <t>4/20/2015</t>
  </si>
  <si>
    <t>Frontier Communications Corp.</t>
  </si>
  <si>
    <t>3/16/2020</t>
  </si>
  <si>
    <t>AA+</t>
  </si>
  <si>
    <t>Internap Holding LLC</t>
  </si>
  <si>
    <t>11/14/2013</t>
  </si>
  <si>
    <t>Geo Energy Resources Ltd.</t>
  </si>
  <si>
    <t>Singapore</t>
  </si>
  <si>
    <t>7/7/2017</t>
  </si>
  <si>
    <t>Grain Insurance Co.,LSC</t>
  </si>
  <si>
    <t>11/8/2012</t>
  </si>
  <si>
    <t>Yida China Holdings Ltd.</t>
  </si>
  <si>
    <t>4/10/2017</t>
  </si>
  <si>
    <t>Optiv Inc.</t>
  </si>
  <si>
    <t>1/8/2017</t>
  </si>
  <si>
    <t>Whiting Petroleum Corp.</t>
  </si>
  <si>
    <t>4/29/2004</t>
  </si>
  <si>
    <t>Steak n Shake Inc.</t>
  </si>
  <si>
    <t>10/6/2011</t>
  </si>
  <si>
    <t>PGX Holdings Inc.</t>
  </si>
  <si>
    <t>9/10/2014</t>
  </si>
  <si>
    <t>KCA DEUTAG Alpha Ltd.</t>
  </si>
  <si>
    <t>4/12/2016</t>
  </si>
  <si>
    <t>Cirque Du Soleil Group</t>
  </si>
  <si>
    <t>6/9/2015</t>
  </si>
  <si>
    <t>New Millennium Holdco Inc.</t>
  </si>
  <si>
    <t>6/17/2016</t>
  </si>
  <si>
    <t>FE Investments Ltd.</t>
  </si>
  <si>
    <t>New Zealand</t>
  </si>
  <si>
    <t>3/21/2014</t>
  </si>
  <si>
    <t>BW Homecare Holdings LLC</t>
  </si>
  <si>
    <t>7/20/2018</t>
  </si>
  <si>
    <t>Jason Inc.</t>
  </si>
  <si>
    <t>6/15/2000</t>
  </si>
  <si>
    <t>Quorum Health Corp.</t>
  </si>
  <si>
    <t>3/24/2016</t>
  </si>
  <si>
    <t>Gavilan Resources LLC</t>
  </si>
  <si>
    <t>2/14/2017</t>
  </si>
  <si>
    <t>Speedcast International Ltd.</t>
  </si>
  <si>
    <t>4/19/2018</t>
  </si>
  <si>
    <t>TNT Crane &amp; Rigging LLC</t>
  </si>
  <si>
    <t>SPR Holdings LLC</t>
  </si>
  <si>
    <t>11/20/2019</t>
  </si>
  <si>
    <t>Vested Elektronik Sanayi Ve Ticaret A.S.</t>
  </si>
  <si>
    <t>6/9/2000</t>
  </si>
  <si>
    <t>Pace Industries Inc.</t>
  </si>
  <si>
    <t>12/13/1993</t>
  </si>
  <si>
    <t>Libbey Inc.</t>
  </si>
  <si>
    <t>11/12/2009</t>
  </si>
  <si>
    <t>LSC Communications Inc.</t>
  </si>
  <si>
    <t>9/12/2016</t>
  </si>
  <si>
    <t>NMC Health PLC</t>
  </si>
  <si>
    <t>U.A.E.</t>
  </si>
  <si>
    <t>4/20/2018</t>
  </si>
  <si>
    <t>J.C. Penney Co. Inc.</t>
  </si>
  <si>
    <t>A+</t>
  </si>
  <si>
    <t>OI Properties Ltd.</t>
  </si>
  <si>
    <t>Cyprus</t>
  </si>
  <si>
    <t>7/1/2013</t>
  </si>
  <si>
    <t>Mister Car Wash Holdings Inc.</t>
  </si>
  <si>
    <t>9/9/2014</t>
  </si>
  <si>
    <t>Engine Holding LLC</t>
  </si>
  <si>
    <t>11/19/2018</t>
  </si>
  <si>
    <t>Neiman Marcus Group LTD LLC</t>
  </si>
  <si>
    <t>Northwest Acquisitions ULC</t>
  </si>
  <si>
    <t>10/2/2017</t>
  </si>
  <si>
    <t>Diamond Offshore Drilling Inc.</t>
  </si>
  <si>
    <t>1/29/1997</t>
  </si>
  <si>
    <t>Enjoy S.A.</t>
  </si>
  <si>
    <t>Bankruptcy</t>
  </si>
  <si>
    <t>Chile</t>
  </si>
  <si>
    <t>5/11/2017</t>
  </si>
  <si>
    <t>Envision Healthcare Corp.</t>
  </si>
  <si>
    <t>1/11/2005</t>
  </si>
  <si>
    <t>CSM Bakery Solutions LLC</t>
  </si>
  <si>
    <t>Default</t>
  </si>
  <si>
    <t>5/17/2013</t>
  </si>
  <si>
    <t>Virgin Australia Holdings Ltd.</t>
  </si>
  <si>
    <t>Chapter 15</t>
  </si>
  <si>
    <t>11/9/2014</t>
  </si>
  <si>
    <t>J. Crew Group Inc.</t>
  </si>
  <si>
    <t>7/14/2017</t>
  </si>
  <si>
    <t>Evergreen Skills Lux S.ar.l.</t>
  </si>
  <si>
    <t>9/17/2014</t>
  </si>
  <si>
    <t>Techniplas LLC</t>
  </si>
  <si>
    <t>4/24/2015</t>
  </si>
  <si>
    <t>Hertz Global Holdings Inc.</t>
  </si>
  <si>
    <t>5/22/2009</t>
  </si>
  <si>
    <t>Petra Diamonds Ltd.</t>
  </si>
  <si>
    <t>5/15/2015</t>
  </si>
  <si>
    <t>12/20/2019</t>
  </si>
  <si>
    <t>Yihua Enterprise (Group) Co. Ltd.</t>
  </si>
  <si>
    <t>9/11/2017</t>
  </si>
  <si>
    <t>Revlon Inc.</t>
  </si>
  <si>
    <t>4/23/2018</t>
  </si>
  <si>
    <t>Outerstuff LLC</t>
  </si>
  <si>
    <t>7/8/2014</t>
  </si>
  <si>
    <t>Forum Energy Technologies Inc.</t>
  </si>
  <si>
    <t>9/25/2013</t>
  </si>
  <si>
    <t>Extraction Oil &amp; Gas Inc.</t>
  </si>
  <si>
    <t>12/19/2019</t>
  </si>
  <si>
    <t>Aeropuertos Argentina 2000 S.A.</t>
  </si>
  <si>
    <t>11/26/2010</t>
  </si>
  <si>
    <t>Takko Fashion S.a.r.l.</t>
  </si>
  <si>
    <t>3/15/2013</t>
  </si>
  <si>
    <t>Equinox Holdings Inc.</t>
  </si>
  <si>
    <t>11/25/2003</t>
  </si>
  <si>
    <t>Downstream Development Authority</t>
  </si>
  <si>
    <t>7/13/2007</t>
  </si>
  <si>
    <t>4/18/2018</t>
  </si>
  <si>
    <t>Akorn Inc.</t>
  </si>
  <si>
    <t>10/16/2013</t>
  </si>
  <si>
    <t>Centennial Resource Development Inc.</t>
  </si>
  <si>
    <t>11/28/2018</t>
  </si>
  <si>
    <t>Travelex Holdings Ltd.</t>
  </si>
  <si>
    <t>8/8/2013</t>
  </si>
  <si>
    <t>Unit Corp.</t>
  </si>
  <si>
    <t>5/9/2011</t>
  </si>
  <si>
    <t>Tuesday Morning Corp.</t>
  </si>
  <si>
    <t>11/19/1997</t>
  </si>
  <si>
    <t>Latam Airlines Group S.A.</t>
  </si>
  <si>
    <t>6/10/2013</t>
  </si>
  <si>
    <t>Grupo Farnsa S.A.B. de C.V.</t>
  </si>
  <si>
    <t>7/12/2010</t>
  </si>
  <si>
    <t>Noble Corporation PLC</t>
  </si>
  <si>
    <t>8/31/2018</t>
  </si>
  <si>
    <t>Valaris plc</t>
  </si>
  <si>
    <t>1/7/2010</t>
  </si>
  <si>
    <t>California Pizza Kitchen Inc.</t>
  </si>
  <si>
    <t>6/4/2020</t>
  </si>
  <si>
    <t>2/16/2012</t>
  </si>
  <si>
    <t>24 Hour Fitness Worldwide Inc.</t>
  </si>
  <si>
    <t>6/5/2020</t>
  </si>
  <si>
    <t>9/17/1999</t>
  </si>
  <si>
    <t>RGIS Holdings LLC</t>
  </si>
  <si>
    <t>4/10/2007</t>
  </si>
  <si>
    <t>Pyxus International Inc.</t>
  </si>
  <si>
    <t>5/2/1991</t>
  </si>
  <si>
    <t>Calfrac Well Services Ltd.</t>
  </si>
  <si>
    <t>SM Energy Co.</t>
  </si>
  <si>
    <t>3/29/2007</t>
  </si>
  <si>
    <t>Ferrellgas Partners L.P.</t>
  </si>
  <si>
    <t>4/19/1996</t>
  </si>
  <si>
    <t>Briggs &amp; Stratton Corp.</t>
  </si>
  <si>
    <t>4/17/1997</t>
  </si>
  <si>
    <t>CSI Compressor LP</t>
  </si>
  <si>
    <t>7/21/2014</t>
  </si>
  <si>
    <t>Source Energy Services Ltd.</t>
  </si>
  <si>
    <t>Jo-ann Stores LLC</t>
  </si>
  <si>
    <t>6/18/2020</t>
  </si>
  <si>
    <t>6/18/1982</t>
  </si>
  <si>
    <t>ASP MCS Acquisition Corp.</t>
  </si>
  <si>
    <t>5/2/2017</t>
  </si>
  <si>
    <t>1/17/2020</t>
  </si>
  <si>
    <t>GK Holdings Inc.</t>
  </si>
  <si>
    <t>1/8/2015</t>
  </si>
  <si>
    <t>9/13/2017</t>
  </si>
  <si>
    <t>9/7/2012</t>
  </si>
  <si>
    <t>Summit Midstream Partners LP</t>
  </si>
  <si>
    <t>6/5/2013</t>
  </si>
  <si>
    <t>GNC Holdings Inc.</t>
  </si>
  <si>
    <t>2/14/2018</t>
  </si>
  <si>
    <t>W&amp;T Offshore Inc.</t>
  </si>
  <si>
    <t>CEC Entertainment Inc.</t>
  </si>
  <si>
    <t>2/4/2014</t>
  </si>
  <si>
    <t>Covid Holdings Corp</t>
  </si>
  <si>
    <t>5/7/2018</t>
  </si>
  <si>
    <t>Grupo Posadas S.A.B. de C.V.</t>
  </si>
  <si>
    <t>7/15/2004</t>
  </si>
  <si>
    <t>Grupo Aeromexico S.A.B. de C.V.</t>
  </si>
  <si>
    <t>1/24/2020</t>
  </si>
  <si>
    <t>California Resources Corp.</t>
  </si>
  <si>
    <t>9/9/2016</t>
  </si>
  <si>
    <t>Tailored Brands Inc.</t>
  </si>
  <si>
    <t>2/18/2016</t>
  </si>
  <si>
    <t>Lonestar Resources U.S. Inc.</t>
  </si>
  <si>
    <t>8/11/2017</t>
  </si>
  <si>
    <t>PT Modernland Realty Tbk.</t>
  </si>
  <si>
    <t>7/28/2013</t>
  </si>
  <si>
    <t>Tupperware Brands Corp.</t>
  </si>
  <si>
    <t>Hi-Crush Inc.</t>
  </si>
  <si>
    <t>Chaparral Energy Inc.</t>
  </si>
  <si>
    <t>6/19/2018</t>
  </si>
  <si>
    <t>Seadrill Partners LLC</t>
  </si>
  <si>
    <t>Marshall Islands</t>
  </si>
  <si>
    <t>6/9/2014</t>
  </si>
  <si>
    <t>Bruin E&amp;P Partners LLC</t>
  </si>
  <si>
    <t>7/16/2018</t>
  </si>
  <si>
    <t>Noble Corporation PLC$</t>
  </si>
  <si>
    <t>9/11/2006</t>
  </si>
  <si>
    <t>Global Eagle Entertainment Inc.</t>
  </si>
  <si>
    <t>12/1/2016</t>
  </si>
  <si>
    <t>Lakeland Holdings LLC</t>
  </si>
  <si>
    <t>11/28/2017</t>
  </si>
  <si>
    <t>Party City Holdings Inc.</t>
  </si>
  <si>
    <t>7/9/2012</t>
  </si>
  <si>
    <t>Never Slip Topco Inc.</t>
  </si>
  <si>
    <t>10/30/2015</t>
  </si>
  <si>
    <t>CB Poly Investments LLC</t>
  </si>
  <si>
    <t>7/27/2016</t>
  </si>
  <si>
    <t>Missouri TopCo Ltd.</t>
  </si>
  <si>
    <t>3/18/2010</t>
  </si>
  <si>
    <t>Nostrum Oil and Gas PLC</t>
  </si>
  <si>
    <t>4/22/2010</t>
  </si>
  <si>
    <t>7/1/2019</t>
  </si>
  <si>
    <t>6/8/2007</t>
  </si>
  <si>
    <t>PIZZAEXPRESS FINANCING 1 PLC</t>
  </si>
  <si>
    <t>Transocean Ltd.</t>
  </si>
  <si>
    <t>8/30/2018</t>
  </si>
  <si>
    <t>UTEX Industries Inc.</t>
  </si>
  <si>
    <t>3/22/2013</t>
  </si>
  <si>
    <t>Martin Midstream Partners L.P.</t>
  </si>
  <si>
    <t>3/17/2010</t>
  </si>
  <si>
    <t>Omnimax International Inc.</t>
  </si>
  <si>
    <t>7/28/2009</t>
  </si>
  <si>
    <t>Northwest Hardwoods Inc.</t>
  </si>
  <si>
    <t>7/9/2014</t>
  </si>
  <si>
    <t>KCIBT Holdings LP</t>
  </si>
  <si>
    <t>5/15/2017</t>
  </si>
  <si>
    <t>Town Sports International Holdings Inc.</t>
  </si>
  <si>
    <t>3/10/2016</t>
  </si>
  <si>
    <t>SAExploration Holdings Inc.</t>
  </si>
  <si>
    <t>9/10/2015</t>
  </si>
  <si>
    <t>Shiloh Industries Inc.</t>
  </si>
  <si>
    <t>7/28/2000</t>
  </si>
  <si>
    <t>Boardriders Inc.</t>
  </si>
  <si>
    <t>4/8/2016</t>
  </si>
  <si>
    <t>Premier Brands Group Holdings LLC</t>
  </si>
  <si>
    <t>Swissport Group S.a.r.l</t>
  </si>
  <si>
    <t>11/18/2015</t>
  </si>
  <si>
    <t>MAI Holdings Inc.</t>
  </si>
  <si>
    <t>5/31/2018</t>
  </si>
  <si>
    <t>ICor Holdings Inc.</t>
  </si>
  <si>
    <t>2/1/2011</t>
  </si>
  <si>
    <t>Distribuidora Internacional de Alimentacion S.A.</t>
  </si>
  <si>
    <t>6/2/2014</t>
  </si>
  <si>
    <t>Oasis Petroleum Inc.</t>
  </si>
  <si>
    <t>1/25/2011</t>
  </si>
  <si>
    <t>PGS ASA</t>
  </si>
  <si>
    <t>Norway</t>
  </si>
  <si>
    <t>1/11/2017</t>
  </si>
  <si>
    <t>Technicolor S.A.</t>
  </si>
  <si>
    <t>6/1/2010</t>
  </si>
  <si>
    <t>FTS International Inc.</t>
  </si>
  <si>
    <t>7/20/2016</t>
  </si>
  <si>
    <t>Garrett Motion Inc.</t>
  </si>
  <si>
    <t>11/12/2018</t>
  </si>
  <si>
    <t>8/5/2020</t>
  </si>
  <si>
    <t>Cassini SAS</t>
  </si>
  <si>
    <t>9/28/2020</t>
  </si>
  <si>
    <t>5/8/2019</t>
  </si>
  <si>
    <t>Jill Acquisition LLC</t>
  </si>
  <si>
    <t>3/23/2018</t>
  </si>
  <si>
    <t>Toro Private Holdings I Ltd.</t>
  </si>
  <si>
    <t>Ruby Tuesday Inc.</t>
  </si>
  <si>
    <t>7/19/2012</t>
  </si>
  <si>
    <t>TMK Hawk Parent Corp.</t>
  </si>
  <si>
    <t>Ascent Resources Utica Holdings LLC</t>
  </si>
  <si>
    <t>3/22/2017</t>
  </si>
  <si>
    <t>Anchor Glass Container Corp.</t>
  </si>
  <si>
    <t>5/8/2014</t>
  </si>
  <si>
    <t>Oi S.A.</t>
  </si>
  <si>
    <t>MD America Energy LLC</t>
  </si>
  <si>
    <t>7/14/2016</t>
  </si>
  <si>
    <t>Mallinckrodt plc</t>
  </si>
  <si>
    <t>Banco Hipotecario S.A.</t>
  </si>
  <si>
    <t>4/25/2009</t>
  </si>
  <si>
    <t>Gulfport Energy Corp.</t>
  </si>
  <si>
    <t>10/11/2012</t>
  </si>
  <si>
    <t>Corp Group Banking S.A.</t>
  </si>
  <si>
    <t>1/18/2013</t>
  </si>
  <si>
    <t>Alliance HealthCare Services</t>
  </si>
  <si>
    <t>7/28/1987</t>
  </si>
  <si>
    <t>Central Security Group Inc.</t>
  </si>
  <si>
    <t>9/11/2014</t>
  </si>
  <si>
    <t>SAS AB</t>
  </si>
  <si>
    <t>Sweden</t>
  </si>
  <si>
    <t>9/4/2007</t>
  </si>
  <si>
    <t>PT Alam Surera Realty Tbk.</t>
  </si>
  <si>
    <t>3/12/2012</t>
  </si>
  <si>
    <t>Selecta Group B.V.</t>
  </si>
  <si>
    <t>No</t>
  </si>
  <si>
    <t>Yes</t>
  </si>
  <si>
    <t>Public traded?</t>
  </si>
  <si>
    <t>Public Traded?</t>
  </si>
  <si>
    <t>7/16/2014</t>
  </si>
  <si>
    <t>Nabors Industries Ltd.</t>
  </si>
  <si>
    <t>4/11/2013</t>
  </si>
  <si>
    <t>Hema B.V.</t>
  </si>
  <si>
    <t>7/14/2014</t>
  </si>
  <si>
    <t>Pacific Drilling S.A.</t>
  </si>
  <si>
    <t>11/20/2018</t>
  </si>
  <si>
    <t>CBL &amp; Associates Properties Inc.</t>
  </si>
  <si>
    <t>9/15/2015</t>
  </si>
  <si>
    <t>Nine Energy Service Inc.</t>
  </si>
  <si>
    <t>Bahia de las Isletas S.L.</t>
  </si>
  <si>
    <t>7/19/2016</t>
  </si>
  <si>
    <t>IRSA Inversiones y Representaciones S.A.</t>
  </si>
  <si>
    <t>6/1/1999</t>
  </si>
  <si>
    <t>Jonah Energy LLC</t>
  </si>
  <si>
    <t>4/24/2014</t>
  </si>
  <si>
    <t>5/28/2020</t>
  </si>
  <si>
    <t>Summit Midstream Partners Holdings LLC</t>
  </si>
  <si>
    <t>3/1/2017</t>
  </si>
  <si>
    <t>Haya Real Estate S.A.U</t>
  </si>
  <si>
    <t>1/16/2018</t>
  </si>
  <si>
    <t>Cineworld Group PLC</t>
  </si>
  <si>
    <t>3/7/2018</t>
  </si>
  <si>
    <t>European Mobility Group</t>
  </si>
  <si>
    <t>5/4/2006</t>
  </si>
  <si>
    <t>Callon Petroleum Co.</t>
  </si>
  <si>
    <t>Zellis Holdings Ltd.</t>
  </si>
  <si>
    <t>2/9/2018</t>
  </si>
  <si>
    <t>Superior Energy Services Inc.</t>
  </si>
  <si>
    <t>9/7/1999</t>
  </si>
  <si>
    <t>11/27/2019</t>
  </si>
  <si>
    <t>Populus Financial Group Inc.</t>
  </si>
  <si>
    <t>Sungard AS New Holdings LLC</t>
  </si>
  <si>
    <t>5/7/2019</t>
  </si>
  <si>
    <t>Resolute Investment Managers Inc.</t>
  </si>
  <si>
    <t>Distressed Exchange</t>
  </si>
  <si>
    <t>Toro Private Holdings Ltd.</t>
  </si>
  <si>
    <t>AMT TopCo LLC</t>
  </si>
  <si>
    <t>Missed Interest</t>
  </si>
  <si>
    <t>Ignition Topco B.V.</t>
  </si>
  <si>
    <t>Amphora Intermediate II Ltd.</t>
  </si>
  <si>
    <t>Covis Finco S.a.r.l.</t>
  </si>
  <si>
    <t>KNS Holdco LLC</t>
  </si>
  <si>
    <t>System1 Inc.</t>
  </si>
  <si>
    <t>New Trojan Parent Inc.</t>
  </si>
  <si>
    <t>Gol Linhas Aereas Inteligentes S.A.</t>
  </si>
  <si>
    <t>Foreign Bankruptcy</t>
  </si>
  <si>
    <t>Cano Health Inc.</t>
  </si>
  <si>
    <t>Astro Intermediate Holding II Corp.</t>
  </si>
  <si>
    <t>Missed Principal/Interest</t>
  </si>
  <si>
    <t>Pluto Acquisition I Inc.</t>
  </si>
  <si>
    <t>AFE S.A.</t>
  </si>
  <si>
    <t>Enviva Inc.</t>
  </si>
  <si>
    <t>Range Parent Inc.</t>
  </si>
  <si>
    <t>Vue Entertainment International Ltd.</t>
  </si>
  <si>
    <t>Hornblower HoldCo LLC</t>
  </si>
  <si>
    <t>Tribe Buyer LLC</t>
  </si>
  <si>
    <t>Missed Principal</t>
  </si>
  <si>
    <t>Avison Young (Canada) Inc.</t>
  </si>
  <si>
    <t>Apex Tool Group LLC</t>
  </si>
  <si>
    <t>Radiology Partners Holdings LLC</t>
  </si>
  <si>
    <t>Curo Group Holdings Corp.</t>
  </si>
  <si>
    <t>Joann Inc.</t>
  </si>
  <si>
    <t>Lumen Technologies Inc.</t>
  </si>
  <si>
    <t>Atlas Midco Inc.</t>
  </si>
  <si>
    <t>Aventiv Technologies LLC</t>
  </si>
  <si>
    <t>Wom S.A.</t>
  </si>
  <si>
    <t>Rackspace Technology Global Inc.</t>
  </si>
  <si>
    <t>Arvos LuxCo S.a.r.l.</t>
  </si>
  <si>
    <t>Baffinland Iron Mines Corp.</t>
  </si>
  <si>
    <t>Casa Systems Inc.</t>
  </si>
  <si>
    <t>ConvergeOne Holdings Inc.</t>
  </si>
  <si>
    <t>Loparex Midco B.V.</t>
  </si>
  <si>
    <t>99 cents only stores LLC</t>
  </si>
  <si>
    <t>Express Inc.</t>
  </si>
  <si>
    <t>City Brewing Co. LLC</t>
  </si>
  <si>
    <t>Digital Media Solutions Inc.</t>
  </si>
  <si>
    <t>Keter Group B.V.</t>
  </si>
  <si>
    <t>Xplore Inc.</t>
  </si>
  <si>
    <t>Cumulus Media Inc.</t>
  </si>
  <si>
    <t>05/30/18</t>
  </si>
  <si>
    <t>Steward Health Care System LLC</t>
  </si>
  <si>
    <t>03/28/13</t>
  </si>
  <si>
    <t>Farfetch Ltd.</t>
  </si>
  <si>
    <t>12/21/22</t>
  </si>
  <si>
    <t>Chapter 7</t>
  </si>
  <si>
    <t>Colombia</t>
  </si>
  <si>
    <t>11/14/14</t>
  </si>
  <si>
    <t>Petrofac Ltd.</t>
  </si>
  <si>
    <t>05/17/13</t>
  </si>
  <si>
    <t>Global Medical Response Inc.</t>
  </si>
  <si>
    <t>Compact Bidco B.V.</t>
  </si>
  <si>
    <t>09/21/21</t>
  </si>
  <si>
    <t>Zachry Holdings Inc.</t>
  </si>
  <si>
    <t>New Insight Holdings Inc.</t>
  </si>
  <si>
    <t>Astra Acquisition Corp.</t>
  </si>
  <si>
    <t>Maverick Gaming LLC</t>
  </si>
  <si>
    <t>08/31/23</t>
  </si>
  <si>
    <t>Safari Betelligungs GmbH</t>
  </si>
  <si>
    <t>05/24/22</t>
  </si>
  <si>
    <t>Sound Inpatient Physicians Inc.</t>
  </si>
  <si>
    <t>Valcour Packaging LLC</t>
  </si>
  <si>
    <t>09/20/21</t>
  </si>
  <si>
    <t>Vyaire Medical Inc.</t>
  </si>
  <si>
    <t>03/19/18</t>
  </si>
  <si>
    <t>Premier Dental Services Inc.</t>
  </si>
  <si>
    <t>10/18/12</t>
  </si>
  <si>
    <t>Office Properties Income Trust</t>
  </si>
  <si>
    <t>09/21/10</t>
  </si>
  <si>
    <t>Adler Group S.A.</t>
  </si>
  <si>
    <t>04/27/23</t>
  </si>
  <si>
    <t>Pro.Gest SpA</t>
  </si>
  <si>
    <t>03/28/24</t>
  </si>
  <si>
    <t>Rodan &amp; Fields LLC</t>
  </si>
  <si>
    <t>05/16/23</t>
  </si>
  <si>
    <t>11/23/23</t>
  </si>
  <si>
    <t>06/23/14</t>
  </si>
  <si>
    <t>Stitch Acquisition Corp.</t>
  </si>
  <si>
    <t>Atos SE</t>
  </si>
  <si>
    <t>10/22/18</t>
  </si>
  <si>
    <t>Quincy Health LLC</t>
  </si>
  <si>
    <t>12/14/23</t>
  </si>
  <si>
    <t>05/22/23</t>
  </si>
  <si>
    <t>12/18/23</t>
  </si>
  <si>
    <t>HDT Holdco Inc.</t>
  </si>
  <si>
    <t>Avon Products Inc.</t>
  </si>
  <si>
    <t>11/01/82</t>
  </si>
  <si>
    <t>Connect Holding II LLC</t>
  </si>
  <si>
    <t>09/19/22</t>
  </si>
  <si>
    <t>Pfleiderer Group B.V. &amp; Co. KG</t>
  </si>
  <si>
    <t>01/20/17</t>
  </si>
  <si>
    <t>SIRVA Inc.</t>
  </si>
  <si>
    <t>10/26/16</t>
  </si>
  <si>
    <t>Magenta Buyer LLC</t>
  </si>
  <si>
    <t>04/16/21</t>
  </si>
  <si>
    <t>Credivalores - Crediservicios SAS</t>
  </si>
  <si>
    <t>Public traded&gt;</t>
  </si>
  <si>
    <t>Rating one year before default</t>
  </si>
  <si>
    <t>Rating three years before default</t>
  </si>
  <si>
    <t>GoTo Group Inc.</t>
  </si>
  <si>
    <t>01/25/17</t>
  </si>
  <si>
    <t>03/22/13</t>
  </si>
  <si>
    <t>05/23/23</t>
  </si>
  <si>
    <t>Hurtigruten Group AS</t>
  </si>
  <si>
    <t>04/14/15</t>
  </si>
  <si>
    <t>12/31/80</t>
  </si>
  <si>
    <t>Samballabyggnadsbolaget i Norden AB (publ)</t>
  </si>
  <si>
    <t>01/15/18</t>
  </si>
  <si>
    <t>04/19/21</t>
  </si>
  <si>
    <t>01/17/20</t>
  </si>
  <si>
    <t>La Financiere Atalian SAS</t>
  </si>
  <si>
    <t>08/18/23</t>
  </si>
  <si>
    <t>12/15/14</t>
  </si>
  <si>
    <t>11/30/16</t>
  </si>
  <si>
    <t>05/29/14</t>
  </si>
  <si>
    <t>06/19/07</t>
  </si>
  <si>
    <t>03/23/21</t>
  </si>
  <si>
    <t>Eyecare Partners LLC</t>
  </si>
  <si>
    <t>01/22/20</t>
  </si>
  <si>
    <t>08/30/23</t>
  </si>
  <si>
    <t>09/13/16</t>
  </si>
  <si>
    <t>QQ Chemicals International Holding GmbH</t>
  </si>
  <si>
    <t>Saminaltsbyggnadsbolaget i Norden AB (publ)</t>
  </si>
  <si>
    <t>DTEX Renewables B.V.</t>
  </si>
  <si>
    <t>Hunkemoller International B.V.</t>
  </si>
  <si>
    <t>Conn's Inc.</t>
  </si>
  <si>
    <t>Grupo Ideas S.A. de C.V.</t>
  </si>
  <si>
    <t>02/16/24</t>
  </si>
  <si>
    <t>PECF USS Intermediate Holding III Corp.</t>
  </si>
  <si>
    <t>10/26/21</t>
  </si>
  <si>
    <t>Big Lots Inc.</t>
  </si>
  <si>
    <t>10/01/97</t>
  </si>
  <si>
    <t>American Rock Salt Co. LLC</t>
  </si>
  <si>
    <t>02/24/04</t>
  </si>
  <si>
    <t>Wheel Pros Inc.</t>
  </si>
  <si>
    <t>09/27/23</t>
  </si>
  <si>
    <t>Operadora de Servicios Mega</t>
  </si>
  <si>
    <t>01/29/20</t>
  </si>
  <si>
    <t>Poseidon Investment Intermediate L.P.</t>
  </si>
  <si>
    <t>10/23/23</t>
  </si>
  <si>
    <t>TalkTalk Telecom Group Ltd.</t>
  </si>
  <si>
    <t>Carestream Dental Technology Parent Ltd.</t>
  </si>
  <si>
    <t>07/24/17</t>
  </si>
  <si>
    <t>SK Mohawk Holdings S.a.r.l.</t>
  </si>
  <si>
    <t>04/28/21</t>
  </si>
  <si>
    <t>Tosca Services LLC</t>
  </si>
  <si>
    <t>02/20/20</t>
  </si>
  <si>
    <t>Vertex Energy Inc.</t>
  </si>
  <si>
    <t>ASP Unifrax Holdings Inc.</t>
  </si>
  <si>
    <t>10/16/18</t>
  </si>
  <si>
    <t>New Constellis Borrower LLC</t>
  </si>
  <si>
    <t>iQera Group SAS</t>
  </si>
  <si>
    <t>11/28/18</t>
  </si>
  <si>
    <t>LifeScan Global Corp.</t>
  </si>
  <si>
    <t>05/30/23</t>
  </si>
  <si>
    <t>Accuride Corp.</t>
  </si>
  <si>
    <t>07/21/10</t>
  </si>
  <si>
    <t>CareerBuilder LLC</t>
  </si>
  <si>
    <t>05/31/23</t>
  </si>
  <si>
    <t>Reception Purchaser LLC</t>
  </si>
  <si>
    <t>04/20/22</t>
  </si>
  <si>
    <t>WellPath Holdings Inc.</t>
  </si>
  <si>
    <t>Sprint HoldCo B.V.</t>
  </si>
  <si>
    <t>WideOpenWest Finance LLC</t>
  </si>
  <si>
    <t>01/14/19</t>
  </si>
  <si>
    <t>Exactech Inc.</t>
  </si>
  <si>
    <t>01/25/18</t>
  </si>
  <si>
    <t>CMG Media Corp.</t>
  </si>
  <si>
    <t>Franchise Group Inc.</t>
  </si>
  <si>
    <t>10/27/20</t>
  </si>
  <si>
    <t>Dish Network Corp.</t>
  </si>
  <si>
    <t>05/12/94</t>
  </si>
  <si>
    <t>Spirit Airlines Inc.</t>
  </si>
  <si>
    <t>07/21/15</t>
  </si>
  <si>
    <t>Dodge Construction Network LLC</t>
  </si>
  <si>
    <t>01/25/22</t>
  </si>
  <si>
    <t>H-Food Holdings LLC</t>
  </si>
  <si>
    <t>04/15/14</t>
  </si>
  <si>
    <t>LaserShip Inc.</t>
  </si>
  <si>
    <t>CD&amp;R Vlatto UK Intermediate 3 Ltd.</t>
  </si>
  <si>
    <t>FinThrive Software Intermediate Holdings Inc.</t>
  </si>
  <si>
    <t>11/21/23</t>
  </si>
  <si>
    <t>Congruex Group LLC</t>
  </si>
  <si>
    <t>Empire Today LLC</t>
  </si>
  <si>
    <t>02/16/11</t>
  </si>
  <si>
    <t>Veritas Holdings Ltd.</t>
  </si>
  <si>
    <t>02/14/19</t>
  </si>
  <si>
    <t>01/25/24</t>
  </si>
  <si>
    <t>SWF Holdings I Corp.</t>
  </si>
  <si>
    <t>GraffTech International Ltd.</t>
  </si>
  <si>
    <t>07/20/95</t>
  </si>
  <si>
    <t>02/28/22</t>
  </si>
  <si>
    <t>Sensience, Corp.</t>
  </si>
  <si>
    <t>Container Store Group Inc. (The)</t>
  </si>
  <si>
    <t>11/15/13</t>
  </si>
  <si>
    <t>020204</t>
  </si>
  <si>
    <t>177034</t>
  </si>
  <si>
    <t>* Senior debt level not aviliable</t>
  </si>
  <si>
    <t>ICON</t>
  </si>
  <si>
    <t>FE</t>
  </si>
  <si>
    <t>NOG</t>
  </si>
  <si>
    <t>WLB</t>
  </si>
  <si>
    <t>CYH</t>
  </si>
  <si>
    <t>WIN</t>
  </si>
  <si>
    <t>GST</t>
  </si>
  <si>
    <t>PQ</t>
  </si>
  <si>
    <t>PKD</t>
  </si>
  <si>
    <t>UPL</t>
  </si>
  <si>
    <t>HOSS</t>
  </si>
  <si>
    <t>JONE</t>
  </si>
  <si>
    <t>BRS</t>
  </si>
  <si>
    <t>DF</t>
  </si>
  <si>
    <t>AREX</t>
  </si>
  <si>
    <t>PIR</t>
  </si>
  <si>
    <t>PES</t>
  </si>
  <si>
    <t>ASNA</t>
  </si>
  <si>
    <t>FTR</t>
  </si>
  <si>
    <t>WLL</t>
  </si>
  <si>
    <t>QHC</t>
  </si>
  <si>
    <t>DO</t>
  </si>
  <si>
    <t>HTZ</t>
  </si>
  <si>
    <t>REV</t>
  </si>
  <si>
    <t>FET</t>
  </si>
  <si>
    <t>XOG</t>
  </si>
  <si>
    <t>UNT</t>
  </si>
  <si>
    <t>TUEM</t>
  </si>
  <si>
    <t>PYX</t>
  </si>
  <si>
    <t>SM</t>
  </si>
  <si>
    <t>BGG</t>
  </si>
  <si>
    <t>GNC</t>
  </si>
  <si>
    <t>WTI</t>
  </si>
  <si>
    <t>CRC</t>
  </si>
  <si>
    <t>DNR</t>
  </si>
  <si>
    <t>TLRD</t>
  </si>
  <si>
    <t>LONE</t>
  </si>
  <si>
    <t>TUP</t>
  </si>
  <si>
    <t>HCR</t>
  </si>
  <si>
    <t>CHAP</t>
  </si>
  <si>
    <t>ENT</t>
  </si>
  <si>
    <t>PCTY</t>
  </si>
  <si>
    <t>MMLP</t>
  </si>
  <si>
    <t>SAEX</t>
  </si>
  <si>
    <t>CLUB</t>
  </si>
  <si>
    <t>SHLO</t>
  </si>
  <si>
    <t>FTSI</t>
  </si>
  <si>
    <t>GTX</t>
  </si>
  <si>
    <t>RT</t>
  </si>
  <si>
    <t>GPOR</t>
  </si>
  <si>
    <t>CBL</t>
  </si>
  <si>
    <t>NINE</t>
  </si>
  <si>
    <t>CPE</t>
  </si>
  <si>
    <t>92429</t>
  </si>
  <si>
    <t>30737</t>
  </si>
  <si>
    <t>17961</t>
  </si>
  <si>
    <t>59089</t>
  </si>
  <si>
    <t>80926</t>
  </si>
  <si>
    <t>79777</t>
  </si>
  <si>
    <t>17981</t>
  </si>
  <si>
    <t>83421</t>
  </si>
  <si>
    <t>82196</t>
  </si>
  <si>
    <t>82298</t>
  </si>
  <si>
    <t>16402</t>
  </si>
  <si>
    <t>23026</t>
  </si>
  <si>
    <t>13337</t>
  </si>
  <si>
    <t>23887</t>
  </si>
  <si>
    <t>17273</t>
  </si>
  <si>
    <t>18065</t>
  </si>
  <si>
    <t>91069</t>
  </si>
  <si>
    <t>12792</t>
  </si>
  <si>
    <t>12660</t>
  </si>
  <si>
    <t>91128</t>
  </si>
  <si>
    <t>16086</t>
  </si>
  <si>
    <t>13544</t>
  </si>
  <si>
    <t>16174</t>
  </si>
  <si>
    <t>89570</t>
  </si>
  <si>
    <t>17251</t>
  </si>
  <si>
    <t>92601</t>
  </si>
  <si>
    <t>58675</t>
  </si>
  <si>
    <t>83299</t>
  </si>
  <si>
    <t>78186</t>
  </si>
  <si>
    <t>51692</t>
  </si>
  <si>
    <t>63335</t>
  </si>
  <si>
    <t>29867</t>
  </si>
  <si>
    <t>16004</t>
  </si>
  <si>
    <t>82859</t>
  </si>
  <si>
    <t>55213</t>
  </si>
  <si>
    <t>13330</t>
  </si>
  <si>
    <t>79307</t>
  </si>
  <si>
    <t>78170</t>
  </si>
  <si>
    <t>13583</t>
  </si>
  <si>
    <t>77516</t>
  </si>
  <si>
    <t>91349</t>
  </si>
  <si>
    <t>83462</t>
  </si>
  <si>
    <t>88882</t>
  </si>
  <si>
    <t>90533</t>
  </si>
  <si>
    <t>59467</t>
  </si>
  <si>
    <t>89901</t>
  </si>
  <si>
    <t>91391</t>
  </si>
  <si>
    <t>177637</t>
  </si>
  <si>
    <t>178798</t>
  </si>
  <si>
    <t>004072</t>
  </si>
  <si>
    <t>002393</t>
  </si>
  <si>
    <t>008092</t>
  </si>
  <si>
    <t>021431</t>
  </si>
  <si>
    <t>015060</t>
  </si>
  <si>
    <t>029082</t>
  </si>
  <si>
    <t>165556</t>
  </si>
  <si>
    <t>023714</t>
  </si>
  <si>
    <t>062655</t>
  </si>
  <si>
    <t>020653</t>
  </si>
  <si>
    <t>061409</t>
  </si>
  <si>
    <t>027677</t>
  </si>
  <si>
    <t>171059</t>
  </si>
  <si>
    <t>135484</t>
  </si>
  <si>
    <t>033067</t>
  </si>
  <si>
    <t>034051</t>
  </si>
  <si>
    <t>178921</t>
  </si>
  <si>
    <t>187215</t>
  </si>
  <si>
    <t>185645</t>
  </si>
  <si>
    <t>026069</t>
  </si>
  <si>
    <t>005600</t>
  </si>
  <si>
    <t>012432</t>
  </si>
  <si>
    <t>162459</t>
  </si>
  <si>
    <t>150258</t>
  </si>
  <si>
    <t>018109</t>
  </si>
  <si>
    <t>247371</t>
  </si>
  <si>
    <t>150201</t>
  </si>
  <si>
    <t>031507</t>
  </si>
  <si>
    <t>142337</t>
  </si>
  <si>
    <t>008357</t>
  </si>
  <si>
    <t>187084</t>
  </si>
  <si>
    <t>025874</t>
  </si>
  <si>
    <t>008579</t>
  </si>
  <si>
    <t>009835</t>
  </si>
  <si>
    <t>003937</t>
  </si>
  <si>
    <t>026157</t>
  </si>
  <si>
    <t>062290</t>
  </si>
  <si>
    <t>007566</t>
  </si>
  <si>
    <t>018235</t>
  </si>
  <si>
    <t>028518</t>
  </si>
  <si>
    <t>026013</t>
  </si>
  <si>
    <t>025167</t>
  </si>
  <si>
    <t>164606</t>
  </si>
  <si>
    <t>011944</t>
  </si>
  <si>
    <t>062897</t>
  </si>
  <si>
    <t>108645</t>
  </si>
  <si>
    <t>010877</t>
  </si>
  <si>
    <t>160341</t>
  </si>
  <si>
    <t>011440</t>
  </si>
  <si>
    <t>155393</t>
  </si>
  <si>
    <t>174490</t>
  </si>
  <si>
    <t>63781</t>
  </si>
  <si>
    <t>Senior Subordinated</t>
  </si>
  <si>
    <t>500</t>
  </si>
  <si>
    <t>Exchange Senior Notes</t>
  </si>
  <si>
    <t>700</t>
  </si>
  <si>
    <t>Notes</t>
  </si>
  <si>
    <t>Senior Unsecured Notes</t>
  </si>
  <si>
    <t>Senior Notes</t>
  </si>
  <si>
    <t>Senior Unsecured Callable Notes</t>
  </si>
  <si>
    <t>Senior Unsecured Convertible Notes</t>
  </si>
  <si>
    <t>t_default</t>
  </si>
  <si>
    <t>tic</t>
  </si>
  <si>
    <t>bond_fv_mill</t>
  </si>
  <si>
    <t>bond_maturity</t>
  </si>
  <si>
    <t>bond_type</t>
  </si>
  <si>
    <t>permno</t>
  </si>
  <si>
    <t>gvkey</t>
  </si>
  <si>
    <t>2019-10-02</t>
  </si>
  <si>
    <t>2018-09-02</t>
  </si>
  <si>
    <t>2019-09-02</t>
  </si>
  <si>
    <t>2020-05-21</t>
  </si>
  <si>
    <t>2019-04-21</t>
  </si>
  <si>
    <t>2020-04-21</t>
  </si>
  <si>
    <t>2018-02-23</t>
  </si>
  <si>
    <t>2017-01-23</t>
  </si>
  <si>
    <t>2018-01-23</t>
  </si>
  <si>
    <t>2018-04-02</t>
  </si>
  <si>
    <t>2017-03-02</t>
  </si>
  <si>
    <t>2018-03-02</t>
  </si>
  <si>
    <t>2018-09-05</t>
  </si>
  <si>
    <t>2017-08-05</t>
  </si>
  <si>
    <t>2018-08-05</t>
  </si>
  <si>
    <t>2018-05-16</t>
  </si>
  <si>
    <t>2017-04-16</t>
  </si>
  <si>
    <t>2018-04-16</t>
  </si>
  <si>
    <t>2018-05-29</t>
  </si>
  <si>
    <t>2017-04-29</t>
  </si>
  <si>
    <t>2018-04-29</t>
  </si>
  <si>
    <t>2018-06-26</t>
  </si>
  <si>
    <t>2017-05-26</t>
  </si>
  <si>
    <t>2018-05-26</t>
  </si>
  <si>
    <t>2018-08-03</t>
  </si>
  <si>
    <t>2017-07-03</t>
  </si>
  <si>
    <t>2018-07-03</t>
  </si>
  <si>
    <t>2018-10-31</t>
  </si>
  <si>
    <t>2017-09-30</t>
  </si>
  <si>
    <t>2018-09-30</t>
  </si>
  <si>
    <t>2018-11-06</t>
  </si>
  <si>
    <t>2017-10-06</t>
  </si>
  <si>
    <t>2018-10-06</t>
  </si>
  <si>
    <t>2018-12-12</t>
  </si>
  <si>
    <t>2017-11-12</t>
  </si>
  <si>
    <t>2018-11-12</t>
  </si>
  <si>
    <t>2019-01-02</t>
  </si>
  <si>
    <t>2017-12-02</t>
  </si>
  <si>
    <t>2018-12-02</t>
  </si>
  <si>
    <t>2018-02-02</t>
  </si>
  <si>
    <t>2017-01-02</t>
  </si>
  <si>
    <t>2018-01-02</t>
  </si>
  <si>
    <t>2019-02-07</t>
  </si>
  <si>
    <t>2018-01-07</t>
  </si>
  <si>
    <t>2019-01-07</t>
  </si>
  <si>
    <t>2018-02-05</t>
  </si>
  <si>
    <t>2017-01-05</t>
  </si>
  <si>
    <t>2018-01-05</t>
  </si>
  <si>
    <t>2019-09-13</t>
  </si>
  <si>
    <t>2018-08-13</t>
  </si>
  <si>
    <t>2019-08-13</t>
  </si>
  <si>
    <t>2020-06-19</t>
  </si>
  <si>
    <t>2019-05-19</t>
  </si>
  <si>
    <t>2020-05-19</t>
  </si>
  <si>
    <t>2018-03-19</t>
  </si>
  <si>
    <t>2017-02-19</t>
  </si>
  <si>
    <t>2018-02-19</t>
  </si>
  <si>
    <t>2019-04-14</t>
  </si>
  <si>
    <t>2018-03-14</t>
  </si>
  <si>
    <t>2019-03-14</t>
  </si>
  <si>
    <t>2019-04-16</t>
  </si>
  <si>
    <t>2018-03-16</t>
  </si>
  <si>
    <t>2019-03-16</t>
  </si>
  <si>
    <t>2019-11-12</t>
  </si>
  <si>
    <t>2018-10-12</t>
  </si>
  <si>
    <t>2019-10-12</t>
  </si>
  <si>
    <t>2018-10-16</t>
  </si>
  <si>
    <t>2017-09-16</t>
  </si>
  <si>
    <t>2018-09-16</t>
  </si>
  <si>
    <t>2019-11-18</t>
  </si>
  <si>
    <t>2018-10-18</t>
  </si>
  <si>
    <t>2019-10-18</t>
  </si>
  <si>
    <t>2018-06-28</t>
  </si>
  <si>
    <t>2017-05-28</t>
  </si>
  <si>
    <t>2018-05-28</t>
  </si>
  <si>
    <t>2019-10-03</t>
  </si>
  <si>
    <t>2018-09-03</t>
  </si>
  <si>
    <t>2019-09-03</t>
  </si>
  <si>
    <t>2019-11-25</t>
  </si>
  <si>
    <t>2018-10-25</t>
  </si>
  <si>
    <t>2019-10-25</t>
  </si>
  <si>
    <t>2020-02-18</t>
  </si>
  <si>
    <t>2019-01-18</t>
  </si>
  <si>
    <t>2020-01-18</t>
  </si>
  <si>
    <t>2019-09-17</t>
  </si>
  <si>
    <t>2018-08-17</t>
  </si>
  <si>
    <t>2019-08-17</t>
  </si>
  <si>
    <t>2017-02-16</t>
  </si>
  <si>
    <t>2018-02-16</t>
  </si>
  <si>
    <t>2020-03-03</t>
  </si>
  <si>
    <t>2019-02-03</t>
  </si>
  <si>
    <t>2020-02-03</t>
  </si>
  <si>
    <t>2018-01-03</t>
  </si>
  <si>
    <t>2016-12-03</t>
  </si>
  <si>
    <t>2017-12-03</t>
  </si>
  <si>
    <t>2020-03-12</t>
  </si>
  <si>
    <t>2019-02-12</t>
  </si>
  <si>
    <t>2020-02-12</t>
  </si>
  <si>
    <t>2020-03-16</t>
  </si>
  <si>
    <t>2019-02-16</t>
  </si>
  <si>
    <t>2020-02-16</t>
  </si>
  <si>
    <t>2020-04-01</t>
  </si>
  <si>
    <t>2019-03-01</t>
  </si>
  <si>
    <t>2020-03-01</t>
  </si>
  <si>
    <t>2020-04-07</t>
  </si>
  <si>
    <t>2019-03-07</t>
  </si>
  <si>
    <t>2020-03-07</t>
  </si>
  <si>
    <t>2020-04-17</t>
  </si>
  <si>
    <t>2019-03-17</t>
  </si>
  <si>
    <t>2020-03-17</t>
  </si>
  <si>
    <t>2018-11-08</t>
  </si>
  <si>
    <t>2017-10-08</t>
  </si>
  <si>
    <t>2018-10-08</t>
  </si>
  <si>
    <t>2020-04-24</t>
  </si>
  <si>
    <t>2019-03-24</t>
  </si>
  <si>
    <t>2020-03-24</t>
  </si>
  <si>
    <t>2020-05-07</t>
  </si>
  <si>
    <t>2019-04-07</t>
  </si>
  <si>
    <t>2020-05-12</t>
  </si>
  <si>
    <t>2019-04-12</t>
  </si>
  <si>
    <t>2020-04-12</t>
  </si>
  <si>
    <t>2020-05-15</t>
  </si>
  <si>
    <t>2019-04-15</t>
  </si>
  <si>
    <t>2020-04-15</t>
  </si>
  <si>
    <t>2019-08-07</t>
  </si>
  <si>
    <t>2018-07-07</t>
  </si>
  <si>
    <t>2019-07-07</t>
  </si>
  <si>
    <t>2020-05-26</t>
  </si>
  <si>
    <t>2019-04-26</t>
  </si>
  <si>
    <t>2020-04-26</t>
  </si>
  <si>
    <t>2020-05-27</t>
  </si>
  <si>
    <t>2019-04-27</t>
  </si>
  <si>
    <t>2020-04-27</t>
  </si>
  <si>
    <t>2020-06-15</t>
  </si>
  <si>
    <t>2019-05-15</t>
  </si>
  <si>
    <t>2018-01-30</t>
  </si>
  <si>
    <t>2016-12-30</t>
  </si>
  <si>
    <t>2017-12-30</t>
  </si>
  <si>
    <t>2020-06-16</t>
  </si>
  <si>
    <t>2019-05-16</t>
  </si>
  <si>
    <t>2020-05-16</t>
  </si>
  <si>
    <t>2019-12-04</t>
  </si>
  <si>
    <t>2018-11-04</t>
  </si>
  <si>
    <t>2019-11-04</t>
  </si>
  <si>
    <t>2020-06-23</t>
  </si>
  <si>
    <t>2019-05-23</t>
  </si>
  <si>
    <t>2020-05-23</t>
  </si>
  <si>
    <t>2020-04-16</t>
  </si>
  <si>
    <t>2020-06-24</t>
  </si>
  <si>
    <t>2019-05-24</t>
  </si>
  <si>
    <t>2020-05-24</t>
  </si>
  <si>
    <t>2018-09-21</t>
  </si>
  <si>
    <t>2017-08-21</t>
  </si>
  <si>
    <t>2018-08-21</t>
  </si>
  <si>
    <t>2020-04-14</t>
  </si>
  <si>
    <t>2020-03-14</t>
  </si>
  <si>
    <t>2020-06-25</t>
  </si>
  <si>
    <t>2019-05-25</t>
  </si>
  <si>
    <t>2020-05-25</t>
  </si>
  <si>
    <t>2020-07-01</t>
  </si>
  <si>
    <t>2019-06-01</t>
  </si>
  <si>
    <t>2020-06-01</t>
  </si>
  <si>
    <t>2018-10-05</t>
  </si>
  <si>
    <t>2017-09-05</t>
  </si>
  <si>
    <t>2020-07-02</t>
  </si>
  <si>
    <t>2019-06-02</t>
  </si>
  <si>
    <t>2020-06-02</t>
  </si>
  <si>
    <t>2018-04-06</t>
  </si>
  <si>
    <t>2017-03-06</t>
  </si>
  <si>
    <t>2018-03-06</t>
  </si>
  <si>
    <t>2020-09-18</t>
  </si>
  <si>
    <t>2019-08-18</t>
  </si>
  <si>
    <t>2020-08-18</t>
  </si>
  <si>
    <t>2020-07-10</t>
  </si>
  <si>
    <t>2019-06-10</t>
  </si>
  <si>
    <t>2020-06-10</t>
  </si>
  <si>
    <t>2020-07-13</t>
  </si>
  <si>
    <t>2019-06-13</t>
  </si>
  <si>
    <t>2020-06-13</t>
  </si>
  <si>
    <t>2020-07-16</t>
  </si>
  <si>
    <t>2019-06-16</t>
  </si>
  <si>
    <t>2019-03-15</t>
  </si>
  <si>
    <t>2018-02-15</t>
  </si>
  <si>
    <t>2019-02-15</t>
  </si>
  <si>
    <t>2020-07-22</t>
  </si>
  <si>
    <t>2019-06-22</t>
  </si>
  <si>
    <t>2020-06-22</t>
  </si>
  <si>
    <t>2020-07-23</t>
  </si>
  <si>
    <t>2019-06-23</t>
  </si>
  <si>
    <t>2020-07-27</t>
  </si>
  <si>
    <t>2019-06-27</t>
  </si>
  <si>
    <t>2020-06-27</t>
  </si>
  <si>
    <t>2020-08-04</t>
  </si>
  <si>
    <t>2019-07-04</t>
  </si>
  <si>
    <t>2020-07-04</t>
  </si>
  <si>
    <t>2020-08-14</t>
  </si>
  <si>
    <t>2019-07-14</t>
  </si>
  <si>
    <t>2020-07-14</t>
  </si>
  <si>
    <t>2020-08-26</t>
  </si>
  <si>
    <t>2019-07-26</t>
  </si>
  <si>
    <t>2020-07-26</t>
  </si>
  <si>
    <t>2020-08-27</t>
  </si>
  <si>
    <t>2019-07-27</t>
  </si>
  <si>
    <t>2018-03-22</t>
  </si>
  <si>
    <t>2017-02-22</t>
  </si>
  <si>
    <t>2018-02-22</t>
  </si>
  <si>
    <t>2018-10-15</t>
  </si>
  <si>
    <t>2017-09-15</t>
  </si>
  <si>
    <t>2018-09-15</t>
  </si>
  <si>
    <t>2020-08-30</t>
  </si>
  <si>
    <t>2019-07-30</t>
  </si>
  <si>
    <t>2020-07-30</t>
  </si>
  <si>
    <t>2020-09-23</t>
  </si>
  <si>
    <t>2019-08-23</t>
  </si>
  <si>
    <t>2020-08-23</t>
  </si>
  <si>
    <t>2020-09-24</t>
  </si>
  <si>
    <t>2019-08-24</t>
  </si>
  <si>
    <t>2020-08-24</t>
  </si>
  <si>
    <t>2020-09-25</t>
  </si>
  <si>
    <t>2019-08-25</t>
  </si>
  <si>
    <t>2020-08-25</t>
  </si>
  <si>
    <t>2020-10-07</t>
  </si>
  <si>
    <t>2019-09-07</t>
  </si>
  <si>
    <t>2020-09-07</t>
  </si>
  <si>
    <t>2020-10-16</t>
  </si>
  <si>
    <t>2019-09-16</t>
  </si>
  <si>
    <t>2020-09-16</t>
  </si>
  <si>
    <t>2020-12-07</t>
  </si>
  <si>
    <t>2019-11-07</t>
  </si>
  <si>
    <t>2020-11-07</t>
  </si>
  <si>
    <t>2020-11-02</t>
  </si>
  <si>
    <t>2020-10-02</t>
  </si>
  <si>
    <t>2020-02-13</t>
  </si>
  <si>
    <t>2019-01-13</t>
  </si>
  <si>
    <t>2020-01-13</t>
  </si>
  <si>
    <t>2020-11-05</t>
  </si>
  <si>
    <t>2019-10-05</t>
  </si>
  <si>
    <t>2020-10-05</t>
  </si>
  <si>
    <t>2020-11-19</t>
  </si>
  <si>
    <t>2019-10-19</t>
  </si>
  <si>
    <t>2020-10-19</t>
  </si>
  <si>
    <t>2020-11-20</t>
  </si>
  <si>
    <t>2019-10-20</t>
  </si>
  <si>
    <t>2020-10-20</t>
  </si>
  <si>
    <t>2020-11-25</t>
  </si>
  <si>
    <t>2020-10-25</t>
  </si>
  <si>
    <t>2020-12-02</t>
  </si>
  <si>
    <t>2019-11-02</t>
  </si>
  <si>
    <t>2020-12-09</t>
  </si>
  <si>
    <t>2019-11-09</t>
  </si>
  <si>
    <t>2020-11-09</t>
  </si>
  <si>
    <t>2021-01-21</t>
  </si>
  <si>
    <t>2019-12-21</t>
  </si>
  <si>
    <t>2020-12-21</t>
  </si>
  <si>
    <t>2021-03-16</t>
  </si>
  <si>
    <t>2021-02-16</t>
  </si>
  <si>
    <t>2021-03-17</t>
  </si>
  <si>
    <t>2020-02-17</t>
  </si>
  <si>
    <t>2021-02-17</t>
  </si>
  <si>
    <t>2021-04-14</t>
  </si>
  <si>
    <t>2021-03-14</t>
  </si>
  <si>
    <t>2021-04-15</t>
  </si>
  <si>
    <t>2020-03-15</t>
  </si>
  <si>
    <t>2021-03-15</t>
  </si>
  <si>
    <t>2018-03-15</t>
  </si>
  <si>
    <t>2039-08-15</t>
  </si>
  <si>
    <t>2022-01-01</t>
  </si>
  <si>
    <t>2022-02-01</t>
  </si>
  <si>
    <t>2028-04-01</t>
  </si>
  <si>
    <t>2021-02-15</t>
  </si>
  <si>
    <t>2020-08-01</t>
  </si>
  <si>
    <t>2021-03-01</t>
  </si>
  <si>
    <t>2022-04-01</t>
  </si>
  <si>
    <t>2022-10-15</t>
  </si>
  <si>
    <t>2023-03-15</t>
  </si>
  <si>
    <t>2021-06-15</t>
  </si>
  <si>
    <t>2020-07-15</t>
  </si>
  <si>
    <t>2022-03-15</t>
  </si>
  <si>
    <t>2024-04-15</t>
  </si>
  <si>
    <t>2026-01-15</t>
  </si>
  <si>
    <t>2023-11-01</t>
  </si>
  <si>
    <t>2028-01-15</t>
  </si>
  <si>
    <t>2026-02-01</t>
  </si>
  <si>
    <t>2021-10-01</t>
  </si>
  <si>
    <t>2021-05-15</t>
  </si>
  <si>
    <t>2021-07-15</t>
  </si>
  <si>
    <t>2020-12-15</t>
  </si>
  <si>
    <t>2025-04-15</t>
  </si>
  <si>
    <t>2020-08-15</t>
  </si>
  <si>
    <t>2024-11-15</t>
  </si>
  <si>
    <t>2024-12-31</t>
  </si>
  <si>
    <t>2023-01-01</t>
  </si>
  <si>
    <t>2022-07-01</t>
  </si>
  <si>
    <t>2021-06-01</t>
  </si>
  <si>
    <t>2023-07-15</t>
  </si>
  <si>
    <t>2023-01-06</t>
  </si>
  <si>
    <t>2026-10-15</t>
  </si>
  <si>
    <t>2025-05-15</t>
  </si>
  <si>
    <t>2024-10-01</t>
  </si>
  <si>
    <t>2026-11-15</t>
  </si>
  <si>
    <t>2024-08-15</t>
  </si>
  <si>
    <t>2024-01-15</t>
  </si>
  <si>
    <t>88284</t>
  </si>
  <si>
    <t>15029</t>
  </si>
  <si>
    <t>IO</t>
  </si>
  <si>
    <t>WPG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</si>
</sst>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yyyy\-mm\-dd;@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61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theme="1"/>
      <name val="Arial Unicode MS"/>
      <family val="2"/>
    </font>
    <font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22">
    <xf numFmtId="0" fontId="0" fillId="0" borderId="0" xfId="0"/>
    <xf numFmtId="0" fontId="3" fillId="0" borderId="0" xfId="0" applyFont="1"/>
    <xf numFmtId="4" fontId="0" fillId="0" borderId="0" xfId="0" applyNumberFormat="1"/>
    <xf numFmtId="0" fontId="2" fillId="2" borderId="0" xfId="1"/>
    <xf numFmtId="164" fontId="3" fillId="0" borderId="0" xfId="0" applyNumberFormat="1" applyFont="1"/>
    <xf numFmtId="165" fontId="0" fillId="0" borderId="0" xfId="0" applyNumberFormat="1"/>
    <xf numFmtId="165" fontId="0" fillId="3" borderId="0" xfId="0" applyNumberFormat="1" applyFill="1"/>
    <xf numFmtId="49" fontId="3" fillId="0" borderId="0" xfId="0" applyNumberFormat="1" applyFont="1"/>
    <xf numFmtId="49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right"/>
    </xf>
    <xf numFmtId="0" fontId="0" fillId="3" borderId="0" xfId="0" applyFill="1"/>
    <xf numFmtId="0" fontId="4" fillId="0" borderId="0" xfId="0" applyFont="1"/>
    <xf numFmtId="165" fontId="3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5" fillId="3" borderId="0" xfId="0" applyNumberFormat="1" applyFont="1" applyFill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49" fontId="3" fillId="0" borderId="0" xfId="0" applyNumberFormat="1" applyFont="1" applyAlignment="1">
      <alignment horizontal="right"/>
    </xf>
    <xf numFmtId="49" fontId="0" fillId="0" borderId="0" xfId="0" applyNumberFormat="1" applyAlignment="1">
      <alignment horizontal="right"/>
    </xf>
  </cellXfs>
  <cellStyles count="3">
    <cellStyle name="Checked" xfId="2" xr:uid="{FBE646A1-0141-3D4E-AF20-B2472AE027DE}"/>
    <cellStyle name="Good" xfId="1" builtinId="26"/>
    <cellStyle name="Normal" xfId="0" builtinId="0"/>
  </cellStyles>
  <dxfs count="3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C60F-C6B9-A549-89F2-0DF335A48841}">
  <sheetPr filterMode="1"/>
  <dimension ref="A1:M74"/>
  <sheetViews>
    <sheetView zoomScaleNormal="100" workbookViewId="0">
      <selection activeCell="A38" sqref="A38"/>
    </sheetView>
  </sheetViews>
  <sheetFormatPr baseColWidth="10" defaultRowHeight="16" x14ac:dyDescent="0.2"/>
  <cols>
    <col min="1" max="1" width="40.33203125" customWidth="1"/>
    <col min="2" max="2" width="40.33203125" hidden="1" customWidth="1"/>
    <col min="3" max="5" width="24.33203125" customWidth="1"/>
    <col min="6" max="6" width="24.33203125" hidden="1" customWidth="1"/>
    <col min="7" max="9" width="24.33203125" style="10" customWidth="1"/>
    <col min="10" max="13" width="24.33203125" hidden="1" customWidth="1"/>
  </cols>
  <sheetData>
    <row r="1" spans="1:13" x14ac:dyDescent="0.2">
      <c r="A1" t="s">
        <v>0</v>
      </c>
      <c r="B1" t="s">
        <v>813</v>
      </c>
      <c r="C1" t="s">
        <v>1</v>
      </c>
      <c r="D1" t="s">
        <v>2</v>
      </c>
      <c r="E1" t="s">
        <v>3</v>
      </c>
      <c r="F1" t="s">
        <v>4</v>
      </c>
      <c r="G1" s="10" t="s">
        <v>5</v>
      </c>
      <c r="H1" s="10" t="s">
        <v>82</v>
      </c>
      <c r="I1" s="10" t="s">
        <v>83</v>
      </c>
      <c r="J1" t="s">
        <v>112</v>
      </c>
      <c r="K1" t="s">
        <v>113</v>
      </c>
      <c r="L1" t="s">
        <v>6</v>
      </c>
      <c r="M1" t="s">
        <v>7</v>
      </c>
    </row>
    <row r="2" spans="1:13" x14ac:dyDescent="0.2">
      <c r="A2" t="s">
        <v>116</v>
      </c>
      <c r="B2" s="1" t="s">
        <v>811</v>
      </c>
      <c r="C2" t="s">
        <v>117</v>
      </c>
      <c r="D2" t="s">
        <v>11</v>
      </c>
      <c r="E2" t="s">
        <v>12</v>
      </c>
      <c r="F2">
        <v>4048.1</v>
      </c>
      <c r="G2" s="10">
        <v>43103</v>
      </c>
      <c r="H2" s="10">
        <f t="shared" ref="H2:H33" si="0">EDATE(G2,-13)</f>
        <v>42707</v>
      </c>
      <c r="I2" s="10">
        <f t="shared" ref="I2:I33" si="1">EDATE(G2,-1)</f>
        <v>43072</v>
      </c>
      <c r="J2" t="s">
        <v>23</v>
      </c>
      <c r="K2" t="s">
        <v>14</v>
      </c>
      <c r="L2" t="s">
        <v>23</v>
      </c>
      <c r="M2" t="s">
        <v>118</v>
      </c>
    </row>
    <row r="3" spans="1:13" hidden="1" x14ac:dyDescent="0.2">
      <c r="A3" t="s">
        <v>119</v>
      </c>
      <c r="B3" t="s">
        <v>810</v>
      </c>
      <c r="C3" t="s">
        <v>10</v>
      </c>
      <c r="D3" t="s">
        <v>11</v>
      </c>
      <c r="E3" t="s">
        <v>57</v>
      </c>
      <c r="F3">
        <v>170</v>
      </c>
      <c r="G3" s="10">
        <v>43104</v>
      </c>
      <c r="H3" s="10">
        <f t="shared" si="0"/>
        <v>42708</v>
      </c>
      <c r="I3" s="10">
        <f t="shared" si="1"/>
        <v>43073</v>
      </c>
      <c r="J3" t="s">
        <v>13</v>
      </c>
      <c r="K3" t="s">
        <v>14</v>
      </c>
      <c r="L3" t="s">
        <v>13</v>
      </c>
      <c r="M3" t="s">
        <v>121</v>
      </c>
    </row>
    <row r="4" spans="1:13" hidden="1" x14ac:dyDescent="0.2">
      <c r="A4" t="s">
        <v>125</v>
      </c>
      <c r="B4" t="s">
        <v>810</v>
      </c>
      <c r="C4" t="s">
        <v>26</v>
      </c>
      <c r="D4" t="s">
        <v>11</v>
      </c>
      <c r="E4" t="s">
        <v>12</v>
      </c>
      <c r="F4">
        <v>550</v>
      </c>
      <c r="G4" s="10">
        <v>43124</v>
      </c>
      <c r="H4" s="10">
        <f t="shared" si="0"/>
        <v>42728</v>
      </c>
      <c r="I4" s="10">
        <f t="shared" si="1"/>
        <v>43093</v>
      </c>
      <c r="J4" t="s">
        <v>17</v>
      </c>
      <c r="K4" t="s">
        <v>29</v>
      </c>
      <c r="L4" t="s">
        <v>29</v>
      </c>
      <c r="M4" t="s">
        <v>126</v>
      </c>
    </row>
    <row r="5" spans="1:13" x14ac:dyDescent="0.2">
      <c r="A5" t="s">
        <v>127</v>
      </c>
      <c r="B5" s="1" t="s">
        <v>811</v>
      </c>
      <c r="C5" t="s">
        <v>10</v>
      </c>
      <c r="D5" t="s">
        <v>11</v>
      </c>
      <c r="E5" t="s">
        <v>74</v>
      </c>
      <c r="F5">
        <v>2020</v>
      </c>
      <c r="G5" s="10">
        <v>43130</v>
      </c>
      <c r="H5" s="10">
        <f t="shared" si="0"/>
        <v>42734</v>
      </c>
      <c r="I5" s="10">
        <f t="shared" si="1"/>
        <v>43099</v>
      </c>
      <c r="J5" t="s">
        <v>20</v>
      </c>
      <c r="K5" t="s">
        <v>13</v>
      </c>
      <c r="L5" t="s">
        <v>34</v>
      </c>
      <c r="M5" t="s">
        <v>128</v>
      </c>
    </row>
    <row r="6" spans="1:13" hidden="1" x14ac:dyDescent="0.2">
      <c r="A6" t="s">
        <v>129</v>
      </c>
      <c r="B6" t="s">
        <v>810</v>
      </c>
      <c r="C6" t="s">
        <v>117</v>
      </c>
      <c r="D6" t="s">
        <v>11</v>
      </c>
      <c r="E6" t="s">
        <v>16</v>
      </c>
      <c r="F6">
        <v>20176.400000000001</v>
      </c>
      <c r="G6" s="10">
        <v>43132</v>
      </c>
      <c r="H6" s="10">
        <f t="shared" si="0"/>
        <v>42736</v>
      </c>
      <c r="I6" s="10">
        <f t="shared" si="1"/>
        <v>43101</v>
      </c>
      <c r="J6" t="s">
        <v>14</v>
      </c>
      <c r="K6" t="s">
        <v>14</v>
      </c>
      <c r="L6" t="s">
        <v>23</v>
      </c>
      <c r="M6" t="s">
        <v>130</v>
      </c>
    </row>
    <row r="7" spans="1:13" x14ac:dyDescent="0.2">
      <c r="A7" t="s">
        <v>131</v>
      </c>
      <c r="B7" s="1" t="s">
        <v>811</v>
      </c>
      <c r="C7" t="s">
        <v>26</v>
      </c>
      <c r="D7" t="s">
        <v>11</v>
      </c>
      <c r="E7" t="s">
        <v>16</v>
      </c>
      <c r="F7">
        <v>895</v>
      </c>
      <c r="G7" s="10">
        <v>43133</v>
      </c>
      <c r="H7" s="10">
        <f t="shared" si="0"/>
        <v>42737</v>
      </c>
      <c r="I7" s="10">
        <f t="shared" si="1"/>
        <v>43102</v>
      </c>
      <c r="J7" t="s">
        <v>20</v>
      </c>
      <c r="K7" t="s">
        <v>14</v>
      </c>
      <c r="L7" t="s">
        <v>20</v>
      </c>
      <c r="M7" t="s">
        <v>132</v>
      </c>
    </row>
    <row r="8" spans="1:13" x14ac:dyDescent="0.2">
      <c r="A8" t="s">
        <v>136</v>
      </c>
      <c r="B8" s="1" t="s">
        <v>811</v>
      </c>
      <c r="C8" t="s">
        <v>10</v>
      </c>
      <c r="D8" t="s">
        <v>11</v>
      </c>
      <c r="E8" t="s">
        <v>137</v>
      </c>
      <c r="F8">
        <v>230</v>
      </c>
      <c r="G8" s="10">
        <v>43136</v>
      </c>
      <c r="H8" s="10">
        <f t="shared" si="0"/>
        <v>42740</v>
      </c>
      <c r="I8" s="10">
        <f t="shared" si="1"/>
        <v>43105</v>
      </c>
      <c r="J8" t="s">
        <v>13</v>
      </c>
      <c r="K8" t="s">
        <v>17</v>
      </c>
      <c r="L8" t="s">
        <v>13</v>
      </c>
      <c r="M8" t="s">
        <v>138</v>
      </c>
    </row>
    <row r="9" spans="1:13" hidden="1" x14ac:dyDescent="0.2">
      <c r="A9" t="s">
        <v>139</v>
      </c>
      <c r="B9" t="s">
        <v>810</v>
      </c>
      <c r="C9" t="s">
        <v>117</v>
      </c>
      <c r="D9" t="s">
        <v>11</v>
      </c>
      <c r="E9" t="s">
        <v>16</v>
      </c>
      <c r="F9">
        <v>820</v>
      </c>
      <c r="G9" s="10">
        <v>43144</v>
      </c>
      <c r="H9" s="10">
        <f t="shared" si="0"/>
        <v>42748</v>
      </c>
      <c r="I9" s="10">
        <f t="shared" si="1"/>
        <v>43113</v>
      </c>
      <c r="J9" t="s">
        <v>13</v>
      </c>
      <c r="K9" t="s">
        <v>17</v>
      </c>
      <c r="L9" t="s">
        <v>29</v>
      </c>
      <c r="M9" t="s">
        <v>140</v>
      </c>
    </row>
    <row r="10" spans="1:13" hidden="1" x14ac:dyDescent="0.2">
      <c r="A10" t="s">
        <v>141</v>
      </c>
      <c r="B10" t="s">
        <v>810</v>
      </c>
      <c r="C10" t="s">
        <v>117</v>
      </c>
      <c r="D10" t="s">
        <v>11</v>
      </c>
      <c r="E10" t="s">
        <v>60</v>
      </c>
      <c r="F10">
        <v>440</v>
      </c>
      <c r="G10" s="10">
        <v>43147</v>
      </c>
      <c r="H10" s="10">
        <f t="shared" si="0"/>
        <v>42751</v>
      </c>
      <c r="I10" s="10">
        <f t="shared" si="1"/>
        <v>43116</v>
      </c>
      <c r="J10" t="s">
        <v>23</v>
      </c>
      <c r="K10" t="s">
        <v>14</v>
      </c>
      <c r="L10" t="s">
        <v>17</v>
      </c>
      <c r="M10" t="s">
        <v>142</v>
      </c>
    </row>
    <row r="11" spans="1:13" hidden="1" x14ac:dyDescent="0.2">
      <c r="A11" t="s">
        <v>143</v>
      </c>
      <c r="B11" t="s">
        <v>810</v>
      </c>
      <c r="C11" t="s">
        <v>26</v>
      </c>
      <c r="D11" t="s">
        <v>11</v>
      </c>
      <c r="E11" t="s">
        <v>137</v>
      </c>
      <c r="F11">
        <v>777.5</v>
      </c>
      <c r="G11" s="10">
        <v>43152</v>
      </c>
      <c r="H11" s="10">
        <f t="shared" si="0"/>
        <v>42756</v>
      </c>
      <c r="I11" s="10">
        <f t="shared" si="1"/>
        <v>43121</v>
      </c>
      <c r="J11" t="s">
        <v>14</v>
      </c>
      <c r="K11" t="s">
        <v>14</v>
      </c>
      <c r="L11" t="s">
        <v>20</v>
      </c>
      <c r="M11" t="s">
        <v>144</v>
      </c>
    </row>
    <row r="12" spans="1:13" x14ac:dyDescent="0.2">
      <c r="A12" t="s">
        <v>148</v>
      </c>
      <c r="B12" s="1" t="s">
        <v>811</v>
      </c>
      <c r="C12" t="s">
        <v>10</v>
      </c>
      <c r="D12" t="s">
        <v>11</v>
      </c>
      <c r="E12" t="s">
        <v>137</v>
      </c>
      <c r="F12">
        <v>300</v>
      </c>
      <c r="G12" s="10">
        <v>43154</v>
      </c>
      <c r="H12" s="10">
        <f t="shared" si="0"/>
        <v>42758</v>
      </c>
      <c r="I12" s="10">
        <f t="shared" si="1"/>
        <v>43123</v>
      </c>
      <c r="J12" t="s">
        <v>17</v>
      </c>
      <c r="K12" t="s">
        <v>29</v>
      </c>
      <c r="L12" t="s">
        <v>29</v>
      </c>
      <c r="M12" t="s">
        <v>149</v>
      </c>
    </row>
    <row r="13" spans="1:13" hidden="1" x14ac:dyDescent="0.2">
      <c r="A13" t="s">
        <v>150</v>
      </c>
      <c r="B13" t="s">
        <v>810</v>
      </c>
      <c r="C13" t="s">
        <v>10</v>
      </c>
      <c r="D13" t="s">
        <v>11</v>
      </c>
      <c r="E13" t="s">
        <v>74</v>
      </c>
      <c r="F13">
        <v>365</v>
      </c>
      <c r="G13" s="10">
        <v>43165</v>
      </c>
      <c r="H13" s="10">
        <f t="shared" si="0"/>
        <v>42772</v>
      </c>
      <c r="I13" s="10">
        <f t="shared" si="1"/>
        <v>43137</v>
      </c>
      <c r="J13" t="s">
        <v>13</v>
      </c>
      <c r="K13" t="s">
        <v>13</v>
      </c>
      <c r="L13" t="s">
        <v>17</v>
      </c>
      <c r="M13" t="s">
        <v>151</v>
      </c>
    </row>
    <row r="14" spans="1:13" hidden="1" x14ac:dyDescent="0.2">
      <c r="A14" t="s">
        <v>9</v>
      </c>
      <c r="B14" t="s">
        <v>810</v>
      </c>
      <c r="C14" t="s">
        <v>26</v>
      </c>
      <c r="D14" t="s">
        <v>11</v>
      </c>
      <c r="E14" t="s">
        <v>12</v>
      </c>
      <c r="F14">
        <v>1175</v>
      </c>
      <c r="G14" s="10">
        <v>43167</v>
      </c>
      <c r="H14" s="10">
        <f t="shared" si="0"/>
        <v>42774</v>
      </c>
      <c r="I14" s="10">
        <f t="shared" si="1"/>
        <v>43139</v>
      </c>
      <c r="J14" t="s">
        <v>20</v>
      </c>
      <c r="K14" t="s">
        <v>17</v>
      </c>
      <c r="L14" t="s">
        <v>17</v>
      </c>
      <c r="M14" t="s">
        <v>152</v>
      </c>
    </row>
    <row r="15" spans="1:13" x14ac:dyDescent="0.2">
      <c r="A15" t="s">
        <v>153</v>
      </c>
      <c r="B15" s="1" t="s">
        <v>811</v>
      </c>
      <c r="C15" t="s">
        <v>26</v>
      </c>
      <c r="D15" t="s">
        <v>11</v>
      </c>
      <c r="E15" t="s">
        <v>12</v>
      </c>
      <c r="F15">
        <v>500</v>
      </c>
      <c r="G15" s="10">
        <v>43175</v>
      </c>
      <c r="H15" s="10">
        <f t="shared" si="0"/>
        <v>42782</v>
      </c>
      <c r="I15" s="10">
        <f t="shared" si="1"/>
        <v>43147</v>
      </c>
      <c r="J15" t="s">
        <v>20</v>
      </c>
      <c r="K15" t="s">
        <v>17</v>
      </c>
      <c r="L15" t="s">
        <v>17</v>
      </c>
      <c r="M15" t="s">
        <v>154</v>
      </c>
    </row>
    <row r="16" spans="1:13" x14ac:dyDescent="0.2">
      <c r="A16" t="s">
        <v>155</v>
      </c>
      <c r="B16" s="1" t="s">
        <v>811</v>
      </c>
      <c r="C16" t="s">
        <v>26</v>
      </c>
      <c r="D16" t="s">
        <v>11</v>
      </c>
      <c r="E16" t="s">
        <v>137</v>
      </c>
      <c r="F16">
        <v>2105</v>
      </c>
      <c r="G16" s="10">
        <v>43178</v>
      </c>
      <c r="H16" s="10">
        <f t="shared" si="0"/>
        <v>42785</v>
      </c>
      <c r="I16" s="10">
        <f t="shared" si="1"/>
        <v>43150</v>
      </c>
      <c r="J16" t="s">
        <v>156</v>
      </c>
      <c r="K16" t="s">
        <v>14</v>
      </c>
      <c r="L16" t="s">
        <v>156</v>
      </c>
      <c r="M16" t="s">
        <v>157</v>
      </c>
    </row>
    <row r="17" spans="1:13" x14ac:dyDescent="0.2">
      <c r="A17" t="s">
        <v>161</v>
      </c>
      <c r="B17" s="1" t="s">
        <v>811</v>
      </c>
      <c r="C17" t="s">
        <v>10</v>
      </c>
      <c r="D17" t="s">
        <v>11</v>
      </c>
      <c r="E17" t="s">
        <v>137</v>
      </c>
      <c r="F17">
        <v>5587.4</v>
      </c>
      <c r="G17" s="10">
        <v>43181</v>
      </c>
      <c r="H17" s="10">
        <f t="shared" si="0"/>
        <v>42788</v>
      </c>
      <c r="I17" s="10">
        <f t="shared" si="1"/>
        <v>43153</v>
      </c>
      <c r="J17" t="s">
        <v>20</v>
      </c>
      <c r="K17" t="s">
        <v>20</v>
      </c>
      <c r="L17" t="s">
        <v>163</v>
      </c>
      <c r="M17" t="s">
        <v>164</v>
      </c>
    </row>
    <row r="18" spans="1:13" hidden="1" x14ac:dyDescent="0.2">
      <c r="A18" t="s">
        <v>165</v>
      </c>
      <c r="B18" t="s">
        <v>810</v>
      </c>
      <c r="C18" t="s">
        <v>26</v>
      </c>
      <c r="D18" t="s">
        <v>11</v>
      </c>
      <c r="E18" t="s">
        <v>137</v>
      </c>
      <c r="F18">
        <v>1800</v>
      </c>
      <c r="G18" s="10">
        <v>43187</v>
      </c>
      <c r="H18" s="10">
        <f t="shared" si="0"/>
        <v>42794</v>
      </c>
      <c r="I18" s="10">
        <f t="shared" si="1"/>
        <v>43159</v>
      </c>
      <c r="J18" t="s">
        <v>20</v>
      </c>
      <c r="K18" t="s">
        <v>14</v>
      </c>
      <c r="L18" t="s">
        <v>13</v>
      </c>
      <c r="M18" t="s">
        <v>166</v>
      </c>
    </row>
    <row r="19" spans="1:13" x14ac:dyDescent="0.2">
      <c r="A19" t="s">
        <v>169</v>
      </c>
      <c r="B19" s="1" t="s">
        <v>811</v>
      </c>
      <c r="C19" t="s">
        <v>26</v>
      </c>
      <c r="D19" t="s">
        <v>11</v>
      </c>
      <c r="E19" t="s">
        <v>12</v>
      </c>
      <c r="F19">
        <v>2738.3</v>
      </c>
      <c r="G19" s="10">
        <v>43192</v>
      </c>
      <c r="H19" s="10">
        <f t="shared" si="0"/>
        <v>42796</v>
      </c>
      <c r="I19" s="10">
        <f t="shared" si="1"/>
        <v>43161</v>
      </c>
      <c r="J19" t="s">
        <v>20</v>
      </c>
      <c r="K19" t="s">
        <v>37</v>
      </c>
      <c r="L19" t="s">
        <v>47</v>
      </c>
      <c r="M19" t="s">
        <v>170</v>
      </c>
    </row>
    <row r="20" spans="1:13" x14ac:dyDescent="0.2">
      <c r="A20" t="s">
        <v>171</v>
      </c>
      <c r="B20" s="1" t="s">
        <v>811</v>
      </c>
      <c r="C20" t="s">
        <v>26</v>
      </c>
      <c r="D20" t="s">
        <v>11</v>
      </c>
      <c r="E20" t="s">
        <v>137</v>
      </c>
      <c r="F20">
        <v>1419</v>
      </c>
      <c r="G20" s="10">
        <v>43196</v>
      </c>
      <c r="H20" s="10">
        <f t="shared" si="0"/>
        <v>42800</v>
      </c>
      <c r="I20" s="10">
        <f t="shared" si="1"/>
        <v>43165</v>
      </c>
      <c r="J20" t="s">
        <v>23</v>
      </c>
      <c r="K20" t="s">
        <v>13</v>
      </c>
      <c r="L20" t="s">
        <v>17</v>
      </c>
      <c r="M20" t="s">
        <v>172</v>
      </c>
    </row>
    <row r="21" spans="1:13" hidden="1" x14ac:dyDescent="0.2">
      <c r="A21" t="s">
        <v>173</v>
      </c>
      <c r="B21" t="s">
        <v>810</v>
      </c>
      <c r="C21" t="s">
        <v>10</v>
      </c>
      <c r="D21" t="s">
        <v>11</v>
      </c>
      <c r="E21" t="s">
        <v>137</v>
      </c>
      <c r="F21">
        <v>0</v>
      </c>
      <c r="G21" s="10">
        <v>43205</v>
      </c>
      <c r="H21" s="10">
        <f t="shared" si="0"/>
        <v>42809</v>
      </c>
      <c r="I21" s="10">
        <f t="shared" si="1"/>
        <v>43174</v>
      </c>
      <c r="J21" t="s">
        <v>27</v>
      </c>
      <c r="K21" t="s">
        <v>27</v>
      </c>
      <c r="L21" t="s">
        <v>29</v>
      </c>
      <c r="M21" t="s">
        <v>174</v>
      </c>
    </row>
    <row r="22" spans="1:13" hidden="1" x14ac:dyDescent="0.2">
      <c r="A22" t="s">
        <v>175</v>
      </c>
      <c r="B22" t="s">
        <v>810</v>
      </c>
      <c r="C22" t="s">
        <v>10</v>
      </c>
      <c r="D22" t="s">
        <v>11</v>
      </c>
      <c r="E22" t="s">
        <v>137</v>
      </c>
      <c r="F22">
        <v>0</v>
      </c>
      <c r="G22" s="10">
        <v>43206</v>
      </c>
      <c r="H22" s="10">
        <f t="shared" si="0"/>
        <v>42810</v>
      </c>
      <c r="I22" s="10">
        <f t="shared" si="1"/>
        <v>43175</v>
      </c>
      <c r="J22" t="s">
        <v>27</v>
      </c>
      <c r="K22" t="s">
        <v>27</v>
      </c>
      <c r="L22" t="s">
        <v>17</v>
      </c>
      <c r="M22" t="s">
        <v>176</v>
      </c>
    </row>
    <row r="23" spans="1:13" hidden="1" x14ac:dyDescent="0.2">
      <c r="A23" t="s">
        <v>181</v>
      </c>
      <c r="B23" t="s">
        <v>810</v>
      </c>
      <c r="C23" t="s">
        <v>26</v>
      </c>
      <c r="D23" t="s">
        <v>11</v>
      </c>
      <c r="E23" t="s">
        <v>137</v>
      </c>
      <c r="F23">
        <v>375</v>
      </c>
      <c r="G23" s="10">
        <v>43221</v>
      </c>
      <c r="H23" s="10">
        <f t="shared" si="0"/>
        <v>42826</v>
      </c>
      <c r="I23" s="10">
        <f t="shared" si="1"/>
        <v>43191</v>
      </c>
      <c r="J23" t="s">
        <v>23</v>
      </c>
      <c r="K23" t="s">
        <v>29</v>
      </c>
      <c r="L23" t="s">
        <v>17</v>
      </c>
      <c r="M23" t="s">
        <v>182</v>
      </c>
    </row>
    <row r="24" spans="1:13" x14ac:dyDescent="0.2">
      <c r="A24" t="s">
        <v>192</v>
      </c>
      <c r="B24" s="1" t="s">
        <v>811</v>
      </c>
      <c r="C24" t="s">
        <v>10</v>
      </c>
      <c r="D24" t="s">
        <v>11</v>
      </c>
      <c r="E24" t="s">
        <v>12</v>
      </c>
      <c r="F24">
        <v>700</v>
      </c>
      <c r="G24" s="10">
        <v>43236</v>
      </c>
      <c r="H24" s="10">
        <f t="shared" si="0"/>
        <v>42841</v>
      </c>
      <c r="I24" s="10">
        <f t="shared" si="1"/>
        <v>43206</v>
      </c>
      <c r="J24" t="s">
        <v>23</v>
      </c>
      <c r="K24" t="s">
        <v>17</v>
      </c>
      <c r="L24" t="s">
        <v>17</v>
      </c>
      <c r="M24" t="s">
        <v>193</v>
      </c>
    </row>
    <row r="25" spans="1:13" hidden="1" x14ac:dyDescent="0.2">
      <c r="A25" t="s">
        <v>197</v>
      </c>
      <c r="B25" t="s">
        <v>810</v>
      </c>
      <c r="C25" t="s">
        <v>10</v>
      </c>
      <c r="D25" t="s">
        <v>11</v>
      </c>
      <c r="E25" t="s">
        <v>12</v>
      </c>
      <c r="F25">
        <v>540</v>
      </c>
      <c r="G25" s="10">
        <v>43241</v>
      </c>
      <c r="H25" s="10">
        <f t="shared" si="0"/>
        <v>42846</v>
      </c>
      <c r="I25" s="10">
        <f t="shared" si="1"/>
        <v>43211</v>
      </c>
      <c r="J25" t="s">
        <v>20</v>
      </c>
      <c r="K25" t="s">
        <v>17</v>
      </c>
      <c r="L25" t="s">
        <v>17</v>
      </c>
      <c r="M25" t="s">
        <v>198</v>
      </c>
    </row>
    <row r="26" spans="1:13" hidden="1" x14ac:dyDescent="0.2">
      <c r="A26" t="s">
        <v>199</v>
      </c>
      <c r="B26" t="s">
        <v>810</v>
      </c>
      <c r="C26" t="s">
        <v>10</v>
      </c>
      <c r="D26" t="s">
        <v>11</v>
      </c>
      <c r="E26" t="s">
        <v>19</v>
      </c>
      <c r="F26">
        <v>475</v>
      </c>
      <c r="G26" s="10">
        <v>43243</v>
      </c>
      <c r="H26" s="10">
        <f t="shared" si="0"/>
        <v>42848</v>
      </c>
      <c r="I26" s="10">
        <f t="shared" si="1"/>
        <v>43213</v>
      </c>
      <c r="J26" t="s">
        <v>20</v>
      </c>
      <c r="K26" t="s">
        <v>13</v>
      </c>
      <c r="L26" t="s">
        <v>17</v>
      </c>
      <c r="M26" t="s">
        <v>201</v>
      </c>
    </row>
    <row r="27" spans="1:13" x14ac:dyDescent="0.2">
      <c r="A27" t="s">
        <v>204</v>
      </c>
      <c r="B27" s="1" t="s">
        <v>811</v>
      </c>
      <c r="C27" t="s">
        <v>10</v>
      </c>
      <c r="D27" t="s">
        <v>11</v>
      </c>
      <c r="E27" t="s">
        <v>12</v>
      </c>
      <c r="F27">
        <v>1070</v>
      </c>
      <c r="G27" s="10">
        <v>43249</v>
      </c>
      <c r="H27" s="10">
        <f t="shared" si="0"/>
        <v>42854</v>
      </c>
      <c r="I27" s="10">
        <f t="shared" si="1"/>
        <v>43219</v>
      </c>
      <c r="J27" t="s">
        <v>20</v>
      </c>
      <c r="K27" t="s">
        <v>17</v>
      </c>
      <c r="L27" t="s">
        <v>20</v>
      </c>
      <c r="M27" t="s">
        <v>206</v>
      </c>
    </row>
    <row r="28" spans="1:13" hidden="1" x14ac:dyDescent="0.2">
      <c r="A28" t="s">
        <v>207</v>
      </c>
      <c r="B28" t="s">
        <v>810</v>
      </c>
      <c r="C28" t="s">
        <v>10</v>
      </c>
      <c r="D28" t="s">
        <v>11</v>
      </c>
      <c r="E28" t="s">
        <v>12</v>
      </c>
      <c r="F28">
        <v>6837</v>
      </c>
      <c r="G28" s="10">
        <v>43266</v>
      </c>
      <c r="H28" s="10">
        <f t="shared" si="0"/>
        <v>42870</v>
      </c>
      <c r="I28" s="10">
        <f t="shared" si="1"/>
        <v>43235</v>
      </c>
      <c r="J28" t="s">
        <v>13</v>
      </c>
      <c r="K28" t="s">
        <v>14</v>
      </c>
      <c r="L28" t="s">
        <v>20</v>
      </c>
      <c r="M28" t="s">
        <v>208</v>
      </c>
    </row>
    <row r="29" spans="1:13" hidden="1" x14ac:dyDescent="0.2">
      <c r="A29" t="s">
        <v>209</v>
      </c>
      <c r="B29" t="s">
        <v>810</v>
      </c>
      <c r="C29" t="s">
        <v>10</v>
      </c>
      <c r="D29" t="s">
        <v>11</v>
      </c>
      <c r="E29" t="s">
        <v>57</v>
      </c>
      <c r="F29">
        <v>570</v>
      </c>
      <c r="G29" s="10">
        <v>43273</v>
      </c>
      <c r="H29" s="10">
        <f t="shared" si="0"/>
        <v>42877</v>
      </c>
      <c r="I29" s="10">
        <f t="shared" si="1"/>
        <v>43242</v>
      </c>
      <c r="J29" t="s">
        <v>13</v>
      </c>
      <c r="K29" t="s">
        <v>14</v>
      </c>
      <c r="L29" t="s">
        <v>13</v>
      </c>
      <c r="M29" t="s">
        <v>210</v>
      </c>
    </row>
    <row r="30" spans="1:13" x14ac:dyDescent="0.2">
      <c r="A30" t="s">
        <v>211</v>
      </c>
      <c r="B30" s="1" t="s">
        <v>811</v>
      </c>
      <c r="C30" t="s">
        <v>10</v>
      </c>
      <c r="D30" t="s">
        <v>11</v>
      </c>
      <c r="E30" t="s">
        <v>57</v>
      </c>
      <c r="F30">
        <v>18500</v>
      </c>
      <c r="G30" s="10">
        <v>43277</v>
      </c>
      <c r="H30" s="10">
        <f t="shared" si="0"/>
        <v>42881</v>
      </c>
      <c r="I30" s="10">
        <f t="shared" si="1"/>
        <v>43246</v>
      </c>
      <c r="J30" t="s">
        <v>17</v>
      </c>
      <c r="K30" t="s">
        <v>29</v>
      </c>
      <c r="L30" t="s">
        <v>29</v>
      </c>
      <c r="M30" t="s">
        <v>212</v>
      </c>
    </row>
    <row r="31" spans="1:13" x14ac:dyDescent="0.2">
      <c r="A31" t="s">
        <v>213</v>
      </c>
      <c r="B31" s="1" t="s">
        <v>811</v>
      </c>
      <c r="C31" t="s">
        <v>10</v>
      </c>
      <c r="D31" t="s">
        <v>11</v>
      </c>
      <c r="E31" t="s">
        <v>137</v>
      </c>
      <c r="F31">
        <v>970</v>
      </c>
      <c r="G31" s="10">
        <v>43279</v>
      </c>
      <c r="H31" s="10">
        <f t="shared" si="0"/>
        <v>42883</v>
      </c>
      <c r="I31" s="10">
        <f t="shared" si="1"/>
        <v>43248</v>
      </c>
      <c r="J31" t="s">
        <v>20</v>
      </c>
      <c r="K31" t="s">
        <v>17</v>
      </c>
      <c r="L31" t="s">
        <v>17</v>
      </c>
      <c r="M31" t="s">
        <v>215</v>
      </c>
    </row>
    <row r="32" spans="1:13" x14ac:dyDescent="0.2">
      <c r="A32" t="s">
        <v>223</v>
      </c>
      <c r="B32" s="1" t="s">
        <v>811</v>
      </c>
      <c r="C32" t="s">
        <v>10</v>
      </c>
      <c r="D32" t="s">
        <v>11</v>
      </c>
      <c r="E32" t="s">
        <v>60</v>
      </c>
      <c r="F32">
        <v>8713.6</v>
      </c>
      <c r="G32" s="10">
        <v>43315</v>
      </c>
      <c r="H32" s="10">
        <f t="shared" si="0"/>
        <v>42919</v>
      </c>
      <c r="I32" s="10">
        <f t="shared" si="1"/>
        <v>43284</v>
      </c>
      <c r="J32" t="s">
        <v>29</v>
      </c>
      <c r="K32" t="s">
        <v>44</v>
      </c>
      <c r="L32" t="s">
        <v>44</v>
      </c>
      <c r="M32" t="s">
        <v>225</v>
      </c>
    </row>
    <row r="33" spans="1:13" x14ac:dyDescent="0.2">
      <c r="A33" t="s">
        <v>230</v>
      </c>
      <c r="B33" s="1" t="s">
        <v>811</v>
      </c>
      <c r="C33" t="s">
        <v>117</v>
      </c>
      <c r="D33" t="s">
        <v>11</v>
      </c>
      <c r="E33" t="s">
        <v>231</v>
      </c>
      <c r="F33">
        <v>1770</v>
      </c>
      <c r="G33" s="10">
        <v>43348</v>
      </c>
      <c r="H33" s="10">
        <f t="shared" si="0"/>
        <v>42952</v>
      </c>
      <c r="I33" s="10">
        <f t="shared" si="1"/>
        <v>43317</v>
      </c>
      <c r="J33" t="s">
        <v>17</v>
      </c>
      <c r="K33" t="s">
        <v>17</v>
      </c>
      <c r="L33" t="s">
        <v>17</v>
      </c>
      <c r="M33" t="s">
        <v>232</v>
      </c>
    </row>
    <row r="34" spans="1:13" x14ac:dyDescent="0.2">
      <c r="A34" t="s">
        <v>237</v>
      </c>
      <c r="B34" s="1" t="s">
        <v>811</v>
      </c>
      <c r="C34" t="s">
        <v>10</v>
      </c>
      <c r="D34" t="s">
        <v>11</v>
      </c>
      <c r="E34" t="s">
        <v>12</v>
      </c>
      <c r="F34">
        <v>850</v>
      </c>
      <c r="G34" s="10">
        <v>43364</v>
      </c>
      <c r="H34" s="10">
        <f t="shared" ref="H34:H65" si="2">EDATE(G34,-13)</f>
        <v>42968</v>
      </c>
      <c r="I34" s="10">
        <f t="shared" ref="I34:I65" si="3">EDATE(G34,-1)</f>
        <v>43333</v>
      </c>
      <c r="J34" t="s">
        <v>23</v>
      </c>
      <c r="K34" t="s">
        <v>29</v>
      </c>
      <c r="L34" t="s">
        <v>17</v>
      </c>
      <c r="M34" t="s">
        <v>238</v>
      </c>
    </row>
    <row r="35" spans="1:13" x14ac:dyDescent="0.2">
      <c r="A35" t="s">
        <v>246</v>
      </c>
      <c r="B35" s="1" t="s">
        <v>811</v>
      </c>
      <c r="C35" t="s">
        <v>26</v>
      </c>
      <c r="D35" t="s">
        <v>11</v>
      </c>
      <c r="E35" t="s">
        <v>137</v>
      </c>
      <c r="F35">
        <v>0</v>
      </c>
      <c r="G35" s="10">
        <v>43378</v>
      </c>
      <c r="H35" s="10">
        <f t="shared" si="2"/>
        <v>42983</v>
      </c>
      <c r="I35" s="10">
        <f t="shared" si="3"/>
        <v>43348</v>
      </c>
      <c r="J35" t="s">
        <v>27</v>
      </c>
      <c r="K35" t="s">
        <v>29</v>
      </c>
      <c r="L35" t="s">
        <v>17</v>
      </c>
      <c r="M35" t="s">
        <v>247</v>
      </c>
    </row>
    <row r="36" spans="1:13" hidden="1" x14ac:dyDescent="0.2">
      <c r="A36" t="s">
        <v>248</v>
      </c>
      <c r="B36" t="s">
        <v>810</v>
      </c>
      <c r="C36" t="s">
        <v>117</v>
      </c>
      <c r="D36" t="s">
        <v>11</v>
      </c>
      <c r="E36" t="s">
        <v>231</v>
      </c>
      <c r="F36">
        <v>304</v>
      </c>
      <c r="G36" s="10">
        <v>43383</v>
      </c>
      <c r="H36" s="10">
        <f t="shared" si="2"/>
        <v>42988</v>
      </c>
      <c r="I36" s="10">
        <f t="shared" si="3"/>
        <v>43353</v>
      </c>
      <c r="J36" t="s">
        <v>20</v>
      </c>
      <c r="K36" t="s">
        <v>17</v>
      </c>
      <c r="L36" t="s">
        <v>29</v>
      </c>
      <c r="M36" t="s">
        <v>249</v>
      </c>
    </row>
    <row r="37" spans="1:13" x14ac:dyDescent="0.2">
      <c r="A37" t="s">
        <v>250</v>
      </c>
      <c r="B37" s="1" t="s">
        <v>811</v>
      </c>
      <c r="C37" t="s">
        <v>26</v>
      </c>
      <c r="D37" t="s">
        <v>11</v>
      </c>
      <c r="E37" t="s">
        <v>137</v>
      </c>
      <c r="F37">
        <v>5757.2</v>
      </c>
      <c r="G37" s="10">
        <v>43388</v>
      </c>
      <c r="H37" s="10">
        <f t="shared" si="2"/>
        <v>42993</v>
      </c>
      <c r="I37" s="10">
        <f t="shared" si="3"/>
        <v>43358</v>
      </c>
      <c r="J37" t="s">
        <v>14</v>
      </c>
      <c r="K37" t="s">
        <v>14</v>
      </c>
      <c r="L37" t="s">
        <v>34</v>
      </c>
      <c r="M37" t="s">
        <v>252</v>
      </c>
    </row>
    <row r="38" spans="1:13" x14ac:dyDescent="0.2">
      <c r="A38" t="s">
        <v>253</v>
      </c>
      <c r="B38" s="1" t="s">
        <v>811</v>
      </c>
      <c r="C38" t="s">
        <v>117</v>
      </c>
      <c r="D38" t="s">
        <v>11</v>
      </c>
      <c r="E38" t="s">
        <v>137</v>
      </c>
      <c r="F38">
        <v>790</v>
      </c>
      <c r="G38" s="10">
        <v>43389</v>
      </c>
      <c r="H38" s="10">
        <f t="shared" si="2"/>
        <v>42994</v>
      </c>
      <c r="I38" s="10">
        <f t="shared" si="3"/>
        <v>43359</v>
      </c>
      <c r="J38" t="s">
        <v>20</v>
      </c>
      <c r="K38" t="s">
        <v>13</v>
      </c>
      <c r="L38" t="s">
        <v>17</v>
      </c>
      <c r="M38" t="s">
        <v>254</v>
      </c>
    </row>
    <row r="39" spans="1:13" x14ac:dyDescent="0.2">
      <c r="A39" t="s">
        <v>259</v>
      </c>
      <c r="B39" s="1" t="s">
        <v>811</v>
      </c>
      <c r="C39" t="s">
        <v>26</v>
      </c>
      <c r="D39" t="s">
        <v>11</v>
      </c>
      <c r="E39" t="s">
        <v>12</v>
      </c>
      <c r="F39">
        <v>0</v>
      </c>
      <c r="G39" s="10">
        <v>43404</v>
      </c>
      <c r="H39" s="10">
        <f t="shared" si="2"/>
        <v>43008</v>
      </c>
      <c r="I39" s="10">
        <f t="shared" si="3"/>
        <v>43373</v>
      </c>
      <c r="J39" t="s">
        <v>27</v>
      </c>
      <c r="K39" t="s">
        <v>13</v>
      </c>
      <c r="L39" t="s">
        <v>20</v>
      </c>
      <c r="M39" t="s">
        <v>260</v>
      </c>
    </row>
    <row r="40" spans="1:13" x14ac:dyDescent="0.2">
      <c r="A40" t="s">
        <v>263</v>
      </c>
      <c r="B40" s="1" t="s">
        <v>811</v>
      </c>
      <c r="C40" t="s">
        <v>26</v>
      </c>
      <c r="D40" t="s">
        <v>11</v>
      </c>
      <c r="E40" t="s">
        <v>12</v>
      </c>
      <c r="F40">
        <v>0</v>
      </c>
      <c r="G40" s="10">
        <v>43410</v>
      </c>
      <c r="H40" s="10">
        <f t="shared" si="2"/>
        <v>43014</v>
      </c>
      <c r="I40" s="10">
        <f t="shared" si="3"/>
        <v>43379</v>
      </c>
      <c r="J40" t="s">
        <v>23</v>
      </c>
      <c r="K40" t="s">
        <v>14</v>
      </c>
      <c r="L40" t="s">
        <v>23</v>
      </c>
      <c r="M40" t="s">
        <v>264</v>
      </c>
    </row>
    <row r="41" spans="1:13" x14ac:dyDescent="0.2">
      <c r="A41" t="s">
        <v>265</v>
      </c>
      <c r="B41" s="1" t="s">
        <v>811</v>
      </c>
      <c r="C41" t="s">
        <v>117</v>
      </c>
      <c r="D41" t="s">
        <v>11</v>
      </c>
      <c r="E41" t="s">
        <v>137</v>
      </c>
      <c r="F41">
        <v>1165</v>
      </c>
      <c r="G41" s="10">
        <v>43412</v>
      </c>
      <c r="H41" s="10">
        <f t="shared" si="2"/>
        <v>43016</v>
      </c>
      <c r="I41" s="10">
        <f t="shared" si="3"/>
        <v>43381</v>
      </c>
      <c r="J41" t="s">
        <v>20</v>
      </c>
      <c r="K41" t="s">
        <v>13</v>
      </c>
      <c r="L41" t="s">
        <v>13</v>
      </c>
      <c r="M41" t="s">
        <v>266</v>
      </c>
    </row>
    <row r="42" spans="1:13" hidden="1" x14ac:dyDescent="0.2">
      <c r="A42" t="s">
        <v>273</v>
      </c>
      <c r="B42" t="s">
        <v>810</v>
      </c>
      <c r="C42" t="s">
        <v>26</v>
      </c>
      <c r="D42" t="s">
        <v>11</v>
      </c>
      <c r="E42" t="s">
        <v>16</v>
      </c>
      <c r="F42">
        <v>326.7</v>
      </c>
      <c r="G42" s="10">
        <v>43431</v>
      </c>
      <c r="H42" s="10">
        <f t="shared" si="2"/>
        <v>43035</v>
      </c>
      <c r="I42" s="10">
        <f t="shared" si="3"/>
        <v>43400</v>
      </c>
      <c r="J42" t="s">
        <v>23</v>
      </c>
      <c r="K42" t="s">
        <v>23</v>
      </c>
      <c r="L42" t="s">
        <v>23</v>
      </c>
      <c r="M42" t="s">
        <v>274</v>
      </c>
    </row>
    <row r="43" spans="1:13" x14ac:dyDescent="0.2">
      <c r="A43" t="s">
        <v>277</v>
      </c>
      <c r="B43" s="1" t="s">
        <v>811</v>
      </c>
      <c r="C43" t="s">
        <v>26</v>
      </c>
      <c r="D43" t="s">
        <v>11</v>
      </c>
      <c r="E43" t="s">
        <v>12</v>
      </c>
      <c r="F43">
        <v>585</v>
      </c>
      <c r="G43" s="10">
        <v>43446</v>
      </c>
      <c r="H43" s="10">
        <f t="shared" si="2"/>
        <v>43051</v>
      </c>
      <c r="I43" s="10">
        <f t="shared" si="3"/>
        <v>43416</v>
      </c>
      <c r="J43" t="s">
        <v>13</v>
      </c>
      <c r="K43" t="s">
        <v>29</v>
      </c>
      <c r="L43" t="s">
        <v>29</v>
      </c>
      <c r="M43" t="s">
        <v>278</v>
      </c>
    </row>
    <row r="44" spans="1:13" hidden="1" x14ac:dyDescent="0.2">
      <c r="A44" t="s">
        <v>279</v>
      </c>
      <c r="B44" t="s">
        <v>810</v>
      </c>
      <c r="C44" t="s">
        <v>26</v>
      </c>
      <c r="D44" t="s">
        <v>11</v>
      </c>
      <c r="E44" t="s">
        <v>16</v>
      </c>
      <c r="F44">
        <v>1610</v>
      </c>
      <c r="G44" s="10">
        <v>43447</v>
      </c>
      <c r="H44" s="10">
        <f t="shared" si="2"/>
        <v>43052</v>
      </c>
      <c r="I44" s="10">
        <f t="shared" si="3"/>
        <v>43417</v>
      </c>
      <c r="J44" t="s">
        <v>20</v>
      </c>
      <c r="K44" t="s">
        <v>13</v>
      </c>
      <c r="L44" t="s">
        <v>29</v>
      </c>
      <c r="M44" t="s">
        <v>280</v>
      </c>
    </row>
    <row r="45" spans="1:13" hidden="1" x14ac:dyDescent="0.2">
      <c r="A45" t="s">
        <v>114</v>
      </c>
      <c r="C45" t="s">
        <v>10</v>
      </c>
      <c r="D45" t="s">
        <v>49</v>
      </c>
      <c r="E45" t="s">
        <v>12</v>
      </c>
      <c r="F45">
        <v>1475</v>
      </c>
      <c r="G45" s="10">
        <v>43102</v>
      </c>
      <c r="H45" s="10">
        <f t="shared" si="2"/>
        <v>42706</v>
      </c>
      <c r="I45" s="10">
        <f t="shared" si="3"/>
        <v>43071</v>
      </c>
      <c r="J45" t="s">
        <v>20</v>
      </c>
      <c r="K45" t="s">
        <v>14</v>
      </c>
      <c r="L45" t="s">
        <v>20</v>
      </c>
      <c r="M45" t="s">
        <v>115</v>
      </c>
    </row>
    <row r="46" spans="1:13" hidden="1" x14ac:dyDescent="0.2">
      <c r="A46" t="s">
        <v>122</v>
      </c>
      <c r="C46" t="s">
        <v>10</v>
      </c>
      <c r="D46" t="s">
        <v>69</v>
      </c>
      <c r="E46" t="s">
        <v>12</v>
      </c>
      <c r="F46">
        <v>250</v>
      </c>
      <c r="G46" s="10">
        <v>43115</v>
      </c>
      <c r="H46" s="10">
        <f t="shared" si="2"/>
        <v>42719</v>
      </c>
      <c r="I46" s="10">
        <f t="shared" si="3"/>
        <v>43084</v>
      </c>
      <c r="J46" t="s">
        <v>13</v>
      </c>
      <c r="K46" t="s">
        <v>17</v>
      </c>
      <c r="L46" t="s">
        <v>17</v>
      </c>
      <c r="M46" t="s">
        <v>123</v>
      </c>
    </row>
    <row r="47" spans="1:13" hidden="1" x14ac:dyDescent="0.2">
      <c r="A47" t="s">
        <v>124</v>
      </c>
      <c r="C47" t="s">
        <v>10</v>
      </c>
      <c r="D47" t="s">
        <v>43</v>
      </c>
      <c r="E47" t="s">
        <v>12</v>
      </c>
      <c r="F47">
        <v>346</v>
      </c>
      <c r="G47" s="10">
        <v>43118</v>
      </c>
      <c r="H47" s="10">
        <f t="shared" si="2"/>
        <v>42722</v>
      </c>
      <c r="I47" s="10">
        <f t="shared" si="3"/>
        <v>43087</v>
      </c>
      <c r="J47" t="s">
        <v>20</v>
      </c>
      <c r="K47" t="s">
        <v>14</v>
      </c>
      <c r="L47" t="s">
        <v>20</v>
      </c>
      <c r="M47" t="s">
        <v>41</v>
      </c>
    </row>
    <row r="48" spans="1:13" hidden="1" x14ac:dyDescent="0.2">
      <c r="A48" t="s">
        <v>133</v>
      </c>
      <c r="C48" t="s">
        <v>10</v>
      </c>
      <c r="D48" t="s">
        <v>49</v>
      </c>
      <c r="E48" t="s">
        <v>134</v>
      </c>
      <c r="F48">
        <v>308.39999999999998</v>
      </c>
      <c r="G48" s="10">
        <v>43136</v>
      </c>
      <c r="H48" s="10">
        <f t="shared" si="2"/>
        <v>42740</v>
      </c>
      <c r="I48" s="10">
        <f t="shared" si="3"/>
        <v>43105</v>
      </c>
      <c r="J48" t="s">
        <v>20</v>
      </c>
      <c r="K48" t="s">
        <v>13</v>
      </c>
      <c r="L48" t="s">
        <v>13</v>
      </c>
      <c r="M48" t="s">
        <v>135</v>
      </c>
    </row>
    <row r="49" spans="1:13" hidden="1" x14ac:dyDescent="0.2">
      <c r="A49" t="s">
        <v>145</v>
      </c>
      <c r="C49" t="s">
        <v>117</v>
      </c>
      <c r="D49" t="s">
        <v>146</v>
      </c>
      <c r="E49" t="s">
        <v>50</v>
      </c>
      <c r="F49">
        <v>300</v>
      </c>
      <c r="G49" s="10">
        <v>43153</v>
      </c>
      <c r="H49" s="10">
        <f t="shared" si="2"/>
        <v>42757</v>
      </c>
      <c r="I49" s="10">
        <f t="shared" si="3"/>
        <v>43122</v>
      </c>
      <c r="J49" t="s">
        <v>17</v>
      </c>
      <c r="K49" t="s">
        <v>17</v>
      </c>
      <c r="L49" t="s">
        <v>17</v>
      </c>
      <c r="M49" t="s">
        <v>147</v>
      </c>
    </row>
    <row r="50" spans="1:13" hidden="1" x14ac:dyDescent="0.2">
      <c r="A50" t="s">
        <v>158</v>
      </c>
      <c r="C50" t="s">
        <v>117</v>
      </c>
      <c r="D50" t="s">
        <v>159</v>
      </c>
      <c r="E50" t="s">
        <v>12</v>
      </c>
      <c r="F50">
        <v>2750</v>
      </c>
      <c r="G50" s="10">
        <v>43179</v>
      </c>
      <c r="H50" s="10">
        <f t="shared" si="2"/>
        <v>42786</v>
      </c>
      <c r="I50" s="10">
        <f t="shared" si="3"/>
        <v>43151</v>
      </c>
      <c r="J50" t="s">
        <v>29</v>
      </c>
      <c r="K50" t="s">
        <v>37</v>
      </c>
      <c r="L50" t="s">
        <v>72</v>
      </c>
      <c r="M50" t="s">
        <v>160</v>
      </c>
    </row>
    <row r="51" spans="1:13" hidden="1" x14ac:dyDescent="0.2">
      <c r="A51" t="s">
        <v>167</v>
      </c>
      <c r="C51" t="s">
        <v>117</v>
      </c>
      <c r="D51" t="s">
        <v>43</v>
      </c>
      <c r="E51" t="s">
        <v>12</v>
      </c>
      <c r="F51">
        <v>305</v>
      </c>
      <c r="G51" s="10">
        <v>43188</v>
      </c>
      <c r="H51" s="10">
        <f t="shared" si="2"/>
        <v>42794</v>
      </c>
      <c r="I51" s="10">
        <f t="shared" si="3"/>
        <v>43159</v>
      </c>
      <c r="J51" t="s">
        <v>20</v>
      </c>
      <c r="K51" t="s">
        <v>17</v>
      </c>
      <c r="L51" t="s">
        <v>17</v>
      </c>
      <c r="M51" t="s">
        <v>168</v>
      </c>
    </row>
    <row r="52" spans="1:13" hidden="1" x14ac:dyDescent="0.2">
      <c r="A52" t="s">
        <v>177</v>
      </c>
      <c r="C52" t="s">
        <v>117</v>
      </c>
      <c r="D52" t="s">
        <v>178</v>
      </c>
      <c r="E52" t="s">
        <v>179</v>
      </c>
      <c r="F52">
        <v>650</v>
      </c>
      <c r="G52" s="10">
        <v>43214</v>
      </c>
      <c r="H52" s="10">
        <f t="shared" si="2"/>
        <v>42818</v>
      </c>
      <c r="I52" s="10">
        <f t="shared" si="3"/>
        <v>43183</v>
      </c>
      <c r="J52" t="s">
        <v>14</v>
      </c>
      <c r="K52" t="s">
        <v>14</v>
      </c>
      <c r="L52" t="s">
        <v>156</v>
      </c>
      <c r="M52" t="s">
        <v>180</v>
      </c>
    </row>
    <row r="53" spans="1:13" hidden="1" x14ac:dyDescent="0.2">
      <c r="A53" t="s">
        <v>183</v>
      </c>
      <c r="C53" t="s">
        <v>10</v>
      </c>
      <c r="D53" t="s">
        <v>184</v>
      </c>
      <c r="E53" t="s">
        <v>185</v>
      </c>
      <c r="F53">
        <v>365</v>
      </c>
      <c r="G53" s="10">
        <v>43224</v>
      </c>
      <c r="H53" s="10">
        <f t="shared" si="2"/>
        <v>42829</v>
      </c>
      <c r="I53" s="10">
        <f t="shared" si="3"/>
        <v>43194</v>
      </c>
      <c r="J53" t="s">
        <v>13</v>
      </c>
      <c r="K53" t="s">
        <v>44</v>
      </c>
      <c r="L53" t="s">
        <v>44</v>
      </c>
      <c r="M53" t="s">
        <v>186</v>
      </c>
    </row>
    <row r="54" spans="1:13" hidden="1" x14ac:dyDescent="0.2">
      <c r="A54" t="s">
        <v>187</v>
      </c>
      <c r="C54" t="s">
        <v>117</v>
      </c>
      <c r="D54" t="s">
        <v>188</v>
      </c>
      <c r="E54" t="s">
        <v>134</v>
      </c>
      <c r="F54">
        <v>60.7</v>
      </c>
      <c r="G54" s="10">
        <v>43224</v>
      </c>
      <c r="H54" s="10">
        <f t="shared" si="2"/>
        <v>42829</v>
      </c>
      <c r="I54" s="10">
        <f t="shared" si="3"/>
        <v>43194</v>
      </c>
      <c r="J54" t="s">
        <v>27</v>
      </c>
      <c r="K54" t="s">
        <v>13</v>
      </c>
      <c r="L54" t="s">
        <v>13</v>
      </c>
      <c r="M54" t="s">
        <v>189</v>
      </c>
    </row>
    <row r="55" spans="1:13" hidden="1" x14ac:dyDescent="0.2">
      <c r="A55" t="s">
        <v>190</v>
      </c>
      <c r="C55" t="s">
        <v>117</v>
      </c>
      <c r="D55" t="s">
        <v>35</v>
      </c>
      <c r="E55" t="s">
        <v>12</v>
      </c>
      <c r="F55">
        <v>1304.5999999999999</v>
      </c>
      <c r="G55" s="10">
        <v>43229</v>
      </c>
      <c r="H55" s="10">
        <f t="shared" si="2"/>
        <v>42834</v>
      </c>
      <c r="I55" s="10">
        <f t="shared" si="3"/>
        <v>43199</v>
      </c>
      <c r="J55" t="s">
        <v>29</v>
      </c>
      <c r="K55" t="s">
        <v>29</v>
      </c>
      <c r="L55" t="s">
        <v>72</v>
      </c>
      <c r="M55" t="s">
        <v>191</v>
      </c>
    </row>
    <row r="56" spans="1:13" hidden="1" x14ac:dyDescent="0.2">
      <c r="A56" t="s">
        <v>194</v>
      </c>
      <c r="C56" t="s">
        <v>117</v>
      </c>
      <c r="D56" t="s">
        <v>195</v>
      </c>
      <c r="E56" t="s">
        <v>134</v>
      </c>
      <c r="F56">
        <v>0</v>
      </c>
      <c r="G56" s="10">
        <v>43237</v>
      </c>
      <c r="H56" s="10">
        <f t="shared" si="2"/>
        <v>42842</v>
      </c>
      <c r="I56" s="10">
        <f t="shared" si="3"/>
        <v>43207</v>
      </c>
      <c r="J56" t="s">
        <v>17</v>
      </c>
      <c r="K56" t="s">
        <v>14</v>
      </c>
      <c r="L56" t="s">
        <v>17</v>
      </c>
      <c r="M56" t="s">
        <v>196</v>
      </c>
    </row>
    <row r="57" spans="1:13" hidden="1" x14ac:dyDescent="0.2">
      <c r="A57" t="s">
        <v>202</v>
      </c>
      <c r="C57" t="s">
        <v>117</v>
      </c>
      <c r="D57" t="s">
        <v>59</v>
      </c>
      <c r="E57" t="s">
        <v>50</v>
      </c>
      <c r="F57">
        <v>0</v>
      </c>
      <c r="G57" s="10">
        <v>43245</v>
      </c>
      <c r="H57" s="10">
        <f t="shared" si="2"/>
        <v>42850</v>
      </c>
      <c r="I57" s="10">
        <f t="shared" si="3"/>
        <v>43215</v>
      </c>
      <c r="J57" t="s">
        <v>17</v>
      </c>
      <c r="K57" t="s">
        <v>17</v>
      </c>
      <c r="L57" t="s">
        <v>29</v>
      </c>
      <c r="M57" t="s">
        <v>203</v>
      </c>
    </row>
    <row r="58" spans="1:13" hidden="1" x14ac:dyDescent="0.2">
      <c r="A58" t="s">
        <v>216</v>
      </c>
      <c r="C58" t="s">
        <v>10</v>
      </c>
      <c r="D58" t="s">
        <v>35</v>
      </c>
      <c r="E58" t="s">
        <v>19</v>
      </c>
      <c r="F58">
        <v>15435</v>
      </c>
      <c r="G58" s="10">
        <v>43294</v>
      </c>
      <c r="H58" s="10">
        <f t="shared" si="2"/>
        <v>42899</v>
      </c>
      <c r="I58" s="10">
        <f t="shared" si="3"/>
        <v>43264</v>
      </c>
      <c r="J58" t="s">
        <v>20</v>
      </c>
      <c r="K58" t="s">
        <v>14</v>
      </c>
      <c r="L58" t="s">
        <v>20</v>
      </c>
      <c r="M58" t="s">
        <v>217</v>
      </c>
    </row>
    <row r="59" spans="1:13" hidden="1" x14ac:dyDescent="0.2">
      <c r="A59" t="s">
        <v>218</v>
      </c>
      <c r="C59" t="s">
        <v>117</v>
      </c>
      <c r="D59" t="s">
        <v>31</v>
      </c>
      <c r="E59" t="s">
        <v>137</v>
      </c>
      <c r="F59">
        <v>372.6</v>
      </c>
      <c r="G59" s="10">
        <v>43299</v>
      </c>
      <c r="H59" s="10">
        <f t="shared" si="2"/>
        <v>42904</v>
      </c>
      <c r="I59" s="10">
        <f t="shared" si="3"/>
        <v>43269</v>
      </c>
      <c r="J59" t="s">
        <v>20</v>
      </c>
      <c r="K59" t="s">
        <v>29</v>
      </c>
      <c r="L59" t="s">
        <v>29</v>
      </c>
      <c r="M59" t="s">
        <v>220</v>
      </c>
    </row>
    <row r="60" spans="1:13" hidden="1" x14ac:dyDescent="0.2">
      <c r="A60" t="s">
        <v>221</v>
      </c>
      <c r="C60" t="s">
        <v>10</v>
      </c>
      <c r="D60" t="s">
        <v>49</v>
      </c>
      <c r="E60" t="s">
        <v>137</v>
      </c>
      <c r="F60">
        <v>230</v>
      </c>
      <c r="G60" s="10">
        <v>43311</v>
      </c>
      <c r="H60" s="10">
        <f t="shared" si="2"/>
        <v>42916</v>
      </c>
      <c r="I60" s="10">
        <f t="shared" si="3"/>
        <v>43281</v>
      </c>
      <c r="J60" t="s">
        <v>17</v>
      </c>
      <c r="K60" t="s">
        <v>17</v>
      </c>
      <c r="L60" t="s">
        <v>29</v>
      </c>
      <c r="M60" t="s">
        <v>222</v>
      </c>
    </row>
    <row r="61" spans="1:13" hidden="1" x14ac:dyDescent="0.2">
      <c r="A61" t="s">
        <v>226</v>
      </c>
      <c r="C61" t="s">
        <v>117</v>
      </c>
      <c r="D61" t="s">
        <v>227</v>
      </c>
      <c r="E61" t="s">
        <v>134</v>
      </c>
      <c r="F61">
        <v>0</v>
      </c>
      <c r="G61" s="10">
        <v>43321</v>
      </c>
      <c r="H61" s="10">
        <f t="shared" si="2"/>
        <v>42925</v>
      </c>
      <c r="I61" s="10">
        <f t="shared" si="3"/>
        <v>43290</v>
      </c>
      <c r="J61" t="s">
        <v>14</v>
      </c>
      <c r="K61" t="s">
        <v>14</v>
      </c>
      <c r="L61" t="s">
        <v>17</v>
      </c>
      <c r="M61" t="s">
        <v>120</v>
      </c>
    </row>
    <row r="62" spans="1:13" hidden="1" x14ac:dyDescent="0.2">
      <c r="A62" t="s">
        <v>229</v>
      </c>
      <c r="C62" t="s">
        <v>68</v>
      </c>
      <c r="D62" t="s">
        <v>49</v>
      </c>
      <c r="E62" t="s">
        <v>137</v>
      </c>
      <c r="F62">
        <v>222.6</v>
      </c>
      <c r="G62" s="10">
        <v>43328</v>
      </c>
      <c r="H62" s="10">
        <f t="shared" si="2"/>
        <v>42932</v>
      </c>
      <c r="I62" s="10">
        <f t="shared" si="3"/>
        <v>43297</v>
      </c>
      <c r="J62" t="s">
        <v>14</v>
      </c>
      <c r="K62" t="s">
        <v>14</v>
      </c>
      <c r="L62" t="s">
        <v>34</v>
      </c>
      <c r="M62" t="s">
        <v>224</v>
      </c>
    </row>
    <row r="63" spans="1:13" hidden="1" x14ac:dyDescent="0.2">
      <c r="A63" t="s">
        <v>233</v>
      </c>
      <c r="C63" t="s">
        <v>117</v>
      </c>
      <c r="D63" t="s">
        <v>227</v>
      </c>
      <c r="E63" t="s">
        <v>134</v>
      </c>
      <c r="F63">
        <v>0</v>
      </c>
      <c r="G63" s="10">
        <v>43348</v>
      </c>
      <c r="H63" s="10">
        <f t="shared" si="2"/>
        <v>42952</v>
      </c>
      <c r="I63" s="10">
        <f t="shared" si="3"/>
        <v>43317</v>
      </c>
      <c r="J63" t="s">
        <v>17</v>
      </c>
      <c r="K63" t="s">
        <v>14</v>
      </c>
      <c r="L63" t="s">
        <v>17</v>
      </c>
      <c r="M63" t="s">
        <v>234</v>
      </c>
    </row>
    <row r="64" spans="1:13" hidden="1" x14ac:dyDescent="0.2">
      <c r="A64" t="s">
        <v>235</v>
      </c>
      <c r="C64" t="s">
        <v>10</v>
      </c>
      <c r="D64" t="s">
        <v>43</v>
      </c>
      <c r="E64" t="s">
        <v>12</v>
      </c>
      <c r="F64">
        <v>250</v>
      </c>
      <c r="G64" s="10">
        <v>43356</v>
      </c>
      <c r="H64" s="10">
        <f t="shared" si="2"/>
        <v>42960</v>
      </c>
      <c r="I64" s="10">
        <f t="shared" si="3"/>
        <v>43325</v>
      </c>
      <c r="J64" t="s">
        <v>17</v>
      </c>
      <c r="K64" t="s">
        <v>29</v>
      </c>
      <c r="L64" t="s">
        <v>29</v>
      </c>
      <c r="M64" t="s">
        <v>236</v>
      </c>
    </row>
    <row r="65" spans="1:13" hidden="1" x14ac:dyDescent="0.2">
      <c r="A65" t="s">
        <v>239</v>
      </c>
      <c r="C65" t="s">
        <v>117</v>
      </c>
      <c r="D65" t="s">
        <v>43</v>
      </c>
      <c r="E65" t="s">
        <v>12</v>
      </c>
      <c r="F65">
        <v>1125</v>
      </c>
      <c r="G65" s="10">
        <v>43374</v>
      </c>
      <c r="H65" s="10">
        <f t="shared" si="2"/>
        <v>42979</v>
      </c>
      <c r="I65" s="10">
        <f t="shared" si="3"/>
        <v>43344</v>
      </c>
      <c r="J65" t="s">
        <v>17</v>
      </c>
      <c r="K65" t="s">
        <v>29</v>
      </c>
      <c r="L65" t="s">
        <v>29</v>
      </c>
      <c r="M65" t="s">
        <v>168</v>
      </c>
    </row>
    <row r="66" spans="1:13" hidden="1" x14ac:dyDescent="0.2">
      <c r="A66" t="s">
        <v>240</v>
      </c>
      <c r="C66" t="s">
        <v>117</v>
      </c>
      <c r="D66" t="s">
        <v>73</v>
      </c>
      <c r="E66" t="s">
        <v>231</v>
      </c>
      <c r="F66">
        <v>0</v>
      </c>
      <c r="G66" s="10">
        <v>43375</v>
      </c>
      <c r="H66" s="10">
        <f t="shared" ref="H66:H74" si="4">EDATE(G66,-13)</f>
        <v>42980</v>
      </c>
      <c r="I66" s="10">
        <f t="shared" ref="I66:I74" si="5">EDATE(G66,-1)</f>
        <v>43345</v>
      </c>
      <c r="J66" t="s">
        <v>14</v>
      </c>
      <c r="K66" t="s">
        <v>14</v>
      </c>
      <c r="L66" t="s">
        <v>29</v>
      </c>
      <c r="M66" t="s">
        <v>241</v>
      </c>
    </row>
    <row r="67" spans="1:13" hidden="1" x14ac:dyDescent="0.2">
      <c r="A67" t="s">
        <v>242</v>
      </c>
      <c r="C67" t="s">
        <v>243</v>
      </c>
      <c r="D67" t="s">
        <v>244</v>
      </c>
      <c r="E67" t="s">
        <v>231</v>
      </c>
      <c r="F67">
        <v>866.9</v>
      </c>
      <c r="G67" s="10">
        <v>43375</v>
      </c>
      <c r="H67" s="10">
        <f t="shared" si="4"/>
        <v>42980</v>
      </c>
      <c r="I67" s="10">
        <f t="shared" si="5"/>
        <v>43345</v>
      </c>
      <c r="J67" t="s">
        <v>13</v>
      </c>
      <c r="K67" t="s">
        <v>29</v>
      </c>
      <c r="L67" t="s">
        <v>29</v>
      </c>
      <c r="M67" t="s">
        <v>245</v>
      </c>
    </row>
    <row r="68" spans="1:13" hidden="1" x14ac:dyDescent="0.2">
      <c r="A68" t="s">
        <v>255</v>
      </c>
      <c r="C68" t="s">
        <v>256</v>
      </c>
      <c r="D68" t="s">
        <v>257</v>
      </c>
      <c r="E68" t="s">
        <v>134</v>
      </c>
      <c r="F68">
        <v>0</v>
      </c>
      <c r="G68" s="10">
        <v>43390</v>
      </c>
      <c r="H68" s="10">
        <f t="shared" si="4"/>
        <v>42995</v>
      </c>
      <c r="I68" s="10">
        <f t="shared" si="5"/>
        <v>43360</v>
      </c>
      <c r="J68" t="s">
        <v>13</v>
      </c>
      <c r="K68" t="s">
        <v>13</v>
      </c>
      <c r="L68" t="s">
        <v>23</v>
      </c>
      <c r="M68" t="s">
        <v>258</v>
      </c>
    </row>
    <row r="69" spans="1:13" hidden="1" x14ac:dyDescent="0.2">
      <c r="A69" t="s">
        <v>261</v>
      </c>
      <c r="C69" t="s">
        <v>117</v>
      </c>
      <c r="D69" t="s">
        <v>11</v>
      </c>
      <c r="E69" t="s">
        <v>134</v>
      </c>
      <c r="F69">
        <v>437</v>
      </c>
      <c r="G69" s="10">
        <v>43409</v>
      </c>
      <c r="H69" s="10">
        <f t="shared" si="4"/>
        <v>43013</v>
      </c>
      <c r="I69" s="10">
        <f t="shared" si="5"/>
        <v>43378</v>
      </c>
      <c r="J69" t="s">
        <v>23</v>
      </c>
      <c r="K69" t="s">
        <v>14</v>
      </c>
      <c r="L69" t="s">
        <v>23</v>
      </c>
      <c r="M69" t="s">
        <v>262</v>
      </c>
    </row>
    <row r="70" spans="1:13" hidden="1" x14ac:dyDescent="0.2">
      <c r="A70" t="s">
        <v>267</v>
      </c>
      <c r="C70" t="s">
        <v>68</v>
      </c>
      <c r="D70" t="s">
        <v>49</v>
      </c>
      <c r="E70" t="s">
        <v>16</v>
      </c>
      <c r="F70">
        <v>287.60000000000002</v>
      </c>
      <c r="G70" s="10">
        <v>43425</v>
      </c>
      <c r="H70" s="10">
        <f t="shared" si="4"/>
        <v>43029</v>
      </c>
      <c r="I70" s="10">
        <f t="shared" si="5"/>
        <v>43394</v>
      </c>
      <c r="J70" t="s">
        <v>20</v>
      </c>
      <c r="K70" t="s">
        <v>17</v>
      </c>
      <c r="L70" t="s">
        <v>17</v>
      </c>
      <c r="M70" t="s">
        <v>268</v>
      </c>
    </row>
    <row r="71" spans="1:13" hidden="1" x14ac:dyDescent="0.2">
      <c r="A71" t="s">
        <v>269</v>
      </c>
      <c r="C71" t="s">
        <v>10</v>
      </c>
      <c r="D71" t="s">
        <v>38</v>
      </c>
      <c r="E71" t="s">
        <v>19</v>
      </c>
      <c r="F71">
        <v>24</v>
      </c>
      <c r="G71" s="10">
        <v>43429</v>
      </c>
      <c r="H71" s="10">
        <f t="shared" si="4"/>
        <v>43033</v>
      </c>
      <c r="I71" s="10">
        <f t="shared" si="5"/>
        <v>43398</v>
      </c>
      <c r="J71" t="s">
        <v>23</v>
      </c>
      <c r="K71" t="s">
        <v>29</v>
      </c>
      <c r="L71" t="s">
        <v>44</v>
      </c>
      <c r="M71" t="s">
        <v>270</v>
      </c>
    </row>
    <row r="72" spans="1:13" hidden="1" x14ac:dyDescent="0.2">
      <c r="A72" t="s">
        <v>271</v>
      </c>
      <c r="C72" t="s">
        <v>117</v>
      </c>
      <c r="D72" t="s">
        <v>79</v>
      </c>
      <c r="E72" t="s">
        <v>231</v>
      </c>
      <c r="F72">
        <v>4050</v>
      </c>
      <c r="G72" s="10">
        <v>43430</v>
      </c>
      <c r="H72" s="10">
        <f t="shared" si="4"/>
        <v>43034</v>
      </c>
      <c r="I72" s="10">
        <f t="shared" si="5"/>
        <v>43399</v>
      </c>
      <c r="J72" t="s">
        <v>20</v>
      </c>
      <c r="K72" t="s">
        <v>37</v>
      </c>
      <c r="L72" t="s">
        <v>44</v>
      </c>
      <c r="M72" t="s">
        <v>272</v>
      </c>
    </row>
    <row r="73" spans="1:13" hidden="1" x14ac:dyDescent="0.2">
      <c r="A73" t="s">
        <v>275</v>
      </c>
      <c r="C73" t="s">
        <v>243</v>
      </c>
      <c r="D73" t="s">
        <v>244</v>
      </c>
      <c r="E73" t="s">
        <v>231</v>
      </c>
      <c r="F73">
        <v>654</v>
      </c>
      <c r="G73" s="10">
        <v>43440</v>
      </c>
      <c r="H73" s="10">
        <f t="shared" si="4"/>
        <v>43045</v>
      </c>
      <c r="I73" s="10">
        <f t="shared" si="5"/>
        <v>43410</v>
      </c>
      <c r="J73" t="s">
        <v>17</v>
      </c>
      <c r="K73" t="s">
        <v>17</v>
      </c>
      <c r="L73" t="s">
        <v>17</v>
      </c>
      <c r="M73" t="s">
        <v>276</v>
      </c>
    </row>
    <row r="74" spans="1:13" hidden="1" x14ac:dyDescent="0.2">
      <c r="A74" t="s">
        <v>281</v>
      </c>
      <c r="C74" t="s">
        <v>10</v>
      </c>
      <c r="D74" t="s">
        <v>282</v>
      </c>
      <c r="E74" t="s">
        <v>134</v>
      </c>
      <c r="F74">
        <v>745</v>
      </c>
      <c r="G74" s="10">
        <v>43447</v>
      </c>
      <c r="H74" s="10">
        <f t="shared" si="4"/>
        <v>43052</v>
      </c>
      <c r="I74" s="10">
        <f t="shared" si="5"/>
        <v>43417</v>
      </c>
      <c r="J74" t="s">
        <v>23</v>
      </c>
      <c r="K74" t="s">
        <v>14</v>
      </c>
      <c r="L74" t="s">
        <v>23</v>
      </c>
      <c r="M74" t="s">
        <v>283</v>
      </c>
    </row>
  </sheetData>
  <autoFilter ref="A1:M74" xr:uid="{7C0CC60F-C6B9-A549-89F2-0DF335A48841}">
    <filterColumn colId="1">
      <filters>
        <filter val="Yes"/>
      </filters>
    </filterColumn>
  </autoFilter>
  <sortState xmlns:xlrd2="http://schemas.microsoft.com/office/spreadsheetml/2017/richdata2" ref="A2:M74">
    <sortCondition sortBy="cellColor" ref="A3:A74" dxfId="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4CCD-90DB-3D4E-A8AA-FC4BA3675950}">
  <sheetPr filterMode="1"/>
  <dimension ref="A1:M106"/>
  <sheetViews>
    <sheetView workbookViewId="0">
      <selection activeCell="R88" sqref="R88"/>
    </sheetView>
  </sheetViews>
  <sheetFormatPr baseColWidth="10" defaultRowHeight="16" x14ac:dyDescent="0.2"/>
  <cols>
    <col min="1" max="5" width="21.1640625" customWidth="1"/>
    <col min="6" max="6" width="21.1640625" hidden="1" customWidth="1"/>
    <col min="7" max="9" width="21.1640625" style="5" customWidth="1"/>
    <col min="10" max="10" width="0" hidden="1" customWidth="1"/>
    <col min="11" max="11" width="15.83203125" hidden="1" customWidth="1"/>
    <col min="12" max="12" width="28.83203125" hidden="1" customWidth="1"/>
    <col min="13" max="13" width="10" hidden="1" customWidth="1"/>
  </cols>
  <sheetData>
    <row r="1" spans="1:13" x14ac:dyDescent="0.2">
      <c r="A1" t="s">
        <v>0</v>
      </c>
      <c r="B1" t="s">
        <v>813</v>
      </c>
      <c r="C1" t="s">
        <v>1</v>
      </c>
      <c r="D1" t="s">
        <v>2</v>
      </c>
      <c r="E1" t="s">
        <v>3</v>
      </c>
      <c r="F1" t="s">
        <v>4</v>
      </c>
      <c r="G1" s="5" t="s">
        <v>5</v>
      </c>
      <c r="H1" s="5" t="s">
        <v>82</v>
      </c>
      <c r="I1" s="5" t="s">
        <v>83</v>
      </c>
      <c r="J1" t="s">
        <v>112</v>
      </c>
      <c r="K1" t="s">
        <v>113</v>
      </c>
      <c r="L1" t="s">
        <v>6</v>
      </c>
      <c r="M1" t="s">
        <v>7</v>
      </c>
    </row>
    <row r="2" spans="1:13" x14ac:dyDescent="0.2">
      <c r="A2" t="s">
        <v>284</v>
      </c>
      <c r="B2" t="s">
        <v>811</v>
      </c>
      <c r="C2" t="s">
        <v>10</v>
      </c>
      <c r="D2" t="s">
        <v>11</v>
      </c>
      <c r="E2" t="s">
        <v>12</v>
      </c>
      <c r="F2">
        <v>2575</v>
      </c>
      <c r="G2" s="5">
        <v>43467</v>
      </c>
      <c r="H2" s="5">
        <f>EDATE(G2,-13)</f>
        <v>43071</v>
      </c>
      <c r="I2" s="5">
        <f>EDATE(G2,-1)</f>
        <v>43436</v>
      </c>
      <c r="J2" t="s">
        <v>29</v>
      </c>
      <c r="K2" t="s">
        <v>14</v>
      </c>
      <c r="L2" t="s">
        <v>29</v>
      </c>
      <c r="M2" t="s">
        <v>285</v>
      </c>
    </row>
    <row r="3" spans="1:13" hidden="1" x14ac:dyDescent="0.2">
      <c r="A3" t="s">
        <v>286</v>
      </c>
      <c r="C3" t="s">
        <v>10</v>
      </c>
      <c r="D3" t="s">
        <v>11</v>
      </c>
      <c r="E3" t="s">
        <v>287</v>
      </c>
      <c r="F3">
        <v>279.39999999999998</v>
      </c>
      <c r="G3" s="5">
        <v>43480</v>
      </c>
      <c r="H3" s="5">
        <f t="shared" ref="H3:H66" si="0">EDATE(G3,-13)</f>
        <v>43084</v>
      </c>
      <c r="I3" s="5">
        <f t="shared" ref="I3:I66" si="1">EDATE(G3,-1)</f>
        <v>43449</v>
      </c>
      <c r="J3" t="s">
        <v>20</v>
      </c>
      <c r="K3" t="s">
        <v>13</v>
      </c>
      <c r="L3" t="s">
        <v>17</v>
      </c>
      <c r="M3" t="s">
        <v>288</v>
      </c>
    </row>
    <row r="4" spans="1:13" hidden="1" x14ac:dyDescent="0.2">
      <c r="A4" t="s">
        <v>289</v>
      </c>
      <c r="C4" t="s">
        <v>46</v>
      </c>
      <c r="D4" t="s">
        <v>11</v>
      </c>
      <c r="E4" t="s">
        <v>179</v>
      </c>
      <c r="F4">
        <v>17525</v>
      </c>
      <c r="G4" s="5">
        <v>43481</v>
      </c>
      <c r="H4" s="5">
        <f t="shared" si="0"/>
        <v>43085</v>
      </c>
      <c r="I4" s="5">
        <f t="shared" si="1"/>
        <v>43450</v>
      </c>
      <c r="J4" t="s">
        <v>290</v>
      </c>
      <c r="K4" t="s">
        <v>47</v>
      </c>
      <c r="L4" t="s">
        <v>37</v>
      </c>
      <c r="M4" t="s">
        <v>291</v>
      </c>
    </row>
    <row r="5" spans="1:13" hidden="1" x14ac:dyDescent="0.2">
      <c r="A5" t="s">
        <v>292</v>
      </c>
      <c r="C5" t="s">
        <v>26</v>
      </c>
      <c r="D5" t="s">
        <v>11</v>
      </c>
      <c r="E5" t="s">
        <v>293</v>
      </c>
      <c r="F5">
        <v>0</v>
      </c>
      <c r="G5" s="5">
        <v>43481</v>
      </c>
      <c r="H5" s="5">
        <f t="shared" si="0"/>
        <v>43085</v>
      </c>
      <c r="I5" s="5">
        <f t="shared" si="1"/>
        <v>43450</v>
      </c>
      <c r="J5" t="s">
        <v>27</v>
      </c>
      <c r="K5" t="s">
        <v>27</v>
      </c>
      <c r="L5" t="s">
        <v>32</v>
      </c>
      <c r="M5" t="s">
        <v>294</v>
      </c>
    </row>
    <row r="6" spans="1:13" hidden="1" x14ac:dyDescent="0.2">
      <c r="A6" t="s">
        <v>295</v>
      </c>
      <c r="C6" t="s">
        <v>46</v>
      </c>
      <c r="D6" t="s">
        <v>11</v>
      </c>
      <c r="E6" t="s">
        <v>134</v>
      </c>
      <c r="F6">
        <v>1750</v>
      </c>
      <c r="G6" s="5">
        <v>43483</v>
      </c>
      <c r="H6" s="5">
        <f t="shared" si="0"/>
        <v>43087</v>
      </c>
      <c r="I6" s="5">
        <f t="shared" si="1"/>
        <v>43452</v>
      </c>
      <c r="J6" t="s">
        <v>14</v>
      </c>
      <c r="K6" t="s">
        <v>14</v>
      </c>
      <c r="L6" t="s">
        <v>20</v>
      </c>
      <c r="M6" t="s">
        <v>296</v>
      </c>
    </row>
    <row r="7" spans="1:13" hidden="1" x14ac:dyDescent="0.2">
      <c r="A7" t="s">
        <v>297</v>
      </c>
      <c r="C7" t="s">
        <v>26</v>
      </c>
      <c r="D7" t="s">
        <v>11</v>
      </c>
      <c r="E7" t="s">
        <v>179</v>
      </c>
      <c r="F7">
        <v>0</v>
      </c>
      <c r="G7" s="5">
        <v>43494</v>
      </c>
      <c r="H7" s="5">
        <f t="shared" si="0"/>
        <v>43098</v>
      </c>
      <c r="I7" s="5">
        <f t="shared" si="1"/>
        <v>43463</v>
      </c>
      <c r="J7" t="s">
        <v>290</v>
      </c>
      <c r="K7" t="s">
        <v>47</v>
      </c>
      <c r="L7" t="s">
        <v>32</v>
      </c>
      <c r="M7" t="s">
        <v>298</v>
      </c>
    </row>
    <row r="8" spans="1:13" hidden="1" x14ac:dyDescent="0.2">
      <c r="A8" t="s">
        <v>145</v>
      </c>
      <c r="C8" t="s">
        <v>46</v>
      </c>
      <c r="D8" t="s">
        <v>146</v>
      </c>
      <c r="E8" t="s">
        <v>50</v>
      </c>
      <c r="F8">
        <v>614.1</v>
      </c>
      <c r="G8" s="5">
        <v>43495</v>
      </c>
      <c r="H8" s="5">
        <f t="shared" si="0"/>
        <v>43099</v>
      </c>
      <c r="I8" s="5">
        <f t="shared" si="1"/>
        <v>43464</v>
      </c>
      <c r="J8" t="s">
        <v>14</v>
      </c>
      <c r="K8" t="s">
        <v>14</v>
      </c>
      <c r="L8" t="s">
        <v>23</v>
      </c>
      <c r="M8" t="s">
        <v>299</v>
      </c>
    </row>
    <row r="9" spans="1:13" hidden="1" x14ac:dyDescent="0.2">
      <c r="A9" t="s">
        <v>300</v>
      </c>
      <c r="C9" t="s">
        <v>10</v>
      </c>
      <c r="D9" t="s">
        <v>49</v>
      </c>
      <c r="E9" t="s">
        <v>293</v>
      </c>
      <c r="F9">
        <v>1657.4</v>
      </c>
      <c r="G9" s="5">
        <v>43496</v>
      </c>
      <c r="H9" s="5">
        <f t="shared" si="0"/>
        <v>43100</v>
      </c>
      <c r="I9" s="5">
        <f t="shared" si="1"/>
        <v>43465</v>
      </c>
      <c r="J9" t="s">
        <v>20</v>
      </c>
      <c r="K9" t="s">
        <v>17</v>
      </c>
      <c r="L9" t="s">
        <v>13</v>
      </c>
      <c r="M9" t="s">
        <v>135</v>
      </c>
    </row>
    <row r="10" spans="1:13" hidden="1" x14ac:dyDescent="0.2">
      <c r="A10" t="s">
        <v>301</v>
      </c>
      <c r="C10" t="s">
        <v>10</v>
      </c>
      <c r="D10" t="s">
        <v>188</v>
      </c>
      <c r="E10" t="s">
        <v>134</v>
      </c>
      <c r="F10">
        <v>33.9</v>
      </c>
      <c r="G10" s="5">
        <v>43497</v>
      </c>
      <c r="H10" s="5">
        <f t="shared" si="0"/>
        <v>43101</v>
      </c>
      <c r="I10" s="5">
        <f t="shared" si="1"/>
        <v>43466</v>
      </c>
      <c r="J10" t="s">
        <v>29</v>
      </c>
      <c r="K10" t="s">
        <v>29</v>
      </c>
      <c r="L10" t="s">
        <v>13</v>
      </c>
      <c r="M10" t="s">
        <v>302</v>
      </c>
    </row>
    <row r="11" spans="1:13" hidden="1" x14ac:dyDescent="0.2">
      <c r="A11" t="s">
        <v>136</v>
      </c>
      <c r="C11" t="s">
        <v>26</v>
      </c>
      <c r="D11" t="s">
        <v>11</v>
      </c>
      <c r="E11" t="s">
        <v>293</v>
      </c>
      <c r="F11">
        <v>90</v>
      </c>
      <c r="G11" s="5">
        <v>43500</v>
      </c>
      <c r="H11" s="5">
        <f t="shared" si="0"/>
        <v>43104</v>
      </c>
      <c r="I11" s="5">
        <f t="shared" si="1"/>
        <v>43469</v>
      </c>
      <c r="J11" t="s">
        <v>14</v>
      </c>
      <c r="K11" t="s">
        <v>14</v>
      </c>
      <c r="L11" t="s">
        <v>23</v>
      </c>
      <c r="M11" t="s">
        <v>303</v>
      </c>
    </row>
    <row r="12" spans="1:13" hidden="1" x14ac:dyDescent="0.2">
      <c r="A12" t="s">
        <v>304</v>
      </c>
      <c r="C12" t="s">
        <v>26</v>
      </c>
      <c r="D12" t="s">
        <v>11</v>
      </c>
      <c r="E12" t="s">
        <v>293</v>
      </c>
      <c r="F12">
        <v>0</v>
      </c>
      <c r="G12" s="5">
        <v>43502</v>
      </c>
      <c r="H12" s="5">
        <f t="shared" si="0"/>
        <v>43106</v>
      </c>
      <c r="I12" s="5">
        <f t="shared" si="1"/>
        <v>43471</v>
      </c>
      <c r="J12" t="s">
        <v>27</v>
      </c>
      <c r="K12" t="s">
        <v>27</v>
      </c>
      <c r="L12" t="s">
        <v>17</v>
      </c>
      <c r="M12" t="s">
        <v>305</v>
      </c>
    </row>
    <row r="13" spans="1:13" x14ac:dyDescent="0.2">
      <c r="A13" t="s">
        <v>306</v>
      </c>
      <c r="B13" t="s">
        <v>811</v>
      </c>
      <c r="C13" t="s">
        <v>10</v>
      </c>
      <c r="D13" t="s">
        <v>11</v>
      </c>
      <c r="E13" t="s">
        <v>12</v>
      </c>
      <c r="F13">
        <v>1125</v>
      </c>
      <c r="G13" s="5">
        <v>43503</v>
      </c>
      <c r="H13" s="5">
        <f t="shared" si="0"/>
        <v>43107</v>
      </c>
      <c r="I13" s="5">
        <f t="shared" si="1"/>
        <v>43472</v>
      </c>
      <c r="J13" t="s">
        <v>34</v>
      </c>
      <c r="K13" t="s">
        <v>14</v>
      </c>
      <c r="L13" t="s">
        <v>34</v>
      </c>
      <c r="M13" t="s">
        <v>307</v>
      </c>
    </row>
    <row r="14" spans="1:13" hidden="1" x14ac:dyDescent="0.2">
      <c r="A14" t="s">
        <v>308</v>
      </c>
      <c r="C14" t="s">
        <v>46</v>
      </c>
      <c r="D14" t="s">
        <v>11</v>
      </c>
      <c r="E14" t="s">
        <v>16</v>
      </c>
      <c r="F14">
        <v>242</v>
      </c>
      <c r="G14" s="5">
        <v>43503</v>
      </c>
      <c r="H14" s="5">
        <f t="shared" si="0"/>
        <v>43107</v>
      </c>
      <c r="I14" s="5">
        <f t="shared" si="1"/>
        <v>43472</v>
      </c>
      <c r="J14" t="s">
        <v>20</v>
      </c>
      <c r="K14" t="s">
        <v>13</v>
      </c>
      <c r="L14" t="s">
        <v>13</v>
      </c>
      <c r="M14" t="s">
        <v>309</v>
      </c>
    </row>
    <row r="15" spans="1:13" hidden="1" x14ac:dyDescent="0.2">
      <c r="A15" t="s">
        <v>209</v>
      </c>
      <c r="C15" t="s">
        <v>26</v>
      </c>
      <c r="D15" t="s">
        <v>11</v>
      </c>
      <c r="E15" t="s">
        <v>57</v>
      </c>
      <c r="F15">
        <v>0</v>
      </c>
      <c r="G15" s="5">
        <v>43506</v>
      </c>
      <c r="H15" s="5">
        <f t="shared" si="0"/>
        <v>43110</v>
      </c>
      <c r="I15" s="5">
        <f t="shared" si="1"/>
        <v>43475</v>
      </c>
      <c r="J15" t="s">
        <v>14</v>
      </c>
      <c r="K15" t="s">
        <v>14</v>
      </c>
      <c r="L15" t="s">
        <v>20</v>
      </c>
      <c r="M15" t="s">
        <v>214</v>
      </c>
    </row>
    <row r="16" spans="1:13" hidden="1" x14ac:dyDescent="0.2">
      <c r="A16" t="s">
        <v>310</v>
      </c>
      <c r="C16" t="s">
        <v>26</v>
      </c>
      <c r="D16" t="s">
        <v>11</v>
      </c>
      <c r="E16" t="s">
        <v>293</v>
      </c>
      <c r="F16">
        <v>280</v>
      </c>
      <c r="G16" s="5">
        <v>43515</v>
      </c>
      <c r="H16" s="5">
        <f t="shared" si="0"/>
        <v>43119</v>
      </c>
      <c r="I16" s="5">
        <f t="shared" si="1"/>
        <v>43484</v>
      </c>
      <c r="J16" t="s">
        <v>23</v>
      </c>
      <c r="K16" t="s">
        <v>14</v>
      </c>
      <c r="L16" t="s">
        <v>13</v>
      </c>
      <c r="M16" t="s">
        <v>311</v>
      </c>
    </row>
    <row r="17" spans="1:13" hidden="1" x14ac:dyDescent="0.2">
      <c r="A17" t="s">
        <v>312</v>
      </c>
      <c r="C17" t="s">
        <v>10</v>
      </c>
      <c r="D17" t="s">
        <v>31</v>
      </c>
      <c r="E17" t="s">
        <v>57</v>
      </c>
      <c r="F17">
        <v>206</v>
      </c>
      <c r="G17" s="5">
        <v>43517</v>
      </c>
      <c r="H17" s="5">
        <f t="shared" si="0"/>
        <v>43121</v>
      </c>
      <c r="I17" s="5">
        <f t="shared" si="1"/>
        <v>43486</v>
      </c>
      <c r="J17" t="s">
        <v>13</v>
      </c>
      <c r="K17" t="s">
        <v>13</v>
      </c>
      <c r="L17" t="s">
        <v>13</v>
      </c>
      <c r="M17" t="s">
        <v>313</v>
      </c>
    </row>
    <row r="18" spans="1:13" hidden="1" x14ac:dyDescent="0.2">
      <c r="A18" t="s">
        <v>314</v>
      </c>
      <c r="C18" t="s">
        <v>10</v>
      </c>
      <c r="D18" t="s">
        <v>11</v>
      </c>
      <c r="E18" t="s">
        <v>315</v>
      </c>
      <c r="F18">
        <v>3279.5</v>
      </c>
      <c r="G18" s="5">
        <v>43517</v>
      </c>
      <c r="H18" s="5">
        <f t="shared" si="0"/>
        <v>43121</v>
      </c>
      <c r="I18" s="5">
        <f t="shared" si="1"/>
        <v>43486</v>
      </c>
      <c r="J18" t="s">
        <v>13</v>
      </c>
      <c r="K18" t="s">
        <v>13</v>
      </c>
      <c r="L18" t="s">
        <v>13</v>
      </c>
      <c r="M18" t="s">
        <v>80</v>
      </c>
    </row>
    <row r="19" spans="1:13" hidden="1" x14ac:dyDescent="0.2">
      <c r="A19" t="s">
        <v>223</v>
      </c>
      <c r="C19" t="s">
        <v>26</v>
      </c>
      <c r="D19" t="s">
        <v>11</v>
      </c>
      <c r="E19" t="s">
        <v>60</v>
      </c>
      <c r="F19">
        <v>9930.6</v>
      </c>
      <c r="G19" s="5">
        <v>43522</v>
      </c>
      <c r="H19" s="5">
        <f t="shared" si="0"/>
        <v>43126</v>
      </c>
      <c r="I19" s="5">
        <f t="shared" si="1"/>
        <v>43491</v>
      </c>
      <c r="J19" t="s">
        <v>14</v>
      </c>
      <c r="K19" t="s">
        <v>14</v>
      </c>
      <c r="L19" t="s">
        <v>20</v>
      </c>
      <c r="M19" t="s">
        <v>228</v>
      </c>
    </row>
    <row r="20" spans="1:13" hidden="1" x14ac:dyDescent="0.2">
      <c r="A20" t="s">
        <v>316</v>
      </c>
      <c r="C20" t="s">
        <v>46</v>
      </c>
      <c r="D20" t="s">
        <v>11</v>
      </c>
      <c r="E20" t="s">
        <v>16</v>
      </c>
      <c r="F20">
        <v>1982.6</v>
      </c>
      <c r="G20" s="5">
        <v>43532</v>
      </c>
      <c r="H20" s="5">
        <f t="shared" si="0"/>
        <v>43139</v>
      </c>
      <c r="I20" s="5">
        <f t="shared" si="1"/>
        <v>43504</v>
      </c>
      <c r="J20" t="s">
        <v>20</v>
      </c>
      <c r="K20" t="s">
        <v>14</v>
      </c>
      <c r="L20" t="s">
        <v>20</v>
      </c>
      <c r="M20" t="s">
        <v>317</v>
      </c>
    </row>
    <row r="21" spans="1:13" hidden="1" x14ac:dyDescent="0.2">
      <c r="A21" t="s">
        <v>318</v>
      </c>
      <c r="C21" t="s">
        <v>26</v>
      </c>
      <c r="D21" t="s">
        <v>11</v>
      </c>
      <c r="E21" t="s">
        <v>293</v>
      </c>
      <c r="F21">
        <v>510</v>
      </c>
      <c r="G21" s="5">
        <v>43535</v>
      </c>
      <c r="H21" s="5">
        <f t="shared" si="0"/>
        <v>43142</v>
      </c>
      <c r="I21" s="5">
        <f t="shared" si="1"/>
        <v>43507</v>
      </c>
      <c r="J21" t="s">
        <v>13</v>
      </c>
      <c r="K21" t="s">
        <v>13</v>
      </c>
      <c r="L21" t="s">
        <v>13</v>
      </c>
      <c r="M21" t="s">
        <v>320</v>
      </c>
    </row>
    <row r="22" spans="1:13" x14ac:dyDescent="0.2">
      <c r="A22" t="s">
        <v>321</v>
      </c>
      <c r="B22" t="s">
        <v>811</v>
      </c>
      <c r="C22" t="s">
        <v>26</v>
      </c>
      <c r="D22" t="s">
        <v>11</v>
      </c>
      <c r="E22" t="s">
        <v>12</v>
      </c>
      <c r="F22">
        <v>500</v>
      </c>
      <c r="G22" s="5">
        <v>43539</v>
      </c>
      <c r="H22" s="5">
        <f t="shared" si="0"/>
        <v>43146</v>
      </c>
      <c r="I22" s="5">
        <f t="shared" si="1"/>
        <v>43511</v>
      </c>
      <c r="J22" t="s">
        <v>13</v>
      </c>
      <c r="K22" t="s">
        <v>44</v>
      </c>
      <c r="L22" t="s">
        <v>44</v>
      </c>
      <c r="M22" t="s">
        <v>322</v>
      </c>
    </row>
    <row r="23" spans="1:13" hidden="1" x14ac:dyDescent="0.2">
      <c r="A23" t="s">
        <v>323</v>
      </c>
      <c r="C23" t="s">
        <v>46</v>
      </c>
      <c r="D23" t="s">
        <v>11</v>
      </c>
      <c r="E23" t="s">
        <v>12</v>
      </c>
      <c r="F23">
        <v>200</v>
      </c>
      <c r="G23" s="5">
        <v>43539</v>
      </c>
      <c r="H23" s="5">
        <f t="shared" si="0"/>
        <v>43146</v>
      </c>
      <c r="I23" s="5">
        <f t="shared" si="1"/>
        <v>43511</v>
      </c>
      <c r="J23" t="s">
        <v>13</v>
      </c>
      <c r="K23" t="s">
        <v>14</v>
      </c>
      <c r="L23" t="s">
        <v>13</v>
      </c>
      <c r="M23" t="s">
        <v>324</v>
      </c>
    </row>
    <row r="24" spans="1:13" hidden="1" x14ac:dyDescent="0.2">
      <c r="A24" t="s">
        <v>325</v>
      </c>
      <c r="C24" t="s">
        <v>10</v>
      </c>
      <c r="D24" t="s">
        <v>43</v>
      </c>
      <c r="E24" t="s">
        <v>12</v>
      </c>
      <c r="F24">
        <v>325</v>
      </c>
      <c r="G24" s="5">
        <v>43539</v>
      </c>
      <c r="H24" s="5">
        <f t="shared" si="0"/>
        <v>43146</v>
      </c>
      <c r="I24" s="5">
        <f t="shared" si="1"/>
        <v>43511</v>
      </c>
      <c r="J24" t="s">
        <v>34</v>
      </c>
      <c r="K24" t="s">
        <v>23</v>
      </c>
      <c r="L24" t="s">
        <v>13</v>
      </c>
      <c r="M24" t="s">
        <v>326</v>
      </c>
    </row>
    <row r="25" spans="1:13" hidden="1" x14ac:dyDescent="0.2">
      <c r="A25" t="s">
        <v>327</v>
      </c>
      <c r="C25" t="s">
        <v>46</v>
      </c>
      <c r="D25" t="s">
        <v>328</v>
      </c>
      <c r="E25" t="s">
        <v>12</v>
      </c>
      <c r="F25">
        <v>964.9</v>
      </c>
      <c r="G25" s="5">
        <v>43544</v>
      </c>
      <c r="H25" s="5">
        <f t="shared" si="0"/>
        <v>43151</v>
      </c>
      <c r="I25" s="5">
        <f t="shared" si="1"/>
        <v>43516</v>
      </c>
      <c r="J25" t="s">
        <v>13</v>
      </c>
      <c r="K25" t="s">
        <v>13</v>
      </c>
      <c r="L25" t="s">
        <v>13</v>
      </c>
      <c r="M25" t="s">
        <v>329</v>
      </c>
    </row>
    <row r="26" spans="1:13" hidden="1" x14ac:dyDescent="0.2">
      <c r="A26" t="s">
        <v>207</v>
      </c>
      <c r="C26" t="s">
        <v>10</v>
      </c>
      <c r="D26" t="s">
        <v>11</v>
      </c>
      <c r="E26" t="s">
        <v>12</v>
      </c>
      <c r="F26">
        <v>7237</v>
      </c>
      <c r="G26" s="5">
        <v>43545</v>
      </c>
      <c r="H26" s="5">
        <f t="shared" si="0"/>
        <v>43152</v>
      </c>
      <c r="I26" s="5">
        <f t="shared" si="1"/>
        <v>43517</v>
      </c>
      <c r="J26" t="s">
        <v>14</v>
      </c>
      <c r="K26" t="s">
        <v>14</v>
      </c>
      <c r="L26" t="s">
        <v>20</v>
      </c>
      <c r="M26" t="s">
        <v>331</v>
      </c>
    </row>
    <row r="27" spans="1:13" hidden="1" x14ac:dyDescent="0.2">
      <c r="A27" t="s">
        <v>332</v>
      </c>
      <c r="C27" t="s">
        <v>10</v>
      </c>
      <c r="D27" t="s">
        <v>11</v>
      </c>
      <c r="E27" t="s">
        <v>293</v>
      </c>
      <c r="F27">
        <v>775</v>
      </c>
      <c r="G27" s="5">
        <v>43552</v>
      </c>
      <c r="H27" s="5">
        <f t="shared" si="0"/>
        <v>43159</v>
      </c>
      <c r="I27" s="5">
        <f t="shared" si="1"/>
        <v>43524</v>
      </c>
      <c r="J27" t="s">
        <v>23</v>
      </c>
      <c r="K27" t="s">
        <v>13</v>
      </c>
      <c r="L27" t="s">
        <v>13</v>
      </c>
      <c r="M27" t="s">
        <v>152</v>
      </c>
    </row>
    <row r="28" spans="1:13" hidden="1" x14ac:dyDescent="0.2">
      <c r="A28" t="s">
        <v>333</v>
      </c>
      <c r="C28" t="s">
        <v>26</v>
      </c>
      <c r="D28" t="s">
        <v>11</v>
      </c>
      <c r="E28" t="s">
        <v>57</v>
      </c>
      <c r="F28">
        <v>3591</v>
      </c>
      <c r="G28" s="5">
        <v>43556</v>
      </c>
      <c r="H28" s="5">
        <f t="shared" si="0"/>
        <v>43160</v>
      </c>
      <c r="I28" s="5">
        <f t="shared" si="1"/>
        <v>43525</v>
      </c>
      <c r="J28" t="s">
        <v>20</v>
      </c>
      <c r="K28" t="s">
        <v>20</v>
      </c>
      <c r="L28" t="s">
        <v>20</v>
      </c>
      <c r="M28" t="s">
        <v>334</v>
      </c>
    </row>
    <row r="29" spans="1:13" hidden="1" x14ac:dyDescent="0.2">
      <c r="A29" t="s">
        <v>335</v>
      </c>
      <c r="C29" t="s">
        <v>26</v>
      </c>
      <c r="D29" t="s">
        <v>11</v>
      </c>
      <c r="E29" t="s">
        <v>12</v>
      </c>
      <c r="F29">
        <v>0</v>
      </c>
      <c r="G29" s="5">
        <v>43556</v>
      </c>
      <c r="H29" s="5">
        <f t="shared" si="0"/>
        <v>43160</v>
      </c>
      <c r="I29" s="5">
        <f t="shared" si="1"/>
        <v>43525</v>
      </c>
      <c r="J29" t="s">
        <v>20</v>
      </c>
      <c r="K29" t="s">
        <v>20</v>
      </c>
      <c r="L29" t="s">
        <v>13</v>
      </c>
      <c r="M29" t="s">
        <v>336</v>
      </c>
    </row>
    <row r="30" spans="1:13" hidden="1" x14ac:dyDescent="0.2">
      <c r="A30" t="s">
        <v>337</v>
      </c>
      <c r="C30" t="s">
        <v>46</v>
      </c>
      <c r="D30" t="s">
        <v>11</v>
      </c>
      <c r="E30" t="s">
        <v>293</v>
      </c>
      <c r="F30">
        <v>1685</v>
      </c>
      <c r="G30" s="5">
        <v>43557</v>
      </c>
      <c r="H30" s="5">
        <f t="shared" si="0"/>
        <v>43161</v>
      </c>
      <c r="I30" s="5">
        <f t="shared" si="1"/>
        <v>43526</v>
      </c>
      <c r="J30" t="s">
        <v>13</v>
      </c>
      <c r="K30" t="s">
        <v>13</v>
      </c>
      <c r="L30" t="s">
        <v>13</v>
      </c>
      <c r="M30" t="s">
        <v>338</v>
      </c>
    </row>
    <row r="31" spans="1:13" hidden="1" x14ac:dyDescent="0.2">
      <c r="A31" t="s">
        <v>339</v>
      </c>
      <c r="C31" t="s">
        <v>26</v>
      </c>
      <c r="D31" t="s">
        <v>11</v>
      </c>
      <c r="E31" t="s">
        <v>19</v>
      </c>
      <c r="F31">
        <v>1366.8</v>
      </c>
      <c r="G31" s="5">
        <v>43557</v>
      </c>
      <c r="H31" s="5">
        <f t="shared" si="0"/>
        <v>43161</v>
      </c>
      <c r="I31" s="5">
        <f t="shared" si="1"/>
        <v>43526</v>
      </c>
      <c r="J31" t="s">
        <v>20</v>
      </c>
      <c r="K31" t="s">
        <v>13</v>
      </c>
      <c r="L31" t="s">
        <v>13</v>
      </c>
      <c r="M31" t="s">
        <v>340</v>
      </c>
    </row>
    <row r="32" spans="1:13" hidden="1" x14ac:dyDescent="0.2">
      <c r="A32" t="s">
        <v>341</v>
      </c>
      <c r="C32" t="s">
        <v>10</v>
      </c>
      <c r="D32" t="s">
        <v>59</v>
      </c>
      <c r="E32" t="s">
        <v>60</v>
      </c>
      <c r="F32">
        <v>180.4</v>
      </c>
      <c r="G32" s="5">
        <v>43558</v>
      </c>
      <c r="H32" s="5">
        <f t="shared" si="0"/>
        <v>43162</v>
      </c>
      <c r="I32" s="5">
        <f t="shared" si="1"/>
        <v>43527</v>
      </c>
      <c r="J32" t="s">
        <v>20</v>
      </c>
      <c r="K32" t="s">
        <v>14</v>
      </c>
      <c r="L32" t="s">
        <v>20</v>
      </c>
      <c r="M32" t="s">
        <v>342</v>
      </c>
    </row>
    <row r="33" spans="1:13" hidden="1" x14ac:dyDescent="0.2">
      <c r="A33" t="s">
        <v>235</v>
      </c>
      <c r="C33" t="s">
        <v>46</v>
      </c>
      <c r="D33" t="s">
        <v>43</v>
      </c>
      <c r="E33" t="s">
        <v>12</v>
      </c>
      <c r="F33">
        <v>250</v>
      </c>
      <c r="G33" s="5">
        <v>43558</v>
      </c>
      <c r="H33" s="5">
        <f t="shared" si="0"/>
        <v>43162</v>
      </c>
      <c r="I33" s="5">
        <f t="shared" si="1"/>
        <v>43527</v>
      </c>
      <c r="J33" t="s">
        <v>14</v>
      </c>
      <c r="K33" t="s">
        <v>14</v>
      </c>
      <c r="L33" t="s">
        <v>23</v>
      </c>
      <c r="M33" t="s">
        <v>343</v>
      </c>
    </row>
    <row r="34" spans="1:13" hidden="1" x14ac:dyDescent="0.2">
      <c r="A34" t="s">
        <v>344</v>
      </c>
      <c r="C34" t="s">
        <v>10</v>
      </c>
      <c r="D34" t="s">
        <v>49</v>
      </c>
      <c r="E34" t="s">
        <v>293</v>
      </c>
      <c r="F34">
        <v>294.2</v>
      </c>
      <c r="G34" s="5">
        <v>43559</v>
      </c>
      <c r="H34" s="5">
        <f t="shared" si="0"/>
        <v>43163</v>
      </c>
      <c r="I34" s="5">
        <f t="shared" si="1"/>
        <v>43528</v>
      </c>
      <c r="J34" t="s">
        <v>44</v>
      </c>
      <c r="K34" t="s">
        <v>44</v>
      </c>
      <c r="L34" t="s">
        <v>44</v>
      </c>
      <c r="M34" t="s">
        <v>345</v>
      </c>
    </row>
    <row r="35" spans="1:13" hidden="1" x14ac:dyDescent="0.2">
      <c r="A35" t="s">
        <v>346</v>
      </c>
      <c r="C35" t="s">
        <v>30</v>
      </c>
      <c r="D35" t="s">
        <v>11</v>
      </c>
      <c r="E35" t="s">
        <v>60</v>
      </c>
      <c r="F35">
        <v>680</v>
      </c>
      <c r="G35" s="5">
        <v>43559</v>
      </c>
      <c r="H35" s="5">
        <f t="shared" si="0"/>
        <v>43163</v>
      </c>
      <c r="I35" s="5">
        <f t="shared" si="1"/>
        <v>43528</v>
      </c>
      <c r="J35" t="s">
        <v>13</v>
      </c>
      <c r="K35" t="s">
        <v>13</v>
      </c>
      <c r="L35" t="s">
        <v>13</v>
      </c>
      <c r="M35" t="s">
        <v>347</v>
      </c>
    </row>
    <row r="36" spans="1:13" hidden="1" x14ac:dyDescent="0.2">
      <c r="A36" t="s">
        <v>348</v>
      </c>
      <c r="C36" t="s">
        <v>10</v>
      </c>
      <c r="D36" t="s">
        <v>11</v>
      </c>
      <c r="E36" t="s">
        <v>19</v>
      </c>
      <c r="F36">
        <v>663.5</v>
      </c>
      <c r="G36" s="5">
        <v>43560</v>
      </c>
      <c r="H36" s="5">
        <f t="shared" si="0"/>
        <v>43164</v>
      </c>
      <c r="I36" s="5">
        <f t="shared" si="1"/>
        <v>43529</v>
      </c>
      <c r="J36" t="s">
        <v>13</v>
      </c>
      <c r="K36" t="s">
        <v>13</v>
      </c>
      <c r="L36" t="s">
        <v>13</v>
      </c>
      <c r="M36" t="s">
        <v>350</v>
      </c>
    </row>
    <row r="37" spans="1:13" hidden="1" x14ac:dyDescent="0.2">
      <c r="A37" t="s">
        <v>351</v>
      </c>
      <c r="C37" t="s">
        <v>10</v>
      </c>
      <c r="D37" t="s">
        <v>38</v>
      </c>
      <c r="E37" t="s">
        <v>12</v>
      </c>
      <c r="F37">
        <v>500</v>
      </c>
      <c r="G37" s="5">
        <v>43567</v>
      </c>
      <c r="H37" s="5">
        <f t="shared" si="0"/>
        <v>43171</v>
      </c>
      <c r="I37" s="5">
        <f t="shared" si="1"/>
        <v>43536</v>
      </c>
      <c r="J37" t="s">
        <v>34</v>
      </c>
      <c r="K37" t="s">
        <v>14</v>
      </c>
      <c r="L37" t="s">
        <v>34</v>
      </c>
      <c r="M37" t="s">
        <v>352</v>
      </c>
    </row>
    <row r="38" spans="1:13" x14ac:dyDescent="0.2">
      <c r="A38" t="s">
        <v>353</v>
      </c>
      <c r="B38" t="s">
        <v>811</v>
      </c>
      <c r="C38" t="s">
        <v>26</v>
      </c>
      <c r="D38" t="s">
        <v>11</v>
      </c>
      <c r="E38" t="s">
        <v>12</v>
      </c>
      <c r="F38">
        <v>500</v>
      </c>
      <c r="G38" s="5">
        <v>43569</v>
      </c>
      <c r="H38" s="5">
        <f t="shared" si="0"/>
        <v>43173</v>
      </c>
      <c r="I38" s="5">
        <f t="shared" si="1"/>
        <v>43538</v>
      </c>
      <c r="J38" t="s">
        <v>27</v>
      </c>
      <c r="K38" t="s">
        <v>27</v>
      </c>
      <c r="L38" t="s">
        <v>17</v>
      </c>
      <c r="M38" t="s">
        <v>354</v>
      </c>
    </row>
    <row r="39" spans="1:13" hidden="1" x14ac:dyDescent="0.2">
      <c r="A39" t="s">
        <v>355</v>
      </c>
      <c r="C39" t="s">
        <v>28</v>
      </c>
      <c r="D39" t="s">
        <v>11</v>
      </c>
      <c r="E39" t="s">
        <v>293</v>
      </c>
      <c r="F39">
        <v>586.29999999999995</v>
      </c>
      <c r="G39" s="5">
        <v>43570</v>
      </c>
      <c r="H39" s="5">
        <f t="shared" si="0"/>
        <v>43174</v>
      </c>
      <c r="I39" s="5">
        <f t="shared" si="1"/>
        <v>43539</v>
      </c>
      <c r="J39" t="s">
        <v>23</v>
      </c>
      <c r="K39" t="s">
        <v>13</v>
      </c>
      <c r="L39" t="s">
        <v>17</v>
      </c>
      <c r="M39" t="s">
        <v>356</v>
      </c>
    </row>
    <row r="40" spans="1:13" x14ac:dyDescent="0.2">
      <c r="A40" t="s">
        <v>357</v>
      </c>
      <c r="B40" t="s">
        <v>811</v>
      </c>
      <c r="C40" t="s">
        <v>46</v>
      </c>
      <c r="D40" t="s">
        <v>11</v>
      </c>
      <c r="E40" t="s">
        <v>12</v>
      </c>
      <c r="F40">
        <v>800</v>
      </c>
      <c r="G40" s="5">
        <v>43571</v>
      </c>
      <c r="H40" s="5">
        <f t="shared" si="0"/>
        <v>43175</v>
      </c>
      <c r="I40" s="5">
        <f t="shared" si="1"/>
        <v>43540</v>
      </c>
      <c r="J40" t="s">
        <v>17</v>
      </c>
      <c r="K40" t="s">
        <v>44</v>
      </c>
      <c r="L40" t="s">
        <v>65</v>
      </c>
      <c r="M40" t="s">
        <v>358</v>
      </c>
    </row>
    <row r="41" spans="1:13" hidden="1" x14ac:dyDescent="0.2">
      <c r="A41" t="s">
        <v>359</v>
      </c>
      <c r="C41" t="s">
        <v>46</v>
      </c>
      <c r="D41" t="s">
        <v>360</v>
      </c>
      <c r="E41" t="s">
        <v>287</v>
      </c>
      <c r="F41">
        <v>587.1</v>
      </c>
      <c r="G41" s="5">
        <v>43587</v>
      </c>
      <c r="H41" s="5">
        <f t="shared" si="0"/>
        <v>43192</v>
      </c>
      <c r="I41" s="5">
        <f t="shared" si="1"/>
        <v>43557</v>
      </c>
      <c r="J41" t="s">
        <v>29</v>
      </c>
      <c r="K41" t="s">
        <v>29</v>
      </c>
      <c r="L41" t="s">
        <v>29</v>
      </c>
      <c r="M41" t="s">
        <v>361</v>
      </c>
    </row>
    <row r="42" spans="1:13" hidden="1" x14ac:dyDescent="0.2">
      <c r="A42" t="s">
        <v>362</v>
      </c>
      <c r="C42" t="s">
        <v>46</v>
      </c>
      <c r="D42" t="s">
        <v>43</v>
      </c>
      <c r="E42" t="s">
        <v>16</v>
      </c>
      <c r="F42">
        <v>290.60000000000002</v>
      </c>
      <c r="G42" s="5">
        <v>43587</v>
      </c>
      <c r="H42" s="5">
        <f t="shared" si="0"/>
        <v>43192</v>
      </c>
      <c r="I42" s="5">
        <f t="shared" si="1"/>
        <v>43557</v>
      </c>
      <c r="J42" t="s">
        <v>13</v>
      </c>
      <c r="K42" t="s">
        <v>13</v>
      </c>
      <c r="L42" t="s">
        <v>13</v>
      </c>
      <c r="M42" t="s">
        <v>363</v>
      </c>
    </row>
    <row r="43" spans="1:13" hidden="1" x14ac:dyDescent="0.2">
      <c r="A43" t="s">
        <v>364</v>
      </c>
      <c r="C43" t="s">
        <v>26</v>
      </c>
      <c r="D43" t="s">
        <v>11</v>
      </c>
      <c r="E43" t="s">
        <v>57</v>
      </c>
      <c r="F43">
        <v>0</v>
      </c>
      <c r="G43" s="5">
        <v>43591</v>
      </c>
      <c r="H43" s="5">
        <f t="shared" si="0"/>
        <v>43196</v>
      </c>
      <c r="I43" s="5">
        <f t="shared" si="1"/>
        <v>43561</v>
      </c>
      <c r="J43" t="s">
        <v>27</v>
      </c>
      <c r="K43" t="s">
        <v>13</v>
      </c>
      <c r="L43" t="s">
        <v>13</v>
      </c>
      <c r="M43" t="s">
        <v>138</v>
      </c>
    </row>
    <row r="44" spans="1:13" hidden="1" x14ac:dyDescent="0.2">
      <c r="A44" t="s">
        <v>365</v>
      </c>
      <c r="C44" t="s">
        <v>10</v>
      </c>
      <c r="D44" t="s">
        <v>11</v>
      </c>
      <c r="E44" t="s">
        <v>12</v>
      </c>
      <c r="F44">
        <v>425</v>
      </c>
      <c r="G44" s="5">
        <v>43594</v>
      </c>
      <c r="H44" s="5">
        <f t="shared" si="0"/>
        <v>43199</v>
      </c>
      <c r="I44" s="5">
        <f t="shared" si="1"/>
        <v>43564</v>
      </c>
      <c r="J44" t="s">
        <v>23</v>
      </c>
      <c r="K44" t="s">
        <v>17</v>
      </c>
      <c r="L44" t="s">
        <v>17</v>
      </c>
      <c r="M44" t="s">
        <v>366</v>
      </c>
    </row>
    <row r="45" spans="1:13" hidden="1" x14ac:dyDescent="0.2">
      <c r="A45" t="s">
        <v>367</v>
      </c>
      <c r="C45" t="s">
        <v>10</v>
      </c>
      <c r="D45" t="s">
        <v>79</v>
      </c>
      <c r="E45" t="s">
        <v>293</v>
      </c>
      <c r="F45">
        <v>275</v>
      </c>
      <c r="G45" s="5">
        <v>43607</v>
      </c>
      <c r="H45" s="5">
        <f t="shared" si="0"/>
        <v>43212</v>
      </c>
      <c r="I45" s="5">
        <f t="shared" si="1"/>
        <v>43577</v>
      </c>
      <c r="J45" t="s">
        <v>20</v>
      </c>
      <c r="K45" t="s">
        <v>34</v>
      </c>
      <c r="L45" t="s">
        <v>34</v>
      </c>
      <c r="M45" t="s">
        <v>368</v>
      </c>
    </row>
    <row r="46" spans="1:13" hidden="1" x14ac:dyDescent="0.2">
      <c r="A46" t="s">
        <v>369</v>
      </c>
      <c r="C46" t="s">
        <v>26</v>
      </c>
      <c r="D46" t="s">
        <v>11</v>
      </c>
      <c r="E46" t="s">
        <v>12</v>
      </c>
      <c r="F46">
        <v>0</v>
      </c>
      <c r="G46" s="5">
        <v>43613</v>
      </c>
      <c r="H46" s="5">
        <f t="shared" si="0"/>
        <v>43218</v>
      </c>
      <c r="I46" s="5">
        <f t="shared" si="1"/>
        <v>43583</v>
      </c>
      <c r="J46" t="s">
        <v>27</v>
      </c>
      <c r="K46" t="s">
        <v>14</v>
      </c>
      <c r="L46" t="s">
        <v>20</v>
      </c>
      <c r="M46" t="s">
        <v>370</v>
      </c>
    </row>
    <row r="47" spans="1:13" hidden="1" x14ac:dyDescent="0.2">
      <c r="A47" t="s">
        <v>371</v>
      </c>
      <c r="C47" t="s">
        <v>46</v>
      </c>
      <c r="D47" t="s">
        <v>11</v>
      </c>
      <c r="E47" t="s">
        <v>134</v>
      </c>
      <c r="F47">
        <v>1155</v>
      </c>
      <c r="G47" s="5">
        <v>43616</v>
      </c>
      <c r="H47" s="5">
        <f t="shared" si="0"/>
        <v>43220</v>
      </c>
      <c r="I47" s="5">
        <f t="shared" si="1"/>
        <v>43585</v>
      </c>
      <c r="J47" t="s">
        <v>20</v>
      </c>
      <c r="K47" t="s">
        <v>34</v>
      </c>
      <c r="L47" t="s">
        <v>34</v>
      </c>
      <c r="M47" t="s">
        <v>372</v>
      </c>
    </row>
    <row r="48" spans="1:13" hidden="1" x14ac:dyDescent="0.2">
      <c r="A48" t="s">
        <v>373</v>
      </c>
      <c r="C48" t="s">
        <v>46</v>
      </c>
      <c r="D48" t="s">
        <v>11</v>
      </c>
      <c r="E48" t="s">
        <v>134</v>
      </c>
      <c r="F48">
        <v>1188</v>
      </c>
      <c r="G48" s="5">
        <v>43616</v>
      </c>
      <c r="H48" s="5">
        <f t="shared" si="0"/>
        <v>43220</v>
      </c>
      <c r="I48" s="5">
        <f t="shared" si="1"/>
        <v>43585</v>
      </c>
      <c r="J48" t="s">
        <v>20</v>
      </c>
      <c r="K48" t="s">
        <v>34</v>
      </c>
      <c r="L48" t="s">
        <v>34</v>
      </c>
      <c r="M48" t="s">
        <v>372</v>
      </c>
    </row>
    <row r="49" spans="1:13" hidden="1" x14ac:dyDescent="0.2">
      <c r="A49" t="s">
        <v>374</v>
      </c>
      <c r="C49" t="s">
        <v>26</v>
      </c>
      <c r="D49" t="s">
        <v>11</v>
      </c>
      <c r="E49" t="s">
        <v>293</v>
      </c>
      <c r="F49">
        <v>0</v>
      </c>
      <c r="G49" s="5">
        <v>43619</v>
      </c>
      <c r="H49" s="5">
        <f t="shared" si="0"/>
        <v>43223</v>
      </c>
      <c r="I49" s="5">
        <f t="shared" si="1"/>
        <v>43588</v>
      </c>
      <c r="J49" t="s">
        <v>27</v>
      </c>
      <c r="K49" t="s">
        <v>27</v>
      </c>
      <c r="L49" t="s">
        <v>29</v>
      </c>
      <c r="M49" t="s">
        <v>375</v>
      </c>
    </row>
    <row r="50" spans="1:13" hidden="1" x14ac:dyDescent="0.2">
      <c r="A50" t="s">
        <v>237</v>
      </c>
      <c r="C50" t="s">
        <v>46</v>
      </c>
      <c r="D50" t="s">
        <v>11</v>
      </c>
      <c r="E50" t="s">
        <v>12</v>
      </c>
      <c r="F50">
        <v>850</v>
      </c>
      <c r="G50" s="5">
        <v>43620</v>
      </c>
      <c r="H50" s="5">
        <f t="shared" si="0"/>
        <v>43224</v>
      </c>
      <c r="I50" s="5">
        <f t="shared" si="1"/>
        <v>43589</v>
      </c>
      <c r="J50" t="s">
        <v>14</v>
      </c>
      <c r="K50" t="s">
        <v>14</v>
      </c>
      <c r="L50" t="s">
        <v>23</v>
      </c>
      <c r="M50" t="s">
        <v>18</v>
      </c>
    </row>
    <row r="51" spans="1:13" hidden="1" x14ac:dyDescent="0.2">
      <c r="A51" t="s">
        <v>376</v>
      </c>
      <c r="C51" t="s">
        <v>10</v>
      </c>
      <c r="D51" t="s">
        <v>11</v>
      </c>
      <c r="E51" t="s">
        <v>293</v>
      </c>
      <c r="F51">
        <v>1697.7</v>
      </c>
      <c r="G51" s="5">
        <v>43627</v>
      </c>
      <c r="H51" s="5">
        <f t="shared" si="0"/>
        <v>43231</v>
      </c>
      <c r="I51" s="5">
        <f t="shared" si="1"/>
        <v>43596</v>
      </c>
      <c r="J51" t="s">
        <v>23</v>
      </c>
      <c r="K51" t="s">
        <v>13</v>
      </c>
      <c r="L51" t="s">
        <v>47</v>
      </c>
      <c r="M51" t="s">
        <v>377</v>
      </c>
    </row>
    <row r="52" spans="1:13" hidden="1" x14ac:dyDescent="0.2">
      <c r="A52" t="s">
        <v>378</v>
      </c>
      <c r="C52" t="s">
        <v>10</v>
      </c>
      <c r="D52" t="s">
        <v>11</v>
      </c>
      <c r="E52" t="s">
        <v>293</v>
      </c>
      <c r="F52">
        <v>1825</v>
      </c>
      <c r="G52" s="5">
        <v>43630</v>
      </c>
      <c r="H52" s="5">
        <f t="shared" si="0"/>
        <v>43234</v>
      </c>
      <c r="I52" s="5">
        <f t="shared" si="1"/>
        <v>43599</v>
      </c>
      <c r="J52" t="s">
        <v>20</v>
      </c>
      <c r="K52" t="s">
        <v>17</v>
      </c>
      <c r="L52" t="s">
        <v>17</v>
      </c>
      <c r="M52" t="s">
        <v>380</v>
      </c>
    </row>
    <row r="53" spans="1:13" hidden="1" x14ac:dyDescent="0.2">
      <c r="A53" t="s">
        <v>381</v>
      </c>
      <c r="C53" t="s">
        <v>10</v>
      </c>
      <c r="D53" t="s">
        <v>11</v>
      </c>
      <c r="E53" t="s">
        <v>12</v>
      </c>
      <c r="F53">
        <v>7641.7</v>
      </c>
      <c r="G53" s="5">
        <v>43635</v>
      </c>
      <c r="H53" s="5">
        <f t="shared" si="0"/>
        <v>43239</v>
      </c>
      <c r="I53" s="5">
        <f t="shared" si="1"/>
        <v>43604</v>
      </c>
      <c r="J53" t="s">
        <v>20</v>
      </c>
      <c r="K53" t="s">
        <v>14</v>
      </c>
      <c r="L53" t="s">
        <v>20</v>
      </c>
      <c r="M53" t="s">
        <v>296</v>
      </c>
    </row>
    <row r="54" spans="1:13" hidden="1" x14ac:dyDescent="0.2">
      <c r="A54" t="s">
        <v>382</v>
      </c>
      <c r="C54" t="s">
        <v>10</v>
      </c>
      <c r="D54" t="s">
        <v>35</v>
      </c>
      <c r="E54" t="s">
        <v>287</v>
      </c>
      <c r="F54">
        <v>1199.0999999999999</v>
      </c>
      <c r="G54" s="5">
        <v>43637</v>
      </c>
      <c r="H54" s="5">
        <f t="shared" si="0"/>
        <v>43241</v>
      </c>
      <c r="I54" s="5">
        <f t="shared" si="1"/>
        <v>43606</v>
      </c>
      <c r="J54" t="s">
        <v>20</v>
      </c>
      <c r="K54" t="s">
        <v>17</v>
      </c>
      <c r="L54" t="s">
        <v>17</v>
      </c>
      <c r="M54" t="s">
        <v>383</v>
      </c>
    </row>
    <row r="55" spans="1:13" hidden="1" x14ac:dyDescent="0.2">
      <c r="A55" t="s">
        <v>384</v>
      </c>
      <c r="C55" t="s">
        <v>10</v>
      </c>
      <c r="D55" t="s">
        <v>385</v>
      </c>
      <c r="E55" t="s">
        <v>60</v>
      </c>
      <c r="F55">
        <v>184</v>
      </c>
      <c r="G55" s="5">
        <v>43642</v>
      </c>
      <c r="H55" s="5">
        <f t="shared" si="0"/>
        <v>43246</v>
      </c>
      <c r="I55" s="5">
        <f t="shared" si="1"/>
        <v>43611</v>
      </c>
      <c r="J55" t="s">
        <v>20</v>
      </c>
      <c r="K55" t="s">
        <v>14</v>
      </c>
      <c r="L55" t="s">
        <v>13</v>
      </c>
      <c r="M55" t="s">
        <v>386</v>
      </c>
    </row>
    <row r="56" spans="1:13" hidden="1" x14ac:dyDescent="0.2">
      <c r="A56" t="s">
        <v>387</v>
      </c>
      <c r="C56" t="s">
        <v>10</v>
      </c>
      <c r="D56" t="s">
        <v>11</v>
      </c>
      <c r="E56" t="s">
        <v>16</v>
      </c>
      <c r="F56">
        <v>187.9</v>
      </c>
      <c r="G56" s="5">
        <v>43644</v>
      </c>
      <c r="H56" s="5">
        <f t="shared" si="0"/>
        <v>43248</v>
      </c>
      <c r="I56" s="5">
        <f t="shared" si="1"/>
        <v>43613</v>
      </c>
      <c r="J56" t="s">
        <v>13</v>
      </c>
      <c r="K56" t="s">
        <v>14</v>
      </c>
      <c r="L56" t="s">
        <v>13</v>
      </c>
      <c r="M56" t="s">
        <v>388</v>
      </c>
    </row>
    <row r="57" spans="1:13" hidden="1" x14ac:dyDescent="0.2">
      <c r="A57" t="s">
        <v>389</v>
      </c>
      <c r="C57" t="s">
        <v>26</v>
      </c>
      <c r="D57" t="s">
        <v>390</v>
      </c>
      <c r="E57" t="s">
        <v>12</v>
      </c>
      <c r="F57">
        <v>9423</v>
      </c>
      <c r="G57" s="5">
        <v>43648</v>
      </c>
      <c r="H57" s="5">
        <f t="shared" si="0"/>
        <v>43253</v>
      </c>
      <c r="I57" s="5">
        <f t="shared" si="1"/>
        <v>43618</v>
      </c>
      <c r="J57" t="s">
        <v>17</v>
      </c>
      <c r="K57" t="s">
        <v>44</v>
      </c>
      <c r="L57" t="s">
        <v>72</v>
      </c>
      <c r="M57" t="s">
        <v>392</v>
      </c>
    </row>
    <row r="58" spans="1:13" hidden="1" x14ac:dyDescent="0.2">
      <c r="A58" t="s">
        <v>393</v>
      </c>
      <c r="C58" t="s">
        <v>28</v>
      </c>
      <c r="D58" t="s">
        <v>11</v>
      </c>
      <c r="E58" t="s">
        <v>12</v>
      </c>
      <c r="F58">
        <v>619.5</v>
      </c>
      <c r="G58" s="5">
        <v>43649</v>
      </c>
      <c r="H58" s="5">
        <f t="shared" si="0"/>
        <v>43254</v>
      </c>
      <c r="I58" s="5">
        <f t="shared" si="1"/>
        <v>43619</v>
      </c>
      <c r="J58" t="s">
        <v>14</v>
      </c>
      <c r="K58" t="s">
        <v>14</v>
      </c>
      <c r="L58" t="s">
        <v>29</v>
      </c>
      <c r="M58" t="s">
        <v>394</v>
      </c>
    </row>
    <row r="59" spans="1:13" hidden="1" x14ac:dyDescent="0.2">
      <c r="A59" t="s">
        <v>395</v>
      </c>
      <c r="C59" t="s">
        <v>26</v>
      </c>
      <c r="D59" t="s">
        <v>11</v>
      </c>
      <c r="E59" t="s">
        <v>134</v>
      </c>
      <c r="F59">
        <v>250</v>
      </c>
      <c r="G59" s="5">
        <v>43657</v>
      </c>
      <c r="H59" s="5">
        <f t="shared" si="0"/>
        <v>43262</v>
      </c>
      <c r="I59" s="5">
        <f t="shared" si="1"/>
        <v>43627</v>
      </c>
      <c r="J59" t="s">
        <v>17</v>
      </c>
      <c r="K59" t="s">
        <v>29</v>
      </c>
      <c r="L59" t="s">
        <v>29</v>
      </c>
      <c r="M59" t="s">
        <v>396</v>
      </c>
    </row>
    <row r="60" spans="1:13" hidden="1" x14ac:dyDescent="0.2">
      <c r="A60" t="s">
        <v>397</v>
      </c>
      <c r="C60" t="s">
        <v>46</v>
      </c>
      <c r="D60" t="s">
        <v>11</v>
      </c>
      <c r="E60" t="s">
        <v>12</v>
      </c>
      <c r="F60">
        <v>2767</v>
      </c>
      <c r="G60" s="5">
        <v>43664</v>
      </c>
      <c r="H60" s="5">
        <f t="shared" si="0"/>
        <v>43269</v>
      </c>
      <c r="I60" s="5">
        <f t="shared" si="1"/>
        <v>43634</v>
      </c>
      <c r="J60" t="s">
        <v>27</v>
      </c>
      <c r="K60" t="s">
        <v>27</v>
      </c>
      <c r="L60" t="s">
        <v>17</v>
      </c>
      <c r="M60" t="s">
        <v>398</v>
      </c>
    </row>
    <row r="61" spans="1:13" hidden="1" x14ac:dyDescent="0.2">
      <c r="A61" t="s">
        <v>399</v>
      </c>
      <c r="C61" t="s">
        <v>26</v>
      </c>
      <c r="D61" t="s">
        <v>11</v>
      </c>
      <c r="E61" t="s">
        <v>12</v>
      </c>
      <c r="F61">
        <v>0</v>
      </c>
      <c r="G61" s="5">
        <v>43665</v>
      </c>
      <c r="H61" s="5">
        <f t="shared" si="0"/>
        <v>43270</v>
      </c>
      <c r="I61" s="5">
        <f t="shared" si="1"/>
        <v>43635</v>
      </c>
      <c r="J61" t="s">
        <v>27</v>
      </c>
      <c r="K61" t="s">
        <v>27</v>
      </c>
      <c r="L61" t="s">
        <v>17</v>
      </c>
      <c r="M61" t="s">
        <v>400</v>
      </c>
    </row>
    <row r="62" spans="1:13" hidden="1" x14ac:dyDescent="0.2">
      <c r="A62" t="s">
        <v>401</v>
      </c>
      <c r="C62" t="s">
        <v>10</v>
      </c>
      <c r="D62" t="s">
        <v>11</v>
      </c>
      <c r="E62" t="s">
        <v>293</v>
      </c>
      <c r="F62">
        <v>684</v>
      </c>
      <c r="G62" s="5">
        <v>43669</v>
      </c>
      <c r="H62" s="5">
        <f t="shared" si="0"/>
        <v>43274</v>
      </c>
      <c r="I62" s="5">
        <f t="shared" si="1"/>
        <v>43639</v>
      </c>
      <c r="J62" t="s">
        <v>20</v>
      </c>
      <c r="K62" t="s">
        <v>14</v>
      </c>
      <c r="L62" t="s">
        <v>20</v>
      </c>
      <c r="M62" t="s">
        <v>402</v>
      </c>
    </row>
    <row r="63" spans="1:13" hidden="1" x14ac:dyDescent="0.2">
      <c r="A63" t="s">
        <v>403</v>
      </c>
      <c r="C63" t="s">
        <v>30</v>
      </c>
      <c r="D63" t="s">
        <v>404</v>
      </c>
      <c r="E63" t="s">
        <v>50</v>
      </c>
      <c r="F63">
        <v>1045</v>
      </c>
      <c r="G63" s="5">
        <v>43669</v>
      </c>
      <c r="H63" s="5">
        <f t="shared" si="0"/>
        <v>43274</v>
      </c>
      <c r="I63" s="5">
        <f t="shared" si="1"/>
        <v>43639</v>
      </c>
      <c r="J63" t="s">
        <v>17</v>
      </c>
      <c r="K63" t="s">
        <v>17</v>
      </c>
      <c r="L63" t="s">
        <v>29</v>
      </c>
      <c r="M63" t="s">
        <v>405</v>
      </c>
    </row>
    <row r="64" spans="1:13" hidden="1" x14ac:dyDescent="0.2">
      <c r="A64" t="s">
        <v>406</v>
      </c>
      <c r="C64" t="s">
        <v>26</v>
      </c>
      <c r="D64" t="s">
        <v>11</v>
      </c>
      <c r="E64" t="s">
        <v>293</v>
      </c>
      <c r="F64">
        <v>0</v>
      </c>
      <c r="G64" s="5">
        <v>43683</v>
      </c>
      <c r="H64" s="5">
        <f t="shared" si="0"/>
        <v>43287</v>
      </c>
      <c r="I64" s="5">
        <f t="shared" si="1"/>
        <v>43652</v>
      </c>
      <c r="J64" t="s">
        <v>27</v>
      </c>
      <c r="K64" t="s">
        <v>27</v>
      </c>
      <c r="L64" t="s">
        <v>29</v>
      </c>
      <c r="M64" t="s">
        <v>193</v>
      </c>
    </row>
    <row r="65" spans="1:13" x14ac:dyDescent="0.2">
      <c r="A65" t="s">
        <v>407</v>
      </c>
      <c r="B65" t="s">
        <v>811</v>
      </c>
      <c r="C65" t="s">
        <v>26</v>
      </c>
      <c r="D65" t="s">
        <v>11</v>
      </c>
      <c r="E65" t="s">
        <v>12</v>
      </c>
      <c r="F65">
        <v>625</v>
      </c>
      <c r="G65" s="5">
        <v>43684</v>
      </c>
      <c r="H65" s="5">
        <f t="shared" si="0"/>
        <v>43288</v>
      </c>
      <c r="I65" s="5">
        <f t="shared" si="1"/>
        <v>43653</v>
      </c>
      <c r="J65" t="s">
        <v>13</v>
      </c>
      <c r="K65" t="s">
        <v>14</v>
      </c>
      <c r="L65" t="s">
        <v>13</v>
      </c>
      <c r="M65" t="s">
        <v>408</v>
      </c>
    </row>
    <row r="66" spans="1:13" hidden="1" x14ac:dyDescent="0.2">
      <c r="A66" t="s">
        <v>409</v>
      </c>
      <c r="C66" t="s">
        <v>26</v>
      </c>
      <c r="D66" t="s">
        <v>11</v>
      </c>
      <c r="E66" t="s">
        <v>12</v>
      </c>
      <c r="F66">
        <v>2150</v>
      </c>
      <c r="G66" s="5">
        <v>43689</v>
      </c>
      <c r="H66" s="5">
        <f t="shared" si="0"/>
        <v>43293</v>
      </c>
      <c r="I66" s="5">
        <f t="shared" si="1"/>
        <v>43658</v>
      </c>
      <c r="J66" t="s">
        <v>17</v>
      </c>
      <c r="K66" t="s">
        <v>17</v>
      </c>
      <c r="L66" t="s">
        <v>13</v>
      </c>
      <c r="M66" t="s">
        <v>152</v>
      </c>
    </row>
    <row r="67" spans="1:13" hidden="1" x14ac:dyDescent="0.2">
      <c r="A67" t="s">
        <v>58</v>
      </c>
      <c r="C67" t="s">
        <v>10</v>
      </c>
      <c r="D67" t="s">
        <v>59</v>
      </c>
      <c r="E67" t="s">
        <v>60</v>
      </c>
      <c r="F67">
        <v>180.4</v>
      </c>
      <c r="G67" s="5">
        <v>43698</v>
      </c>
      <c r="H67" s="5">
        <f t="shared" ref="H67:H106" si="2">EDATE(G67,-13)</f>
        <v>43302</v>
      </c>
      <c r="I67" s="5">
        <f t="shared" ref="I67:I106" si="3">EDATE(G67,-1)</f>
        <v>43667</v>
      </c>
      <c r="J67" t="s">
        <v>14</v>
      </c>
      <c r="K67" t="s">
        <v>14</v>
      </c>
      <c r="L67" t="s">
        <v>23</v>
      </c>
      <c r="M67" t="s">
        <v>349</v>
      </c>
    </row>
    <row r="68" spans="1:13" hidden="1" x14ac:dyDescent="0.2">
      <c r="A68" t="s">
        <v>21</v>
      </c>
      <c r="C68" t="s">
        <v>10</v>
      </c>
      <c r="D68" t="s">
        <v>11</v>
      </c>
      <c r="E68" t="s">
        <v>293</v>
      </c>
      <c r="F68">
        <v>217.5</v>
      </c>
      <c r="G68" s="5">
        <v>43711</v>
      </c>
      <c r="H68" s="5">
        <f t="shared" si="2"/>
        <v>43315</v>
      </c>
      <c r="I68" s="5">
        <f t="shared" si="3"/>
        <v>43680</v>
      </c>
      <c r="J68" t="s">
        <v>13</v>
      </c>
      <c r="K68" t="s">
        <v>14</v>
      </c>
      <c r="L68" t="s">
        <v>13</v>
      </c>
      <c r="M68" t="s">
        <v>410</v>
      </c>
    </row>
    <row r="69" spans="1:13" hidden="1" x14ac:dyDescent="0.2">
      <c r="A69" t="s">
        <v>411</v>
      </c>
      <c r="C69" t="s">
        <v>26</v>
      </c>
      <c r="D69" t="s">
        <v>11</v>
      </c>
      <c r="E69" t="s">
        <v>12</v>
      </c>
      <c r="F69">
        <v>500</v>
      </c>
      <c r="G69" s="5">
        <v>43720</v>
      </c>
      <c r="H69" s="5">
        <f t="shared" si="2"/>
        <v>43324</v>
      </c>
      <c r="I69" s="5">
        <f t="shared" si="3"/>
        <v>43689</v>
      </c>
      <c r="J69" t="s">
        <v>14</v>
      </c>
      <c r="K69" t="s">
        <v>14</v>
      </c>
      <c r="L69" t="s">
        <v>17</v>
      </c>
      <c r="M69" t="s">
        <v>412</v>
      </c>
    </row>
    <row r="70" spans="1:13" x14ac:dyDescent="0.2">
      <c r="A70" t="s">
        <v>413</v>
      </c>
      <c r="B70" t="s">
        <v>811</v>
      </c>
      <c r="C70" t="s">
        <v>10</v>
      </c>
      <c r="D70" t="s">
        <v>11</v>
      </c>
      <c r="E70" t="s">
        <v>12</v>
      </c>
      <c r="F70">
        <v>9492.5</v>
      </c>
      <c r="G70" s="5">
        <v>43721</v>
      </c>
      <c r="H70" s="5">
        <f t="shared" si="2"/>
        <v>43325</v>
      </c>
      <c r="I70" s="5">
        <f t="shared" si="3"/>
        <v>43690</v>
      </c>
      <c r="J70" t="s">
        <v>17</v>
      </c>
      <c r="K70" t="s">
        <v>14</v>
      </c>
      <c r="L70" t="s">
        <v>20</v>
      </c>
      <c r="M70" t="s">
        <v>414</v>
      </c>
    </row>
    <row r="71" spans="1:13" hidden="1" x14ac:dyDescent="0.2">
      <c r="A71" t="s">
        <v>415</v>
      </c>
      <c r="C71" t="s">
        <v>46</v>
      </c>
      <c r="D71" t="s">
        <v>184</v>
      </c>
      <c r="E71" t="s">
        <v>293</v>
      </c>
      <c r="F71">
        <v>300</v>
      </c>
      <c r="G71" s="5">
        <v>43721</v>
      </c>
      <c r="H71" s="5">
        <f t="shared" si="2"/>
        <v>43325</v>
      </c>
      <c r="I71" s="5">
        <f t="shared" si="3"/>
        <v>43690</v>
      </c>
      <c r="J71" t="s">
        <v>14</v>
      </c>
      <c r="K71" t="s">
        <v>14</v>
      </c>
      <c r="L71" t="s">
        <v>44</v>
      </c>
      <c r="M71" t="s">
        <v>416</v>
      </c>
    </row>
    <row r="72" spans="1:13" x14ac:dyDescent="0.2">
      <c r="A72" t="s">
        <v>417</v>
      </c>
      <c r="B72" t="s">
        <v>811</v>
      </c>
      <c r="C72" t="s">
        <v>46</v>
      </c>
      <c r="D72" t="s">
        <v>11</v>
      </c>
      <c r="E72" t="s">
        <v>12</v>
      </c>
      <c r="F72">
        <v>5650</v>
      </c>
      <c r="G72" s="5">
        <v>43725</v>
      </c>
      <c r="H72" s="5">
        <f t="shared" si="2"/>
        <v>43329</v>
      </c>
      <c r="I72" s="5">
        <f t="shared" si="3"/>
        <v>43694</v>
      </c>
      <c r="J72" t="s">
        <v>20</v>
      </c>
      <c r="K72" t="s">
        <v>14</v>
      </c>
      <c r="L72" t="s">
        <v>20</v>
      </c>
      <c r="M72" t="s">
        <v>418</v>
      </c>
    </row>
    <row r="73" spans="1:13" hidden="1" x14ac:dyDescent="0.2">
      <c r="A73" t="s">
        <v>419</v>
      </c>
      <c r="C73" t="s">
        <v>68</v>
      </c>
      <c r="D73" t="s">
        <v>49</v>
      </c>
      <c r="E73" t="s">
        <v>16</v>
      </c>
      <c r="F73">
        <v>1265</v>
      </c>
      <c r="G73" s="5">
        <v>43732</v>
      </c>
      <c r="H73" s="5">
        <f t="shared" si="2"/>
        <v>43336</v>
      </c>
      <c r="I73" s="5">
        <f t="shared" si="3"/>
        <v>43701</v>
      </c>
      <c r="J73" t="s">
        <v>29</v>
      </c>
      <c r="K73" t="s">
        <v>17</v>
      </c>
      <c r="L73" t="s">
        <v>44</v>
      </c>
      <c r="M73" t="s">
        <v>420</v>
      </c>
    </row>
    <row r="74" spans="1:13" hidden="1" x14ac:dyDescent="0.2">
      <c r="A74" t="s">
        <v>421</v>
      </c>
      <c r="C74" t="s">
        <v>10</v>
      </c>
      <c r="D74" t="s">
        <v>11</v>
      </c>
      <c r="E74" t="s">
        <v>19</v>
      </c>
      <c r="F74">
        <v>715</v>
      </c>
      <c r="G74" s="5">
        <v>43735</v>
      </c>
      <c r="H74" s="5">
        <f t="shared" si="2"/>
        <v>43339</v>
      </c>
      <c r="I74" s="5">
        <f t="shared" si="3"/>
        <v>43704</v>
      </c>
      <c r="J74" t="s">
        <v>13</v>
      </c>
      <c r="K74" t="s">
        <v>17</v>
      </c>
      <c r="L74" t="s">
        <v>17</v>
      </c>
      <c r="M74" t="s">
        <v>422</v>
      </c>
    </row>
    <row r="75" spans="1:13" x14ac:dyDescent="0.2">
      <c r="A75" t="s">
        <v>423</v>
      </c>
      <c r="B75" s="12" t="s">
        <v>811</v>
      </c>
      <c r="C75" t="s">
        <v>30</v>
      </c>
      <c r="D75" t="s">
        <v>11</v>
      </c>
      <c r="E75" t="s">
        <v>293</v>
      </c>
      <c r="F75">
        <v>3041.9</v>
      </c>
      <c r="G75" s="5">
        <v>43740</v>
      </c>
      <c r="H75" s="5">
        <f t="shared" si="2"/>
        <v>43345</v>
      </c>
      <c r="I75" s="5">
        <f t="shared" si="3"/>
        <v>43710</v>
      </c>
      <c r="J75" t="s">
        <v>20</v>
      </c>
      <c r="K75" t="s">
        <v>17</v>
      </c>
      <c r="L75" t="s">
        <v>29</v>
      </c>
      <c r="M75" t="s">
        <v>154</v>
      </c>
    </row>
    <row r="76" spans="1:13" hidden="1" x14ac:dyDescent="0.2">
      <c r="A76" t="s">
        <v>424</v>
      </c>
      <c r="C76" t="s">
        <v>10</v>
      </c>
      <c r="D76" t="s">
        <v>425</v>
      </c>
      <c r="E76" t="s">
        <v>287</v>
      </c>
      <c r="F76">
        <v>1200.5</v>
      </c>
      <c r="G76" s="5">
        <v>43740</v>
      </c>
      <c r="H76" s="5">
        <f t="shared" si="2"/>
        <v>43345</v>
      </c>
      <c r="I76" s="5">
        <f t="shared" si="3"/>
        <v>43710</v>
      </c>
      <c r="J76" t="s">
        <v>20</v>
      </c>
      <c r="K76" t="s">
        <v>13</v>
      </c>
      <c r="L76" t="s">
        <v>17</v>
      </c>
      <c r="M76" t="s">
        <v>426</v>
      </c>
    </row>
    <row r="77" spans="1:13" x14ac:dyDescent="0.2">
      <c r="A77" t="s">
        <v>427</v>
      </c>
      <c r="B77" s="12" t="s">
        <v>811</v>
      </c>
      <c r="C77" t="s">
        <v>26</v>
      </c>
      <c r="D77" t="s">
        <v>11</v>
      </c>
      <c r="E77" t="s">
        <v>16</v>
      </c>
      <c r="F77">
        <v>953</v>
      </c>
      <c r="G77" s="5">
        <v>43741</v>
      </c>
      <c r="H77" s="5">
        <f t="shared" si="2"/>
        <v>43346</v>
      </c>
      <c r="I77" s="5">
        <f t="shared" si="3"/>
        <v>43711</v>
      </c>
      <c r="J77" t="s">
        <v>13</v>
      </c>
      <c r="K77" t="s">
        <v>13</v>
      </c>
      <c r="L77" t="s">
        <v>17</v>
      </c>
      <c r="M77" t="s">
        <v>428</v>
      </c>
    </row>
    <row r="78" spans="1:13" hidden="1" x14ac:dyDescent="0.2">
      <c r="A78" t="s">
        <v>429</v>
      </c>
      <c r="C78" t="s">
        <v>30</v>
      </c>
      <c r="D78" t="s">
        <v>11</v>
      </c>
      <c r="E78" t="s">
        <v>12</v>
      </c>
      <c r="F78">
        <v>5817</v>
      </c>
      <c r="G78" s="5">
        <v>43742</v>
      </c>
      <c r="H78" s="5">
        <f t="shared" si="2"/>
        <v>43347</v>
      </c>
      <c r="I78" s="5">
        <f t="shared" si="3"/>
        <v>43712</v>
      </c>
      <c r="J78" t="s">
        <v>14</v>
      </c>
      <c r="K78" t="s">
        <v>14</v>
      </c>
      <c r="L78" t="s">
        <v>20</v>
      </c>
      <c r="M78" t="s">
        <v>430</v>
      </c>
    </row>
    <row r="79" spans="1:13" hidden="1" x14ac:dyDescent="0.2">
      <c r="A79" t="s">
        <v>56</v>
      </c>
      <c r="C79" t="s">
        <v>10</v>
      </c>
      <c r="D79" t="s">
        <v>11</v>
      </c>
      <c r="E79" t="s">
        <v>57</v>
      </c>
      <c r="F79">
        <v>459</v>
      </c>
      <c r="G79" s="5">
        <v>43745</v>
      </c>
      <c r="H79" s="5">
        <f t="shared" si="2"/>
        <v>43350</v>
      </c>
      <c r="I79" s="5">
        <f t="shared" si="3"/>
        <v>43715</v>
      </c>
      <c r="J79" t="s">
        <v>13</v>
      </c>
      <c r="K79" t="s">
        <v>14</v>
      </c>
      <c r="L79" t="s">
        <v>17</v>
      </c>
      <c r="M79" t="s">
        <v>431</v>
      </c>
    </row>
    <row r="80" spans="1:13" hidden="1" x14ac:dyDescent="0.2">
      <c r="A80" t="s">
        <v>432</v>
      </c>
      <c r="C80" t="s">
        <v>46</v>
      </c>
      <c r="D80" t="s">
        <v>62</v>
      </c>
      <c r="E80" t="s">
        <v>287</v>
      </c>
      <c r="F80">
        <v>200</v>
      </c>
      <c r="G80" s="5">
        <v>43752</v>
      </c>
      <c r="H80" s="5">
        <f t="shared" si="2"/>
        <v>43357</v>
      </c>
      <c r="I80" s="5">
        <f t="shared" si="3"/>
        <v>43722</v>
      </c>
      <c r="J80" t="s">
        <v>29</v>
      </c>
      <c r="K80" t="s">
        <v>14</v>
      </c>
      <c r="L80" t="s">
        <v>29</v>
      </c>
      <c r="M80" t="s">
        <v>433</v>
      </c>
    </row>
    <row r="81" spans="1:13" hidden="1" x14ac:dyDescent="0.2">
      <c r="A81" t="s">
        <v>434</v>
      </c>
      <c r="C81" t="s">
        <v>10</v>
      </c>
      <c r="D81" t="s">
        <v>11</v>
      </c>
      <c r="E81" t="s">
        <v>293</v>
      </c>
      <c r="F81">
        <v>5400</v>
      </c>
      <c r="G81" s="5">
        <v>43753</v>
      </c>
      <c r="H81" s="5">
        <f t="shared" si="2"/>
        <v>43358</v>
      </c>
      <c r="I81" s="5">
        <f t="shared" si="3"/>
        <v>43723</v>
      </c>
      <c r="J81" t="s">
        <v>17</v>
      </c>
      <c r="K81" t="s">
        <v>17</v>
      </c>
      <c r="L81" t="s">
        <v>435</v>
      </c>
      <c r="M81" t="s">
        <v>164</v>
      </c>
    </row>
    <row r="82" spans="1:13" hidden="1" x14ac:dyDescent="0.2">
      <c r="A82" t="s">
        <v>436</v>
      </c>
      <c r="C82" t="s">
        <v>30</v>
      </c>
      <c r="D82" t="s">
        <v>11</v>
      </c>
      <c r="E82" t="s">
        <v>293</v>
      </c>
      <c r="F82">
        <v>250</v>
      </c>
      <c r="G82" s="5">
        <v>43755</v>
      </c>
      <c r="H82" s="5">
        <f t="shared" si="2"/>
        <v>43360</v>
      </c>
      <c r="I82" s="5">
        <f t="shared" si="3"/>
        <v>43725</v>
      </c>
      <c r="J82" t="s">
        <v>23</v>
      </c>
      <c r="K82" t="s">
        <v>14</v>
      </c>
      <c r="L82" t="s">
        <v>17</v>
      </c>
      <c r="M82" t="s">
        <v>437</v>
      </c>
    </row>
    <row r="83" spans="1:13" hidden="1" x14ac:dyDescent="0.2">
      <c r="A83" t="s">
        <v>438</v>
      </c>
      <c r="C83" t="s">
        <v>26</v>
      </c>
      <c r="D83" t="s">
        <v>11</v>
      </c>
      <c r="E83" t="s">
        <v>287</v>
      </c>
      <c r="F83">
        <v>0</v>
      </c>
      <c r="G83" s="5">
        <v>43755</v>
      </c>
      <c r="H83" s="5">
        <f t="shared" si="2"/>
        <v>43360</v>
      </c>
      <c r="I83" s="5">
        <f t="shared" si="3"/>
        <v>43725</v>
      </c>
      <c r="J83" t="s">
        <v>14</v>
      </c>
      <c r="K83" t="s">
        <v>14</v>
      </c>
      <c r="L83" t="s">
        <v>17</v>
      </c>
      <c r="M83" t="s">
        <v>439</v>
      </c>
    </row>
    <row r="84" spans="1:13" hidden="1" x14ac:dyDescent="0.2">
      <c r="A84" t="s">
        <v>440</v>
      </c>
      <c r="C84" t="s">
        <v>26</v>
      </c>
      <c r="D84" t="s">
        <v>11</v>
      </c>
      <c r="E84" t="s">
        <v>293</v>
      </c>
      <c r="F84">
        <v>0</v>
      </c>
      <c r="G84" s="5">
        <v>43759</v>
      </c>
      <c r="H84" s="5">
        <f t="shared" si="2"/>
        <v>43364</v>
      </c>
      <c r="I84" s="5">
        <f t="shared" si="3"/>
        <v>43729</v>
      </c>
      <c r="J84" t="s">
        <v>27</v>
      </c>
      <c r="K84" t="s">
        <v>27</v>
      </c>
      <c r="L84" t="s">
        <v>29</v>
      </c>
      <c r="M84" t="s">
        <v>441</v>
      </c>
    </row>
    <row r="85" spans="1:13" hidden="1" x14ac:dyDescent="0.2">
      <c r="A85" t="s">
        <v>442</v>
      </c>
      <c r="C85" t="s">
        <v>46</v>
      </c>
      <c r="D85" t="s">
        <v>11</v>
      </c>
      <c r="E85" t="s">
        <v>287</v>
      </c>
      <c r="F85">
        <v>1420</v>
      </c>
      <c r="G85" s="5">
        <v>43769</v>
      </c>
      <c r="H85" s="5">
        <f t="shared" si="2"/>
        <v>43373</v>
      </c>
      <c r="I85" s="5">
        <f t="shared" si="3"/>
        <v>43738</v>
      </c>
      <c r="J85" t="s">
        <v>13</v>
      </c>
      <c r="K85" t="s">
        <v>13</v>
      </c>
      <c r="L85" t="s">
        <v>13</v>
      </c>
      <c r="M85" t="s">
        <v>408</v>
      </c>
    </row>
    <row r="86" spans="1:13" hidden="1" x14ac:dyDescent="0.2">
      <c r="A86" t="s">
        <v>443</v>
      </c>
      <c r="C86" t="s">
        <v>10</v>
      </c>
      <c r="D86" t="s">
        <v>11</v>
      </c>
      <c r="E86" t="s">
        <v>315</v>
      </c>
      <c r="F86">
        <v>3279.5</v>
      </c>
      <c r="G86" s="5">
        <v>43769</v>
      </c>
      <c r="H86" s="5">
        <f t="shared" si="2"/>
        <v>43373</v>
      </c>
      <c r="I86" s="5">
        <f t="shared" si="3"/>
        <v>43738</v>
      </c>
      <c r="J86" t="s">
        <v>14</v>
      </c>
      <c r="K86" t="s">
        <v>14</v>
      </c>
      <c r="L86" t="s">
        <v>23</v>
      </c>
      <c r="M86" t="s">
        <v>444</v>
      </c>
    </row>
    <row r="87" spans="1:13" hidden="1" x14ac:dyDescent="0.2">
      <c r="A87" t="s">
        <v>127</v>
      </c>
      <c r="C87" t="s">
        <v>10</v>
      </c>
      <c r="D87" t="s">
        <v>11</v>
      </c>
      <c r="E87" t="s">
        <v>74</v>
      </c>
      <c r="F87">
        <v>1753.2</v>
      </c>
      <c r="G87" s="5">
        <v>43775</v>
      </c>
      <c r="H87" s="5">
        <f t="shared" si="2"/>
        <v>43379</v>
      </c>
      <c r="I87" s="5">
        <f t="shared" si="3"/>
        <v>43744</v>
      </c>
      <c r="J87" t="s">
        <v>20</v>
      </c>
      <c r="K87" t="s">
        <v>14</v>
      </c>
      <c r="L87" t="s">
        <v>20</v>
      </c>
      <c r="M87" t="s">
        <v>445</v>
      </c>
    </row>
    <row r="88" spans="1:13" x14ac:dyDescent="0.2">
      <c r="A88" t="s">
        <v>446</v>
      </c>
      <c r="B88" s="12" t="s">
        <v>811</v>
      </c>
      <c r="C88" t="s">
        <v>26</v>
      </c>
      <c r="D88" t="s">
        <v>11</v>
      </c>
      <c r="E88" t="s">
        <v>293</v>
      </c>
      <c r="F88">
        <v>700</v>
      </c>
      <c r="G88" s="5">
        <v>43781</v>
      </c>
      <c r="H88" s="5">
        <f t="shared" si="2"/>
        <v>43385</v>
      </c>
      <c r="I88" s="5">
        <f t="shared" si="3"/>
        <v>43750</v>
      </c>
      <c r="J88" t="s">
        <v>44</v>
      </c>
      <c r="K88" t="s">
        <v>44</v>
      </c>
      <c r="L88" t="s">
        <v>72</v>
      </c>
      <c r="M88" t="s">
        <v>447</v>
      </c>
    </row>
    <row r="89" spans="1:13" hidden="1" x14ac:dyDescent="0.2">
      <c r="A89" t="s">
        <v>448</v>
      </c>
      <c r="C89" t="s">
        <v>10</v>
      </c>
      <c r="D89" t="s">
        <v>11</v>
      </c>
      <c r="E89" t="s">
        <v>287</v>
      </c>
      <c r="F89">
        <v>663</v>
      </c>
      <c r="G89" s="5">
        <v>43782</v>
      </c>
      <c r="H89" s="5">
        <f t="shared" si="2"/>
        <v>43386</v>
      </c>
      <c r="I89" s="5">
        <f t="shared" si="3"/>
        <v>43751</v>
      </c>
      <c r="J89" t="s">
        <v>13</v>
      </c>
      <c r="K89" t="s">
        <v>14</v>
      </c>
      <c r="L89" t="s">
        <v>17</v>
      </c>
      <c r="M89" t="s">
        <v>449</v>
      </c>
    </row>
    <row r="90" spans="1:13" hidden="1" x14ac:dyDescent="0.2">
      <c r="A90" t="s">
        <v>76</v>
      </c>
      <c r="C90" t="s">
        <v>10</v>
      </c>
      <c r="D90" t="s">
        <v>11</v>
      </c>
      <c r="E90" t="s">
        <v>60</v>
      </c>
      <c r="F90">
        <v>1479.1</v>
      </c>
      <c r="G90" s="5">
        <v>43783</v>
      </c>
      <c r="H90" s="5">
        <f t="shared" si="2"/>
        <v>43387</v>
      </c>
      <c r="I90" s="5">
        <f t="shared" si="3"/>
        <v>43752</v>
      </c>
      <c r="J90" t="s">
        <v>13</v>
      </c>
      <c r="K90" t="s">
        <v>17</v>
      </c>
      <c r="L90" t="s">
        <v>17</v>
      </c>
      <c r="M90" t="s">
        <v>450</v>
      </c>
    </row>
    <row r="91" spans="1:13" x14ac:dyDescent="0.2">
      <c r="A91" t="s">
        <v>451</v>
      </c>
      <c r="B91" t="s">
        <v>811</v>
      </c>
      <c r="C91" t="s">
        <v>26</v>
      </c>
      <c r="D91" t="s">
        <v>11</v>
      </c>
      <c r="E91" t="s">
        <v>12</v>
      </c>
      <c r="F91">
        <v>0</v>
      </c>
      <c r="G91" s="5">
        <v>43787</v>
      </c>
      <c r="H91" s="5">
        <f t="shared" si="2"/>
        <v>43391</v>
      </c>
      <c r="I91" s="5">
        <f t="shared" si="3"/>
        <v>43756</v>
      </c>
      <c r="J91" t="s">
        <v>27</v>
      </c>
      <c r="K91" t="s">
        <v>14</v>
      </c>
      <c r="L91" t="s">
        <v>20</v>
      </c>
      <c r="M91" t="s">
        <v>453</v>
      </c>
    </row>
    <row r="92" spans="1:13" hidden="1" x14ac:dyDescent="0.2">
      <c r="A92" t="s">
        <v>454</v>
      </c>
      <c r="C92" t="s">
        <v>26</v>
      </c>
      <c r="D92" t="s">
        <v>11</v>
      </c>
      <c r="E92" t="s">
        <v>293</v>
      </c>
      <c r="F92">
        <v>0</v>
      </c>
      <c r="G92" s="5">
        <v>43790</v>
      </c>
      <c r="H92" s="5">
        <f t="shared" si="2"/>
        <v>43394</v>
      </c>
      <c r="I92" s="5">
        <f t="shared" si="3"/>
        <v>43759</v>
      </c>
      <c r="J92" t="s">
        <v>27</v>
      </c>
      <c r="K92" t="s">
        <v>13</v>
      </c>
      <c r="L92" t="s">
        <v>29</v>
      </c>
      <c r="M92" t="s">
        <v>455</v>
      </c>
    </row>
    <row r="93" spans="1:13" x14ac:dyDescent="0.2">
      <c r="A93" t="s">
        <v>211</v>
      </c>
      <c r="B93" s="12" t="s">
        <v>811</v>
      </c>
      <c r="C93" t="s">
        <v>10</v>
      </c>
      <c r="D93" t="s">
        <v>11</v>
      </c>
      <c r="E93" t="s">
        <v>57</v>
      </c>
      <c r="F93">
        <v>23432.3</v>
      </c>
      <c r="G93" s="5">
        <v>43794</v>
      </c>
      <c r="H93" s="5">
        <f t="shared" si="2"/>
        <v>43398</v>
      </c>
      <c r="I93" s="5">
        <f t="shared" si="3"/>
        <v>43763</v>
      </c>
      <c r="J93" t="s">
        <v>20</v>
      </c>
      <c r="K93" t="s">
        <v>14</v>
      </c>
      <c r="L93" t="s">
        <v>20</v>
      </c>
      <c r="M93" t="s">
        <v>214</v>
      </c>
    </row>
    <row r="94" spans="1:13" hidden="1" x14ac:dyDescent="0.2">
      <c r="A94" t="s">
        <v>456</v>
      </c>
      <c r="C94" t="s">
        <v>30</v>
      </c>
      <c r="D94" t="s">
        <v>11</v>
      </c>
      <c r="E94" t="s">
        <v>57</v>
      </c>
      <c r="F94">
        <v>330</v>
      </c>
      <c r="G94" s="5">
        <v>43794</v>
      </c>
      <c r="H94" s="5">
        <f t="shared" si="2"/>
        <v>43398</v>
      </c>
      <c r="I94" s="5">
        <f t="shared" si="3"/>
        <v>43763</v>
      </c>
      <c r="J94" t="s">
        <v>13</v>
      </c>
      <c r="K94" t="s">
        <v>14</v>
      </c>
      <c r="L94" t="s">
        <v>13</v>
      </c>
      <c r="M94" t="s">
        <v>457</v>
      </c>
    </row>
    <row r="95" spans="1:13" hidden="1" x14ac:dyDescent="0.2">
      <c r="A95" t="s">
        <v>367</v>
      </c>
      <c r="C95" t="s">
        <v>28</v>
      </c>
      <c r="D95" t="s">
        <v>79</v>
      </c>
      <c r="E95" t="s">
        <v>293</v>
      </c>
      <c r="F95">
        <v>275</v>
      </c>
      <c r="G95" s="5">
        <v>43797</v>
      </c>
      <c r="H95" s="5">
        <f t="shared" si="2"/>
        <v>43401</v>
      </c>
      <c r="I95" s="5">
        <f t="shared" si="3"/>
        <v>43766</v>
      </c>
      <c r="J95" t="s">
        <v>14</v>
      </c>
      <c r="K95" t="s">
        <v>14</v>
      </c>
      <c r="L95" t="s">
        <v>20</v>
      </c>
      <c r="M95" t="s">
        <v>458</v>
      </c>
    </row>
    <row r="96" spans="1:13" hidden="1" x14ac:dyDescent="0.2">
      <c r="A96" t="s">
        <v>459</v>
      </c>
      <c r="C96" t="s">
        <v>30</v>
      </c>
      <c r="D96" t="s">
        <v>73</v>
      </c>
      <c r="E96" t="s">
        <v>57</v>
      </c>
      <c r="F96">
        <v>300</v>
      </c>
      <c r="G96" s="5">
        <v>43798</v>
      </c>
      <c r="H96" s="5">
        <f t="shared" si="2"/>
        <v>43402</v>
      </c>
      <c r="I96" s="5">
        <f t="shared" si="3"/>
        <v>43767</v>
      </c>
      <c r="J96" t="s">
        <v>29</v>
      </c>
      <c r="K96" t="s">
        <v>14</v>
      </c>
      <c r="L96" t="s">
        <v>29</v>
      </c>
      <c r="M96" t="s">
        <v>460</v>
      </c>
    </row>
    <row r="97" spans="1:13" hidden="1" x14ac:dyDescent="0.2">
      <c r="A97" t="s">
        <v>461</v>
      </c>
      <c r="C97" t="s">
        <v>46</v>
      </c>
      <c r="D97" t="s">
        <v>404</v>
      </c>
      <c r="E97" t="s">
        <v>287</v>
      </c>
      <c r="F97">
        <v>4860</v>
      </c>
      <c r="G97" s="5">
        <v>43802</v>
      </c>
      <c r="H97" s="5">
        <f t="shared" si="2"/>
        <v>43407</v>
      </c>
      <c r="I97" s="5">
        <f t="shared" si="3"/>
        <v>43772</v>
      </c>
      <c r="J97" t="s">
        <v>29</v>
      </c>
      <c r="K97" t="s">
        <v>29</v>
      </c>
      <c r="L97" t="s">
        <v>29</v>
      </c>
      <c r="M97" t="s">
        <v>462</v>
      </c>
    </row>
    <row r="98" spans="1:13" x14ac:dyDescent="0.2">
      <c r="A98" t="s">
        <v>463</v>
      </c>
      <c r="B98" s="12" t="s">
        <v>811</v>
      </c>
      <c r="C98" t="s">
        <v>30</v>
      </c>
      <c r="D98" t="s">
        <v>11</v>
      </c>
      <c r="E98" t="s">
        <v>293</v>
      </c>
      <c r="F98">
        <v>245</v>
      </c>
      <c r="G98" s="5">
        <v>43803</v>
      </c>
      <c r="H98" s="5">
        <f t="shared" si="2"/>
        <v>43408</v>
      </c>
      <c r="I98" s="5">
        <f t="shared" si="3"/>
        <v>43773</v>
      </c>
      <c r="J98" t="s">
        <v>20</v>
      </c>
      <c r="K98" t="s">
        <v>13</v>
      </c>
      <c r="L98" t="s">
        <v>17</v>
      </c>
      <c r="M98" t="s">
        <v>464</v>
      </c>
    </row>
    <row r="99" spans="1:13" hidden="1" x14ac:dyDescent="0.2">
      <c r="A99" t="s">
        <v>465</v>
      </c>
      <c r="C99" t="s">
        <v>10</v>
      </c>
      <c r="D99" t="s">
        <v>390</v>
      </c>
      <c r="E99" t="s">
        <v>57</v>
      </c>
      <c r="F99">
        <v>7012</v>
      </c>
      <c r="G99" s="5">
        <v>43805</v>
      </c>
      <c r="H99" s="5">
        <f t="shared" si="2"/>
        <v>43410</v>
      </c>
      <c r="I99" s="5">
        <f t="shared" si="3"/>
        <v>43775</v>
      </c>
      <c r="J99" t="s">
        <v>29</v>
      </c>
      <c r="K99" t="s">
        <v>44</v>
      </c>
      <c r="L99" t="s">
        <v>37</v>
      </c>
      <c r="M99" t="s">
        <v>466</v>
      </c>
    </row>
    <row r="100" spans="1:13" hidden="1" x14ac:dyDescent="0.2">
      <c r="A100" t="s">
        <v>467</v>
      </c>
      <c r="C100" t="s">
        <v>46</v>
      </c>
      <c r="D100" t="s">
        <v>11</v>
      </c>
      <c r="E100" t="s">
        <v>12</v>
      </c>
      <c r="F100">
        <v>300</v>
      </c>
      <c r="G100" s="5">
        <v>43809</v>
      </c>
      <c r="H100" s="5">
        <f t="shared" si="2"/>
        <v>43414</v>
      </c>
      <c r="I100" s="5">
        <f t="shared" si="3"/>
        <v>43779</v>
      </c>
      <c r="J100" t="s">
        <v>13</v>
      </c>
      <c r="K100" t="s">
        <v>14</v>
      </c>
      <c r="L100" t="s">
        <v>13</v>
      </c>
      <c r="M100" t="s">
        <v>468</v>
      </c>
    </row>
    <row r="101" spans="1:13" hidden="1" x14ac:dyDescent="0.2">
      <c r="A101" t="s">
        <v>469</v>
      </c>
      <c r="C101" t="s">
        <v>26</v>
      </c>
      <c r="D101" t="s">
        <v>11</v>
      </c>
      <c r="E101" t="s">
        <v>19</v>
      </c>
      <c r="F101">
        <v>760</v>
      </c>
      <c r="G101" s="5">
        <v>43811</v>
      </c>
      <c r="H101" s="5">
        <f t="shared" si="2"/>
        <v>43416</v>
      </c>
      <c r="I101" s="5">
        <f t="shared" si="3"/>
        <v>43781</v>
      </c>
      <c r="J101" t="s">
        <v>13</v>
      </c>
      <c r="K101" t="s">
        <v>17</v>
      </c>
      <c r="L101" t="s">
        <v>29</v>
      </c>
      <c r="M101" t="s">
        <v>470</v>
      </c>
    </row>
    <row r="102" spans="1:13" hidden="1" x14ac:dyDescent="0.2">
      <c r="A102" t="s">
        <v>471</v>
      </c>
      <c r="C102" t="s">
        <v>10</v>
      </c>
      <c r="D102" t="s">
        <v>49</v>
      </c>
      <c r="E102" t="s">
        <v>293</v>
      </c>
      <c r="F102">
        <v>914.6</v>
      </c>
      <c r="G102" s="5">
        <v>43812</v>
      </c>
      <c r="H102" s="5">
        <f t="shared" si="2"/>
        <v>43417</v>
      </c>
      <c r="I102" s="5">
        <f t="shared" si="3"/>
        <v>43782</v>
      </c>
      <c r="J102" t="s">
        <v>20</v>
      </c>
      <c r="K102" t="s">
        <v>17</v>
      </c>
      <c r="L102" t="s">
        <v>17</v>
      </c>
      <c r="M102" t="s">
        <v>472</v>
      </c>
    </row>
    <row r="103" spans="1:13" hidden="1" x14ac:dyDescent="0.2">
      <c r="A103" t="s">
        <v>473</v>
      </c>
      <c r="C103" t="s">
        <v>30</v>
      </c>
      <c r="D103" t="s">
        <v>31</v>
      </c>
      <c r="E103" t="s">
        <v>293</v>
      </c>
      <c r="F103">
        <v>0</v>
      </c>
      <c r="G103" s="5">
        <v>43816</v>
      </c>
      <c r="H103" s="5">
        <f t="shared" si="2"/>
        <v>43421</v>
      </c>
      <c r="I103" s="5">
        <f t="shared" si="3"/>
        <v>43786</v>
      </c>
      <c r="J103" t="s">
        <v>23</v>
      </c>
      <c r="K103" t="s">
        <v>14</v>
      </c>
      <c r="L103" t="s">
        <v>23</v>
      </c>
      <c r="M103" t="s">
        <v>475</v>
      </c>
    </row>
    <row r="104" spans="1:13" hidden="1" x14ac:dyDescent="0.2">
      <c r="A104" t="s">
        <v>476</v>
      </c>
      <c r="C104" t="s">
        <v>256</v>
      </c>
      <c r="D104" t="s">
        <v>477</v>
      </c>
      <c r="E104" t="s">
        <v>134</v>
      </c>
      <c r="F104">
        <v>0</v>
      </c>
      <c r="G104" s="5">
        <v>43817</v>
      </c>
      <c r="H104" s="5">
        <f t="shared" si="2"/>
        <v>43422</v>
      </c>
      <c r="I104" s="5">
        <f t="shared" si="3"/>
        <v>43787</v>
      </c>
      <c r="J104" t="s">
        <v>13</v>
      </c>
      <c r="K104" t="s">
        <v>13</v>
      </c>
      <c r="L104" t="s">
        <v>44</v>
      </c>
      <c r="M104" t="s">
        <v>478</v>
      </c>
    </row>
    <row r="105" spans="1:13" hidden="1" x14ac:dyDescent="0.2">
      <c r="A105" t="s">
        <v>479</v>
      </c>
      <c r="C105" t="s">
        <v>256</v>
      </c>
      <c r="D105" t="s">
        <v>477</v>
      </c>
      <c r="E105" t="s">
        <v>134</v>
      </c>
      <c r="F105">
        <v>0</v>
      </c>
      <c r="G105" s="5">
        <v>43817</v>
      </c>
      <c r="H105" s="5">
        <f t="shared" si="2"/>
        <v>43422</v>
      </c>
      <c r="I105" s="5">
        <f t="shared" si="3"/>
        <v>43787</v>
      </c>
      <c r="J105" t="s">
        <v>13</v>
      </c>
      <c r="K105" t="s">
        <v>13</v>
      </c>
      <c r="L105" t="s">
        <v>44</v>
      </c>
      <c r="M105" t="s">
        <v>480</v>
      </c>
    </row>
    <row r="106" spans="1:13" hidden="1" x14ac:dyDescent="0.2">
      <c r="A106" t="s">
        <v>481</v>
      </c>
      <c r="C106" t="s">
        <v>256</v>
      </c>
      <c r="D106" t="s">
        <v>477</v>
      </c>
      <c r="E106" t="s">
        <v>134</v>
      </c>
      <c r="F106">
        <v>0</v>
      </c>
      <c r="G106" s="5">
        <v>43817</v>
      </c>
      <c r="H106" s="5">
        <f t="shared" si="2"/>
        <v>43422</v>
      </c>
      <c r="I106" s="5">
        <f t="shared" si="3"/>
        <v>43787</v>
      </c>
      <c r="J106" t="s">
        <v>13</v>
      </c>
      <c r="K106" t="s">
        <v>13</v>
      </c>
      <c r="L106" t="s">
        <v>44</v>
      </c>
      <c r="M106" t="s">
        <v>482</v>
      </c>
    </row>
  </sheetData>
  <autoFilter ref="A1:M106" xr:uid="{C0F74CCD-90DB-3D4E-A8AA-FC4BA3675950}">
    <filterColumn colId="1">
      <customFilters>
        <customFilter operator="notEqual" val=" "/>
      </customFilters>
    </filterColumn>
    <filterColumn colId="3">
      <filters>
        <filter val="U.S."/>
      </filters>
    </filterColumn>
    <filterColumn colId="4">
      <filters>
        <filter val="Aerospace/automotive/capital goods/metal"/>
        <filter val="Consumer/service sector"/>
        <filter val="Energy and natural resources"/>
        <filter val="Forest and building products/homebuilders"/>
        <filter val="Health care/chemicals"/>
        <filter val="High tech/computers/office equipment"/>
        <filter val="Insurance"/>
        <filter val="Leisure time/media"/>
        <filter val="Telecommunication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8339-4CB7-B043-B3D0-8E8BE3797A0E}">
  <sheetPr filterMode="1"/>
  <dimension ref="A1:M201"/>
  <sheetViews>
    <sheetView topLeftCell="A70" workbookViewId="0">
      <selection activeCell="A108" activeCellId="1" sqref="A70:XFD70 A108:XFD108"/>
    </sheetView>
  </sheetViews>
  <sheetFormatPr baseColWidth="10" defaultRowHeight="16" x14ac:dyDescent="0.2"/>
  <cols>
    <col min="1" max="1" width="53.83203125" customWidth="1"/>
    <col min="2" max="2" width="53.83203125" hidden="1" customWidth="1"/>
    <col min="3" max="3" width="53.83203125" customWidth="1"/>
    <col min="4" max="4" width="53.83203125" hidden="1" customWidth="1"/>
    <col min="5" max="5" width="53.83203125" customWidth="1"/>
    <col min="6" max="6" width="53.83203125" hidden="1" customWidth="1"/>
    <col min="7" max="7" width="53.83203125" style="5" customWidth="1"/>
    <col min="8" max="11" width="53.83203125" hidden="1" customWidth="1"/>
    <col min="12" max="13" width="53.83203125" style="5" customWidth="1"/>
  </cols>
  <sheetData>
    <row r="1" spans="1:13" x14ac:dyDescent="0.2">
      <c r="A1" t="s">
        <v>0</v>
      </c>
      <c r="B1" t="s">
        <v>950</v>
      </c>
      <c r="C1" t="s">
        <v>1</v>
      </c>
      <c r="D1" t="s">
        <v>2</v>
      </c>
      <c r="E1" t="s">
        <v>3</v>
      </c>
      <c r="F1" t="s">
        <v>4</v>
      </c>
      <c r="G1" s="5" t="s">
        <v>5</v>
      </c>
      <c r="H1" t="s">
        <v>112</v>
      </c>
      <c r="I1" t="s">
        <v>113</v>
      </c>
      <c r="J1" t="s">
        <v>6</v>
      </c>
      <c r="K1" t="s">
        <v>7</v>
      </c>
      <c r="L1" s="5" t="s">
        <v>82</v>
      </c>
      <c r="M1" s="5" t="s">
        <v>83</v>
      </c>
    </row>
    <row r="2" spans="1:13" hidden="1" x14ac:dyDescent="0.2">
      <c r="A2" s="11" t="s">
        <v>483</v>
      </c>
      <c r="B2" t="s">
        <v>810</v>
      </c>
      <c r="C2" t="s">
        <v>30</v>
      </c>
      <c r="D2" t="s">
        <v>11</v>
      </c>
      <c r="E2" t="s">
        <v>287</v>
      </c>
      <c r="F2">
        <v>1272</v>
      </c>
      <c r="G2" s="5">
        <v>43832</v>
      </c>
      <c r="H2" t="s">
        <v>17</v>
      </c>
      <c r="I2" t="s">
        <v>17</v>
      </c>
      <c r="J2" t="s">
        <v>17</v>
      </c>
      <c r="K2" t="s">
        <v>484</v>
      </c>
      <c r="L2" s="5">
        <f t="shared" ref="L2:L33" si="0">EDATE(G2,-13)</f>
        <v>43436</v>
      </c>
      <c r="M2" s="5">
        <f t="shared" ref="M2:M33" si="1">EDATE(G2,-1)</f>
        <v>43801</v>
      </c>
    </row>
    <row r="3" spans="1:13" hidden="1" x14ac:dyDescent="0.2">
      <c r="A3" s="11" t="s">
        <v>485</v>
      </c>
      <c r="B3" t="s">
        <v>810</v>
      </c>
      <c r="C3" t="s">
        <v>10</v>
      </c>
      <c r="D3" t="s">
        <v>11</v>
      </c>
      <c r="E3" t="s">
        <v>293</v>
      </c>
      <c r="F3">
        <v>306.5</v>
      </c>
      <c r="G3" s="5">
        <v>43837</v>
      </c>
      <c r="H3" t="s">
        <v>20</v>
      </c>
      <c r="I3" t="s">
        <v>13</v>
      </c>
      <c r="J3" t="s">
        <v>17</v>
      </c>
      <c r="K3" t="s">
        <v>486</v>
      </c>
      <c r="L3" s="5">
        <f t="shared" si="0"/>
        <v>43441</v>
      </c>
      <c r="M3" s="5">
        <f t="shared" si="1"/>
        <v>43806</v>
      </c>
    </row>
    <row r="4" spans="1:13" hidden="1" x14ac:dyDescent="0.2">
      <c r="A4" s="11" t="s">
        <v>487</v>
      </c>
      <c r="B4" t="s">
        <v>810</v>
      </c>
      <c r="C4" t="s">
        <v>46</v>
      </c>
      <c r="D4" t="s">
        <v>11</v>
      </c>
      <c r="E4" t="s">
        <v>293</v>
      </c>
      <c r="F4">
        <v>740</v>
      </c>
      <c r="G4" s="5">
        <v>43839</v>
      </c>
      <c r="H4" t="s">
        <v>20</v>
      </c>
      <c r="I4" t="s">
        <v>17</v>
      </c>
      <c r="J4" t="s">
        <v>17</v>
      </c>
      <c r="K4" t="s">
        <v>488</v>
      </c>
      <c r="L4" s="5">
        <f t="shared" si="0"/>
        <v>43443</v>
      </c>
      <c r="M4" s="5">
        <f t="shared" si="1"/>
        <v>43808</v>
      </c>
    </row>
    <row r="5" spans="1:13" hidden="1" x14ac:dyDescent="0.2">
      <c r="A5" s="11" t="s">
        <v>493</v>
      </c>
      <c r="B5" t="s">
        <v>810</v>
      </c>
      <c r="C5" t="s">
        <v>26</v>
      </c>
      <c r="D5" t="s">
        <v>11</v>
      </c>
      <c r="E5" t="s">
        <v>293</v>
      </c>
      <c r="F5">
        <v>0</v>
      </c>
      <c r="G5" s="5">
        <v>43849</v>
      </c>
      <c r="H5" t="s">
        <v>27</v>
      </c>
      <c r="I5" t="s">
        <v>27</v>
      </c>
      <c r="J5" t="s">
        <v>29</v>
      </c>
      <c r="K5" t="s">
        <v>494</v>
      </c>
      <c r="L5" s="5">
        <f t="shared" si="0"/>
        <v>43453</v>
      </c>
      <c r="M5" s="5">
        <f t="shared" si="1"/>
        <v>43818</v>
      </c>
    </row>
    <row r="6" spans="1:13" hidden="1" x14ac:dyDescent="0.2">
      <c r="A6" s="11" t="s">
        <v>501</v>
      </c>
      <c r="B6" t="s">
        <v>810</v>
      </c>
      <c r="C6" t="s">
        <v>10</v>
      </c>
      <c r="D6" t="s">
        <v>11</v>
      </c>
      <c r="E6" t="s">
        <v>57</v>
      </c>
      <c r="F6">
        <v>846</v>
      </c>
      <c r="G6" s="5">
        <v>43860</v>
      </c>
      <c r="H6" t="s">
        <v>20</v>
      </c>
      <c r="I6" t="s">
        <v>14</v>
      </c>
      <c r="J6" t="s">
        <v>20</v>
      </c>
      <c r="K6" t="s">
        <v>285</v>
      </c>
      <c r="L6" s="5">
        <f t="shared" si="0"/>
        <v>43464</v>
      </c>
      <c r="M6" s="5">
        <f t="shared" si="1"/>
        <v>43829</v>
      </c>
    </row>
    <row r="7" spans="1:13" hidden="1" x14ac:dyDescent="0.2">
      <c r="A7" s="11" t="s">
        <v>502</v>
      </c>
      <c r="B7" t="s">
        <v>810</v>
      </c>
      <c r="C7" t="s">
        <v>26</v>
      </c>
      <c r="D7" t="s">
        <v>11</v>
      </c>
      <c r="E7" t="s">
        <v>50</v>
      </c>
      <c r="F7">
        <v>1150</v>
      </c>
      <c r="G7" s="5">
        <v>43868</v>
      </c>
      <c r="H7" t="s">
        <v>20</v>
      </c>
      <c r="I7" t="s">
        <v>14</v>
      </c>
      <c r="J7" t="s">
        <v>13</v>
      </c>
      <c r="K7" t="s">
        <v>503</v>
      </c>
      <c r="L7" s="5">
        <f t="shared" si="0"/>
        <v>43472</v>
      </c>
      <c r="M7" s="5">
        <f t="shared" si="1"/>
        <v>43837</v>
      </c>
    </row>
    <row r="8" spans="1:13" hidden="1" x14ac:dyDescent="0.2">
      <c r="A8" s="11" t="s">
        <v>504</v>
      </c>
      <c r="B8" t="s">
        <v>810</v>
      </c>
      <c r="C8" t="s">
        <v>26</v>
      </c>
      <c r="D8" t="s">
        <v>11</v>
      </c>
      <c r="E8" t="s">
        <v>16</v>
      </c>
      <c r="F8">
        <v>0</v>
      </c>
      <c r="G8" s="5">
        <v>43873</v>
      </c>
      <c r="H8" t="s">
        <v>20</v>
      </c>
      <c r="I8" t="s">
        <v>17</v>
      </c>
      <c r="J8" t="s">
        <v>65</v>
      </c>
      <c r="K8" t="s">
        <v>505</v>
      </c>
      <c r="L8" s="5">
        <f t="shared" si="0"/>
        <v>43477</v>
      </c>
      <c r="M8" s="5">
        <f t="shared" si="1"/>
        <v>43842</v>
      </c>
    </row>
    <row r="9" spans="1:13" x14ac:dyDescent="0.2">
      <c r="A9" s="11" t="s">
        <v>506</v>
      </c>
      <c r="B9" t="s">
        <v>811</v>
      </c>
      <c r="C9" t="s">
        <v>26</v>
      </c>
      <c r="D9" t="s">
        <v>11</v>
      </c>
      <c r="E9" t="s">
        <v>16</v>
      </c>
      <c r="F9">
        <v>710</v>
      </c>
      <c r="G9" s="5">
        <v>43874</v>
      </c>
      <c r="H9" t="s">
        <v>20</v>
      </c>
      <c r="I9" t="s">
        <v>13</v>
      </c>
      <c r="J9" t="s">
        <v>156</v>
      </c>
      <c r="K9" t="s">
        <v>507</v>
      </c>
      <c r="L9" s="5">
        <f t="shared" si="0"/>
        <v>43478</v>
      </c>
      <c r="M9" s="5">
        <f t="shared" si="1"/>
        <v>43843</v>
      </c>
    </row>
    <row r="10" spans="1:13" hidden="1" x14ac:dyDescent="0.2">
      <c r="A10" s="11" t="s">
        <v>508</v>
      </c>
      <c r="B10" t="s">
        <v>810</v>
      </c>
      <c r="C10" t="s">
        <v>46</v>
      </c>
      <c r="D10" t="s">
        <v>11</v>
      </c>
      <c r="E10" t="s">
        <v>293</v>
      </c>
      <c r="F10">
        <v>950</v>
      </c>
      <c r="G10" s="5">
        <v>43875</v>
      </c>
      <c r="H10" t="s">
        <v>13</v>
      </c>
      <c r="I10" t="s">
        <v>13</v>
      </c>
      <c r="J10" t="s">
        <v>29</v>
      </c>
      <c r="K10" t="s">
        <v>509</v>
      </c>
      <c r="L10" s="5">
        <f t="shared" si="0"/>
        <v>43479</v>
      </c>
      <c r="M10" s="5">
        <f t="shared" si="1"/>
        <v>43844</v>
      </c>
    </row>
    <row r="11" spans="1:13" x14ac:dyDescent="0.2">
      <c r="A11" s="11" t="s">
        <v>512</v>
      </c>
      <c r="B11" t="s">
        <v>811</v>
      </c>
      <c r="C11" t="s">
        <v>26</v>
      </c>
      <c r="D11" t="s">
        <v>11</v>
      </c>
      <c r="E11" t="s">
        <v>293</v>
      </c>
      <c r="F11">
        <v>200</v>
      </c>
      <c r="G11" s="5">
        <v>43879</v>
      </c>
      <c r="H11" t="s">
        <v>20</v>
      </c>
      <c r="I11" t="s">
        <v>17</v>
      </c>
      <c r="J11" t="s">
        <v>29</v>
      </c>
      <c r="K11" t="s">
        <v>513</v>
      </c>
      <c r="L11" s="5">
        <f t="shared" si="0"/>
        <v>43483</v>
      </c>
      <c r="M11" s="5">
        <f t="shared" si="1"/>
        <v>43848</v>
      </c>
    </row>
    <row r="12" spans="1:13" hidden="1" x14ac:dyDescent="0.2">
      <c r="A12" s="11" t="s">
        <v>516</v>
      </c>
      <c r="B12" t="s">
        <v>810</v>
      </c>
      <c r="C12" t="s">
        <v>26</v>
      </c>
      <c r="D12" t="s">
        <v>11</v>
      </c>
      <c r="E12" t="s">
        <v>293</v>
      </c>
      <c r="F12">
        <v>230</v>
      </c>
      <c r="G12" s="5">
        <v>43885</v>
      </c>
      <c r="H12" s="9" t="e">
        <f>DATE(K12,#REF!,#REF!)</f>
        <v>#VALUE!</v>
      </c>
      <c r="I12" s="9" t="e">
        <f>DATE(N12,#REF!,K12)</f>
        <v>#REF!</v>
      </c>
      <c r="J12" s="9" t="e">
        <f>DATE(O12,K12,N12)</f>
        <v>#VALUE!</v>
      </c>
      <c r="K12" t="s">
        <v>517</v>
      </c>
      <c r="L12" s="5">
        <f t="shared" si="0"/>
        <v>43489</v>
      </c>
      <c r="M12" s="5">
        <f t="shared" si="1"/>
        <v>43854</v>
      </c>
    </row>
    <row r="13" spans="1:13" hidden="1" x14ac:dyDescent="0.2">
      <c r="A13" s="11" t="s">
        <v>519</v>
      </c>
      <c r="B13" t="s">
        <v>810</v>
      </c>
      <c r="C13" t="s">
        <v>46</v>
      </c>
      <c r="D13" t="s">
        <v>11</v>
      </c>
      <c r="E13" t="s">
        <v>293</v>
      </c>
      <c r="F13">
        <v>390</v>
      </c>
      <c r="G13" s="5">
        <v>43889</v>
      </c>
      <c r="H13" t="s">
        <v>34</v>
      </c>
      <c r="I13" t="s">
        <v>13</v>
      </c>
      <c r="J13" t="s">
        <v>17</v>
      </c>
      <c r="K13" t="s">
        <v>521</v>
      </c>
      <c r="L13" s="5">
        <f t="shared" si="0"/>
        <v>43493</v>
      </c>
      <c r="M13" s="5">
        <f t="shared" si="1"/>
        <v>43858</v>
      </c>
    </row>
    <row r="14" spans="1:13" x14ac:dyDescent="0.2">
      <c r="A14" s="11" t="s">
        <v>522</v>
      </c>
      <c r="B14" t="s">
        <v>811</v>
      </c>
      <c r="C14" t="s">
        <v>26</v>
      </c>
      <c r="D14" t="s">
        <v>11</v>
      </c>
      <c r="E14" t="s">
        <v>12</v>
      </c>
      <c r="F14">
        <v>425</v>
      </c>
      <c r="G14" s="5">
        <v>43893</v>
      </c>
      <c r="H14" t="s">
        <v>20</v>
      </c>
      <c r="I14" t="s">
        <v>13</v>
      </c>
      <c r="J14" t="s">
        <v>17</v>
      </c>
      <c r="K14" t="s">
        <v>523</v>
      </c>
      <c r="L14" s="5">
        <f t="shared" si="0"/>
        <v>43499</v>
      </c>
      <c r="M14" s="5">
        <f t="shared" si="1"/>
        <v>43864</v>
      </c>
    </row>
    <row r="15" spans="1:13" hidden="1" x14ac:dyDescent="0.2">
      <c r="A15" s="11" t="s">
        <v>524</v>
      </c>
      <c r="B15" t="s">
        <v>810</v>
      </c>
      <c r="C15" t="s">
        <v>26</v>
      </c>
      <c r="D15" t="s">
        <v>11</v>
      </c>
      <c r="E15" t="s">
        <v>293</v>
      </c>
      <c r="F15">
        <v>0</v>
      </c>
      <c r="G15" s="5">
        <v>43899</v>
      </c>
      <c r="H15" t="s">
        <v>34</v>
      </c>
      <c r="I15" t="s">
        <v>17</v>
      </c>
      <c r="J15" t="s">
        <v>17</v>
      </c>
      <c r="K15" t="s">
        <v>525</v>
      </c>
      <c r="L15" s="5">
        <f t="shared" si="0"/>
        <v>43505</v>
      </c>
      <c r="M15" s="5">
        <f t="shared" si="1"/>
        <v>43870</v>
      </c>
    </row>
    <row r="16" spans="1:13" x14ac:dyDescent="0.2">
      <c r="A16" s="11" t="s">
        <v>526</v>
      </c>
      <c r="B16" t="s">
        <v>811</v>
      </c>
      <c r="C16" t="s">
        <v>10</v>
      </c>
      <c r="D16" t="s">
        <v>11</v>
      </c>
      <c r="E16" t="s">
        <v>293</v>
      </c>
      <c r="F16">
        <v>1800</v>
      </c>
      <c r="G16" s="5">
        <v>43902</v>
      </c>
      <c r="H16" t="s">
        <v>13</v>
      </c>
      <c r="I16" t="s">
        <v>44</v>
      </c>
      <c r="J16" t="s">
        <v>44</v>
      </c>
      <c r="K16" t="s">
        <v>527</v>
      </c>
      <c r="L16" s="5">
        <f t="shared" si="0"/>
        <v>43508</v>
      </c>
      <c r="M16" s="5">
        <f t="shared" si="1"/>
        <v>43873</v>
      </c>
    </row>
    <row r="17" spans="1:13" hidden="1" x14ac:dyDescent="0.2">
      <c r="A17" s="11" t="s">
        <v>528</v>
      </c>
      <c r="B17" t="s">
        <v>810</v>
      </c>
      <c r="C17" t="s">
        <v>10</v>
      </c>
      <c r="D17" t="s">
        <v>11</v>
      </c>
      <c r="E17" t="s">
        <v>287</v>
      </c>
      <c r="F17">
        <v>0</v>
      </c>
      <c r="G17" s="5">
        <v>43902</v>
      </c>
      <c r="H17" t="s">
        <v>13</v>
      </c>
      <c r="I17" t="s">
        <v>13</v>
      </c>
      <c r="J17" t="s">
        <v>17</v>
      </c>
      <c r="K17" t="s">
        <v>529</v>
      </c>
      <c r="L17" s="5">
        <f t="shared" si="0"/>
        <v>43508</v>
      </c>
      <c r="M17" s="5">
        <f t="shared" si="1"/>
        <v>43873</v>
      </c>
    </row>
    <row r="18" spans="1:13" x14ac:dyDescent="0.2">
      <c r="A18" s="11" t="s">
        <v>530</v>
      </c>
      <c r="B18" t="s">
        <v>811</v>
      </c>
      <c r="C18" t="s">
        <v>46</v>
      </c>
      <c r="D18" t="s">
        <v>11</v>
      </c>
      <c r="E18" t="s">
        <v>60</v>
      </c>
      <c r="F18">
        <v>22452.799999999999</v>
      </c>
      <c r="G18" s="5">
        <v>43906</v>
      </c>
      <c r="H18" t="s">
        <v>20</v>
      </c>
      <c r="I18" t="s">
        <v>29</v>
      </c>
      <c r="J18" t="s">
        <v>532</v>
      </c>
      <c r="K18" t="s">
        <v>164</v>
      </c>
      <c r="L18" s="5">
        <f t="shared" si="0"/>
        <v>43512</v>
      </c>
      <c r="M18" s="5">
        <f t="shared" si="1"/>
        <v>43877</v>
      </c>
    </row>
    <row r="19" spans="1:13" hidden="1" x14ac:dyDescent="0.2">
      <c r="A19" s="11" t="s">
        <v>533</v>
      </c>
      <c r="B19" t="s">
        <v>810</v>
      </c>
      <c r="C19" t="s">
        <v>26</v>
      </c>
      <c r="D19" t="s">
        <v>11</v>
      </c>
      <c r="E19" t="s">
        <v>60</v>
      </c>
      <c r="F19">
        <v>470</v>
      </c>
      <c r="G19" s="5">
        <v>43907</v>
      </c>
      <c r="H19" t="s">
        <v>17</v>
      </c>
      <c r="I19" t="s">
        <v>17</v>
      </c>
      <c r="J19" t="s">
        <v>17</v>
      </c>
      <c r="K19" t="s">
        <v>534</v>
      </c>
      <c r="L19" s="5">
        <f t="shared" si="0"/>
        <v>43513</v>
      </c>
      <c r="M19" s="5">
        <f t="shared" si="1"/>
        <v>43878</v>
      </c>
    </row>
    <row r="20" spans="1:13" hidden="1" x14ac:dyDescent="0.2">
      <c r="A20" s="11" t="s">
        <v>542</v>
      </c>
      <c r="B20" t="s">
        <v>810</v>
      </c>
      <c r="C20" t="s">
        <v>10</v>
      </c>
      <c r="D20" t="s">
        <v>11</v>
      </c>
      <c r="E20" t="s">
        <v>19</v>
      </c>
      <c r="F20">
        <v>1030</v>
      </c>
      <c r="G20" s="5">
        <v>43917</v>
      </c>
      <c r="H20" t="s">
        <v>13</v>
      </c>
      <c r="I20" t="s">
        <v>17</v>
      </c>
      <c r="J20" t="s">
        <v>17</v>
      </c>
      <c r="K20" t="s">
        <v>543</v>
      </c>
      <c r="L20" s="5">
        <f t="shared" si="0"/>
        <v>43523</v>
      </c>
      <c r="M20" s="5">
        <f t="shared" si="1"/>
        <v>43888</v>
      </c>
    </row>
    <row r="21" spans="1:13" x14ac:dyDescent="0.2">
      <c r="A21" s="11" t="s">
        <v>544</v>
      </c>
      <c r="B21" t="s">
        <v>811</v>
      </c>
      <c r="C21" t="s">
        <v>26</v>
      </c>
      <c r="D21" t="s">
        <v>11</v>
      </c>
      <c r="E21" t="s">
        <v>12</v>
      </c>
      <c r="F21">
        <v>6436.9</v>
      </c>
      <c r="G21" s="5">
        <v>43922</v>
      </c>
      <c r="H21" t="s">
        <v>65</v>
      </c>
      <c r="I21" t="s">
        <v>44</v>
      </c>
      <c r="J21" t="s">
        <v>29</v>
      </c>
      <c r="K21" t="s">
        <v>545</v>
      </c>
      <c r="L21" s="5">
        <f t="shared" si="0"/>
        <v>43525</v>
      </c>
      <c r="M21" s="5">
        <f t="shared" si="1"/>
        <v>43891</v>
      </c>
    </row>
    <row r="22" spans="1:13" hidden="1" x14ac:dyDescent="0.2">
      <c r="A22" s="11" t="s">
        <v>546</v>
      </c>
      <c r="B22" t="s">
        <v>810</v>
      </c>
      <c r="C22" t="s">
        <v>10</v>
      </c>
      <c r="D22" t="s">
        <v>11</v>
      </c>
      <c r="E22" t="s">
        <v>293</v>
      </c>
      <c r="F22">
        <v>220</v>
      </c>
      <c r="G22" s="5">
        <v>43922</v>
      </c>
      <c r="H22" t="s">
        <v>23</v>
      </c>
      <c r="I22" t="s">
        <v>13</v>
      </c>
      <c r="J22" t="s">
        <v>17</v>
      </c>
      <c r="K22" t="s">
        <v>547</v>
      </c>
      <c r="L22" s="5">
        <f t="shared" si="0"/>
        <v>43525</v>
      </c>
      <c r="M22" s="5">
        <f t="shared" si="1"/>
        <v>43891</v>
      </c>
    </row>
    <row r="23" spans="1:13" hidden="1" x14ac:dyDescent="0.2">
      <c r="A23" s="11" t="s">
        <v>548</v>
      </c>
      <c r="B23" t="s">
        <v>810</v>
      </c>
      <c r="C23" t="s">
        <v>28</v>
      </c>
      <c r="D23" t="s">
        <v>11</v>
      </c>
      <c r="E23" t="s">
        <v>293</v>
      </c>
      <c r="F23">
        <v>555</v>
      </c>
      <c r="G23" s="5">
        <v>43922</v>
      </c>
      <c r="H23" t="s">
        <v>20</v>
      </c>
      <c r="I23" t="s">
        <v>17</v>
      </c>
      <c r="J23" t="s">
        <v>17</v>
      </c>
      <c r="K23" t="s">
        <v>549</v>
      </c>
      <c r="L23" s="5">
        <f t="shared" si="0"/>
        <v>43525</v>
      </c>
      <c r="M23" s="5">
        <f t="shared" si="1"/>
        <v>43891</v>
      </c>
    </row>
    <row r="24" spans="1:13" hidden="1" x14ac:dyDescent="0.2">
      <c r="A24" s="11" t="s">
        <v>554</v>
      </c>
      <c r="B24" t="s">
        <v>810</v>
      </c>
      <c r="C24" t="s">
        <v>28</v>
      </c>
      <c r="D24" t="s">
        <v>11</v>
      </c>
      <c r="E24" t="s">
        <v>57</v>
      </c>
      <c r="F24">
        <v>600</v>
      </c>
      <c r="G24" s="5">
        <v>43924</v>
      </c>
      <c r="H24" t="s">
        <v>20</v>
      </c>
      <c r="I24" t="s">
        <v>20</v>
      </c>
      <c r="J24" t="s">
        <v>13</v>
      </c>
      <c r="K24" t="s">
        <v>555</v>
      </c>
      <c r="L24" s="5">
        <f t="shared" si="0"/>
        <v>43527</v>
      </c>
      <c r="M24" s="5">
        <f t="shared" si="1"/>
        <v>43893</v>
      </c>
    </row>
    <row r="25" spans="1:13" hidden="1" x14ac:dyDescent="0.2">
      <c r="A25" s="11" t="s">
        <v>559</v>
      </c>
      <c r="B25" t="s">
        <v>810</v>
      </c>
      <c r="C25" t="s">
        <v>10</v>
      </c>
      <c r="D25" t="s">
        <v>11</v>
      </c>
      <c r="E25" t="s">
        <v>57</v>
      </c>
      <c r="F25">
        <v>935</v>
      </c>
      <c r="G25" s="5">
        <v>43927</v>
      </c>
      <c r="H25" t="s">
        <v>13</v>
      </c>
      <c r="I25" t="s">
        <v>14</v>
      </c>
      <c r="J25" t="s">
        <v>13</v>
      </c>
      <c r="K25" t="s">
        <v>560</v>
      </c>
      <c r="L25" s="5">
        <f t="shared" si="0"/>
        <v>43530</v>
      </c>
      <c r="M25" s="5">
        <f t="shared" si="1"/>
        <v>43896</v>
      </c>
    </row>
    <row r="26" spans="1:13" hidden="1" x14ac:dyDescent="0.2">
      <c r="A26" s="11" t="s">
        <v>561</v>
      </c>
      <c r="B26" t="s">
        <v>810</v>
      </c>
      <c r="C26" t="s">
        <v>46</v>
      </c>
      <c r="D26" t="s">
        <v>11</v>
      </c>
      <c r="E26" t="s">
        <v>287</v>
      </c>
      <c r="F26">
        <v>445.5</v>
      </c>
      <c r="G26" s="5">
        <v>43928</v>
      </c>
      <c r="H26" t="s">
        <v>17</v>
      </c>
      <c r="I26" t="s">
        <v>17</v>
      </c>
      <c r="J26" t="s">
        <v>29</v>
      </c>
      <c r="K26" t="s">
        <v>562</v>
      </c>
      <c r="L26" s="5">
        <f t="shared" si="0"/>
        <v>43531</v>
      </c>
      <c r="M26" s="5">
        <f t="shared" si="1"/>
        <v>43897</v>
      </c>
    </row>
    <row r="27" spans="1:13" x14ac:dyDescent="0.2">
      <c r="A27" s="11" t="s">
        <v>563</v>
      </c>
      <c r="B27" t="s">
        <v>811</v>
      </c>
      <c r="C27" t="s">
        <v>26</v>
      </c>
      <c r="D27" t="s">
        <v>11</v>
      </c>
      <c r="E27" t="s">
        <v>57</v>
      </c>
      <c r="F27">
        <v>942.5</v>
      </c>
      <c r="G27" s="5">
        <v>43928</v>
      </c>
      <c r="H27" t="s">
        <v>20</v>
      </c>
      <c r="I27" t="s">
        <v>13</v>
      </c>
      <c r="J27" t="s">
        <v>17</v>
      </c>
      <c r="K27" t="s">
        <v>564</v>
      </c>
      <c r="L27" s="5">
        <f t="shared" si="0"/>
        <v>43531</v>
      </c>
      <c r="M27" s="5">
        <f t="shared" si="1"/>
        <v>43897</v>
      </c>
    </row>
    <row r="28" spans="1:13" hidden="1" x14ac:dyDescent="0.2">
      <c r="A28" s="11" t="s">
        <v>565</v>
      </c>
      <c r="B28" t="s">
        <v>810</v>
      </c>
      <c r="C28" t="s">
        <v>46</v>
      </c>
      <c r="D28" t="s">
        <v>11</v>
      </c>
      <c r="E28" t="s">
        <v>12</v>
      </c>
      <c r="F28">
        <v>450</v>
      </c>
      <c r="G28" s="5">
        <v>43928</v>
      </c>
      <c r="H28" t="s">
        <v>13</v>
      </c>
      <c r="I28" t="s">
        <v>17</v>
      </c>
      <c r="J28" t="s">
        <v>17</v>
      </c>
      <c r="K28" t="s">
        <v>566</v>
      </c>
      <c r="L28" s="5">
        <f t="shared" si="0"/>
        <v>43531</v>
      </c>
      <c r="M28" s="5">
        <f t="shared" si="1"/>
        <v>43897</v>
      </c>
    </row>
    <row r="29" spans="1:13" hidden="1" x14ac:dyDescent="0.2">
      <c r="A29" s="11" t="s">
        <v>569</v>
      </c>
      <c r="B29" t="s">
        <v>810</v>
      </c>
      <c r="C29" t="s">
        <v>46</v>
      </c>
      <c r="D29" t="s">
        <v>11</v>
      </c>
      <c r="E29" t="s">
        <v>287</v>
      </c>
      <c r="F29">
        <v>685</v>
      </c>
      <c r="G29" s="5">
        <v>43929</v>
      </c>
      <c r="H29" t="s">
        <v>20</v>
      </c>
      <c r="I29" t="s">
        <v>20</v>
      </c>
      <c r="J29" t="s">
        <v>17</v>
      </c>
      <c r="K29" t="s">
        <v>215</v>
      </c>
      <c r="L29" s="5">
        <f t="shared" si="0"/>
        <v>43532</v>
      </c>
      <c r="M29" s="5">
        <f t="shared" si="1"/>
        <v>43898</v>
      </c>
    </row>
    <row r="30" spans="1:13" hidden="1" x14ac:dyDescent="0.2">
      <c r="A30" s="11" t="s">
        <v>570</v>
      </c>
      <c r="B30" t="s">
        <v>810</v>
      </c>
      <c r="C30" t="s">
        <v>46</v>
      </c>
      <c r="D30" t="s">
        <v>11</v>
      </c>
      <c r="E30" t="s">
        <v>12</v>
      </c>
      <c r="F30">
        <v>1957.6</v>
      </c>
      <c r="G30" s="5">
        <v>43929</v>
      </c>
      <c r="H30" t="s">
        <v>14</v>
      </c>
      <c r="I30" t="s">
        <v>14</v>
      </c>
      <c r="J30" t="s">
        <v>20</v>
      </c>
      <c r="K30" t="s">
        <v>571</v>
      </c>
      <c r="L30" s="5">
        <f t="shared" si="0"/>
        <v>43532</v>
      </c>
      <c r="M30" s="5">
        <f t="shared" si="1"/>
        <v>43898</v>
      </c>
    </row>
    <row r="31" spans="1:13" hidden="1" x14ac:dyDescent="0.2">
      <c r="A31" s="11" t="s">
        <v>574</v>
      </c>
      <c r="B31" t="s">
        <v>810</v>
      </c>
      <c r="C31" t="s">
        <v>26</v>
      </c>
      <c r="D31" t="s">
        <v>11</v>
      </c>
      <c r="E31" t="s">
        <v>287</v>
      </c>
      <c r="F31">
        <v>0</v>
      </c>
      <c r="G31" s="5">
        <v>43933</v>
      </c>
      <c r="H31" t="s">
        <v>27</v>
      </c>
      <c r="I31" t="s">
        <v>27</v>
      </c>
      <c r="J31" t="s">
        <v>17</v>
      </c>
      <c r="K31" t="s">
        <v>575</v>
      </c>
      <c r="L31" s="5">
        <f t="shared" si="0"/>
        <v>43536</v>
      </c>
      <c r="M31" s="5">
        <f t="shared" si="1"/>
        <v>43902</v>
      </c>
    </row>
    <row r="32" spans="1:13" x14ac:dyDescent="0.2">
      <c r="A32" s="11" t="s">
        <v>576</v>
      </c>
      <c r="B32" t="s">
        <v>811</v>
      </c>
      <c r="C32" t="s">
        <v>30</v>
      </c>
      <c r="D32" t="s">
        <v>11</v>
      </c>
      <c r="E32" t="s">
        <v>293</v>
      </c>
      <c r="F32">
        <v>440</v>
      </c>
      <c r="G32" s="5">
        <v>43935</v>
      </c>
      <c r="H32" t="s">
        <v>17</v>
      </c>
      <c r="I32" t="s">
        <v>44</v>
      </c>
      <c r="J32" t="s">
        <v>17</v>
      </c>
      <c r="K32" t="s">
        <v>577</v>
      </c>
      <c r="L32" s="5">
        <f t="shared" si="0"/>
        <v>43538</v>
      </c>
      <c r="M32" s="5">
        <f t="shared" si="1"/>
        <v>43904</v>
      </c>
    </row>
    <row r="33" spans="1:13" x14ac:dyDescent="0.2">
      <c r="A33" s="11" t="s">
        <v>578</v>
      </c>
      <c r="B33" t="s">
        <v>811</v>
      </c>
      <c r="C33" t="s">
        <v>26</v>
      </c>
      <c r="D33" t="s">
        <v>11</v>
      </c>
      <c r="E33" t="s">
        <v>16</v>
      </c>
      <c r="F33">
        <v>1062.5</v>
      </c>
      <c r="G33" s="5">
        <v>43935</v>
      </c>
      <c r="H33" t="s">
        <v>29</v>
      </c>
      <c r="I33" t="s">
        <v>29</v>
      </c>
      <c r="J33" t="s">
        <v>29</v>
      </c>
      <c r="K33" t="s">
        <v>579</v>
      </c>
      <c r="L33" s="5">
        <f t="shared" si="0"/>
        <v>43538</v>
      </c>
      <c r="M33" s="5">
        <f t="shared" si="1"/>
        <v>43904</v>
      </c>
    </row>
    <row r="34" spans="1:13" x14ac:dyDescent="0.2">
      <c r="A34" s="11" t="s">
        <v>583</v>
      </c>
      <c r="B34" t="s">
        <v>811</v>
      </c>
      <c r="C34" t="s">
        <v>46</v>
      </c>
      <c r="D34" t="s">
        <v>11</v>
      </c>
      <c r="E34" t="s">
        <v>293</v>
      </c>
      <c r="F34">
        <v>4768.1000000000004</v>
      </c>
      <c r="G34" s="5">
        <v>43937</v>
      </c>
      <c r="H34" t="s">
        <v>20</v>
      </c>
      <c r="I34" t="s">
        <v>29</v>
      </c>
      <c r="J34" t="s">
        <v>584</v>
      </c>
      <c r="K34" t="s">
        <v>164</v>
      </c>
      <c r="L34" s="5">
        <f t="shared" ref="L34:L65" si="2">EDATE(G34,-13)</f>
        <v>43540</v>
      </c>
      <c r="M34" s="5">
        <f t="shared" ref="M34:M65" si="3">EDATE(G34,-1)</f>
        <v>43906</v>
      </c>
    </row>
    <row r="35" spans="1:13" x14ac:dyDescent="0.2">
      <c r="A35" s="11" t="s">
        <v>284</v>
      </c>
      <c r="B35" t="s">
        <v>811</v>
      </c>
      <c r="C35" t="s">
        <v>46</v>
      </c>
      <c r="D35" t="s">
        <v>11</v>
      </c>
      <c r="E35" t="s">
        <v>12</v>
      </c>
      <c r="F35">
        <v>3147</v>
      </c>
      <c r="G35" s="5">
        <v>43938</v>
      </c>
      <c r="H35" t="s">
        <v>20</v>
      </c>
      <c r="I35" t="s">
        <v>14</v>
      </c>
      <c r="J35" t="s">
        <v>20</v>
      </c>
      <c r="K35" t="s">
        <v>330</v>
      </c>
      <c r="L35" s="5">
        <f t="shared" si="2"/>
        <v>43541</v>
      </c>
      <c r="M35" s="5">
        <f t="shared" si="3"/>
        <v>43907</v>
      </c>
    </row>
    <row r="36" spans="1:13" hidden="1" x14ac:dyDescent="0.2">
      <c r="A36" s="11" t="s">
        <v>588</v>
      </c>
      <c r="B36" t="s">
        <v>810</v>
      </c>
      <c r="C36" t="s">
        <v>10</v>
      </c>
      <c r="D36" t="s">
        <v>11</v>
      </c>
      <c r="E36" t="s">
        <v>293</v>
      </c>
      <c r="F36">
        <v>875</v>
      </c>
      <c r="G36" s="5">
        <v>43938</v>
      </c>
      <c r="H36" t="s">
        <v>13</v>
      </c>
      <c r="I36" t="s">
        <v>13</v>
      </c>
      <c r="J36" t="s">
        <v>13</v>
      </c>
      <c r="K36" t="s">
        <v>589</v>
      </c>
      <c r="L36" s="5">
        <f t="shared" si="2"/>
        <v>43541</v>
      </c>
      <c r="M36" s="5">
        <f t="shared" si="3"/>
        <v>43907</v>
      </c>
    </row>
    <row r="37" spans="1:13" hidden="1" x14ac:dyDescent="0.2">
      <c r="A37" s="11" t="s">
        <v>590</v>
      </c>
      <c r="B37" t="s">
        <v>810</v>
      </c>
      <c r="C37" t="s">
        <v>28</v>
      </c>
      <c r="D37" t="s">
        <v>11</v>
      </c>
      <c r="E37" t="s">
        <v>16</v>
      </c>
      <c r="F37">
        <v>259</v>
      </c>
      <c r="G37" s="5">
        <v>43942</v>
      </c>
      <c r="H37" t="s">
        <v>23</v>
      </c>
      <c r="I37" t="s">
        <v>14</v>
      </c>
      <c r="J37" t="s">
        <v>20</v>
      </c>
      <c r="K37" t="s">
        <v>591</v>
      </c>
      <c r="L37" s="5">
        <f t="shared" si="2"/>
        <v>43545</v>
      </c>
      <c r="M37" s="5">
        <f t="shared" si="3"/>
        <v>43911</v>
      </c>
    </row>
    <row r="38" spans="1:13" hidden="1" x14ac:dyDescent="0.2">
      <c r="A38" s="11" t="s">
        <v>592</v>
      </c>
      <c r="B38" t="s">
        <v>810</v>
      </c>
      <c r="C38" t="s">
        <v>46</v>
      </c>
      <c r="D38" t="s">
        <v>11</v>
      </c>
      <c r="E38" t="s">
        <v>293</v>
      </c>
      <c r="F38">
        <v>6251.1</v>
      </c>
      <c r="G38" s="5">
        <v>43943</v>
      </c>
      <c r="H38" t="s">
        <v>14</v>
      </c>
      <c r="I38" t="s">
        <v>14</v>
      </c>
      <c r="J38" t="s">
        <v>23</v>
      </c>
      <c r="K38" t="s">
        <v>379</v>
      </c>
      <c r="L38" s="5">
        <f t="shared" si="2"/>
        <v>43546</v>
      </c>
      <c r="M38" s="5">
        <f t="shared" si="3"/>
        <v>43912</v>
      </c>
    </row>
    <row r="39" spans="1:13" x14ac:dyDescent="0.2">
      <c r="A39" s="11" t="s">
        <v>595</v>
      </c>
      <c r="B39" t="s">
        <v>811</v>
      </c>
      <c r="C39" t="s">
        <v>26</v>
      </c>
      <c r="D39" t="s">
        <v>11</v>
      </c>
      <c r="E39" t="s">
        <v>12</v>
      </c>
      <c r="F39">
        <v>4350</v>
      </c>
      <c r="G39" s="5">
        <v>43945</v>
      </c>
      <c r="H39" t="s">
        <v>17</v>
      </c>
      <c r="I39" t="s">
        <v>44</v>
      </c>
      <c r="J39" t="s">
        <v>290</v>
      </c>
      <c r="K39" t="s">
        <v>596</v>
      </c>
      <c r="L39" s="5">
        <f t="shared" si="2"/>
        <v>43548</v>
      </c>
      <c r="M39" s="5">
        <f t="shared" si="3"/>
        <v>43914</v>
      </c>
    </row>
    <row r="40" spans="1:13" hidden="1" x14ac:dyDescent="0.2">
      <c r="A40" s="11" t="s">
        <v>601</v>
      </c>
      <c r="B40" t="s">
        <v>810</v>
      </c>
      <c r="C40" t="s">
        <v>10</v>
      </c>
      <c r="D40" t="s">
        <v>11</v>
      </c>
      <c r="E40" t="s">
        <v>57</v>
      </c>
      <c r="F40">
        <v>6975</v>
      </c>
      <c r="G40" s="5">
        <v>43949</v>
      </c>
      <c r="H40" t="s">
        <v>29</v>
      </c>
      <c r="I40" t="s">
        <v>27</v>
      </c>
      <c r="J40" t="s">
        <v>29</v>
      </c>
      <c r="K40" t="s">
        <v>602</v>
      </c>
      <c r="L40" s="5">
        <f t="shared" si="2"/>
        <v>43552</v>
      </c>
      <c r="M40" s="5">
        <f t="shared" si="3"/>
        <v>43918</v>
      </c>
    </row>
    <row r="41" spans="1:13" hidden="1" x14ac:dyDescent="0.2">
      <c r="A41" s="11" t="s">
        <v>603</v>
      </c>
      <c r="B41" t="s">
        <v>810</v>
      </c>
      <c r="C41" t="s">
        <v>604</v>
      </c>
      <c r="D41" t="s">
        <v>11</v>
      </c>
      <c r="E41" t="s">
        <v>293</v>
      </c>
      <c r="F41">
        <v>1060</v>
      </c>
      <c r="G41" s="5">
        <v>43950</v>
      </c>
      <c r="H41" t="s">
        <v>20</v>
      </c>
      <c r="I41" t="s">
        <v>20</v>
      </c>
      <c r="J41" t="s">
        <v>17</v>
      </c>
      <c r="K41" t="s">
        <v>605</v>
      </c>
      <c r="L41" s="5">
        <f t="shared" si="2"/>
        <v>43553</v>
      </c>
      <c r="M41" s="5">
        <f t="shared" si="3"/>
        <v>43919</v>
      </c>
    </row>
    <row r="42" spans="1:13" hidden="1" x14ac:dyDescent="0.2">
      <c r="A42" s="11" t="s">
        <v>609</v>
      </c>
      <c r="B42" t="s">
        <v>810</v>
      </c>
      <c r="C42" t="s">
        <v>26</v>
      </c>
      <c r="D42" t="s">
        <v>11</v>
      </c>
      <c r="E42" t="s">
        <v>293</v>
      </c>
      <c r="F42">
        <v>1817</v>
      </c>
      <c r="G42" s="5">
        <v>43955</v>
      </c>
      <c r="H42" t="s">
        <v>23</v>
      </c>
      <c r="I42" t="s">
        <v>14</v>
      </c>
      <c r="J42" t="s">
        <v>20</v>
      </c>
      <c r="K42" t="s">
        <v>610</v>
      </c>
      <c r="L42" s="5">
        <f t="shared" si="2"/>
        <v>43559</v>
      </c>
      <c r="M42" s="5">
        <f t="shared" si="3"/>
        <v>43925</v>
      </c>
    </row>
    <row r="43" spans="1:13" hidden="1" x14ac:dyDescent="0.2">
      <c r="A43" s="11" t="s">
        <v>613</v>
      </c>
      <c r="B43" t="s">
        <v>810</v>
      </c>
      <c r="C43" t="s">
        <v>26</v>
      </c>
      <c r="D43" t="s">
        <v>11</v>
      </c>
      <c r="E43" t="s">
        <v>287</v>
      </c>
      <c r="F43">
        <v>0</v>
      </c>
      <c r="G43" s="5">
        <v>43957</v>
      </c>
      <c r="H43" t="s">
        <v>20</v>
      </c>
      <c r="I43" t="s">
        <v>17</v>
      </c>
      <c r="J43" t="s">
        <v>17</v>
      </c>
      <c r="K43" t="s">
        <v>614</v>
      </c>
      <c r="L43" s="5">
        <f t="shared" si="2"/>
        <v>43561</v>
      </c>
      <c r="M43" s="5">
        <f t="shared" si="3"/>
        <v>43927</v>
      </c>
    </row>
    <row r="44" spans="1:13" x14ac:dyDescent="0.2">
      <c r="A44" s="11" t="s">
        <v>615</v>
      </c>
      <c r="B44" t="s">
        <v>811</v>
      </c>
      <c r="C44" t="s">
        <v>26</v>
      </c>
      <c r="D44" t="s">
        <v>11</v>
      </c>
      <c r="E44" t="s">
        <v>50</v>
      </c>
      <c r="F44">
        <v>8033.8</v>
      </c>
      <c r="G44" s="5">
        <v>43958</v>
      </c>
      <c r="H44" t="s">
        <v>29</v>
      </c>
      <c r="I44" t="s">
        <v>29</v>
      </c>
      <c r="J44" t="s">
        <v>17</v>
      </c>
      <c r="K44" t="s">
        <v>616</v>
      </c>
      <c r="L44" s="5">
        <f t="shared" si="2"/>
        <v>43562</v>
      </c>
      <c r="M44" s="5">
        <f t="shared" si="3"/>
        <v>43928</v>
      </c>
    </row>
    <row r="45" spans="1:13" x14ac:dyDescent="0.2">
      <c r="A45" s="11" t="s">
        <v>622</v>
      </c>
      <c r="B45" t="s">
        <v>811</v>
      </c>
      <c r="C45" t="s">
        <v>10</v>
      </c>
      <c r="D45" t="s">
        <v>11</v>
      </c>
      <c r="E45" t="s">
        <v>293</v>
      </c>
      <c r="F45">
        <v>2750</v>
      </c>
      <c r="G45" s="5">
        <v>43963</v>
      </c>
      <c r="H45" t="s">
        <v>20</v>
      </c>
      <c r="I45" t="s">
        <v>29</v>
      </c>
      <c r="J45" t="s">
        <v>163</v>
      </c>
      <c r="K45" t="s">
        <v>164</v>
      </c>
      <c r="L45" s="5">
        <f t="shared" si="2"/>
        <v>43567</v>
      </c>
      <c r="M45" s="5">
        <f t="shared" si="3"/>
        <v>43933</v>
      </c>
    </row>
    <row r="46" spans="1:13" hidden="1" x14ac:dyDescent="0.2">
      <c r="A46" s="11" t="s">
        <v>116</v>
      </c>
      <c r="B46" t="s">
        <v>810</v>
      </c>
      <c r="C46" t="s">
        <v>46</v>
      </c>
      <c r="D46" t="s">
        <v>11</v>
      </c>
      <c r="E46" t="s">
        <v>12</v>
      </c>
      <c r="F46">
        <v>1660.2</v>
      </c>
      <c r="G46" s="5">
        <v>43963</v>
      </c>
      <c r="H46" t="s">
        <v>13</v>
      </c>
      <c r="I46" t="s">
        <v>14</v>
      </c>
      <c r="J46" t="s">
        <v>13</v>
      </c>
      <c r="K46" t="s">
        <v>623</v>
      </c>
      <c r="L46" s="5">
        <f t="shared" si="2"/>
        <v>43567</v>
      </c>
      <c r="M46" s="5">
        <f t="shared" si="3"/>
        <v>43933</v>
      </c>
    </row>
    <row r="47" spans="1:13" hidden="1" x14ac:dyDescent="0.2">
      <c r="A47" s="11" t="s">
        <v>624</v>
      </c>
      <c r="B47" t="s">
        <v>810</v>
      </c>
      <c r="C47" t="s">
        <v>28</v>
      </c>
      <c r="D47" t="s">
        <v>11</v>
      </c>
      <c r="E47" t="s">
        <v>293</v>
      </c>
      <c r="F47">
        <v>255</v>
      </c>
      <c r="G47" s="5">
        <v>43964</v>
      </c>
      <c r="H47" t="s">
        <v>13</v>
      </c>
      <c r="I47" t="s">
        <v>29</v>
      </c>
      <c r="J47" t="s">
        <v>29</v>
      </c>
      <c r="K47" t="s">
        <v>625</v>
      </c>
      <c r="L47" s="5">
        <f t="shared" si="2"/>
        <v>43568</v>
      </c>
      <c r="M47" s="5">
        <f t="shared" si="3"/>
        <v>43934</v>
      </c>
    </row>
    <row r="48" spans="1:13" x14ac:dyDescent="0.2">
      <c r="A48" s="11" t="s">
        <v>626</v>
      </c>
      <c r="B48" t="s">
        <v>811</v>
      </c>
      <c r="C48" t="s">
        <v>10</v>
      </c>
      <c r="D48" t="s">
        <v>11</v>
      </c>
      <c r="E48" t="s">
        <v>12</v>
      </c>
      <c r="F48">
        <v>400</v>
      </c>
      <c r="G48" s="5">
        <v>43966</v>
      </c>
      <c r="H48" t="s">
        <v>17</v>
      </c>
      <c r="I48" t="s">
        <v>17</v>
      </c>
      <c r="J48" t="s">
        <v>65</v>
      </c>
      <c r="K48" t="s">
        <v>627</v>
      </c>
      <c r="L48" s="5">
        <f t="shared" si="2"/>
        <v>43570</v>
      </c>
      <c r="M48" s="5">
        <f t="shared" si="3"/>
        <v>43936</v>
      </c>
    </row>
    <row r="49" spans="1:13" x14ac:dyDescent="0.2">
      <c r="A49" s="11" t="s">
        <v>628</v>
      </c>
      <c r="B49" t="s">
        <v>811</v>
      </c>
      <c r="C49" t="s">
        <v>46</v>
      </c>
      <c r="D49" t="s">
        <v>11</v>
      </c>
      <c r="E49" t="s">
        <v>12</v>
      </c>
      <c r="F49">
        <v>950</v>
      </c>
      <c r="G49" s="5">
        <v>43966</v>
      </c>
      <c r="H49" t="s">
        <v>14</v>
      </c>
      <c r="I49" t="s">
        <v>14</v>
      </c>
      <c r="J49" t="s">
        <v>13</v>
      </c>
      <c r="K49" t="s">
        <v>629</v>
      </c>
      <c r="L49" s="5">
        <f t="shared" si="2"/>
        <v>43570</v>
      </c>
      <c r="M49" s="5">
        <f t="shared" si="3"/>
        <v>43936</v>
      </c>
    </row>
    <row r="50" spans="1:13" hidden="1" x14ac:dyDescent="0.2">
      <c r="A50" s="11" t="s">
        <v>634</v>
      </c>
      <c r="B50" t="s">
        <v>810</v>
      </c>
      <c r="C50" t="s">
        <v>10</v>
      </c>
      <c r="D50" t="s">
        <v>11</v>
      </c>
      <c r="E50" t="s">
        <v>16</v>
      </c>
      <c r="F50">
        <v>1361.1</v>
      </c>
      <c r="G50" s="5">
        <v>43971</v>
      </c>
      <c r="H50" t="s">
        <v>17</v>
      </c>
      <c r="I50" t="s">
        <v>17</v>
      </c>
      <c r="J50" t="s">
        <v>17</v>
      </c>
      <c r="K50" t="s">
        <v>635</v>
      </c>
      <c r="L50" s="5">
        <f t="shared" si="2"/>
        <v>43575</v>
      </c>
      <c r="M50" s="5">
        <f t="shared" si="3"/>
        <v>43941</v>
      </c>
    </row>
    <row r="51" spans="1:13" hidden="1" x14ac:dyDescent="0.2">
      <c r="A51" s="11" t="s">
        <v>636</v>
      </c>
      <c r="B51" t="s">
        <v>810</v>
      </c>
      <c r="C51" t="s">
        <v>30</v>
      </c>
      <c r="D51" t="s">
        <v>11</v>
      </c>
      <c r="E51" t="s">
        <v>16</v>
      </c>
      <c r="F51">
        <v>555</v>
      </c>
      <c r="G51" s="5">
        <v>43971</v>
      </c>
      <c r="H51" t="s">
        <v>17</v>
      </c>
      <c r="I51" t="s">
        <v>17</v>
      </c>
      <c r="J51" t="s">
        <v>13</v>
      </c>
      <c r="K51" t="s">
        <v>637</v>
      </c>
      <c r="L51" s="5">
        <f t="shared" si="2"/>
        <v>43575</v>
      </c>
      <c r="M51" s="5">
        <f t="shared" si="3"/>
        <v>43941</v>
      </c>
    </row>
    <row r="52" spans="1:13" hidden="1" x14ac:dyDescent="0.2">
      <c r="A52" s="11" t="s">
        <v>175</v>
      </c>
      <c r="B52" t="s">
        <v>810</v>
      </c>
      <c r="C52" t="s">
        <v>10</v>
      </c>
      <c r="D52" t="s">
        <v>11</v>
      </c>
      <c r="E52" t="s">
        <v>293</v>
      </c>
      <c r="F52">
        <v>946</v>
      </c>
      <c r="G52" s="5">
        <v>43972</v>
      </c>
      <c r="H52" t="s">
        <v>20</v>
      </c>
      <c r="I52" t="s">
        <v>14</v>
      </c>
      <c r="J52" t="s">
        <v>20</v>
      </c>
      <c r="K52" t="s">
        <v>638</v>
      </c>
      <c r="L52" s="5">
        <f t="shared" si="2"/>
        <v>43576</v>
      </c>
      <c r="M52" s="5">
        <f t="shared" si="3"/>
        <v>43942</v>
      </c>
    </row>
    <row r="53" spans="1:13" x14ac:dyDescent="0.2">
      <c r="A53" s="11" t="s">
        <v>639</v>
      </c>
      <c r="B53" t="s">
        <v>811</v>
      </c>
      <c r="C53" t="s">
        <v>26</v>
      </c>
      <c r="D53" t="s">
        <v>11</v>
      </c>
      <c r="E53" t="s">
        <v>57</v>
      </c>
      <c r="F53">
        <v>1045</v>
      </c>
      <c r="G53" s="5">
        <v>43972</v>
      </c>
      <c r="H53" t="s">
        <v>13</v>
      </c>
      <c r="I53" t="s">
        <v>29</v>
      </c>
      <c r="J53" t="s">
        <v>29</v>
      </c>
      <c r="K53" t="s">
        <v>640</v>
      </c>
      <c r="L53" s="5">
        <f t="shared" si="2"/>
        <v>43576</v>
      </c>
      <c r="M53" s="5">
        <f t="shared" si="3"/>
        <v>43942</v>
      </c>
    </row>
    <row r="54" spans="1:13" x14ac:dyDescent="0.2">
      <c r="A54" s="11" t="s">
        <v>641</v>
      </c>
      <c r="B54" t="s">
        <v>811</v>
      </c>
      <c r="C54" t="s">
        <v>10</v>
      </c>
      <c r="D54" t="s">
        <v>11</v>
      </c>
      <c r="E54" t="s">
        <v>12</v>
      </c>
      <c r="F54">
        <v>1027.0999999999999</v>
      </c>
      <c r="G54" s="5">
        <v>43972</v>
      </c>
      <c r="H54" t="s">
        <v>29</v>
      </c>
      <c r="I54" t="s">
        <v>14</v>
      </c>
      <c r="J54" t="s">
        <v>29</v>
      </c>
      <c r="K54" t="s">
        <v>642</v>
      </c>
      <c r="L54" s="5">
        <f t="shared" si="2"/>
        <v>43576</v>
      </c>
      <c r="M54" s="5">
        <f t="shared" si="3"/>
        <v>43942</v>
      </c>
    </row>
    <row r="55" spans="1:13" x14ac:dyDescent="0.2">
      <c r="A55" s="11" t="s">
        <v>645</v>
      </c>
      <c r="B55" t="s">
        <v>811</v>
      </c>
      <c r="C55" t="s">
        <v>26</v>
      </c>
      <c r="D55" t="s">
        <v>11</v>
      </c>
      <c r="E55" t="s">
        <v>12</v>
      </c>
      <c r="F55">
        <v>650</v>
      </c>
      <c r="G55" s="5">
        <v>43977</v>
      </c>
      <c r="H55" t="s">
        <v>29</v>
      </c>
      <c r="I55" t="s">
        <v>29</v>
      </c>
      <c r="J55" t="s">
        <v>44</v>
      </c>
      <c r="K55" t="s">
        <v>646</v>
      </c>
      <c r="L55" s="5">
        <f t="shared" si="2"/>
        <v>43581</v>
      </c>
      <c r="M55" s="5">
        <f t="shared" si="3"/>
        <v>43947</v>
      </c>
    </row>
    <row r="56" spans="1:13" x14ac:dyDescent="0.2">
      <c r="A56" s="11" t="s">
        <v>647</v>
      </c>
      <c r="B56" t="s">
        <v>811</v>
      </c>
      <c r="C56" t="s">
        <v>26</v>
      </c>
      <c r="D56" t="s">
        <v>11</v>
      </c>
      <c r="E56" t="s">
        <v>293</v>
      </c>
      <c r="F56">
        <v>0</v>
      </c>
      <c r="G56" s="5">
        <v>43978</v>
      </c>
      <c r="H56" t="s">
        <v>27</v>
      </c>
      <c r="I56" t="s">
        <v>27</v>
      </c>
      <c r="J56" t="s">
        <v>29</v>
      </c>
      <c r="K56" t="s">
        <v>648</v>
      </c>
      <c r="L56" s="5">
        <f t="shared" si="2"/>
        <v>43582</v>
      </c>
      <c r="M56" s="5">
        <f t="shared" si="3"/>
        <v>43948</v>
      </c>
    </row>
    <row r="57" spans="1:13" hidden="1" x14ac:dyDescent="0.2">
      <c r="A57" s="11" t="s">
        <v>657</v>
      </c>
      <c r="B57" t="s">
        <v>810</v>
      </c>
      <c r="C57" t="s">
        <v>46</v>
      </c>
      <c r="D57" t="s">
        <v>11</v>
      </c>
      <c r="E57" t="s">
        <v>293</v>
      </c>
      <c r="F57">
        <v>395</v>
      </c>
      <c r="G57" s="5">
        <v>43986</v>
      </c>
      <c r="H57" t="s">
        <v>13</v>
      </c>
      <c r="I57" t="s">
        <v>13</v>
      </c>
      <c r="J57" t="s">
        <v>17</v>
      </c>
      <c r="K57" t="s">
        <v>659</v>
      </c>
      <c r="L57" s="5">
        <f t="shared" si="2"/>
        <v>43589</v>
      </c>
      <c r="M57" s="5">
        <f t="shared" si="3"/>
        <v>43955</v>
      </c>
    </row>
    <row r="58" spans="1:13" hidden="1" x14ac:dyDescent="0.2">
      <c r="A58" s="11" t="s">
        <v>660</v>
      </c>
      <c r="B58" t="s">
        <v>810</v>
      </c>
      <c r="C58" t="s">
        <v>46</v>
      </c>
      <c r="D58" t="s">
        <v>11</v>
      </c>
      <c r="E58" t="s">
        <v>16</v>
      </c>
      <c r="F58">
        <v>1470</v>
      </c>
      <c r="G58" s="5">
        <v>43987</v>
      </c>
      <c r="H58" t="s">
        <v>17</v>
      </c>
      <c r="I58" t="s">
        <v>17</v>
      </c>
      <c r="J58" t="s">
        <v>29</v>
      </c>
      <c r="K58" t="s">
        <v>662</v>
      </c>
      <c r="L58" s="5">
        <f t="shared" si="2"/>
        <v>43590</v>
      </c>
      <c r="M58" s="5">
        <f t="shared" si="3"/>
        <v>43956</v>
      </c>
    </row>
    <row r="59" spans="1:13" hidden="1" x14ac:dyDescent="0.2">
      <c r="A59" s="11" t="s">
        <v>448</v>
      </c>
      <c r="B59" t="s">
        <v>810</v>
      </c>
      <c r="C59" t="s">
        <v>26</v>
      </c>
      <c r="D59" t="s">
        <v>11</v>
      </c>
      <c r="E59" t="s">
        <v>287</v>
      </c>
      <c r="F59">
        <v>347.9</v>
      </c>
      <c r="G59" s="5">
        <v>43987</v>
      </c>
      <c r="H59" t="s">
        <v>14</v>
      </c>
      <c r="I59" t="s">
        <v>14</v>
      </c>
      <c r="J59" t="s">
        <v>23</v>
      </c>
      <c r="K59" t="s">
        <v>452</v>
      </c>
      <c r="L59" s="5">
        <f t="shared" si="2"/>
        <v>43590</v>
      </c>
      <c r="M59" s="5">
        <f t="shared" si="3"/>
        <v>43956</v>
      </c>
    </row>
    <row r="60" spans="1:13" hidden="1" x14ac:dyDescent="0.2">
      <c r="A60" s="11" t="s">
        <v>663</v>
      </c>
      <c r="B60" t="s">
        <v>810</v>
      </c>
      <c r="C60" t="s">
        <v>46</v>
      </c>
      <c r="D60" t="s">
        <v>11</v>
      </c>
      <c r="E60" t="s">
        <v>293</v>
      </c>
      <c r="F60">
        <v>695</v>
      </c>
      <c r="G60" s="5">
        <v>43992</v>
      </c>
      <c r="H60" t="s">
        <v>20</v>
      </c>
      <c r="I60" t="s">
        <v>13</v>
      </c>
      <c r="J60" t="s">
        <v>13</v>
      </c>
      <c r="K60" t="s">
        <v>664</v>
      </c>
      <c r="L60" s="5">
        <f t="shared" si="2"/>
        <v>43595</v>
      </c>
      <c r="M60" s="5">
        <f t="shared" si="3"/>
        <v>43961</v>
      </c>
    </row>
    <row r="61" spans="1:13" x14ac:dyDescent="0.2">
      <c r="A61" s="11" t="s">
        <v>665</v>
      </c>
      <c r="B61" t="s">
        <v>811</v>
      </c>
      <c r="C61" t="s">
        <v>26</v>
      </c>
      <c r="D61" t="s">
        <v>11</v>
      </c>
      <c r="E61" t="s">
        <v>293</v>
      </c>
      <c r="F61">
        <v>1055</v>
      </c>
      <c r="G61" s="5">
        <v>43997</v>
      </c>
      <c r="H61" t="s">
        <v>20</v>
      </c>
      <c r="I61" t="s">
        <v>20</v>
      </c>
      <c r="J61" t="s">
        <v>65</v>
      </c>
      <c r="K61" t="s">
        <v>666</v>
      </c>
      <c r="L61" s="5">
        <f t="shared" si="2"/>
        <v>43600</v>
      </c>
      <c r="M61" s="5">
        <f t="shared" si="3"/>
        <v>43966</v>
      </c>
    </row>
    <row r="62" spans="1:13" x14ac:dyDescent="0.2">
      <c r="A62" s="11" t="s">
        <v>668</v>
      </c>
      <c r="B62" t="s">
        <v>811</v>
      </c>
      <c r="C62" t="s">
        <v>10</v>
      </c>
      <c r="D62" t="s">
        <v>11</v>
      </c>
      <c r="E62" t="s">
        <v>12</v>
      </c>
      <c r="F62">
        <v>3097</v>
      </c>
      <c r="G62" s="5">
        <v>43997</v>
      </c>
      <c r="H62" t="s">
        <v>44</v>
      </c>
      <c r="I62" t="s">
        <v>44</v>
      </c>
      <c r="J62" t="s">
        <v>44</v>
      </c>
      <c r="K62" t="s">
        <v>669</v>
      </c>
      <c r="L62" s="5">
        <f t="shared" si="2"/>
        <v>43600</v>
      </c>
      <c r="M62" s="5">
        <f t="shared" si="3"/>
        <v>43966</v>
      </c>
    </row>
    <row r="63" spans="1:13" x14ac:dyDescent="0.2">
      <c r="A63" s="11" t="s">
        <v>672</v>
      </c>
      <c r="B63" t="s">
        <v>811</v>
      </c>
      <c r="C63" t="s">
        <v>46</v>
      </c>
      <c r="D63" t="s">
        <v>11</v>
      </c>
      <c r="E63" t="s">
        <v>287</v>
      </c>
      <c r="F63">
        <v>225</v>
      </c>
      <c r="G63" s="5">
        <v>43998</v>
      </c>
      <c r="H63" t="s">
        <v>44</v>
      </c>
      <c r="I63" t="s">
        <v>65</v>
      </c>
      <c r="J63" t="s">
        <v>32</v>
      </c>
      <c r="K63" t="s">
        <v>673</v>
      </c>
      <c r="L63" s="5">
        <f t="shared" si="2"/>
        <v>43601</v>
      </c>
      <c r="M63" s="5">
        <f t="shared" si="3"/>
        <v>43967</v>
      </c>
    </row>
    <row r="64" spans="1:13" hidden="1" x14ac:dyDescent="0.2">
      <c r="A64" s="11" t="s">
        <v>674</v>
      </c>
      <c r="B64" t="s">
        <v>810</v>
      </c>
      <c r="C64" t="s">
        <v>10</v>
      </c>
      <c r="D64" t="s">
        <v>11</v>
      </c>
      <c r="E64" t="s">
        <v>12</v>
      </c>
      <c r="F64">
        <v>905.5</v>
      </c>
      <c r="G64" s="5">
        <v>43998</v>
      </c>
      <c r="H64" t="s">
        <v>13</v>
      </c>
      <c r="I64" t="s">
        <v>13</v>
      </c>
      <c r="J64" t="s">
        <v>17</v>
      </c>
      <c r="K64" t="s">
        <v>675</v>
      </c>
      <c r="L64" s="5">
        <f t="shared" si="2"/>
        <v>43601</v>
      </c>
      <c r="M64" s="5">
        <f t="shared" si="3"/>
        <v>43967</v>
      </c>
    </row>
    <row r="65" spans="1:13" hidden="1" x14ac:dyDescent="0.2">
      <c r="A65" s="11" t="s">
        <v>677</v>
      </c>
      <c r="B65" t="s">
        <v>810</v>
      </c>
      <c r="C65" t="s">
        <v>10</v>
      </c>
      <c r="D65" t="s">
        <v>11</v>
      </c>
      <c r="E65" t="s">
        <v>293</v>
      </c>
      <c r="F65">
        <v>1130</v>
      </c>
      <c r="G65" s="5">
        <v>44000</v>
      </c>
      <c r="H65" t="s">
        <v>17</v>
      </c>
      <c r="I65" t="s">
        <v>17</v>
      </c>
      <c r="J65" t="s">
        <v>44</v>
      </c>
      <c r="K65" t="s">
        <v>679</v>
      </c>
      <c r="L65" s="5">
        <f t="shared" si="2"/>
        <v>43603</v>
      </c>
      <c r="M65" s="5">
        <f t="shared" si="3"/>
        <v>43969</v>
      </c>
    </row>
    <row r="66" spans="1:13" hidden="1" x14ac:dyDescent="0.2">
      <c r="A66" s="11" t="s">
        <v>680</v>
      </c>
      <c r="B66" t="s">
        <v>810</v>
      </c>
      <c r="C66" t="s">
        <v>46</v>
      </c>
      <c r="D66" t="s">
        <v>11</v>
      </c>
      <c r="E66" t="s">
        <v>293</v>
      </c>
      <c r="F66">
        <v>490</v>
      </c>
      <c r="G66" s="5">
        <v>44000</v>
      </c>
      <c r="H66" t="s">
        <v>20</v>
      </c>
      <c r="I66" t="s">
        <v>17</v>
      </c>
      <c r="J66" t="s">
        <v>17</v>
      </c>
      <c r="K66" t="s">
        <v>681</v>
      </c>
      <c r="L66" s="5">
        <f t="shared" ref="L66:L97" si="4">EDATE(G66,-13)</f>
        <v>43603</v>
      </c>
      <c r="M66" s="5">
        <f t="shared" ref="M66:M97" si="5">EDATE(G66,-1)</f>
        <v>43969</v>
      </c>
    </row>
    <row r="67" spans="1:13" x14ac:dyDescent="0.2">
      <c r="A67" s="11" t="s">
        <v>413</v>
      </c>
      <c r="B67" t="s">
        <v>811</v>
      </c>
      <c r="C67" t="s">
        <v>46</v>
      </c>
      <c r="D67" t="s">
        <v>11</v>
      </c>
      <c r="E67" t="s">
        <v>12</v>
      </c>
      <c r="F67">
        <v>11529.8</v>
      </c>
      <c r="G67" s="5">
        <v>44001</v>
      </c>
      <c r="H67" t="s">
        <v>14</v>
      </c>
      <c r="I67" t="s">
        <v>14</v>
      </c>
      <c r="J67" t="s">
        <v>23</v>
      </c>
      <c r="K67" t="s">
        <v>682</v>
      </c>
      <c r="L67" s="5">
        <f t="shared" si="4"/>
        <v>43604</v>
      </c>
      <c r="M67" s="5">
        <f t="shared" si="5"/>
        <v>43970</v>
      </c>
    </row>
    <row r="68" spans="1:13" hidden="1" x14ac:dyDescent="0.2">
      <c r="A68" s="11" t="s">
        <v>683</v>
      </c>
      <c r="B68" t="s">
        <v>810</v>
      </c>
      <c r="C68" t="s">
        <v>46</v>
      </c>
      <c r="D68" t="s">
        <v>11</v>
      </c>
      <c r="E68" t="s">
        <v>16</v>
      </c>
      <c r="F68">
        <v>245</v>
      </c>
      <c r="G68" s="5">
        <v>44001</v>
      </c>
      <c r="H68" t="s">
        <v>23</v>
      </c>
      <c r="I68" t="s">
        <v>13</v>
      </c>
      <c r="J68" t="s">
        <v>29</v>
      </c>
      <c r="K68" t="s">
        <v>684</v>
      </c>
      <c r="L68" s="5">
        <f t="shared" si="4"/>
        <v>43604</v>
      </c>
      <c r="M68" s="5">
        <f t="shared" si="5"/>
        <v>43970</v>
      </c>
    </row>
    <row r="69" spans="1:13" hidden="1" x14ac:dyDescent="0.2">
      <c r="A69" s="11" t="s">
        <v>55</v>
      </c>
      <c r="B69" t="s">
        <v>810</v>
      </c>
      <c r="C69" t="s">
        <v>10</v>
      </c>
      <c r="D69" t="s">
        <v>11</v>
      </c>
      <c r="E69" t="s">
        <v>293</v>
      </c>
      <c r="F69">
        <v>2400</v>
      </c>
      <c r="G69" s="5">
        <v>44005</v>
      </c>
      <c r="H69" t="s">
        <v>20</v>
      </c>
      <c r="I69" t="s">
        <v>17</v>
      </c>
      <c r="J69" t="s">
        <v>17</v>
      </c>
      <c r="K69" t="s">
        <v>686</v>
      </c>
      <c r="L69" s="5">
        <f t="shared" si="4"/>
        <v>43608</v>
      </c>
      <c r="M69" s="5">
        <f t="shared" si="5"/>
        <v>43974</v>
      </c>
    </row>
    <row r="70" spans="1:13" x14ac:dyDescent="0.2">
      <c r="A70" s="11" t="s">
        <v>687</v>
      </c>
      <c r="B70" t="s">
        <v>811</v>
      </c>
      <c r="C70" t="s">
        <v>10</v>
      </c>
      <c r="D70" t="s">
        <v>11</v>
      </c>
      <c r="E70" t="s">
        <v>12</v>
      </c>
      <c r="F70">
        <v>1100</v>
      </c>
      <c r="G70" s="5">
        <v>44005</v>
      </c>
      <c r="H70" t="s">
        <v>44</v>
      </c>
      <c r="I70" t="s">
        <v>29</v>
      </c>
      <c r="J70" t="s">
        <v>29</v>
      </c>
      <c r="K70" t="s">
        <v>688</v>
      </c>
      <c r="L70" s="5">
        <f t="shared" si="4"/>
        <v>43608</v>
      </c>
      <c r="M70" s="5">
        <f t="shared" si="5"/>
        <v>43974</v>
      </c>
    </row>
    <row r="71" spans="1:13" x14ac:dyDescent="0.2">
      <c r="A71" s="11" t="s">
        <v>689</v>
      </c>
      <c r="B71" t="s">
        <v>811</v>
      </c>
      <c r="C71" t="s">
        <v>26</v>
      </c>
      <c r="D71" t="s">
        <v>11</v>
      </c>
      <c r="E71" t="s">
        <v>293</v>
      </c>
      <c r="F71">
        <v>1354.3</v>
      </c>
      <c r="G71" s="5">
        <v>44006</v>
      </c>
      <c r="H71" t="s">
        <v>20</v>
      </c>
      <c r="I71" t="s">
        <v>14</v>
      </c>
      <c r="J71" t="s">
        <v>20</v>
      </c>
      <c r="K71" t="s">
        <v>690</v>
      </c>
      <c r="L71" s="5">
        <f t="shared" si="4"/>
        <v>43609</v>
      </c>
      <c r="M71" s="5">
        <f t="shared" si="5"/>
        <v>43975</v>
      </c>
    </row>
    <row r="72" spans="1:13" x14ac:dyDescent="0.2">
      <c r="A72" s="11" t="s">
        <v>691</v>
      </c>
      <c r="B72" t="s">
        <v>811</v>
      </c>
      <c r="C72" t="s">
        <v>10</v>
      </c>
      <c r="D72" t="s">
        <v>11</v>
      </c>
      <c r="E72" t="s">
        <v>12</v>
      </c>
      <c r="F72">
        <v>0</v>
      </c>
      <c r="G72" s="5">
        <v>44007</v>
      </c>
      <c r="H72" t="s">
        <v>13</v>
      </c>
      <c r="I72" t="s">
        <v>23</v>
      </c>
      <c r="J72" t="s">
        <v>23</v>
      </c>
      <c r="K72" t="s">
        <v>350</v>
      </c>
      <c r="L72" s="5">
        <f t="shared" si="4"/>
        <v>43610</v>
      </c>
      <c r="M72" s="5">
        <f t="shared" si="5"/>
        <v>43976</v>
      </c>
    </row>
    <row r="73" spans="1:13" hidden="1" x14ac:dyDescent="0.2">
      <c r="A73" s="11" t="s">
        <v>692</v>
      </c>
      <c r="B73" t="s">
        <v>810</v>
      </c>
      <c r="C73" t="s">
        <v>26</v>
      </c>
      <c r="D73" t="s">
        <v>11</v>
      </c>
      <c r="E73" t="s">
        <v>293</v>
      </c>
      <c r="F73">
        <v>1129</v>
      </c>
      <c r="G73" s="5">
        <v>44007</v>
      </c>
      <c r="H73" t="s">
        <v>13</v>
      </c>
      <c r="I73" t="s">
        <v>17</v>
      </c>
      <c r="J73" t="s">
        <v>17</v>
      </c>
      <c r="K73" t="s">
        <v>693</v>
      </c>
      <c r="L73" s="5">
        <f t="shared" si="4"/>
        <v>43610</v>
      </c>
      <c r="M73" s="5">
        <f t="shared" si="5"/>
        <v>43976</v>
      </c>
    </row>
    <row r="74" spans="1:13" hidden="1" x14ac:dyDescent="0.2">
      <c r="A74" s="11" t="s">
        <v>694</v>
      </c>
      <c r="B74" t="s">
        <v>810</v>
      </c>
      <c r="C74" t="s">
        <v>26</v>
      </c>
      <c r="D74" t="s">
        <v>11</v>
      </c>
      <c r="E74" t="s">
        <v>12</v>
      </c>
      <c r="F74">
        <v>1650</v>
      </c>
      <c r="G74" s="5">
        <v>44012</v>
      </c>
      <c r="H74" t="s">
        <v>44</v>
      </c>
      <c r="I74" t="s">
        <v>14</v>
      </c>
      <c r="J74" t="s">
        <v>65</v>
      </c>
      <c r="K74" t="s">
        <v>695</v>
      </c>
      <c r="L74" s="5">
        <f t="shared" si="4"/>
        <v>43615</v>
      </c>
      <c r="M74" s="5">
        <f t="shared" si="5"/>
        <v>43981</v>
      </c>
    </row>
    <row r="75" spans="1:13" x14ac:dyDescent="0.2">
      <c r="A75" s="11" t="s">
        <v>700</v>
      </c>
      <c r="B75" t="s">
        <v>811</v>
      </c>
      <c r="C75" t="s">
        <v>46</v>
      </c>
      <c r="D75" t="s">
        <v>11</v>
      </c>
      <c r="E75" t="s">
        <v>12</v>
      </c>
      <c r="F75">
        <v>8429</v>
      </c>
      <c r="G75" s="5">
        <v>44013</v>
      </c>
      <c r="H75" t="s">
        <v>20</v>
      </c>
      <c r="I75" t="s">
        <v>20</v>
      </c>
      <c r="J75" t="s">
        <v>20</v>
      </c>
      <c r="K75" t="s">
        <v>701</v>
      </c>
      <c r="L75" s="5">
        <f t="shared" si="4"/>
        <v>43617</v>
      </c>
      <c r="M75" s="5">
        <f t="shared" si="5"/>
        <v>43983</v>
      </c>
    </row>
    <row r="76" spans="1:13" x14ac:dyDescent="0.2">
      <c r="A76" s="11" t="s">
        <v>381</v>
      </c>
      <c r="B76" t="s">
        <v>811</v>
      </c>
      <c r="C76" t="s">
        <v>46</v>
      </c>
      <c r="D76" t="s">
        <v>11</v>
      </c>
      <c r="E76" t="s">
        <v>12</v>
      </c>
      <c r="F76">
        <v>8169.8</v>
      </c>
      <c r="G76" s="5">
        <v>44014</v>
      </c>
      <c r="H76" t="s">
        <v>20</v>
      </c>
      <c r="I76" t="s">
        <v>14</v>
      </c>
      <c r="J76" t="s">
        <v>20</v>
      </c>
      <c r="K76" t="s">
        <v>391</v>
      </c>
      <c r="L76" s="5">
        <f t="shared" si="4"/>
        <v>43618</v>
      </c>
      <c r="M76" s="5">
        <f t="shared" si="5"/>
        <v>43984</v>
      </c>
    </row>
    <row r="77" spans="1:13" x14ac:dyDescent="0.2">
      <c r="A77" s="11" t="s">
        <v>702</v>
      </c>
      <c r="B77" t="s">
        <v>811</v>
      </c>
      <c r="C77" t="s">
        <v>46</v>
      </c>
      <c r="D77" t="s">
        <v>11</v>
      </c>
      <c r="E77" t="s">
        <v>293</v>
      </c>
      <c r="F77">
        <v>1500</v>
      </c>
      <c r="G77" s="5">
        <v>44014</v>
      </c>
      <c r="H77" t="s">
        <v>29</v>
      </c>
      <c r="I77" t="s">
        <v>17</v>
      </c>
      <c r="J77" t="s">
        <v>17</v>
      </c>
      <c r="K77" t="s">
        <v>703</v>
      </c>
      <c r="L77" s="5">
        <f t="shared" si="4"/>
        <v>43618</v>
      </c>
      <c r="M77" s="5">
        <f t="shared" si="5"/>
        <v>43984</v>
      </c>
    </row>
    <row r="78" spans="1:13" x14ac:dyDescent="0.2">
      <c r="A78" s="11" t="s">
        <v>704</v>
      </c>
      <c r="B78" t="s">
        <v>811</v>
      </c>
      <c r="C78" t="s">
        <v>46</v>
      </c>
      <c r="D78" t="s">
        <v>11</v>
      </c>
      <c r="E78" t="s">
        <v>12</v>
      </c>
      <c r="F78">
        <v>250</v>
      </c>
      <c r="G78" s="5">
        <v>44014</v>
      </c>
      <c r="H78" t="s">
        <v>13</v>
      </c>
      <c r="I78" t="s">
        <v>14</v>
      </c>
      <c r="J78" t="s">
        <v>13</v>
      </c>
      <c r="K78" t="s">
        <v>705</v>
      </c>
      <c r="L78" s="5">
        <f t="shared" si="4"/>
        <v>43618</v>
      </c>
      <c r="M78" s="5">
        <f t="shared" si="5"/>
        <v>43984</v>
      </c>
    </row>
    <row r="79" spans="1:13" x14ac:dyDescent="0.2">
      <c r="A79" s="11" t="s">
        <v>708</v>
      </c>
      <c r="B79" t="s">
        <v>811</v>
      </c>
      <c r="C79" t="s">
        <v>10</v>
      </c>
      <c r="D79" t="s">
        <v>11</v>
      </c>
      <c r="E79" t="s">
        <v>293</v>
      </c>
      <c r="F79">
        <v>600</v>
      </c>
      <c r="G79" s="5">
        <v>44022</v>
      </c>
      <c r="H79" t="s">
        <v>37</v>
      </c>
      <c r="I79" t="s">
        <v>37</v>
      </c>
      <c r="J79" t="s">
        <v>32</v>
      </c>
      <c r="K79" t="s">
        <v>176</v>
      </c>
      <c r="L79" s="5">
        <f t="shared" si="4"/>
        <v>43626</v>
      </c>
      <c r="M79" s="5">
        <f t="shared" si="5"/>
        <v>43992</v>
      </c>
    </row>
    <row r="80" spans="1:13" x14ac:dyDescent="0.2">
      <c r="A80" s="11" t="s">
        <v>709</v>
      </c>
      <c r="B80" t="s">
        <v>811</v>
      </c>
      <c r="C80" t="s">
        <v>26</v>
      </c>
      <c r="D80" t="s">
        <v>11</v>
      </c>
      <c r="E80" t="s">
        <v>12</v>
      </c>
      <c r="F80">
        <v>450</v>
      </c>
      <c r="G80" s="5">
        <v>44025</v>
      </c>
      <c r="H80" t="s">
        <v>13</v>
      </c>
      <c r="I80" t="s">
        <v>13</v>
      </c>
      <c r="J80" t="s">
        <v>29</v>
      </c>
      <c r="K80" t="s">
        <v>380</v>
      </c>
      <c r="L80" s="5">
        <f t="shared" si="4"/>
        <v>43629</v>
      </c>
      <c r="M80" s="5">
        <f t="shared" si="5"/>
        <v>43995</v>
      </c>
    </row>
    <row r="81" spans="1:13" x14ac:dyDescent="0.2">
      <c r="A81" s="11" t="s">
        <v>710</v>
      </c>
      <c r="B81" t="s">
        <v>811</v>
      </c>
      <c r="C81" t="s">
        <v>46</v>
      </c>
      <c r="D81" t="s">
        <v>11</v>
      </c>
      <c r="E81" t="s">
        <v>12</v>
      </c>
      <c r="F81">
        <v>300</v>
      </c>
      <c r="G81" s="5">
        <v>44028</v>
      </c>
      <c r="H81" t="s">
        <v>20</v>
      </c>
      <c r="I81" t="s">
        <v>14</v>
      </c>
      <c r="J81" t="s">
        <v>13</v>
      </c>
      <c r="K81" t="s">
        <v>711</v>
      </c>
      <c r="L81" s="5">
        <f t="shared" si="4"/>
        <v>43632</v>
      </c>
      <c r="M81" s="5">
        <f t="shared" si="5"/>
        <v>43998</v>
      </c>
    </row>
    <row r="82" spans="1:13" hidden="1" x14ac:dyDescent="0.2">
      <c r="A82" s="11" t="s">
        <v>715</v>
      </c>
      <c r="B82" t="s">
        <v>810</v>
      </c>
      <c r="C82" t="s">
        <v>26</v>
      </c>
      <c r="D82" t="s">
        <v>11</v>
      </c>
      <c r="E82" t="s">
        <v>12</v>
      </c>
      <c r="F82">
        <v>600</v>
      </c>
      <c r="G82" s="5">
        <v>44029</v>
      </c>
      <c r="H82" t="s">
        <v>17</v>
      </c>
      <c r="I82" t="s">
        <v>14</v>
      </c>
      <c r="J82" t="s">
        <v>17</v>
      </c>
      <c r="K82" t="s">
        <v>716</v>
      </c>
      <c r="L82" s="5">
        <f t="shared" si="4"/>
        <v>43633</v>
      </c>
      <c r="M82" s="5">
        <f t="shared" si="5"/>
        <v>43999</v>
      </c>
    </row>
    <row r="83" spans="1:13" hidden="1" x14ac:dyDescent="0.2">
      <c r="A83" s="11" t="s">
        <v>33</v>
      </c>
      <c r="B83" t="s">
        <v>810</v>
      </c>
      <c r="C83" t="s">
        <v>10</v>
      </c>
      <c r="D83" t="s">
        <v>11</v>
      </c>
      <c r="E83" t="s">
        <v>293</v>
      </c>
      <c r="F83">
        <v>230.1</v>
      </c>
      <c r="G83" s="5">
        <v>44032</v>
      </c>
      <c r="H83" t="s">
        <v>17</v>
      </c>
      <c r="I83" t="s">
        <v>17</v>
      </c>
      <c r="J83" t="s">
        <v>17</v>
      </c>
      <c r="K83" t="s">
        <v>718</v>
      </c>
      <c r="L83" s="5">
        <f t="shared" si="4"/>
        <v>43636</v>
      </c>
      <c r="M83" s="5">
        <f t="shared" si="5"/>
        <v>44002</v>
      </c>
    </row>
    <row r="84" spans="1:13" x14ac:dyDescent="0.2">
      <c r="A84" s="11" t="s">
        <v>719</v>
      </c>
      <c r="B84" t="s">
        <v>811</v>
      </c>
      <c r="C84" t="s">
        <v>26</v>
      </c>
      <c r="D84" t="s">
        <v>11</v>
      </c>
      <c r="E84" t="s">
        <v>60</v>
      </c>
      <c r="F84">
        <v>585</v>
      </c>
      <c r="G84" s="5">
        <v>44034</v>
      </c>
      <c r="H84" t="s">
        <v>23</v>
      </c>
      <c r="I84" t="s">
        <v>17</v>
      </c>
      <c r="J84" t="s">
        <v>29</v>
      </c>
      <c r="K84" t="s">
        <v>720</v>
      </c>
      <c r="L84" s="5">
        <f t="shared" si="4"/>
        <v>43638</v>
      </c>
      <c r="M84" s="5">
        <f t="shared" si="5"/>
        <v>44004</v>
      </c>
    </row>
    <row r="85" spans="1:13" x14ac:dyDescent="0.2">
      <c r="A85" s="11" t="s">
        <v>526</v>
      </c>
      <c r="B85" t="s">
        <v>811</v>
      </c>
      <c r="C85" t="s">
        <v>26</v>
      </c>
      <c r="D85" t="s">
        <v>11</v>
      </c>
      <c r="E85" t="s">
        <v>293</v>
      </c>
      <c r="F85">
        <v>1800</v>
      </c>
      <c r="G85" s="5">
        <v>44035</v>
      </c>
      <c r="H85" t="s">
        <v>14</v>
      </c>
      <c r="I85" t="s">
        <v>14</v>
      </c>
      <c r="J85" t="s">
        <v>34</v>
      </c>
      <c r="K85" t="s">
        <v>531</v>
      </c>
      <c r="L85" s="5">
        <f t="shared" si="4"/>
        <v>43639</v>
      </c>
      <c r="M85" s="5">
        <f t="shared" si="5"/>
        <v>44005</v>
      </c>
    </row>
    <row r="86" spans="1:13" hidden="1" x14ac:dyDescent="0.2">
      <c r="A86" s="11" t="s">
        <v>721</v>
      </c>
      <c r="B86" t="s">
        <v>810</v>
      </c>
      <c r="C86" t="s">
        <v>26</v>
      </c>
      <c r="D86" t="s">
        <v>11</v>
      </c>
      <c r="E86" t="s">
        <v>16</v>
      </c>
      <c r="F86">
        <v>655</v>
      </c>
      <c r="G86" s="5">
        <v>44035</v>
      </c>
      <c r="H86" t="s">
        <v>17</v>
      </c>
      <c r="I86" t="s">
        <v>14</v>
      </c>
      <c r="J86" t="s">
        <v>17</v>
      </c>
      <c r="K86" t="s">
        <v>722</v>
      </c>
      <c r="L86" s="5">
        <f t="shared" si="4"/>
        <v>43639</v>
      </c>
      <c r="M86" s="5">
        <f t="shared" si="5"/>
        <v>44005</v>
      </c>
    </row>
    <row r="87" spans="1:13" x14ac:dyDescent="0.2">
      <c r="A87" s="11" t="s">
        <v>723</v>
      </c>
      <c r="B87" t="s">
        <v>811</v>
      </c>
      <c r="C87" t="s">
        <v>10</v>
      </c>
      <c r="D87" t="s">
        <v>11</v>
      </c>
      <c r="E87" t="s">
        <v>293</v>
      </c>
      <c r="F87">
        <v>2223</v>
      </c>
      <c r="G87" s="5">
        <v>44039</v>
      </c>
      <c r="H87" t="s">
        <v>29</v>
      </c>
      <c r="I87" t="s">
        <v>29</v>
      </c>
      <c r="J87" t="s">
        <v>17</v>
      </c>
      <c r="K87" t="s">
        <v>724</v>
      </c>
      <c r="L87" s="5">
        <f t="shared" si="4"/>
        <v>43643</v>
      </c>
      <c r="M87" s="5">
        <f t="shared" si="5"/>
        <v>44009</v>
      </c>
    </row>
    <row r="88" spans="1:13" hidden="1" x14ac:dyDescent="0.2">
      <c r="A88" s="11" t="s">
        <v>725</v>
      </c>
      <c r="B88" t="s">
        <v>810</v>
      </c>
      <c r="C88" t="s">
        <v>10</v>
      </c>
      <c r="D88" t="s">
        <v>11</v>
      </c>
      <c r="E88" t="s">
        <v>293</v>
      </c>
      <c r="F88">
        <v>283</v>
      </c>
      <c r="G88" s="5">
        <v>44040</v>
      </c>
      <c r="H88" t="s">
        <v>20</v>
      </c>
      <c r="I88" t="s">
        <v>13</v>
      </c>
      <c r="J88" t="s">
        <v>17</v>
      </c>
      <c r="K88" t="s">
        <v>726</v>
      </c>
      <c r="L88" s="5">
        <f t="shared" si="4"/>
        <v>43644</v>
      </c>
      <c r="M88" s="5">
        <f t="shared" si="5"/>
        <v>44010</v>
      </c>
    </row>
    <row r="89" spans="1:13" hidden="1" x14ac:dyDescent="0.2">
      <c r="A89" s="11" t="s">
        <v>727</v>
      </c>
      <c r="B89" t="s">
        <v>810</v>
      </c>
      <c r="C89" t="s">
        <v>10</v>
      </c>
      <c r="D89" t="s">
        <v>11</v>
      </c>
      <c r="E89" t="s">
        <v>293</v>
      </c>
      <c r="F89">
        <v>917</v>
      </c>
      <c r="G89" s="5">
        <v>44040</v>
      </c>
      <c r="H89" t="s">
        <v>17</v>
      </c>
      <c r="I89" t="s">
        <v>17</v>
      </c>
      <c r="J89" t="s">
        <v>17</v>
      </c>
      <c r="K89" t="s">
        <v>728</v>
      </c>
      <c r="L89" s="5">
        <f t="shared" si="4"/>
        <v>43644</v>
      </c>
      <c r="M89" s="5">
        <f t="shared" si="5"/>
        <v>44010</v>
      </c>
    </row>
    <row r="90" spans="1:13" hidden="1" x14ac:dyDescent="0.2">
      <c r="A90" s="11" t="s">
        <v>387</v>
      </c>
      <c r="B90" t="s">
        <v>810</v>
      </c>
      <c r="C90" t="s">
        <v>26</v>
      </c>
      <c r="D90" t="s">
        <v>11</v>
      </c>
      <c r="E90" t="s">
        <v>16</v>
      </c>
      <c r="F90">
        <v>0</v>
      </c>
      <c r="G90" s="5">
        <v>44042</v>
      </c>
      <c r="H90" t="s">
        <v>23</v>
      </c>
      <c r="I90" t="s">
        <v>14</v>
      </c>
      <c r="J90" t="s">
        <v>23</v>
      </c>
      <c r="K90" t="s">
        <v>733</v>
      </c>
      <c r="L90" s="5">
        <f t="shared" si="4"/>
        <v>43646</v>
      </c>
      <c r="M90" s="5">
        <f t="shared" si="5"/>
        <v>44012</v>
      </c>
    </row>
    <row r="91" spans="1:13" x14ac:dyDescent="0.2">
      <c r="A91" s="11" t="s">
        <v>24</v>
      </c>
      <c r="B91" t="s">
        <v>811</v>
      </c>
      <c r="C91" t="s">
        <v>10</v>
      </c>
      <c r="D91" t="s">
        <v>11</v>
      </c>
      <c r="E91" t="s">
        <v>16</v>
      </c>
      <c r="F91">
        <v>6707.5</v>
      </c>
      <c r="G91" s="5">
        <v>44046</v>
      </c>
      <c r="H91" t="s">
        <v>17</v>
      </c>
      <c r="I91" t="s">
        <v>29</v>
      </c>
      <c r="J91" t="s">
        <v>17</v>
      </c>
      <c r="K91" t="s">
        <v>734</v>
      </c>
      <c r="L91" s="5">
        <f t="shared" si="4"/>
        <v>43649</v>
      </c>
      <c r="M91" s="5">
        <f t="shared" si="5"/>
        <v>44015</v>
      </c>
    </row>
    <row r="92" spans="1:13" x14ac:dyDescent="0.2">
      <c r="A92" s="11" t="s">
        <v>626</v>
      </c>
      <c r="B92" t="s">
        <v>811</v>
      </c>
      <c r="C92" t="s">
        <v>10</v>
      </c>
      <c r="D92" t="s">
        <v>11</v>
      </c>
      <c r="E92" t="s">
        <v>12</v>
      </c>
      <c r="F92">
        <v>715.5</v>
      </c>
      <c r="G92" s="5">
        <v>44047</v>
      </c>
      <c r="H92" t="s">
        <v>14</v>
      </c>
      <c r="I92" t="s">
        <v>14</v>
      </c>
      <c r="J92" t="s">
        <v>34</v>
      </c>
      <c r="K92" t="s">
        <v>678</v>
      </c>
      <c r="L92" s="5">
        <f t="shared" si="4"/>
        <v>43650</v>
      </c>
      <c r="M92" s="5">
        <f t="shared" si="5"/>
        <v>44016</v>
      </c>
    </row>
    <row r="93" spans="1:13" hidden="1" x14ac:dyDescent="0.2">
      <c r="A93" s="11" t="s">
        <v>738</v>
      </c>
      <c r="B93" t="s">
        <v>810</v>
      </c>
      <c r="C93" t="s">
        <v>46</v>
      </c>
      <c r="D93" t="s">
        <v>11</v>
      </c>
      <c r="E93" t="s">
        <v>12</v>
      </c>
      <c r="F93">
        <v>742</v>
      </c>
      <c r="G93" s="5">
        <v>44053</v>
      </c>
      <c r="H93" t="s">
        <v>20</v>
      </c>
      <c r="I93" t="s">
        <v>20</v>
      </c>
      <c r="J93" t="s">
        <v>17</v>
      </c>
      <c r="K93" t="s">
        <v>739</v>
      </c>
      <c r="L93" s="5">
        <f t="shared" si="4"/>
        <v>43656</v>
      </c>
      <c r="M93" s="5">
        <f t="shared" si="5"/>
        <v>44022</v>
      </c>
    </row>
    <row r="94" spans="1:13" x14ac:dyDescent="0.2">
      <c r="A94" s="11" t="s">
        <v>740</v>
      </c>
      <c r="B94" t="s">
        <v>811</v>
      </c>
      <c r="C94" t="s">
        <v>10</v>
      </c>
      <c r="D94" t="s">
        <v>11</v>
      </c>
      <c r="E94" t="s">
        <v>12</v>
      </c>
      <c r="F94">
        <v>745.7</v>
      </c>
      <c r="G94" s="5">
        <v>44057</v>
      </c>
      <c r="H94" t="s">
        <v>17</v>
      </c>
      <c r="I94" t="s">
        <v>17</v>
      </c>
      <c r="J94" t="s">
        <v>29</v>
      </c>
      <c r="K94" t="s">
        <v>741</v>
      </c>
      <c r="L94" s="5">
        <f t="shared" si="4"/>
        <v>43660</v>
      </c>
      <c r="M94" s="5">
        <f t="shared" si="5"/>
        <v>44026</v>
      </c>
    </row>
    <row r="95" spans="1:13" hidden="1" x14ac:dyDescent="0.2">
      <c r="A95" s="11" t="s">
        <v>742</v>
      </c>
      <c r="B95" t="s">
        <v>810</v>
      </c>
      <c r="C95" t="s">
        <v>30</v>
      </c>
      <c r="D95" t="s">
        <v>11</v>
      </c>
      <c r="E95" t="s">
        <v>74</v>
      </c>
      <c r="F95">
        <v>385</v>
      </c>
      <c r="G95" s="5">
        <v>44062</v>
      </c>
      <c r="H95" t="s">
        <v>20</v>
      </c>
      <c r="I95" t="s">
        <v>13</v>
      </c>
      <c r="J95" t="s">
        <v>13</v>
      </c>
      <c r="K95" t="s">
        <v>743</v>
      </c>
      <c r="L95" s="5">
        <f t="shared" si="4"/>
        <v>43665</v>
      </c>
      <c r="M95" s="5">
        <f t="shared" si="5"/>
        <v>44031</v>
      </c>
    </row>
    <row r="96" spans="1:13" hidden="1" x14ac:dyDescent="0.2">
      <c r="A96" s="11" t="s">
        <v>744</v>
      </c>
      <c r="B96" t="s">
        <v>810</v>
      </c>
      <c r="C96" t="s">
        <v>46</v>
      </c>
      <c r="D96" t="s">
        <v>11</v>
      </c>
      <c r="E96" t="s">
        <v>74</v>
      </c>
      <c r="F96">
        <v>435</v>
      </c>
      <c r="G96" s="5">
        <v>44064</v>
      </c>
      <c r="H96" t="s">
        <v>23</v>
      </c>
      <c r="I96" t="s">
        <v>13</v>
      </c>
      <c r="J96" t="s">
        <v>17</v>
      </c>
      <c r="K96" t="s">
        <v>745</v>
      </c>
      <c r="L96" s="5">
        <f t="shared" si="4"/>
        <v>43667</v>
      </c>
      <c r="M96" s="5">
        <f t="shared" si="5"/>
        <v>44033</v>
      </c>
    </row>
    <row r="97" spans="1:13" hidden="1" x14ac:dyDescent="0.2">
      <c r="A97" s="11" t="s">
        <v>746</v>
      </c>
      <c r="B97" t="s">
        <v>810</v>
      </c>
      <c r="C97" t="s">
        <v>10</v>
      </c>
      <c r="D97" t="s">
        <v>11</v>
      </c>
      <c r="E97" t="s">
        <v>293</v>
      </c>
      <c r="F97">
        <v>600</v>
      </c>
      <c r="G97" s="5">
        <v>44067</v>
      </c>
      <c r="H97" t="s">
        <v>13</v>
      </c>
      <c r="I97" t="s">
        <v>17</v>
      </c>
      <c r="J97" t="s">
        <v>17</v>
      </c>
      <c r="K97" t="s">
        <v>747</v>
      </c>
      <c r="L97" s="5">
        <f t="shared" si="4"/>
        <v>43670</v>
      </c>
      <c r="M97" s="5">
        <f t="shared" si="5"/>
        <v>44036</v>
      </c>
    </row>
    <row r="98" spans="1:13" x14ac:dyDescent="0.2">
      <c r="A98" s="11" t="s">
        <v>748</v>
      </c>
      <c r="B98" t="s">
        <v>811</v>
      </c>
      <c r="C98" t="s">
        <v>30</v>
      </c>
      <c r="D98" t="s">
        <v>11</v>
      </c>
      <c r="E98" t="s">
        <v>16</v>
      </c>
      <c r="F98">
        <v>340</v>
      </c>
      <c r="G98" s="5">
        <v>44069</v>
      </c>
      <c r="H98" t="s">
        <v>13</v>
      </c>
      <c r="I98" t="s">
        <v>20</v>
      </c>
      <c r="J98" t="s">
        <v>20</v>
      </c>
      <c r="K98" t="s">
        <v>749</v>
      </c>
      <c r="L98" s="5">
        <f t="shared" ref="L98:L129" si="6">EDATE(G98,-13)</f>
        <v>43672</v>
      </c>
      <c r="M98" s="5">
        <f t="shared" ref="M98:M129" si="7">EDATE(G98,-1)</f>
        <v>44038</v>
      </c>
    </row>
    <row r="99" spans="1:13" x14ac:dyDescent="0.2">
      <c r="A99" s="11" t="s">
        <v>750</v>
      </c>
      <c r="B99" t="s">
        <v>811</v>
      </c>
      <c r="C99" t="s">
        <v>26</v>
      </c>
      <c r="D99" t="s">
        <v>11</v>
      </c>
      <c r="E99" t="s">
        <v>12</v>
      </c>
      <c r="F99">
        <v>0</v>
      </c>
      <c r="G99" s="5">
        <v>44070</v>
      </c>
      <c r="H99" t="s">
        <v>27</v>
      </c>
      <c r="I99" t="s">
        <v>27</v>
      </c>
      <c r="J99" t="s">
        <v>13</v>
      </c>
      <c r="K99" t="s">
        <v>751</v>
      </c>
      <c r="L99" s="5">
        <f t="shared" si="6"/>
        <v>43673</v>
      </c>
      <c r="M99" s="5">
        <f t="shared" si="7"/>
        <v>44039</v>
      </c>
    </row>
    <row r="100" spans="1:13" x14ac:dyDescent="0.2">
      <c r="A100" s="11" t="s">
        <v>752</v>
      </c>
      <c r="B100" t="s">
        <v>811</v>
      </c>
      <c r="C100" t="s">
        <v>26</v>
      </c>
      <c r="D100" t="s">
        <v>11</v>
      </c>
      <c r="E100" t="s">
        <v>287</v>
      </c>
      <c r="F100">
        <v>0</v>
      </c>
      <c r="G100" s="5">
        <v>44073</v>
      </c>
      <c r="H100" t="s">
        <v>27</v>
      </c>
      <c r="I100" t="s">
        <v>27</v>
      </c>
      <c r="J100" t="s">
        <v>44</v>
      </c>
      <c r="K100" t="s">
        <v>753</v>
      </c>
      <c r="L100" s="5">
        <f t="shared" si="6"/>
        <v>43676</v>
      </c>
      <c r="M100" s="5">
        <f t="shared" si="7"/>
        <v>44042</v>
      </c>
    </row>
    <row r="101" spans="1:13" hidden="1" x14ac:dyDescent="0.2">
      <c r="A101" s="11" t="s">
        <v>754</v>
      </c>
      <c r="B101" t="s">
        <v>810</v>
      </c>
      <c r="C101" t="s">
        <v>10</v>
      </c>
      <c r="D101" t="s">
        <v>11</v>
      </c>
      <c r="E101" t="s">
        <v>293</v>
      </c>
      <c r="F101">
        <v>861</v>
      </c>
      <c r="G101" s="5">
        <v>44078</v>
      </c>
      <c r="H101" t="s">
        <v>13</v>
      </c>
      <c r="I101" t="s">
        <v>20</v>
      </c>
      <c r="J101" t="s">
        <v>13</v>
      </c>
      <c r="K101" t="s">
        <v>755</v>
      </c>
      <c r="L101" s="5">
        <f t="shared" si="6"/>
        <v>43681</v>
      </c>
      <c r="M101" s="5">
        <f t="shared" si="7"/>
        <v>44047</v>
      </c>
    </row>
    <row r="102" spans="1:13" hidden="1" x14ac:dyDescent="0.2">
      <c r="A102" s="11" t="s">
        <v>756</v>
      </c>
      <c r="B102" t="s">
        <v>810</v>
      </c>
      <c r="C102" t="s">
        <v>30</v>
      </c>
      <c r="D102" t="s">
        <v>11</v>
      </c>
      <c r="E102" t="s">
        <v>293</v>
      </c>
      <c r="F102">
        <v>325</v>
      </c>
      <c r="G102" s="5">
        <v>44078</v>
      </c>
      <c r="H102" t="s">
        <v>13</v>
      </c>
      <c r="I102" t="s">
        <v>14</v>
      </c>
      <c r="J102" t="s">
        <v>13</v>
      </c>
      <c r="K102" t="s">
        <v>319</v>
      </c>
      <c r="L102" s="5">
        <f t="shared" si="6"/>
        <v>43681</v>
      </c>
      <c r="M102" s="5">
        <f t="shared" si="7"/>
        <v>44047</v>
      </c>
    </row>
    <row r="103" spans="1:13" hidden="1" x14ac:dyDescent="0.2">
      <c r="A103" s="11" t="s">
        <v>759</v>
      </c>
      <c r="B103" t="s">
        <v>810</v>
      </c>
      <c r="C103" t="s">
        <v>10</v>
      </c>
      <c r="D103" t="s">
        <v>11</v>
      </c>
      <c r="E103" t="s">
        <v>287</v>
      </c>
      <c r="F103">
        <v>135</v>
      </c>
      <c r="G103" s="5">
        <v>44083</v>
      </c>
      <c r="H103" t="s">
        <v>23</v>
      </c>
      <c r="I103" t="s">
        <v>14</v>
      </c>
      <c r="J103" t="s">
        <v>17</v>
      </c>
      <c r="K103" t="s">
        <v>760</v>
      </c>
      <c r="L103" s="5">
        <f t="shared" si="6"/>
        <v>43686</v>
      </c>
      <c r="M103" s="5">
        <f t="shared" si="7"/>
        <v>44052</v>
      </c>
    </row>
    <row r="104" spans="1:13" hidden="1" x14ac:dyDescent="0.2">
      <c r="A104" s="11" t="s">
        <v>761</v>
      </c>
      <c r="B104" t="s">
        <v>810</v>
      </c>
      <c r="C104" t="s">
        <v>26</v>
      </c>
      <c r="D104" t="s">
        <v>11</v>
      </c>
      <c r="E104" t="s">
        <v>293</v>
      </c>
      <c r="F104">
        <v>820</v>
      </c>
      <c r="G104" s="5">
        <v>44084</v>
      </c>
      <c r="H104" t="s">
        <v>23</v>
      </c>
      <c r="I104" t="s">
        <v>17</v>
      </c>
      <c r="J104" t="s">
        <v>17</v>
      </c>
      <c r="K104" t="s">
        <v>762</v>
      </c>
      <c r="L104" s="5">
        <f t="shared" si="6"/>
        <v>43687</v>
      </c>
      <c r="M104" s="5">
        <f t="shared" si="7"/>
        <v>44053</v>
      </c>
    </row>
    <row r="105" spans="1:13" x14ac:dyDescent="0.2">
      <c r="A105" s="11" t="s">
        <v>765</v>
      </c>
      <c r="B105" t="s">
        <v>811</v>
      </c>
      <c r="C105" t="s">
        <v>46</v>
      </c>
      <c r="D105" t="s">
        <v>11</v>
      </c>
      <c r="E105" t="s">
        <v>12</v>
      </c>
      <c r="F105">
        <v>2475</v>
      </c>
      <c r="G105" s="5">
        <v>44092</v>
      </c>
      <c r="H105" t="s">
        <v>29</v>
      </c>
      <c r="I105" t="s">
        <v>29</v>
      </c>
      <c r="J105" t="s">
        <v>17</v>
      </c>
      <c r="K105" t="s">
        <v>766</v>
      </c>
      <c r="L105" s="5">
        <f t="shared" si="6"/>
        <v>43695</v>
      </c>
      <c r="M105" s="5">
        <f t="shared" si="7"/>
        <v>44061</v>
      </c>
    </row>
    <row r="106" spans="1:13" x14ac:dyDescent="0.2">
      <c r="A106" s="11" t="s">
        <v>772</v>
      </c>
      <c r="B106" t="s">
        <v>811</v>
      </c>
      <c r="C106" t="s">
        <v>26</v>
      </c>
      <c r="D106" t="s">
        <v>11</v>
      </c>
      <c r="E106" t="s">
        <v>12</v>
      </c>
      <c r="F106">
        <v>1050</v>
      </c>
      <c r="G106" s="5">
        <v>44097</v>
      </c>
      <c r="H106" t="s">
        <v>17</v>
      </c>
      <c r="I106" t="s">
        <v>13</v>
      </c>
      <c r="J106" t="s">
        <v>20</v>
      </c>
      <c r="K106" t="s">
        <v>773</v>
      </c>
      <c r="L106" s="5">
        <f t="shared" si="6"/>
        <v>43700</v>
      </c>
      <c r="M106" s="5">
        <f t="shared" si="7"/>
        <v>44066</v>
      </c>
    </row>
    <row r="107" spans="1:13" x14ac:dyDescent="0.2">
      <c r="A107" s="11" t="s">
        <v>774</v>
      </c>
      <c r="B107" t="s">
        <v>811</v>
      </c>
      <c r="C107" t="s">
        <v>26</v>
      </c>
      <c r="D107" t="s">
        <v>11</v>
      </c>
      <c r="E107" t="s">
        <v>287</v>
      </c>
      <c r="F107">
        <v>2157.1</v>
      </c>
      <c r="G107" s="5">
        <v>44098</v>
      </c>
      <c r="H107" t="s">
        <v>44</v>
      </c>
      <c r="I107" t="s">
        <v>14</v>
      </c>
      <c r="J107" t="s">
        <v>44</v>
      </c>
      <c r="K107" t="s">
        <v>775</v>
      </c>
      <c r="L107" s="5">
        <f t="shared" si="6"/>
        <v>43701</v>
      </c>
      <c r="M107" s="5">
        <f t="shared" si="7"/>
        <v>44067</v>
      </c>
    </row>
    <row r="108" spans="1:13" x14ac:dyDescent="0.2">
      <c r="A108" s="11" t="s">
        <v>687</v>
      </c>
      <c r="B108" t="s">
        <v>811</v>
      </c>
      <c r="C108" t="s">
        <v>10</v>
      </c>
      <c r="D108" t="s">
        <v>11</v>
      </c>
      <c r="E108" t="s">
        <v>12</v>
      </c>
      <c r="F108">
        <v>1100</v>
      </c>
      <c r="G108" s="5">
        <v>44099</v>
      </c>
      <c r="H108" t="s">
        <v>14</v>
      </c>
      <c r="I108" t="s">
        <v>14</v>
      </c>
      <c r="J108" t="s">
        <v>23</v>
      </c>
      <c r="K108" t="s">
        <v>776</v>
      </c>
      <c r="L108" s="5">
        <f t="shared" si="6"/>
        <v>43702</v>
      </c>
      <c r="M108" s="5">
        <f t="shared" si="7"/>
        <v>44068</v>
      </c>
    </row>
    <row r="109" spans="1:13" hidden="1" x14ac:dyDescent="0.2">
      <c r="A109" s="11" t="s">
        <v>780</v>
      </c>
      <c r="B109" t="s">
        <v>810</v>
      </c>
      <c r="C109" t="s">
        <v>10</v>
      </c>
      <c r="D109" t="s">
        <v>11</v>
      </c>
      <c r="E109" t="s">
        <v>293</v>
      </c>
      <c r="F109">
        <v>290</v>
      </c>
      <c r="G109" s="5">
        <v>44105</v>
      </c>
      <c r="H109" t="s">
        <v>13</v>
      </c>
      <c r="I109" t="s">
        <v>14</v>
      </c>
      <c r="J109" t="s">
        <v>17</v>
      </c>
      <c r="K109" t="s">
        <v>781</v>
      </c>
      <c r="L109" s="5">
        <f t="shared" si="6"/>
        <v>43709</v>
      </c>
      <c r="M109" s="5">
        <f t="shared" si="7"/>
        <v>44075</v>
      </c>
    </row>
    <row r="110" spans="1:13" x14ac:dyDescent="0.2">
      <c r="A110" s="11" t="s">
        <v>783</v>
      </c>
      <c r="B110" t="s">
        <v>811</v>
      </c>
      <c r="C110" t="s">
        <v>26</v>
      </c>
      <c r="D110" t="s">
        <v>11</v>
      </c>
      <c r="E110" t="s">
        <v>293</v>
      </c>
      <c r="F110">
        <v>0</v>
      </c>
      <c r="G110" s="5">
        <v>44111</v>
      </c>
      <c r="H110" t="s">
        <v>27</v>
      </c>
      <c r="I110" t="s">
        <v>20</v>
      </c>
      <c r="J110" t="s">
        <v>17</v>
      </c>
      <c r="K110" t="s">
        <v>784</v>
      </c>
      <c r="L110" s="5">
        <f t="shared" si="6"/>
        <v>43715</v>
      </c>
      <c r="M110" s="5">
        <f t="shared" si="7"/>
        <v>44081</v>
      </c>
    </row>
    <row r="111" spans="1:13" hidden="1" x14ac:dyDescent="0.2">
      <c r="A111" s="11" t="s">
        <v>785</v>
      </c>
      <c r="B111" t="s">
        <v>810</v>
      </c>
      <c r="C111" t="s">
        <v>10</v>
      </c>
      <c r="D111" t="s">
        <v>11</v>
      </c>
      <c r="E111" t="s">
        <v>293</v>
      </c>
      <c r="F111">
        <v>820</v>
      </c>
      <c r="G111" s="5">
        <v>44111</v>
      </c>
      <c r="H111" t="s">
        <v>20</v>
      </c>
      <c r="I111" t="s">
        <v>17</v>
      </c>
      <c r="J111" t="s">
        <v>17</v>
      </c>
      <c r="K111" t="s">
        <v>589</v>
      </c>
      <c r="L111" s="5">
        <f t="shared" si="6"/>
        <v>43715</v>
      </c>
      <c r="M111" s="5">
        <f t="shared" si="7"/>
        <v>44081</v>
      </c>
    </row>
    <row r="112" spans="1:13" hidden="1" x14ac:dyDescent="0.2">
      <c r="A112" s="11" t="s">
        <v>786</v>
      </c>
      <c r="B112" t="s">
        <v>810</v>
      </c>
      <c r="C112" t="s">
        <v>10</v>
      </c>
      <c r="D112" t="s">
        <v>11</v>
      </c>
      <c r="E112" t="s">
        <v>12</v>
      </c>
      <c r="F112">
        <v>2100</v>
      </c>
      <c r="G112" s="5">
        <v>44112</v>
      </c>
      <c r="H112" t="s">
        <v>29</v>
      </c>
      <c r="I112" t="s">
        <v>13</v>
      </c>
      <c r="J112" t="s">
        <v>13</v>
      </c>
      <c r="K112" t="s">
        <v>787</v>
      </c>
      <c r="L112" s="5">
        <f t="shared" si="6"/>
        <v>43716</v>
      </c>
      <c r="M112" s="5">
        <f t="shared" si="7"/>
        <v>44082</v>
      </c>
    </row>
    <row r="113" spans="1:13" hidden="1" x14ac:dyDescent="0.2">
      <c r="A113" s="11" t="s">
        <v>788</v>
      </c>
      <c r="B113" t="s">
        <v>810</v>
      </c>
      <c r="C113" t="s">
        <v>10</v>
      </c>
      <c r="D113" t="s">
        <v>11</v>
      </c>
      <c r="E113" t="s">
        <v>287</v>
      </c>
      <c r="F113">
        <v>800</v>
      </c>
      <c r="G113" s="5">
        <v>44113</v>
      </c>
      <c r="H113" t="s">
        <v>20</v>
      </c>
      <c r="I113" t="s">
        <v>17</v>
      </c>
      <c r="J113" t="s">
        <v>29</v>
      </c>
      <c r="K113" t="s">
        <v>789</v>
      </c>
      <c r="L113" s="5">
        <f t="shared" si="6"/>
        <v>43717</v>
      </c>
      <c r="M113" s="5">
        <f t="shared" si="7"/>
        <v>44083</v>
      </c>
    </row>
    <row r="114" spans="1:13" hidden="1" x14ac:dyDescent="0.2">
      <c r="A114" s="11" t="s">
        <v>791</v>
      </c>
      <c r="B114" t="s">
        <v>810</v>
      </c>
      <c r="C114" t="s">
        <v>26</v>
      </c>
      <c r="D114" t="s">
        <v>11</v>
      </c>
      <c r="E114" t="s">
        <v>12</v>
      </c>
      <c r="F114">
        <v>0</v>
      </c>
      <c r="G114" s="5">
        <v>44116</v>
      </c>
      <c r="H114" t="s">
        <v>13</v>
      </c>
      <c r="I114" t="s">
        <v>13</v>
      </c>
      <c r="J114" t="s">
        <v>13</v>
      </c>
      <c r="K114" t="s">
        <v>792</v>
      </c>
      <c r="L114" s="5">
        <f t="shared" si="6"/>
        <v>43720</v>
      </c>
      <c r="M114" s="5">
        <f t="shared" si="7"/>
        <v>44086</v>
      </c>
    </row>
    <row r="115" spans="1:13" x14ac:dyDescent="0.2">
      <c r="A115" s="11" t="s">
        <v>796</v>
      </c>
      <c r="B115" t="s">
        <v>811</v>
      </c>
      <c r="C115" t="s">
        <v>46</v>
      </c>
      <c r="D115" t="s">
        <v>11</v>
      </c>
      <c r="E115" t="s">
        <v>12</v>
      </c>
      <c r="F115">
        <v>2050</v>
      </c>
      <c r="G115" s="5">
        <v>44120</v>
      </c>
      <c r="H115" t="s">
        <v>29</v>
      </c>
      <c r="I115" t="s">
        <v>29</v>
      </c>
      <c r="J115" t="s">
        <v>13</v>
      </c>
      <c r="K115" t="s">
        <v>797</v>
      </c>
      <c r="L115" s="5">
        <f t="shared" si="6"/>
        <v>43724</v>
      </c>
      <c r="M115" s="5">
        <f t="shared" si="7"/>
        <v>44090</v>
      </c>
    </row>
    <row r="116" spans="1:13" hidden="1" x14ac:dyDescent="0.2">
      <c r="A116" s="11" t="s">
        <v>800</v>
      </c>
      <c r="B116" t="s">
        <v>810</v>
      </c>
      <c r="C116" t="s">
        <v>10</v>
      </c>
      <c r="D116" t="s">
        <v>11</v>
      </c>
      <c r="E116" t="s">
        <v>57</v>
      </c>
      <c r="F116">
        <v>650</v>
      </c>
      <c r="G116" s="5">
        <v>44123</v>
      </c>
      <c r="H116" t="s">
        <v>13</v>
      </c>
      <c r="I116" t="s">
        <v>29</v>
      </c>
      <c r="J116" t="s">
        <v>17</v>
      </c>
      <c r="K116" t="s">
        <v>801</v>
      </c>
      <c r="L116" s="5">
        <f t="shared" si="6"/>
        <v>43727</v>
      </c>
      <c r="M116" s="5">
        <f t="shared" si="7"/>
        <v>44093</v>
      </c>
    </row>
    <row r="117" spans="1:13" hidden="1" x14ac:dyDescent="0.2">
      <c r="A117" s="11" t="s">
        <v>802</v>
      </c>
      <c r="B117" t="s">
        <v>810</v>
      </c>
      <c r="C117" t="s">
        <v>10</v>
      </c>
      <c r="D117" t="s">
        <v>11</v>
      </c>
      <c r="E117" t="s">
        <v>293</v>
      </c>
      <c r="F117">
        <v>450</v>
      </c>
      <c r="G117" s="5">
        <v>44123</v>
      </c>
      <c r="H117" t="s">
        <v>13</v>
      </c>
      <c r="I117" t="s">
        <v>13</v>
      </c>
      <c r="J117" t="s">
        <v>13</v>
      </c>
      <c r="K117" t="s">
        <v>803</v>
      </c>
      <c r="L117" s="5">
        <f t="shared" si="6"/>
        <v>43727</v>
      </c>
      <c r="M117" s="5">
        <f t="shared" si="7"/>
        <v>44093</v>
      </c>
    </row>
    <row r="118" spans="1:13" x14ac:dyDescent="0.2">
      <c r="A118" s="11" t="s">
        <v>821</v>
      </c>
      <c r="B118" t="s">
        <v>811</v>
      </c>
      <c r="C118" t="s">
        <v>26</v>
      </c>
      <c r="D118" t="s">
        <v>11</v>
      </c>
      <c r="E118" t="s">
        <v>39</v>
      </c>
      <c r="F118">
        <v>0</v>
      </c>
      <c r="G118" s="5">
        <v>44137</v>
      </c>
      <c r="H118" t="s">
        <v>29</v>
      </c>
      <c r="I118" t="s">
        <v>37</v>
      </c>
      <c r="J118" t="s">
        <v>37</v>
      </c>
      <c r="K118" t="s">
        <v>822</v>
      </c>
      <c r="L118" s="5">
        <f t="shared" si="6"/>
        <v>43740</v>
      </c>
      <c r="M118" s="5">
        <f t="shared" si="7"/>
        <v>44106</v>
      </c>
    </row>
    <row r="119" spans="1:13" x14ac:dyDescent="0.2">
      <c r="A119" s="11" t="s">
        <v>823</v>
      </c>
      <c r="B119" t="s">
        <v>811</v>
      </c>
      <c r="C119" t="s">
        <v>10</v>
      </c>
      <c r="D119" t="s">
        <v>11</v>
      </c>
      <c r="E119" t="s">
        <v>12</v>
      </c>
      <c r="F119">
        <v>400</v>
      </c>
      <c r="G119" s="5">
        <v>44140</v>
      </c>
      <c r="H119" t="s">
        <v>13</v>
      </c>
      <c r="I119" t="s">
        <v>14</v>
      </c>
      <c r="J119" t="s">
        <v>17</v>
      </c>
      <c r="K119" t="s">
        <v>251</v>
      </c>
      <c r="L119" s="5">
        <f t="shared" si="6"/>
        <v>43743</v>
      </c>
      <c r="M119" s="5">
        <f t="shared" si="7"/>
        <v>44109</v>
      </c>
    </row>
    <row r="120" spans="1:13" hidden="1" x14ac:dyDescent="0.2">
      <c r="A120" s="11" t="s">
        <v>66</v>
      </c>
      <c r="B120" t="s">
        <v>810</v>
      </c>
      <c r="C120" t="s">
        <v>10</v>
      </c>
      <c r="D120" t="s">
        <v>11</v>
      </c>
      <c r="E120" t="s">
        <v>57</v>
      </c>
      <c r="F120">
        <v>895</v>
      </c>
      <c r="G120" s="5">
        <v>44141</v>
      </c>
      <c r="H120" t="s">
        <v>20</v>
      </c>
      <c r="I120" t="s">
        <v>13</v>
      </c>
      <c r="J120" t="s">
        <v>17</v>
      </c>
      <c r="K120" t="s">
        <v>714</v>
      </c>
      <c r="L120" s="5">
        <f t="shared" si="6"/>
        <v>43744</v>
      </c>
      <c r="M120" s="5">
        <f t="shared" si="7"/>
        <v>44110</v>
      </c>
    </row>
    <row r="121" spans="1:13" hidden="1" x14ac:dyDescent="0.2">
      <c r="A121" s="11" t="s">
        <v>828</v>
      </c>
      <c r="B121" t="s">
        <v>810</v>
      </c>
      <c r="C121" t="s">
        <v>30</v>
      </c>
      <c r="D121" t="s">
        <v>11</v>
      </c>
      <c r="E121" t="s">
        <v>12</v>
      </c>
      <c r="F121" s="2">
        <v>2100</v>
      </c>
      <c r="G121" s="5">
        <v>44152</v>
      </c>
      <c r="H121" t="s">
        <v>20</v>
      </c>
      <c r="I121" t="s">
        <v>29</v>
      </c>
      <c r="J121" t="s">
        <v>29</v>
      </c>
      <c r="K121" t="s">
        <v>829</v>
      </c>
      <c r="L121" s="5">
        <f t="shared" si="6"/>
        <v>43755</v>
      </c>
      <c r="M121" s="5">
        <f t="shared" si="7"/>
        <v>44121</v>
      </c>
    </row>
    <row r="122" spans="1:13" hidden="1" x14ac:dyDescent="0.2">
      <c r="A122" s="11" t="s">
        <v>175</v>
      </c>
      <c r="B122" t="s">
        <v>810</v>
      </c>
      <c r="C122" t="s">
        <v>26</v>
      </c>
      <c r="D122" t="s">
        <v>11</v>
      </c>
      <c r="E122" t="s">
        <v>293</v>
      </c>
      <c r="F122">
        <v>946</v>
      </c>
      <c r="G122" s="5">
        <v>44153</v>
      </c>
      <c r="H122" t="s">
        <v>14</v>
      </c>
      <c r="I122" t="s">
        <v>14</v>
      </c>
      <c r="J122" t="s">
        <v>34</v>
      </c>
      <c r="K122" t="s">
        <v>830</v>
      </c>
      <c r="L122" s="5">
        <f t="shared" si="6"/>
        <v>43756</v>
      </c>
      <c r="M122" s="5">
        <f t="shared" si="7"/>
        <v>44122</v>
      </c>
    </row>
    <row r="123" spans="1:13" x14ac:dyDescent="0.2">
      <c r="A123" s="11" t="s">
        <v>622</v>
      </c>
      <c r="B123" t="s">
        <v>811</v>
      </c>
      <c r="C123" t="s">
        <v>10</v>
      </c>
      <c r="D123" t="s">
        <v>11</v>
      </c>
      <c r="E123" t="s">
        <v>293</v>
      </c>
      <c r="F123" s="2">
        <v>3567</v>
      </c>
      <c r="G123" s="5">
        <v>44154</v>
      </c>
      <c r="H123" t="s">
        <v>14</v>
      </c>
      <c r="I123" t="s">
        <v>14</v>
      </c>
      <c r="J123" t="s">
        <v>34</v>
      </c>
      <c r="K123" t="s">
        <v>658</v>
      </c>
      <c r="L123" s="5">
        <f t="shared" si="6"/>
        <v>43757</v>
      </c>
      <c r="M123" s="5">
        <f t="shared" si="7"/>
        <v>44123</v>
      </c>
    </row>
    <row r="124" spans="1:13" x14ac:dyDescent="0.2">
      <c r="A124" s="11" t="s">
        <v>192</v>
      </c>
      <c r="B124" t="s">
        <v>811</v>
      </c>
      <c r="C124" t="s">
        <v>10</v>
      </c>
      <c r="D124" t="s">
        <v>11</v>
      </c>
      <c r="E124" t="s">
        <v>12</v>
      </c>
      <c r="F124">
        <v>344.3</v>
      </c>
      <c r="G124" s="5">
        <v>44155</v>
      </c>
      <c r="H124" t="s">
        <v>13</v>
      </c>
      <c r="I124" t="s">
        <v>14</v>
      </c>
      <c r="J124" t="s">
        <v>13</v>
      </c>
      <c r="K124" t="s">
        <v>205</v>
      </c>
      <c r="L124" s="5">
        <f t="shared" si="6"/>
        <v>43758</v>
      </c>
      <c r="M124" s="5">
        <f t="shared" si="7"/>
        <v>44124</v>
      </c>
    </row>
    <row r="125" spans="1:13" x14ac:dyDescent="0.2">
      <c r="A125" s="11" t="s">
        <v>668</v>
      </c>
      <c r="B125" t="s">
        <v>811</v>
      </c>
      <c r="C125" t="s">
        <v>10</v>
      </c>
      <c r="D125" t="s">
        <v>11</v>
      </c>
      <c r="E125" t="s">
        <v>12</v>
      </c>
      <c r="F125" s="2">
        <v>2747</v>
      </c>
      <c r="G125" s="5">
        <v>44160</v>
      </c>
      <c r="H125" t="s">
        <v>14</v>
      </c>
      <c r="I125" t="s">
        <v>14</v>
      </c>
      <c r="J125" t="s">
        <v>20</v>
      </c>
      <c r="K125" t="s">
        <v>678</v>
      </c>
      <c r="L125" s="5">
        <f t="shared" si="6"/>
        <v>43763</v>
      </c>
      <c r="M125" s="5">
        <f t="shared" si="7"/>
        <v>44129</v>
      </c>
    </row>
    <row r="126" spans="1:13" x14ac:dyDescent="0.2">
      <c r="A126" s="11" t="s">
        <v>839</v>
      </c>
      <c r="B126" t="s">
        <v>811</v>
      </c>
      <c r="C126" t="s">
        <v>10</v>
      </c>
      <c r="D126" t="s">
        <v>11</v>
      </c>
      <c r="E126" t="s">
        <v>12</v>
      </c>
      <c r="F126" s="2">
        <v>1900</v>
      </c>
      <c r="G126" s="5">
        <v>44167</v>
      </c>
      <c r="H126" t="s">
        <v>17</v>
      </c>
      <c r="I126" t="s">
        <v>17</v>
      </c>
      <c r="J126" t="s">
        <v>17</v>
      </c>
      <c r="K126" t="s">
        <v>350</v>
      </c>
      <c r="L126" s="5">
        <f t="shared" si="6"/>
        <v>43771</v>
      </c>
      <c r="M126" s="5">
        <f t="shared" si="7"/>
        <v>44137</v>
      </c>
    </row>
    <row r="127" spans="1:13" x14ac:dyDescent="0.2">
      <c r="A127" s="11" t="s">
        <v>842</v>
      </c>
      <c r="B127" t="s">
        <v>811</v>
      </c>
      <c r="C127" t="s">
        <v>26</v>
      </c>
      <c r="D127" t="s">
        <v>11</v>
      </c>
      <c r="E127" t="s">
        <v>12</v>
      </c>
      <c r="F127" s="2">
        <v>1300</v>
      </c>
      <c r="G127" s="5">
        <v>44172</v>
      </c>
      <c r="H127" t="s">
        <v>13</v>
      </c>
      <c r="I127" t="s">
        <v>44</v>
      </c>
      <c r="J127" t="s">
        <v>44</v>
      </c>
      <c r="K127" t="s">
        <v>843</v>
      </c>
      <c r="L127" s="5">
        <f t="shared" si="6"/>
        <v>43776</v>
      </c>
      <c r="M127" s="5">
        <f t="shared" si="7"/>
        <v>44142</v>
      </c>
    </row>
    <row r="128" spans="1:13" x14ac:dyDescent="0.2">
      <c r="A128" s="11" t="s">
        <v>211</v>
      </c>
      <c r="B128" t="s">
        <v>811</v>
      </c>
      <c r="C128" t="s">
        <v>10</v>
      </c>
      <c r="D128" t="s">
        <v>11</v>
      </c>
      <c r="E128" t="s">
        <v>57</v>
      </c>
      <c r="F128" s="2">
        <v>17194.400000000001</v>
      </c>
      <c r="G128" s="5">
        <v>44174</v>
      </c>
      <c r="H128" t="s">
        <v>20</v>
      </c>
      <c r="I128" t="s">
        <v>14</v>
      </c>
      <c r="J128" t="s">
        <v>20</v>
      </c>
      <c r="K128" t="s">
        <v>844</v>
      </c>
      <c r="L128" s="5">
        <f t="shared" si="6"/>
        <v>43778</v>
      </c>
      <c r="M128" s="5">
        <f t="shared" si="7"/>
        <v>44144</v>
      </c>
    </row>
    <row r="129" spans="1:13" hidden="1" x14ac:dyDescent="0.2">
      <c r="A129" s="11" t="s">
        <v>846</v>
      </c>
      <c r="B129" t="s">
        <v>810</v>
      </c>
      <c r="C129" t="s">
        <v>10</v>
      </c>
      <c r="D129" t="s">
        <v>11</v>
      </c>
      <c r="E129" t="s">
        <v>19</v>
      </c>
      <c r="F129">
        <v>400</v>
      </c>
      <c r="G129" s="5">
        <v>44187</v>
      </c>
      <c r="H129" t="s">
        <v>13</v>
      </c>
      <c r="I129" t="s">
        <v>14</v>
      </c>
      <c r="J129" t="s">
        <v>13</v>
      </c>
      <c r="K129" t="s">
        <v>847</v>
      </c>
      <c r="L129" s="5">
        <f t="shared" si="6"/>
        <v>43791</v>
      </c>
      <c r="M129" s="5">
        <f t="shared" si="7"/>
        <v>44157</v>
      </c>
    </row>
    <row r="130" spans="1:13" hidden="1" x14ac:dyDescent="0.2">
      <c r="A130" t="s">
        <v>489</v>
      </c>
      <c r="C130" t="s">
        <v>46</v>
      </c>
      <c r="D130" t="s">
        <v>35</v>
      </c>
      <c r="E130" t="s">
        <v>74</v>
      </c>
      <c r="F130">
        <v>668.4</v>
      </c>
      <c r="G130" s="5">
        <v>43843</v>
      </c>
      <c r="H130" t="s">
        <v>17</v>
      </c>
      <c r="I130" t="s">
        <v>17</v>
      </c>
      <c r="J130" t="s">
        <v>44</v>
      </c>
      <c r="K130" t="s">
        <v>490</v>
      </c>
      <c r="L130" s="5">
        <f t="shared" ref="L130:L161" si="8">EDATE(G130,-13)</f>
        <v>43447</v>
      </c>
      <c r="M130" s="5">
        <f t="shared" ref="M130:M161" si="9">EDATE(G130,-1)</f>
        <v>43812</v>
      </c>
    </row>
    <row r="131" spans="1:13" hidden="1" x14ac:dyDescent="0.2">
      <c r="A131" t="s">
        <v>491</v>
      </c>
      <c r="C131" t="s">
        <v>46</v>
      </c>
      <c r="D131" t="s">
        <v>73</v>
      </c>
      <c r="E131" t="s">
        <v>12</v>
      </c>
      <c r="F131">
        <v>850</v>
      </c>
      <c r="G131" s="5">
        <v>43844</v>
      </c>
      <c r="H131" t="s">
        <v>29</v>
      </c>
      <c r="I131" t="s">
        <v>14</v>
      </c>
      <c r="J131" t="s">
        <v>44</v>
      </c>
      <c r="K131" t="s">
        <v>492</v>
      </c>
      <c r="L131" s="5">
        <f t="shared" si="8"/>
        <v>43448</v>
      </c>
      <c r="M131" s="5">
        <f t="shared" si="9"/>
        <v>43813</v>
      </c>
    </row>
    <row r="132" spans="1:13" hidden="1" x14ac:dyDescent="0.2">
      <c r="A132" t="s">
        <v>495</v>
      </c>
      <c r="C132" t="s">
        <v>10</v>
      </c>
      <c r="D132" t="s">
        <v>159</v>
      </c>
      <c r="E132" t="s">
        <v>496</v>
      </c>
      <c r="F132">
        <v>350</v>
      </c>
      <c r="G132" s="5">
        <v>43851</v>
      </c>
      <c r="H132" t="s">
        <v>20</v>
      </c>
      <c r="I132" t="s">
        <v>44</v>
      </c>
      <c r="J132" t="s">
        <v>44</v>
      </c>
      <c r="K132" t="s">
        <v>497</v>
      </c>
      <c r="L132" s="5">
        <f t="shared" si="8"/>
        <v>43455</v>
      </c>
      <c r="M132" s="5">
        <f t="shared" si="9"/>
        <v>43820</v>
      </c>
    </row>
    <row r="133" spans="1:13" hidden="1" x14ac:dyDescent="0.2">
      <c r="A133" t="s">
        <v>498</v>
      </c>
      <c r="C133" t="s">
        <v>10</v>
      </c>
      <c r="D133" t="s">
        <v>15</v>
      </c>
      <c r="E133" t="s">
        <v>293</v>
      </c>
      <c r="F133">
        <v>665.1</v>
      </c>
      <c r="G133" s="5">
        <v>43852</v>
      </c>
      <c r="H133" t="s">
        <v>20</v>
      </c>
      <c r="I133" t="s">
        <v>13</v>
      </c>
      <c r="J133" t="s">
        <v>17</v>
      </c>
      <c r="K133" t="s">
        <v>366</v>
      </c>
      <c r="L133" s="5">
        <f t="shared" si="8"/>
        <v>43456</v>
      </c>
      <c r="M133" s="5">
        <f t="shared" si="9"/>
        <v>43821</v>
      </c>
    </row>
    <row r="134" spans="1:13" hidden="1" x14ac:dyDescent="0.2">
      <c r="A134" t="s">
        <v>499</v>
      </c>
      <c r="C134" t="s">
        <v>10</v>
      </c>
      <c r="D134" t="s">
        <v>49</v>
      </c>
      <c r="E134" t="s">
        <v>287</v>
      </c>
      <c r="F134">
        <v>1118.0999999999999</v>
      </c>
      <c r="G134" s="5">
        <v>43859</v>
      </c>
      <c r="H134" t="s">
        <v>20</v>
      </c>
      <c r="I134" t="s">
        <v>17</v>
      </c>
      <c r="J134" t="s">
        <v>17</v>
      </c>
      <c r="K134" t="s">
        <v>500</v>
      </c>
      <c r="L134" s="5">
        <f t="shared" si="8"/>
        <v>43463</v>
      </c>
      <c r="M134" s="5">
        <f t="shared" si="9"/>
        <v>43828</v>
      </c>
    </row>
    <row r="135" spans="1:13" hidden="1" x14ac:dyDescent="0.2">
      <c r="A135" t="s">
        <v>510</v>
      </c>
      <c r="C135" t="s">
        <v>10</v>
      </c>
      <c r="D135" t="s">
        <v>244</v>
      </c>
      <c r="E135" t="s">
        <v>50</v>
      </c>
      <c r="F135">
        <v>607</v>
      </c>
      <c r="G135" s="5">
        <v>43875</v>
      </c>
      <c r="H135" t="s">
        <v>34</v>
      </c>
      <c r="I135" t="s">
        <v>29</v>
      </c>
      <c r="J135" t="s">
        <v>29</v>
      </c>
      <c r="K135" t="s">
        <v>511</v>
      </c>
      <c r="L135" s="5">
        <f t="shared" si="8"/>
        <v>43479</v>
      </c>
      <c r="M135" s="5">
        <f t="shared" si="9"/>
        <v>43844</v>
      </c>
    </row>
    <row r="136" spans="1:13" hidden="1" x14ac:dyDescent="0.2">
      <c r="A136" t="s">
        <v>514</v>
      </c>
      <c r="C136" t="s">
        <v>28</v>
      </c>
      <c r="D136" t="s">
        <v>73</v>
      </c>
      <c r="E136" t="s">
        <v>19</v>
      </c>
      <c r="F136">
        <v>390</v>
      </c>
      <c r="G136" s="5">
        <v>43882</v>
      </c>
      <c r="H136" t="s">
        <v>13</v>
      </c>
      <c r="I136" t="s">
        <v>14</v>
      </c>
      <c r="J136" t="s">
        <v>29</v>
      </c>
      <c r="K136" t="s">
        <v>515</v>
      </c>
      <c r="L136" s="5">
        <f t="shared" si="8"/>
        <v>43486</v>
      </c>
      <c r="M136" s="5">
        <f t="shared" si="9"/>
        <v>43851</v>
      </c>
    </row>
    <row r="137" spans="1:13" hidden="1" x14ac:dyDescent="0.2">
      <c r="A137" t="s">
        <v>518</v>
      </c>
      <c r="C137" t="s">
        <v>10</v>
      </c>
      <c r="D137" t="s">
        <v>43</v>
      </c>
      <c r="E137" t="s">
        <v>12</v>
      </c>
      <c r="F137">
        <v>650</v>
      </c>
      <c r="G137" s="5">
        <v>43886</v>
      </c>
      <c r="H137" t="s">
        <v>13</v>
      </c>
      <c r="I137" t="s">
        <v>20</v>
      </c>
      <c r="J137" t="s">
        <v>29</v>
      </c>
      <c r="K137" t="s">
        <v>490</v>
      </c>
      <c r="L137" s="5">
        <f t="shared" si="8"/>
        <v>43490</v>
      </c>
      <c r="M137" s="5">
        <f t="shared" si="9"/>
        <v>43855</v>
      </c>
    </row>
    <row r="138" spans="1:13" hidden="1" x14ac:dyDescent="0.2">
      <c r="A138" t="s">
        <v>535</v>
      </c>
      <c r="C138" t="s">
        <v>10</v>
      </c>
      <c r="D138" t="s">
        <v>536</v>
      </c>
      <c r="E138" t="s">
        <v>12</v>
      </c>
      <c r="F138">
        <v>300</v>
      </c>
      <c r="G138" s="5">
        <v>43909</v>
      </c>
      <c r="H138" t="s">
        <v>17</v>
      </c>
      <c r="I138" t="s">
        <v>14</v>
      </c>
      <c r="J138" t="s">
        <v>17</v>
      </c>
      <c r="K138" t="s">
        <v>537</v>
      </c>
      <c r="L138" s="5">
        <f t="shared" si="8"/>
        <v>43515</v>
      </c>
      <c r="M138" s="5">
        <f t="shared" si="9"/>
        <v>43880</v>
      </c>
    </row>
    <row r="139" spans="1:13" hidden="1" x14ac:dyDescent="0.2">
      <c r="A139" t="s">
        <v>538</v>
      </c>
      <c r="C139" t="s">
        <v>46</v>
      </c>
      <c r="D139" t="s">
        <v>188</v>
      </c>
      <c r="E139" t="s">
        <v>315</v>
      </c>
      <c r="F139">
        <v>0</v>
      </c>
      <c r="G139" s="5">
        <v>43910</v>
      </c>
      <c r="H139" t="s">
        <v>17</v>
      </c>
      <c r="I139" t="s">
        <v>17</v>
      </c>
      <c r="J139" t="s">
        <v>17</v>
      </c>
      <c r="K139" t="s">
        <v>539</v>
      </c>
      <c r="L139" s="5">
        <f t="shared" si="8"/>
        <v>43516</v>
      </c>
      <c r="M139" s="5">
        <f t="shared" si="9"/>
        <v>43881</v>
      </c>
    </row>
    <row r="140" spans="1:13" hidden="1" x14ac:dyDescent="0.2">
      <c r="A140" t="s">
        <v>540</v>
      </c>
      <c r="C140" t="s">
        <v>10</v>
      </c>
      <c r="D140" t="s">
        <v>38</v>
      </c>
      <c r="E140" t="s">
        <v>39</v>
      </c>
      <c r="F140">
        <v>300</v>
      </c>
      <c r="G140" s="5">
        <v>43917</v>
      </c>
      <c r="H140" t="s">
        <v>20</v>
      </c>
      <c r="I140" t="s">
        <v>14</v>
      </c>
      <c r="J140" t="s">
        <v>17</v>
      </c>
      <c r="K140" t="s">
        <v>541</v>
      </c>
      <c r="L140" s="5">
        <f t="shared" si="8"/>
        <v>43523</v>
      </c>
      <c r="M140" s="5">
        <f t="shared" si="9"/>
        <v>43888</v>
      </c>
    </row>
    <row r="141" spans="1:13" hidden="1" x14ac:dyDescent="0.2">
      <c r="A141" t="s">
        <v>550</v>
      </c>
      <c r="C141" t="s">
        <v>46</v>
      </c>
      <c r="D141" t="s">
        <v>49</v>
      </c>
      <c r="E141" t="s">
        <v>12</v>
      </c>
      <c r="F141">
        <v>1685</v>
      </c>
      <c r="G141" s="5">
        <v>43923</v>
      </c>
      <c r="H141" t="s">
        <v>13</v>
      </c>
      <c r="I141" t="s">
        <v>20</v>
      </c>
      <c r="J141" t="s">
        <v>13</v>
      </c>
      <c r="K141" t="s">
        <v>551</v>
      </c>
      <c r="L141" s="5">
        <f t="shared" si="8"/>
        <v>43526</v>
      </c>
      <c r="M141" s="5">
        <f t="shared" si="9"/>
        <v>43892</v>
      </c>
    </row>
    <row r="142" spans="1:13" hidden="1" x14ac:dyDescent="0.2">
      <c r="A142" t="s">
        <v>552</v>
      </c>
      <c r="C142" t="s">
        <v>28</v>
      </c>
      <c r="D142" t="s">
        <v>43</v>
      </c>
      <c r="E142" t="s">
        <v>16</v>
      </c>
      <c r="F142">
        <v>1085</v>
      </c>
      <c r="G142" s="5">
        <v>43924</v>
      </c>
      <c r="H142" t="s">
        <v>17</v>
      </c>
      <c r="I142" t="s">
        <v>17</v>
      </c>
      <c r="J142" t="s">
        <v>17</v>
      </c>
      <c r="K142" t="s">
        <v>553</v>
      </c>
      <c r="L142" s="5">
        <f t="shared" si="8"/>
        <v>43527</v>
      </c>
      <c r="M142" s="5">
        <f t="shared" si="9"/>
        <v>43893</v>
      </c>
    </row>
    <row r="143" spans="1:13" hidden="1" x14ac:dyDescent="0.2">
      <c r="A143" t="s">
        <v>556</v>
      </c>
      <c r="C143" t="s">
        <v>46</v>
      </c>
      <c r="D143" t="s">
        <v>557</v>
      </c>
      <c r="E143" t="s">
        <v>134</v>
      </c>
      <c r="F143">
        <v>0</v>
      </c>
      <c r="G143" s="5">
        <v>43927</v>
      </c>
      <c r="H143" t="s">
        <v>17</v>
      </c>
      <c r="I143" t="s">
        <v>17</v>
      </c>
      <c r="J143" t="s">
        <v>17</v>
      </c>
      <c r="K143" t="s">
        <v>558</v>
      </c>
      <c r="L143" s="5">
        <f t="shared" si="8"/>
        <v>43530</v>
      </c>
      <c r="M143" s="5">
        <f t="shared" si="9"/>
        <v>43896</v>
      </c>
    </row>
    <row r="144" spans="1:13" hidden="1" x14ac:dyDescent="0.2">
      <c r="A144" t="s">
        <v>567</v>
      </c>
      <c r="C144" t="s">
        <v>28</v>
      </c>
      <c r="D144" t="s">
        <v>69</v>
      </c>
      <c r="E144" t="s">
        <v>60</v>
      </c>
      <c r="F144">
        <v>600</v>
      </c>
      <c r="G144" s="5">
        <v>43928</v>
      </c>
      <c r="H144" t="s">
        <v>44</v>
      </c>
      <c r="I144" t="s">
        <v>14</v>
      </c>
      <c r="J144" t="s">
        <v>44</v>
      </c>
      <c r="K144" t="s">
        <v>568</v>
      </c>
      <c r="L144" s="5">
        <f t="shared" si="8"/>
        <v>43531</v>
      </c>
      <c r="M144" s="5">
        <f t="shared" si="9"/>
        <v>43897</v>
      </c>
    </row>
    <row r="145" spans="1:13" hidden="1" x14ac:dyDescent="0.2">
      <c r="A145" t="s">
        <v>572</v>
      </c>
      <c r="C145" t="s">
        <v>10</v>
      </c>
      <c r="D145" t="s">
        <v>227</v>
      </c>
      <c r="E145" t="s">
        <v>19</v>
      </c>
      <c r="F145">
        <v>0</v>
      </c>
      <c r="G145" s="5">
        <v>43931</v>
      </c>
      <c r="H145" t="s">
        <v>20</v>
      </c>
      <c r="I145" t="s">
        <v>13</v>
      </c>
      <c r="J145" t="s">
        <v>29</v>
      </c>
      <c r="K145" t="s">
        <v>573</v>
      </c>
      <c r="L145" s="5">
        <f t="shared" si="8"/>
        <v>43534</v>
      </c>
      <c r="M145" s="5">
        <f t="shared" si="9"/>
        <v>43900</v>
      </c>
    </row>
    <row r="146" spans="1:13" hidden="1" x14ac:dyDescent="0.2">
      <c r="A146" t="s">
        <v>580</v>
      </c>
      <c r="C146" t="s">
        <v>46</v>
      </c>
      <c r="D146" t="s">
        <v>581</v>
      </c>
      <c r="E146" t="s">
        <v>57</v>
      </c>
      <c r="F146">
        <v>400</v>
      </c>
      <c r="G146" s="5">
        <v>43935</v>
      </c>
      <c r="H146" t="s">
        <v>72</v>
      </c>
      <c r="I146" t="s">
        <v>14</v>
      </c>
      <c r="J146" t="s">
        <v>72</v>
      </c>
      <c r="K146" t="s">
        <v>582</v>
      </c>
      <c r="L146" s="5">
        <f t="shared" si="8"/>
        <v>43538</v>
      </c>
      <c r="M146" s="5">
        <f t="shared" si="9"/>
        <v>43904</v>
      </c>
    </row>
    <row r="147" spans="1:13" hidden="1" x14ac:dyDescent="0.2">
      <c r="A147" t="s">
        <v>216</v>
      </c>
      <c r="C147" t="s">
        <v>46</v>
      </c>
      <c r="D147" t="s">
        <v>35</v>
      </c>
      <c r="E147" t="s">
        <v>60</v>
      </c>
      <c r="F147">
        <v>18535</v>
      </c>
      <c r="G147" s="5">
        <v>43936</v>
      </c>
      <c r="H147" t="s">
        <v>20</v>
      </c>
      <c r="I147" t="s">
        <v>14</v>
      </c>
      <c r="J147" t="s">
        <v>20</v>
      </c>
      <c r="K147" t="s">
        <v>219</v>
      </c>
      <c r="L147" s="5">
        <f t="shared" si="8"/>
        <v>43539</v>
      </c>
      <c r="M147" s="5">
        <f t="shared" si="9"/>
        <v>43905</v>
      </c>
    </row>
    <row r="148" spans="1:13" hidden="1" x14ac:dyDescent="0.2">
      <c r="A148" t="s">
        <v>585</v>
      </c>
      <c r="C148" t="s">
        <v>46</v>
      </c>
      <c r="D148" t="s">
        <v>586</v>
      </c>
      <c r="E148" t="s">
        <v>39</v>
      </c>
      <c r="F148">
        <v>552.1</v>
      </c>
      <c r="G148" s="5">
        <v>43937</v>
      </c>
      <c r="H148" t="s">
        <v>23</v>
      </c>
      <c r="I148" t="s">
        <v>29</v>
      </c>
      <c r="J148" t="s">
        <v>29</v>
      </c>
      <c r="K148" t="s">
        <v>587</v>
      </c>
      <c r="L148" s="5">
        <f t="shared" si="8"/>
        <v>43540</v>
      </c>
      <c r="M148" s="5">
        <f t="shared" si="9"/>
        <v>43906</v>
      </c>
    </row>
    <row r="149" spans="1:13" hidden="1" x14ac:dyDescent="0.2">
      <c r="A149" t="s">
        <v>593</v>
      </c>
      <c r="C149" t="s">
        <v>68</v>
      </c>
      <c r="D149" t="s">
        <v>43</v>
      </c>
      <c r="E149" t="s">
        <v>12</v>
      </c>
      <c r="F149">
        <v>750</v>
      </c>
      <c r="G149" s="5">
        <v>43944</v>
      </c>
      <c r="H149" t="s">
        <v>29</v>
      </c>
      <c r="I149" t="s">
        <v>14</v>
      </c>
      <c r="J149" t="s">
        <v>29</v>
      </c>
      <c r="K149" t="s">
        <v>594</v>
      </c>
      <c r="L149" s="5">
        <f t="shared" si="8"/>
        <v>43547</v>
      </c>
      <c r="M149" s="5">
        <f t="shared" si="9"/>
        <v>43913</v>
      </c>
    </row>
    <row r="150" spans="1:13" hidden="1" x14ac:dyDescent="0.2">
      <c r="A150" t="s">
        <v>597</v>
      </c>
      <c r="C150" t="s">
        <v>598</v>
      </c>
      <c r="D150" t="s">
        <v>599</v>
      </c>
      <c r="E150" t="s">
        <v>16</v>
      </c>
      <c r="F150">
        <v>300</v>
      </c>
      <c r="G150" s="5">
        <v>43945</v>
      </c>
      <c r="H150" t="s">
        <v>17</v>
      </c>
      <c r="I150" t="s">
        <v>14</v>
      </c>
      <c r="J150" t="s">
        <v>13</v>
      </c>
      <c r="K150" t="s">
        <v>600</v>
      </c>
      <c r="L150" s="5">
        <f t="shared" si="8"/>
        <v>43548</v>
      </c>
      <c r="M150" s="5">
        <f t="shared" si="9"/>
        <v>43914</v>
      </c>
    </row>
    <row r="151" spans="1:13" hidden="1" x14ac:dyDescent="0.2">
      <c r="A151" t="s">
        <v>606</v>
      </c>
      <c r="C151" t="s">
        <v>607</v>
      </c>
      <c r="D151" t="s">
        <v>69</v>
      </c>
      <c r="E151" t="s">
        <v>50</v>
      </c>
      <c r="F151">
        <v>1036</v>
      </c>
      <c r="G151" s="5">
        <v>43951</v>
      </c>
      <c r="H151" t="s">
        <v>29</v>
      </c>
      <c r="I151" t="s">
        <v>29</v>
      </c>
      <c r="J151" t="s">
        <v>29</v>
      </c>
      <c r="K151" t="s">
        <v>608</v>
      </c>
      <c r="L151" s="5">
        <f t="shared" si="8"/>
        <v>43554</v>
      </c>
      <c r="M151" s="5">
        <f t="shared" si="9"/>
        <v>43920</v>
      </c>
    </row>
    <row r="152" spans="1:13" hidden="1" x14ac:dyDescent="0.2">
      <c r="A152" t="s">
        <v>611</v>
      </c>
      <c r="C152" t="s">
        <v>46</v>
      </c>
      <c r="D152" t="s">
        <v>35</v>
      </c>
      <c r="E152" t="s">
        <v>19</v>
      </c>
      <c r="F152">
        <v>2115</v>
      </c>
      <c r="G152" s="5">
        <v>43957</v>
      </c>
      <c r="H152" t="s">
        <v>20</v>
      </c>
      <c r="I152" t="s">
        <v>13</v>
      </c>
      <c r="J152" t="s">
        <v>13</v>
      </c>
      <c r="K152" t="s">
        <v>612</v>
      </c>
      <c r="L152" s="5">
        <f t="shared" si="8"/>
        <v>43561</v>
      </c>
      <c r="M152" s="5">
        <f t="shared" si="9"/>
        <v>43927</v>
      </c>
    </row>
    <row r="153" spans="1:13" hidden="1" x14ac:dyDescent="0.2">
      <c r="A153" t="s">
        <v>617</v>
      </c>
      <c r="C153" t="s">
        <v>46</v>
      </c>
      <c r="D153" t="s">
        <v>159</v>
      </c>
      <c r="E153" t="s">
        <v>12</v>
      </c>
      <c r="F153">
        <v>650</v>
      </c>
      <c r="G153" s="5">
        <v>43959</v>
      </c>
      <c r="H153" t="s">
        <v>13</v>
      </c>
      <c r="I153" t="s">
        <v>29</v>
      </c>
      <c r="J153" t="s">
        <v>29</v>
      </c>
      <c r="K153" t="s">
        <v>618</v>
      </c>
      <c r="L153" s="5">
        <f t="shared" si="8"/>
        <v>43563</v>
      </c>
      <c r="M153" s="5">
        <f t="shared" si="9"/>
        <v>43929</v>
      </c>
    </row>
    <row r="154" spans="1:13" hidden="1" x14ac:dyDescent="0.2">
      <c r="A154" t="s">
        <v>403</v>
      </c>
      <c r="C154" t="s">
        <v>26</v>
      </c>
      <c r="D154" t="s">
        <v>404</v>
      </c>
      <c r="E154" t="s">
        <v>50</v>
      </c>
      <c r="F154">
        <v>1595</v>
      </c>
      <c r="G154" s="5">
        <v>43962</v>
      </c>
      <c r="H154" t="s">
        <v>14</v>
      </c>
      <c r="I154" t="s">
        <v>14</v>
      </c>
      <c r="J154" t="s">
        <v>13</v>
      </c>
      <c r="K154" t="s">
        <v>619</v>
      </c>
      <c r="L154" s="5">
        <f t="shared" si="8"/>
        <v>43566</v>
      </c>
      <c r="M154" s="5">
        <f t="shared" si="9"/>
        <v>43932</v>
      </c>
    </row>
    <row r="155" spans="1:13" hidden="1" x14ac:dyDescent="0.2">
      <c r="A155" t="s">
        <v>620</v>
      </c>
      <c r="C155" t="s">
        <v>46</v>
      </c>
      <c r="D155" t="s">
        <v>73</v>
      </c>
      <c r="E155" t="s">
        <v>293</v>
      </c>
      <c r="F155">
        <v>0</v>
      </c>
      <c r="G155" s="5">
        <v>43962</v>
      </c>
      <c r="H155" t="s">
        <v>13</v>
      </c>
      <c r="I155" t="s">
        <v>14</v>
      </c>
      <c r="J155" t="s">
        <v>17</v>
      </c>
      <c r="K155" t="s">
        <v>621</v>
      </c>
      <c r="L155" s="5">
        <f t="shared" si="8"/>
        <v>43566</v>
      </c>
      <c r="M155" s="5">
        <f t="shared" si="9"/>
        <v>43932</v>
      </c>
    </row>
    <row r="156" spans="1:13" hidden="1" x14ac:dyDescent="0.2">
      <c r="A156" t="s">
        <v>630</v>
      </c>
      <c r="C156" t="s">
        <v>10</v>
      </c>
      <c r="D156" t="s">
        <v>36</v>
      </c>
      <c r="E156" t="s">
        <v>50</v>
      </c>
      <c r="F156">
        <v>750</v>
      </c>
      <c r="G156" s="5">
        <v>43970</v>
      </c>
      <c r="H156" t="s">
        <v>29</v>
      </c>
      <c r="I156" t="s">
        <v>29</v>
      </c>
      <c r="J156" t="s">
        <v>17</v>
      </c>
      <c r="K156" t="s">
        <v>631</v>
      </c>
      <c r="L156" s="5">
        <f t="shared" si="8"/>
        <v>43574</v>
      </c>
      <c r="M156" s="5">
        <f t="shared" si="9"/>
        <v>43940</v>
      </c>
    </row>
    <row r="157" spans="1:13" hidden="1" x14ac:dyDescent="0.2">
      <c r="A157" t="s">
        <v>632</v>
      </c>
      <c r="C157" t="s">
        <v>46</v>
      </c>
      <c r="D157" t="s">
        <v>35</v>
      </c>
      <c r="E157" t="s">
        <v>293</v>
      </c>
      <c r="F157">
        <v>557.79999999999995</v>
      </c>
      <c r="G157" s="5">
        <v>43970</v>
      </c>
      <c r="H157" t="s">
        <v>13</v>
      </c>
      <c r="I157" t="s">
        <v>20</v>
      </c>
      <c r="J157" t="s">
        <v>17</v>
      </c>
      <c r="K157" t="s">
        <v>633</v>
      </c>
      <c r="L157" s="5">
        <f t="shared" si="8"/>
        <v>43574</v>
      </c>
      <c r="M157" s="5">
        <f t="shared" si="9"/>
        <v>43940</v>
      </c>
    </row>
    <row r="158" spans="1:13" hidden="1" x14ac:dyDescent="0.2">
      <c r="A158" t="s">
        <v>643</v>
      </c>
      <c r="C158" t="s">
        <v>46</v>
      </c>
      <c r="D158" t="s">
        <v>49</v>
      </c>
      <c r="E158" t="s">
        <v>16</v>
      </c>
      <c r="F158">
        <v>502</v>
      </c>
      <c r="G158" s="5">
        <v>43976</v>
      </c>
      <c r="H158" t="s">
        <v>13</v>
      </c>
      <c r="I158" t="s">
        <v>13</v>
      </c>
      <c r="J158" t="s">
        <v>17</v>
      </c>
      <c r="K158" t="s">
        <v>644</v>
      </c>
      <c r="L158" s="5">
        <f t="shared" si="8"/>
        <v>43580</v>
      </c>
      <c r="M158" s="5">
        <f t="shared" si="9"/>
        <v>43946</v>
      </c>
    </row>
    <row r="159" spans="1:13" hidden="1" x14ac:dyDescent="0.2">
      <c r="A159" t="s">
        <v>649</v>
      </c>
      <c r="C159" t="s">
        <v>26</v>
      </c>
      <c r="D159" t="s">
        <v>599</v>
      </c>
      <c r="E159" t="s">
        <v>50</v>
      </c>
      <c r="F159">
        <v>1800</v>
      </c>
      <c r="G159" s="5">
        <v>43978</v>
      </c>
      <c r="H159" t="s">
        <v>44</v>
      </c>
      <c r="I159" t="s">
        <v>44</v>
      </c>
      <c r="J159" t="s">
        <v>65</v>
      </c>
      <c r="K159" t="s">
        <v>650</v>
      </c>
      <c r="L159" s="5">
        <f t="shared" si="8"/>
        <v>43582</v>
      </c>
      <c r="M159" s="5">
        <f t="shared" si="9"/>
        <v>43948</v>
      </c>
    </row>
    <row r="160" spans="1:13" hidden="1" x14ac:dyDescent="0.2">
      <c r="A160" t="s">
        <v>651</v>
      </c>
      <c r="C160" t="s">
        <v>30</v>
      </c>
      <c r="D160" t="s">
        <v>59</v>
      </c>
      <c r="E160" t="s">
        <v>293</v>
      </c>
      <c r="F160">
        <v>80.900000000000006</v>
      </c>
      <c r="G160" s="5">
        <v>43984</v>
      </c>
      <c r="H160" t="s">
        <v>13</v>
      </c>
      <c r="I160" t="s">
        <v>17</v>
      </c>
      <c r="J160" t="s">
        <v>17</v>
      </c>
      <c r="K160" t="s">
        <v>652</v>
      </c>
      <c r="L160" s="5">
        <f t="shared" si="8"/>
        <v>43587</v>
      </c>
      <c r="M160" s="5">
        <f t="shared" si="9"/>
        <v>43953</v>
      </c>
    </row>
    <row r="161" spans="1:13" hidden="1" x14ac:dyDescent="0.2">
      <c r="A161" t="s">
        <v>653</v>
      </c>
      <c r="C161" t="s">
        <v>10</v>
      </c>
      <c r="D161" t="s">
        <v>49</v>
      </c>
      <c r="E161" t="s">
        <v>12</v>
      </c>
      <c r="F161">
        <v>5200</v>
      </c>
      <c r="G161" s="5">
        <v>43984</v>
      </c>
      <c r="H161" t="s">
        <v>17</v>
      </c>
      <c r="I161" t="s">
        <v>14</v>
      </c>
      <c r="J161" t="s">
        <v>17</v>
      </c>
      <c r="K161" t="s">
        <v>654</v>
      </c>
      <c r="L161" s="5">
        <f t="shared" si="8"/>
        <v>43587</v>
      </c>
      <c r="M161" s="5">
        <f t="shared" si="9"/>
        <v>43953</v>
      </c>
    </row>
    <row r="162" spans="1:13" hidden="1" x14ac:dyDescent="0.2">
      <c r="A162" t="s">
        <v>655</v>
      </c>
      <c r="C162" t="s">
        <v>46</v>
      </c>
      <c r="D162" t="s">
        <v>49</v>
      </c>
      <c r="E162" t="s">
        <v>12</v>
      </c>
      <c r="F162">
        <v>11050</v>
      </c>
      <c r="G162" s="5">
        <v>43985</v>
      </c>
      <c r="H162" t="s">
        <v>13</v>
      </c>
      <c r="I162" t="s">
        <v>65</v>
      </c>
      <c r="J162" t="s">
        <v>32</v>
      </c>
      <c r="K162" t="s">
        <v>656</v>
      </c>
      <c r="L162" s="5">
        <f t="shared" ref="L162:L193" si="10">EDATE(G162,-13)</f>
        <v>43588</v>
      </c>
      <c r="M162" s="5">
        <f t="shared" ref="M162:M193" si="11">EDATE(G162,-1)</f>
        <v>43954</v>
      </c>
    </row>
    <row r="163" spans="1:13" hidden="1" x14ac:dyDescent="0.2">
      <c r="A163" t="s">
        <v>667</v>
      </c>
      <c r="C163" t="s">
        <v>46</v>
      </c>
      <c r="D163" t="s">
        <v>43</v>
      </c>
      <c r="E163" t="s">
        <v>12</v>
      </c>
      <c r="F163">
        <v>650</v>
      </c>
      <c r="G163" s="5">
        <v>43997</v>
      </c>
      <c r="H163" t="s">
        <v>14</v>
      </c>
      <c r="I163" t="s">
        <v>14</v>
      </c>
      <c r="J163" t="s">
        <v>34</v>
      </c>
      <c r="K163" t="s">
        <v>520</v>
      </c>
      <c r="L163" s="5">
        <f t="shared" si="10"/>
        <v>43600</v>
      </c>
      <c r="M163" s="5">
        <f t="shared" si="11"/>
        <v>43966</v>
      </c>
    </row>
    <row r="164" spans="1:13" hidden="1" x14ac:dyDescent="0.2">
      <c r="A164" t="s">
        <v>670</v>
      </c>
      <c r="C164" t="s">
        <v>30</v>
      </c>
      <c r="D164" t="s">
        <v>11</v>
      </c>
      <c r="E164" t="s">
        <v>496</v>
      </c>
      <c r="F164">
        <v>2532</v>
      </c>
      <c r="G164" s="5">
        <v>43998</v>
      </c>
      <c r="H164" t="s">
        <v>23</v>
      </c>
      <c r="I164" t="s">
        <v>17</v>
      </c>
      <c r="J164" t="s">
        <v>29</v>
      </c>
      <c r="K164" t="s">
        <v>671</v>
      </c>
      <c r="L164" s="5">
        <f t="shared" si="10"/>
        <v>43601</v>
      </c>
      <c r="M164" s="5">
        <f t="shared" si="11"/>
        <v>43967</v>
      </c>
    </row>
    <row r="165" spans="1:13" hidden="1" x14ac:dyDescent="0.2">
      <c r="A165" t="s">
        <v>676</v>
      </c>
      <c r="C165" t="s">
        <v>46</v>
      </c>
      <c r="D165" t="s">
        <v>43</v>
      </c>
      <c r="E165" t="s">
        <v>12</v>
      </c>
      <c r="F165">
        <v>158</v>
      </c>
      <c r="G165" s="5">
        <v>43998</v>
      </c>
      <c r="H165" t="s">
        <v>17</v>
      </c>
      <c r="I165" t="s">
        <v>14</v>
      </c>
      <c r="J165" t="s">
        <v>17</v>
      </c>
      <c r="K165" t="s">
        <v>200</v>
      </c>
      <c r="L165" s="5">
        <f t="shared" si="10"/>
        <v>43601</v>
      </c>
      <c r="M165" s="5">
        <f t="shared" si="11"/>
        <v>43967</v>
      </c>
    </row>
    <row r="166" spans="1:13" hidden="1" x14ac:dyDescent="0.2">
      <c r="A166" t="s">
        <v>67</v>
      </c>
      <c r="C166" t="s">
        <v>10</v>
      </c>
      <c r="D166" t="s">
        <v>69</v>
      </c>
      <c r="E166" t="s">
        <v>12</v>
      </c>
      <c r="F166">
        <v>488</v>
      </c>
      <c r="G166" s="5">
        <v>44005</v>
      </c>
      <c r="H166" t="s">
        <v>20</v>
      </c>
      <c r="I166" t="s">
        <v>14</v>
      </c>
      <c r="J166" t="s">
        <v>20</v>
      </c>
      <c r="K166" t="s">
        <v>685</v>
      </c>
      <c r="L166" s="5">
        <f t="shared" si="10"/>
        <v>43608</v>
      </c>
      <c r="M166" s="5">
        <f t="shared" si="11"/>
        <v>43974</v>
      </c>
    </row>
    <row r="167" spans="1:13" hidden="1" x14ac:dyDescent="0.2">
      <c r="A167" t="s">
        <v>696</v>
      </c>
      <c r="C167" t="s">
        <v>46</v>
      </c>
      <c r="D167" t="s">
        <v>59</v>
      </c>
      <c r="E167" t="s">
        <v>16</v>
      </c>
      <c r="F167">
        <v>400</v>
      </c>
      <c r="G167" s="5">
        <v>44013</v>
      </c>
      <c r="H167" t="s">
        <v>29</v>
      </c>
      <c r="I167" t="s">
        <v>29</v>
      </c>
      <c r="J167" t="s">
        <v>44</v>
      </c>
      <c r="K167" t="s">
        <v>697</v>
      </c>
      <c r="L167" s="5">
        <f t="shared" si="10"/>
        <v>43617</v>
      </c>
      <c r="M167" s="5">
        <f t="shared" si="11"/>
        <v>43983</v>
      </c>
    </row>
    <row r="168" spans="1:13" hidden="1" x14ac:dyDescent="0.2">
      <c r="A168" t="s">
        <v>698</v>
      </c>
      <c r="C168" t="s">
        <v>26</v>
      </c>
      <c r="D168" t="s">
        <v>59</v>
      </c>
      <c r="E168" t="s">
        <v>50</v>
      </c>
      <c r="F168">
        <v>400</v>
      </c>
      <c r="G168" s="5">
        <v>44013</v>
      </c>
      <c r="H168" t="s">
        <v>14</v>
      </c>
      <c r="I168" t="s">
        <v>14</v>
      </c>
      <c r="J168" t="s">
        <v>44</v>
      </c>
      <c r="K168" t="s">
        <v>699</v>
      </c>
      <c r="L168" s="5">
        <f t="shared" si="10"/>
        <v>43617</v>
      </c>
      <c r="M168" s="5">
        <f t="shared" si="11"/>
        <v>43983</v>
      </c>
    </row>
    <row r="169" spans="1:13" hidden="1" x14ac:dyDescent="0.2">
      <c r="A169" t="s">
        <v>706</v>
      </c>
      <c r="C169" t="s">
        <v>28</v>
      </c>
      <c r="D169" t="s">
        <v>184</v>
      </c>
      <c r="E169" t="s">
        <v>39</v>
      </c>
      <c r="F169">
        <v>390</v>
      </c>
      <c r="G169" s="5">
        <v>44020</v>
      </c>
      <c r="H169" t="s">
        <v>17</v>
      </c>
      <c r="I169" t="s">
        <v>17</v>
      </c>
      <c r="J169" t="s">
        <v>17</v>
      </c>
      <c r="K169" t="s">
        <v>707</v>
      </c>
      <c r="L169" s="5">
        <f t="shared" si="10"/>
        <v>43624</v>
      </c>
      <c r="M169" s="5">
        <f t="shared" si="11"/>
        <v>43990</v>
      </c>
    </row>
    <row r="170" spans="1:13" hidden="1" x14ac:dyDescent="0.2">
      <c r="A170" t="s">
        <v>712</v>
      </c>
      <c r="C170" t="s">
        <v>46</v>
      </c>
      <c r="D170" t="s">
        <v>713</v>
      </c>
      <c r="E170" t="s">
        <v>12</v>
      </c>
      <c r="F170">
        <v>2900</v>
      </c>
      <c r="G170" s="5">
        <v>44029</v>
      </c>
      <c r="H170" t="s">
        <v>20</v>
      </c>
      <c r="I170" t="s">
        <v>20</v>
      </c>
      <c r="J170" t="s">
        <v>44</v>
      </c>
      <c r="K170" t="s">
        <v>714</v>
      </c>
      <c r="L170" s="5">
        <f t="shared" si="10"/>
        <v>43633</v>
      </c>
      <c r="M170" s="5">
        <f t="shared" si="11"/>
        <v>43999</v>
      </c>
    </row>
    <row r="171" spans="1:13" hidden="1" x14ac:dyDescent="0.2">
      <c r="A171" t="s">
        <v>717</v>
      </c>
      <c r="C171" t="s">
        <v>46</v>
      </c>
      <c r="D171" t="s">
        <v>49</v>
      </c>
      <c r="E171" t="s">
        <v>12</v>
      </c>
      <c r="F171">
        <v>5200</v>
      </c>
      <c r="G171" s="5">
        <v>44029</v>
      </c>
      <c r="H171" t="s">
        <v>14</v>
      </c>
      <c r="I171" t="s">
        <v>14</v>
      </c>
      <c r="J171" t="s">
        <v>34</v>
      </c>
      <c r="K171" t="s">
        <v>661</v>
      </c>
      <c r="L171" s="5">
        <f t="shared" si="10"/>
        <v>43633</v>
      </c>
      <c r="M171" s="5">
        <f t="shared" si="11"/>
        <v>43999</v>
      </c>
    </row>
    <row r="172" spans="1:13" hidden="1" x14ac:dyDescent="0.2">
      <c r="A172" t="s">
        <v>729</v>
      </c>
      <c r="C172" t="s">
        <v>10</v>
      </c>
      <c r="D172" t="s">
        <v>49</v>
      </c>
      <c r="E172" t="s">
        <v>293</v>
      </c>
      <c r="F172">
        <v>593.20000000000005</v>
      </c>
      <c r="G172" s="5">
        <v>44042</v>
      </c>
      <c r="H172" t="s">
        <v>13</v>
      </c>
      <c r="I172" t="s">
        <v>20</v>
      </c>
      <c r="J172" t="s">
        <v>29</v>
      </c>
      <c r="K172" t="s">
        <v>730</v>
      </c>
      <c r="L172" s="5">
        <f t="shared" si="10"/>
        <v>43646</v>
      </c>
      <c r="M172" s="5">
        <f t="shared" si="11"/>
        <v>44012</v>
      </c>
    </row>
    <row r="173" spans="1:13" hidden="1" x14ac:dyDescent="0.2">
      <c r="A173" t="s">
        <v>731</v>
      </c>
      <c r="C173" t="s">
        <v>46</v>
      </c>
      <c r="D173" t="s">
        <v>49</v>
      </c>
      <c r="E173" t="s">
        <v>12</v>
      </c>
      <c r="F173">
        <v>2085</v>
      </c>
      <c r="G173" s="5">
        <v>44042</v>
      </c>
      <c r="H173" t="s">
        <v>20</v>
      </c>
      <c r="I173" t="s">
        <v>17</v>
      </c>
      <c r="J173" t="s">
        <v>13</v>
      </c>
      <c r="K173" t="s">
        <v>732</v>
      </c>
      <c r="L173" s="5">
        <f t="shared" si="10"/>
        <v>43646</v>
      </c>
      <c r="M173" s="5">
        <f t="shared" si="11"/>
        <v>44012</v>
      </c>
    </row>
    <row r="174" spans="1:13" hidden="1" x14ac:dyDescent="0.2">
      <c r="A174" t="s">
        <v>735</v>
      </c>
      <c r="C174" t="s">
        <v>46</v>
      </c>
      <c r="D174" t="s">
        <v>49</v>
      </c>
      <c r="E174" t="s">
        <v>293</v>
      </c>
      <c r="F174">
        <v>874.1</v>
      </c>
      <c r="G174" s="5">
        <v>44049</v>
      </c>
      <c r="H174" t="s">
        <v>14</v>
      </c>
      <c r="I174" t="s">
        <v>14</v>
      </c>
      <c r="J174" t="s">
        <v>34</v>
      </c>
      <c r="K174" t="s">
        <v>474</v>
      </c>
      <c r="L174" s="5">
        <f t="shared" si="10"/>
        <v>43652</v>
      </c>
      <c r="M174" s="5">
        <f t="shared" si="11"/>
        <v>44018</v>
      </c>
    </row>
    <row r="175" spans="1:13" hidden="1" x14ac:dyDescent="0.2">
      <c r="A175" t="s">
        <v>736</v>
      </c>
      <c r="C175" t="s">
        <v>10</v>
      </c>
      <c r="D175" t="s">
        <v>64</v>
      </c>
      <c r="E175" t="s">
        <v>12</v>
      </c>
      <c r="F175">
        <v>11006</v>
      </c>
      <c r="G175" s="5">
        <v>44049</v>
      </c>
      <c r="H175" t="s">
        <v>13</v>
      </c>
      <c r="I175" t="s">
        <v>14</v>
      </c>
      <c r="J175" t="s">
        <v>13</v>
      </c>
      <c r="K175" t="s">
        <v>737</v>
      </c>
      <c r="L175" s="5">
        <f t="shared" si="10"/>
        <v>43652</v>
      </c>
      <c r="M175" s="5">
        <f t="shared" si="11"/>
        <v>44018</v>
      </c>
    </row>
    <row r="176" spans="1:13" hidden="1" x14ac:dyDescent="0.2">
      <c r="A176" t="s">
        <v>757</v>
      </c>
      <c r="C176" t="s">
        <v>10</v>
      </c>
      <c r="D176" t="s">
        <v>35</v>
      </c>
      <c r="E176" t="s">
        <v>50</v>
      </c>
      <c r="F176">
        <v>1868.5</v>
      </c>
      <c r="G176" s="5">
        <v>44083</v>
      </c>
      <c r="H176" t="s">
        <v>13</v>
      </c>
      <c r="I176" t="s">
        <v>17</v>
      </c>
      <c r="J176" t="s">
        <v>17</v>
      </c>
      <c r="K176" t="s">
        <v>758</v>
      </c>
      <c r="L176" s="5">
        <f t="shared" si="10"/>
        <v>43686</v>
      </c>
      <c r="M176" s="5">
        <f t="shared" si="11"/>
        <v>44052</v>
      </c>
    </row>
    <row r="177" spans="1:13" hidden="1" x14ac:dyDescent="0.2">
      <c r="A177" t="s">
        <v>763</v>
      </c>
      <c r="C177" t="s">
        <v>10</v>
      </c>
      <c r="D177" t="s">
        <v>15</v>
      </c>
      <c r="E177" t="s">
        <v>293</v>
      </c>
      <c r="F177">
        <v>710.9</v>
      </c>
      <c r="G177" s="5">
        <v>44089</v>
      </c>
      <c r="H177" t="s">
        <v>23</v>
      </c>
      <c r="I177" t="s">
        <v>37</v>
      </c>
      <c r="J177" t="s">
        <v>37</v>
      </c>
      <c r="K177" t="s">
        <v>764</v>
      </c>
      <c r="L177" s="5">
        <f t="shared" si="10"/>
        <v>43692</v>
      </c>
      <c r="M177" s="5">
        <f t="shared" si="11"/>
        <v>44058</v>
      </c>
    </row>
    <row r="178" spans="1:13" hidden="1" x14ac:dyDescent="0.2">
      <c r="A178" t="s">
        <v>767</v>
      </c>
      <c r="C178" t="s">
        <v>30</v>
      </c>
      <c r="D178" t="s">
        <v>768</v>
      </c>
      <c r="E178" t="s">
        <v>12</v>
      </c>
      <c r="F178">
        <v>0</v>
      </c>
      <c r="G178" s="5">
        <v>44095</v>
      </c>
      <c r="H178" t="s">
        <v>27</v>
      </c>
      <c r="I178" t="s">
        <v>20</v>
      </c>
      <c r="J178" t="s">
        <v>20</v>
      </c>
      <c r="K178" t="s">
        <v>769</v>
      </c>
      <c r="L178" s="5">
        <f t="shared" si="10"/>
        <v>43698</v>
      </c>
      <c r="M178" s="5">
        <f t="shared" si="11"/>
        <v>44064</v>
      </c>
    </row>
    <row r="179" spans="1:13" hidden="1" x14ac:dyDescent="0.2">
      <c r="A179" t="s">
        <v>770</v>
      </c>
      <c r="C179" t="s">
        <v>10</v>
      </c>
      <c r="D179" t="s">
        <v>31</v>
      </c>
      <c r="E179" t="s">
        <v>19</v>
      </c>
      <c r="F179">
        <v>1674.6</v>
      </c>
      <c r="G179" s="5">
        <v>44097</v>
      </c>
      <c r="H179" t="s">
        <v>17</v>
      </c>
      <c r="I179" t="s">
        <v>44</v>
      </c>
      <c r="J179" t="s">
        <v>34</v>
      </c>
      <c r="K179" t="s">
        <v>771</v>
      </c>
      <c r="L179" s="5">
        <f t="shared" si="10"/>
        <v>43700</v>
      </c>
      <c r="M179" s="5">
        <f t="shared" si="11"/>
        <v>44066</v>
      </c>
    </row>
    <row r="180" spans="1:13" hidden="1" x14ac:dyDescent="0.2">
      <c r="A180" t="s">
        <v>777</v>
      </c>
      <c r="C180" t="s">
        <v>68</v>
      </c>
      <c r="D180" t="s">
        <v>31</v>
      </c>
      <c r="E180" t="s">
        <v>16</v>
      </c>
      <c r="F180">
        <v>767</v>
      </c>
      <c r="G180" s="5">
        <v>44102</v>
      </c>
      <c r="H180" t="s">
        <v>17</v>
      </c>
      <c r="I180" t="s">
        <v>14</v>
      </c>
      <c r="J180" t="s">
        <v>17</v>
      </c>
      <c r="K180" t="s">
        <v>779</v>
      </c>
      <c r="L180" s="5">
        <f t="shared" si="10"/>
        <v>43705</v>
      </c>
      <c r="M180" s="5">
        <f t="shared" si="11"/>
        <v>44071</v>
      </c>
    </row>
    <row r="181" spans="1:13" hidden="1" x14ac:dyDescent="0.2">
      <c r="A181" t="s">
        <v>782</v>
      </c>
      <c r="C181" t="s">
        <v>10</v>
      </c>
      <c r="D181" t="s">
        <v>49</v>
      </c>
      <c r="E181" t="s">
        <v>50</v>
      </c>
      <c r="F181">
        <v>4330</v>
      </c>
      <c r="G181" s="5">
        <v>44105</v>
      </c>
      <c r="H181" t="s">
        <v>17</v>
      </c>
      <c r="I181" t="s">
        <v>14</v>
      </c>
      <c r="J181" t="s">
        <v>17</v>
      </c>
      <c r="K181" t="s">
        <v>391</v>
      </c>
      <c r="L181" s="5">
        <f t="shared" si="10"/>
        <v>43709</v>
      </c>
      <c r="M181" s="5">
        <f t="shared" si="11"/>
        <v>44075</v>
      </c>
    </row>
    <row r="182" spans="1:13" hidden="1" x14ac:dyDescent="0.2">
      <c r="A182" t="s">
        <v>790</v>
      </c>
      <c r="C182" t="s">
        <v>10</v>
      </c>
      <c r="D182" t="s">
        <v>79</v>
      </c>
      <c r="E182" t="s">
        <v>60</v>
      </c>
      <c r="F182">
        <v>1653.6</v>
      </c>
      <c r="G182" s="5">
        <v>44113</v>
      </c>
      <c r="H182" t="s">
        <v>17</v>
      </c>
      <c r="I182" t="s">
        <v>14</v>
      </c>
      <c r="J182" t="s">
        <v>20</v>
      </c>
      <c r="K182" t="s">
        <v>162</v>
      </c>
      <c r="L182" s="5">
        <f t="shared" si="10"/>
        <v>43717</v>
      </c>
      <c r="M182" s="5">
        <f t="shared" si="11"/>
        <v>44083</v>
      </c>
    </row>
    <row r="183" spans="1:13" hidden="1" x14ac:dyDescent="0.2">
      <c r="A183" t="s">
        <v>793</v>
      </c>
      <c r="C183" t="s">
        <v>26</v>
      </c>
      <c r="D183" t="s">
        <v>390</v>
      </c>
      <c r="E183" t="s">
        <v>57</v>
      </c>
      <c r="F183">
        <v>6312</v>
      </c>
      <c r="G183" s="5">
        <v>44117</v>
      </c>
      <c r="H183" t="s">
        <v>14</v>
      </c>
      <c r="I183" t="s">
        <v>14</v>
      </c>
      <c r="J183" t="s">
        <v>23</v>
      </c>
      <c r="K183" t="s">
        <v>61</v>
      </c>
      <c r="L183" s="5">
        <f t="shared" si="10"/>
        <v>43721</v>
      </c>
      <c r="M183" s="5">
        <f t="shared" si="11"/>
        <v>44087</v>
      </c>
    </row>
    <row r="184" spans="1:13" hidden="1" x14ac:dyDescent="0.2">
      <c r="A184" t="s">
        <v>794</v>
      </c>
      <c r="C184" t="s">
        <v>10</v>
      </c>
      <c r="D184" t="s">
        <v>36</v>
      </c>
      <c r="E184" t="s">
        <v>134</v>
      </c>
      <c r="F184">
        <v>350</v>
      </c>
      <c r="G184" s="5">
        <v>44118</v>
      </c>
      <c r="H184" t="s">
        <v>13</v>
      </c>
      <c r="I184" t="s">
        <v>13</v>
      </c>
      <c r="J184" t="s">
        <v>13</v>
      </c>
      <c r="K184" t="s">
        <v>795</v>
      </c>
      <c r="L184" s="5">
        <f t="shared" si="10"/>
        <v>43722</v>
      </c>
      <c r="M184" s="5">
        <f t="shared" si="11"/>
        <v>44088</v>
      </c>
    </row>
    <row r="185" spans="1:13" hidden="1" x14ac:dyDescent="0.2">
      <c r="A185" t="s">
        <v>63</v>
      </c>
      <c r="C185" t="s">
        <v>10</v>
      </c>
      <c r="D185" t="s">
        <v>15</v>
      </c>
      <c r="E185" t="s">
        <v>16</v>
      </c>
      <c r="F185">
        <v>984.7</v>
      </c>
      <c r="G185" s="5">
        <v>44119</v>
      </c>
      <c r="H185" t="s">
        <v>13</v>
      </c>
      <c r="I185" t="s">
        <v>17</v>
      </c>
      <c r="J185" t="s">
        <v>17</v>
      </c>
      <c r="K185" t="s">
        <v>414</v>
      </c>
      <c r="L185" s="5">
        <f t="shared" si="10"/>
        <v>43723</v>
      </c>
      <c r="M185" s="5">
        <f t="shared" si="11"/>
        <v>44089</v>
      </c>
    </row>
    <row r="186" spans="1:13" hidden="1" x14ac:dyDescent="0.2">
      <c r="A186" t="s">
        <v>798</v>
      </c>
      <c r="C186" t="s">
        <v>46</v>
      </c>
      <c r="D186" t="s">
        <v>599</v>
      </c>
      <c r="E186" t="s">
        <v>134</v>
      </c>
      <c r="F186">
        <v>500</v>
      </c>
      <c r="G186" s="5">
        <v>44120</v>
      </c>
      <c r="H186" t="s">
        <v>20</v>
      </c>
      <c r="I186" t="s">
        <v>13</v>
      </c>
      <c r="J186" t="s">
        <v>65</v>
      </c>
      <c r="K186" t="s">
        <v>799</v>
      </c>
      <c r="L186" s="5">
        <f t="shared" si="10"/>
        <v>43724</v>
      </c>
      <c r="M186" s="5">
        <f t="shared" si="11"/>
        <v>44090</v>
      </c>
    </row>
    <row r="187" spans="1:13" hidden="1" x14ac:dyDescent="0.2">
      <c r="A187" t="s">
        <v>804</v>
      </c>
      <c r="C187" t="s">
        <v>10</v>
      </c>
      <c r="D187" t="s">
        <v>805</v>
      </c>
      <c r="E187" t="s">
        <v>50</v>
      </c>
      <c r="F187">
        <v>0</v>
      </c>
      <c r="G187" s="5">
        <v>44132</v>
      </c>
      <c r="H187" t="s">
        <v>29</v>
      </c>
      <c r="I187" t="s">
        <v>17</v>
      </c>
      <c r="J187" t="s">
        <v>65</v>
      </c>
      <c r="K187" t="s">
        <v>806</v>
      </c>
      <c r="L187" s="5">
        <f t="shared" si="10"/>
        <v>43736</v>
      </c>
      <c r="M187" s="5">
        <f t="shared" si="11"/>
        <v>44102</v>
      </c>
    </row>
    <row r="188" spans="1:13" hidden="1" x14ac:dyDescent="0.2">
      <c r="A188" t="s">
        <v>807</v>
      </c>
      <c r="C188" t="s">
        <v>10</v>
      </c>
      <c r="D188" t="s">
        <v>184</v>
      </c>
      <c r="E188" t="s">
        <v>39</v>
      </c>
      <c r="F188">
        <v>545</v>
      </c>
      <c r="G188" s="5">
        <v>44132</v>
      </c>
      <c r="H188" t="s">
        <v>13</v>
      </c>
      <c r="I188" t="s">
        <v>17</v>
      </c>
      <c r="J188" t="s">
        <v>17</v>
      </c>
      <c r="K188" t="s">
        <v>808</v>
      </c>
      <c r="L188" s="5">
        <f t="shared" si="10"/>
        <v>43736</v>
      </c>
      <c r="M188" s="5">
        <f t="shared" si="11"/>
        <v>44102</v>
      </c>
    </row>
    <row r="189" spans="1:13" hidden="1" x14ac:dyDescent="0.2">
      <c r="A189" t="s">
        <v>809</v>
      </c>
      <c r="C189" t="s">
        <v>10</v>
      </c>
      <c r="D189" t="s">
        <v>425</v>
      </c>
      <c r="E189" t="s">
        <v>293</v>
      </c>
      <c r="F189" s="2">
        <v>1731.5</v>
      </c>
      <c r="G189" s="5">
        <v>44132</v>
      </c>
      <c r="H189" t="s">
        <v>13</v>
      </c>
      <c r="I189" t="s">
        <v>17</v>
      </c>
      <c r="J189" t="s">
        <v>29</v>
      </c>
      <c r="K189" t="s">
        <v>814</v>
      </c>
      <c r="L189" s="5">
        <f t="shared" si="10"/>
        <v>43736</v>
      </c>
      <c r="M189" s="5">
        <f t="shared" si="11"/>
        <v>44102</v>
      </c>
    </row>
    <row r="190" spans="1:13" hidden="1" x14ac:dyDescent="0.2">
      <c r="A190" t="s">
        <v>815</v>
      </c>
      <c r="C190" t="s">
        <v>10</v>
      </c>
      <c r="D190" t="s">
        <v>159</v>
      </c>
      <c r="E190" t="s">
        <v>12</v>
      </c>
      <c r="F190" s="2">
        <v>5242</v>
      </c>
      <c r="G190" s="5">
        <v>44134</v>
      </c>
      <c r="H190" t="s">
        <v>44</v>
      </c>
      <c r="I190" t="s">
        <v>65</v>
      </c>
      <c r="J190" t="s">
        <v>47</v>
      </c>
      <c r="K190" t="s">
        <v>816</v>
      </c>
      <c r="L190" s="5">
        <f t="shared" si="10"/>
        <v>43738</v>
      </c>
      <c r="M190" s="5">
        <f t="shared" si="11"/>
        <v>44104</v>
      </c>
    </row>
    <row r="191" spans="1:13" hidden="1" x14ac:dyDescent="0.2">
      <c r="A191" t="s">
        <v>817</v>
      </c>
      <c r="C191" t="s">
        <v>10</v>
      </c>
      <c r="D191" t="s">
        <v>425</v>
      </c>
      <c r="E191" t="s">
        <v>293</v>
      </c>
      <c r="F191">
        <v>990</v>
      </c>
      <c r="G191" s="5">
        <v>44134</v>
      </c>
      <c r="H191" t="s">
        <v>13</v>
      </c>
      <c r="I191" t="s">
        <v>13</v>
      </c>
      <c r="J191" t="s">
        <v>29</v>
      </c>
      <c r="K191" t="s">
        <v>818</v>
      </c>
      <c r="L191" s="5">
        <f t="shared" si="10"/>
        <v>43738</v>
      </c>
      <c r="M191" s="5">
        <f t="shared" si="11"/>
        <v>44104</v>
      </c>
    </row>
    <row r="192" spans="1:13" hidden="1" x14ac:dyDescent="0.2">
      <c r="A192" t="s">
        <v>819</v>
      </c>
      <c r="C192" t="s">
        <v>26</v>
      </c>
      <c r="D192" t="s">
        <v>35</v>
      </c>
      <c r="E192" t="s">
        <v>12</v>
      </c>
      <c r="F192">
        <v>0</v>
      </c>
      <c r="G192" s="5">
        <v>44134</v>
      </c>
      <c r="H192" t="s">
        <v>20</v>
      </c>
      <c r="I192" t="s">
        <v>14</v>
      </c>
      <c r="J192" t="s">
        <v>20</v>
      </c>
      <c r="K192" t="s">
        <v>820</v>
      </c>
      <c r="L192" s="5">
        <f t="shared" si="10"/>
        <v>43738</v>
      </c>
      <c r="M192" s="5">
        <f t="shared" si="11"/>
        <v>44104</v>
      </c>
    </row>
    <row r="193" spans="1:13" hidden="1" x14ac:dyDescent="0.2">
      <c r="A193" t="s">
        <v>824</v>
      </c>
      <c r="C193" t="s">
        <v>46</v>
      </c>
      <c r="D193" t="s">
        <v>15</v>
      </c>
      <c r="E193" t="s">
        <v>50</v>
      </c>
      <c r="F193">
        <v>691.7</v>
      </c>
      <c r="G193" s="5">
        <v>44146</v>
      </c>
      <c r="H193" t="s">
        <v>29</v>
      </c>
      <c r="I193" t="s">
        <v>29</v>
      </c>
      <c r="J193" t="s">
        <v>29</v>
      </c>
      <c r="K193" t="s">
        <v>825</v>
      </c>
      <c r="L193" s="5">
        <f t="shared" si="10"/>
        <v>43749</v>
      </c>
      <c r="M193" s="5">
        <f t="shared" si="11"/>
        <v>44115</v>
      </c>
    </row>
    <row r="194" spans="1:13" hidden="1" x14ac:dyDescent="0.2">
      <c r="A194" t="s">
        <v>826</v>
      </c>
      <c r="C194" t="s">
        <v>10</v>
      </c>
      <c r="D194" t="s">
        <v>36</v>
      </c>
      <c r="E194" t="s">
        <v>39</v>
      </c>
      <c r="F194">
        <v>360</v>
      </c>
      <c r="G194" s="5">
        <v>44147</v>
      </c>
      <c r="H194" t="s">
        <v>13</v>
      </c>
      <c r="I194" t="s">
        <v>17</v>
      </c>
      <c r="J194" t="s">
        <v>65</v>
      </c>
      <c r="K194" t="s">
        <v>827</v>
      </c>
      <c r="L194" s="5">
        <f t="shared" ref="L194:L201" si="12">EDATE(G194,-13)</f>
        <v>43750</v>
      </c>
      <c r="M194" s="5">
        <f t="shared" ref="M194:M201" si="13">EDATE(G194,-1)</f>
        <v>44116</v>
      </c>
    </row>
    <row r="195" spans="1:13" hidden="1" x14ac:dyDescent="0.2">
      <c r="A195" t="s">
        <v>736</v>
      </c>
      <c r="C195" t="s">
        <v>10</v>
      </c>
      <c r="D195" t="s">
        <v>64</v>
      </c>
      <c r="E195" t="s">
        <v>12</v>
      </c>
      <c r="F195" s="2">
        <v>12944</v>
      </c>
      <c r="G195" s="5">
        <v>44151</v>
      </c>
      <c r="H195" t="s">
        <v>14</v>
      </c>
      <c r="I195" t="s">
        <v>14</v>
      </c>
      <c r="J195" t="s">
        <v>34</v>
      </c>
      <c r="K195" t="s">
        <v>778</v>
      </c>
      <c r="L195" s="5">
        <f t="shared" si="12"/>
        <v>43754</v>
      </c>
      <c r="M195" s="5">
        <f t="shared" si="13"/>
        <v>44120</v>
      </c>
    </row>
    <row r="196" spans="1:13" hidden="1" x14ac:dyDescent="0.2">
      <c r="A196" t="s">
        <v>831</v>
      </c>
      <c r="C196" t="s">
        <v>10</v>
      </c>
      <c r="D196" t="s">
        <v>11</v>
      </c>
      <c r="E196" t="s">
        <v>496</v>
      </c>
      <c r="F196">
        <v>300</v>
      </c>
      <c r="G196" s="5">
        <v>44153</v>
      </c>
      <c r="H196" t="s">
        <v>13</v>
      </c>
      <c r="I196" t="s">
        <v>13</v>
      </c>
      <c r="J196" t="s">
        <v>13</v>
      </c>
      <c r="K196" t="s">
        <v>832</v>
      </c>
      <c r="L196" s="5">
        <f t="shared" si="12"/>
        <v>43756</v>
      </c>
      <c r="M196" s="5">
        <f t="shared" si="13"/>
        <v>44122</v>
      </c>
    </row>
    <row r="197" spans="1:13" hidden="1" x14ac:dyDescent="0.2">
      <c r="A197" t="s">
        <v>833</v>
      </c>
      <c r="C197" t="s">
        <v>10</v>
      </c>
      <c r="D197" t="s">
        <v>15</v>
      </c>
      <c r="E197" t="s">
        <v>293</v>
      </c>
      <c r="F197">
        <v>595.5</v>
      </c>
      <c r="G197" s="5">
        <v>44161</v>
      </c>
      <c r="H197" t="s">
        <v>13</v>
      </c>
      <c r="I197" t="s">
        <v>14</v>
      </c>
      <c r="J197" t="s">
        <v>13</v>
      </c>
      <c r="K197" t="s">
        <v>834</v>
      </c>
      <c r="L197" s="5">
        <f t="shared" si="12"/>
        <v>43764</v>
      </c>
      <c r="M197" s="5">
        <f t="shared" si="13"/>
        <v>44130</v>
      </c>
    </row>
    <row r="198" spans="1:13" hidden="1" x14ac:dyDescent="0.2">
      <c r="A198" t="s">
        <v>835</v>
      </c>
      <c r="C198" t="s">
        <v>10</v>
      </c>
      <c r="D198" t="s">
        <v>49</v>
      </c>
      <c r="E198" t="s">
        <v>16</v>
      </c>
      <c r="F198" s="2">
        <v>5721.9</v>
      </c>
      <c r="G198" s="5">
        <v>44161</v>
      </c>
      <c r="H198" t="s">
        <v>44</v>
      </c>
      <c r="I198" t="s">
        <v>14</v>
      </c>
      <c r="J198" t="s">
        <v>44</v>
      </c>
      <c r="K198" t="s">
        <v>836</v>
      </c>
      <c r="L198" s="5">
        <f t="shared" si="12"/>
        <v>43764</v>
      </c>
      <c r="M198" s="5">
        <f t="shared" si="13"/>
        <v>44130</v>
      </c>
    </row>
    <row r="199" spans="1:13" hidden="1" x14ac:dyDescent="0.2">
      <c r="A199" t="s">
        <v>837</v>
      </c>
      <c r="C199" t="s">
        <v>46</v>
      </c>
      <c r="D199" t="s">
        <v>31</v>
      </c>
      <c r="E199" t="s">
        <v>16</v>
      </c>
      <c r="F199" s="2">
        <v>2479.3000000000002</v>
      </c>
      <c r="G199" s="5">
        <v>44167</v>
      </c>
      <c r="H199" t="s">
        <v>44</v>
      </c>
      <c r="I199" t="s">
        <v>29</v>
      </c>
      <c r="J199" t="s">
        <v>44</v>
      </c>
      <c r="K199" t="s">
        <v>838</v>
      </c>
      <c r="L199" s="5">
        <f t="shared" si="12"/>
        <v>43771</v>
      </c>
      <c r="M199" s="5">
        <f t="shared" si="13"/>
        <v>44137</v>
      </c>
    </row>
    <row r="200" spans="1:13" hidden="1" x14ac:dyDescent="0.2">
      <c r="A200" t="s">
        <v>840</v>
      </c>
      <c r="C200" t="s">
        <v>10</v>
      </c>
      <c r="D200" t="s">
        <v>49</v>
      </c>
      <c r="E200" t="s">
        <v>19</v>
      </c>
      <c r="F200">
        <v>347</v>
      </c>
      <c r="G200" s="5">
        <v>44167</v>
      </c>
      <c r="H200" t="s">
        <v>13</v>
      </c>
      <c r="I200" t="s">
        <v>14</v>
      </c>
      <c r="J200" t="s">
        <v>17</v>
      </c>
      <c r="K200" t="s">
        <v>841</v>
      </c>
      <c r="L200" s="5">
        <f t="shared" si="12"/>
        <v>43771</v>
      </c>
      <c r="M200" s="5">
        <f t="shared" si="13"/>
        <v>44137</v>
      </c>
    </row>
    <row r="201" spans="1:13" hidden="1" x14ac:dyDescent="0.2">
      <c r="A201" t="s">
        <v>845</v>
      </c>
      <c r="C201" t="s">
        <v>10</v>
      </c>
      <c r="D201" t="s">
        <v>11</v>
      </c>
      <c r="E201" t="s">
        <v>134</v>
      </c>
      <c r="F201">
        <v>350</v>
      </c>
      <c r="G201" s="5">
        <v>44183</v>
      </c>
      <c r="H201" t="s">
        <v>17</v>
      </c>
      <c r="I201" t="s">
        <v>13</v>
      </c>
      <c r="J201" t="s">
        <v>29</v>
      </c>
      <c r="K201" t="s">
        <v>718</v>
      </c>
      <c r="L201" s="5">
        <f t="shared" si="12"/>
        <v>43787</v>
      </c>
      <c r="M201" s="5">
        <f t="shared" si="13"/>
        <v>44153</v>
      </c>
    </row>
  </sheetData>
  <autoFilter ref="A1:M201" xr:uid="{317A8339-4CB7-B043-B3D0-8E8BE3797A0E}">
    <filterColumn colId="1">
      <filters>
        <filter val="Yes"/>
      </filters>
    </filterColumn>
  </autoFilter>
  <sortState xmlns:xlrd2="http://schemas.microsoft.com/office/spreadsheetml/2017/richdata2" ref="A2:M201">
    <sortCondition sortBy="cellColor" ref="A2:A201" dxfId="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6C29-7116-EC4B-AA77-99A7D54E4E6A}">
  <dimension ref="A1:P10"/>
  <sheetViews>
    <sheetView zoomScale="150" zoomScaleNormal="150" workbookViewId="0">
      <pane xSplit="1" topLeftCell="B1" activePane="topRight" state="frozen"/>
      <selection pane="topRight" activeCell="A28" sqref="A28"/>
    </sheetView>
  </sheetViews>
  <sheetFormatPr baseColWidth="10" defaultRowHeight="16" x14ac:dyDescent="0.2"/>
  <cols>
    <col min="1" max="1" width="28.33203125" customWidth="1"/>
    <col min="2" max="2" width="16.6640625" customWidth="1"/>
    <col min="4" max="4" width="17.33203125" customWidth="1"/>
    <col min="5" max="5" width="16.33203125" customWidth="1"/>
    <col min="8" max="8" width="17" customWidth="1"/>
    <col min="9" max="9" width="15" customWidth="1"/>
    <col min="15" max="15" width="15.16406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82</v>
      </c>
      <c r="H1" s="1" t="s">
        <v>83</v>
      </c>
      <c r="I1" s="1" t="s">
        <v>8</v>
      </c>
      <c r="J1" s="1" t="s">
        <v>93</v>
      </c>
      <c r="K1" s="1" t="s">
        <v>101</v>
      </c>
      <c r="L1" s="1" t="s">
        <v>105</v>
      </c>
      <c r="M1" s="1" t="s">
        <v>104</v>
      </c>
      <c r="N1" s="1" t="s">
        <v>91</v>
      </c>
      <c r="O1" s="1" t="s">
        <v>92</v>
      </c>
      <c r="P1" s="1" t="s">
        <v>81</v>
      </c>
    </row>
    <row r="2" spans="1:16" x14ac:dyDescent="0.2">
      <c r="A2" t="s">
        <v>24</v>
      </c>
      <c r="B2" t="s">
        <v>10</v>
      </c>
      <c r="C2" t="s">
        <v>11</v>
      </c>
      <c r="D2" t="s">
        <v>16</v>
      </c>
      <c r="E2" s="2">
        <v>6741</v>
      </c>
      <c r="F2" s="5" t="s">
        <v>85</v>
      </c>
      <c r="G2" s="5">
        <v>43820</v>
      </c>
      <c r="H2" s="5">
        <v>44186</v>
      </c>
      <c r="I2" s="3" t="s">
        <v>25</v>
      </c>
      <c r="J2" s="3" t="s">
        <v>94</v>
      </c>
      <c r="K2" t="s">
        <v>102</v>
      </c>
      <c r="L2">
        <v>14328</v>
      </c>
      <c r="M2">
        <v>177637</v>
      </c>
      <c r="N2">
        <v>475</v>
      </c>
      <c r="O2" s="5">
        <v>46522</v>
      </c>
    </row>
    <row r="3" spans="1:16" x14ac:dyDescent="0.2">
      <c r="A3" t="s">
        <v>40</v>
      </c>
      <c r="B3" t="s">
        <v>26</v>
      </c>
      <c r="C3" t="s">
        <v>11</v>
      </c>
      <c r="D3" t="s">
        <v>12</v>
      </c>
      <c r="E3">
        <v>675</v>
      </c>
      <c r="F3" s="5" t="s">
        <v>86</v>
      </c>
      <c r="G3" s="5">
        <v>43877</v>
      </c>
      <c r="H3" s="5">
        <v>44243</v>
      </c>
      <c r="I3" s="3" t="s">
        <v>42</v>
      </c>
      <c r="J3" s="3" t="s">
        <v>97</v>
      </c>
      <c r="K3" t="s">
        <v>102</v>
      </c>
      <c r="L3">
        <v>90494</v>
      </c>
      <c r="N3">
        <v>275</v>
      </c>
      <c r="O3" s="5">
        <v>45823</v>
      </c>
    </row>
    <row r="4" spans="1:16" x14ac:dyDescent="0.2">
      <c r="A4" t="s">
        <v>45</v>
      </c>
      <c r="B4" t="s">
        <v>46</v>
      </c>
      <c r="C4" t="s">
        <v>11</v>
      </c>
      <c r="D4" t="s">
        <v>39</v>
      </c>
      <c r="E4" s="2">
        <v>2090</v>
      </c>
      <c r="F4" s="5" t="s">
        <v>87</v>
      </c>
      <c r="G4" s="5">
        <v>43878</v>
      </c>
      <c r="H4" s="5">
        <v>44244</v>
      </c>
      <c r="I4" s="3" t="s">
        <v>48</v>
      </c>
      <c r="J4" s="3" t="s">
        <v>98</v>
      </c>
      <c r="K4" t="s">
        <v>102</v>
      </c>
      <c r="L4">
        <v>14638</v>
      </c>
      <c r="N4">
        <v>650</v>
      </c>
      <c r="O4" s="5">
        <v>44560</v>
      </c>
    </row>
    <row r="5" spans="1:16" x14ac:dyDescent="0.2">
      <c r="A5" t="s">
        <v>51</v>
      </c>
      <c r="B5" t="s">
        <v>10</v>
      </c>
      <c r="C5" t="s">
        <v>11</v>
      </c>
      <c r="D5" t="s">
        <v>12</v>
      </c>
      <c r="E5">
        <v>120.6</v>
      </c>
      <c r="F5" s="5" t="s">
        <v>88</v>
      </c>
      <c r="G5" s="5">
        <v>43904</v>
      </c>
      <c r="H5" s="5">
        <v>44269</v>
      </c>
      <c r="I5" s="3" t="s">
        <v>52</v>
      </c>
      <c r="J5" s="3" t="s">
        <v>100</v>
      </c>
      <c r="K5" t="s">
        <v>102</v>
      </c>
      <c r="L5">
        <v>76613</v>
      </c>
      <c r="M5" t="s">
        <v>107</v>
      </c>
      <c r="N5">
        <v>120.569</v>
      </c>
      <c r="O5" s="5">
        <v>44545</v>
      </c>
    </row>
    <row r="6" spans="1:16" x14ac:dyDescent="0.2">
      <c r="A6" t="s">
        <v>53</v>
      </c>
      <c r="B6" t="s">
        <v>10</v>
      </c>
      <c r="C6" t="s">
        <v>11</v>
      </c>
      <c r="D6" t="s">
        <v>12</v>
      </c>
      <c r="E6">
        <v>800</v>
      </c>
      <c r="F6" s="5" t="s">
        <v>89</v>
      </c>
      <c r="G6" s="5">
        <v>43905</v>
      </c>
      <c r="H6" s="5">
        <v>44270</v>
      </c>
      <c r="I6" s="3" t="s">
        <v>54</v>
      </c>
      <c r="J6" s="3" t="s">
        <v>99</v>
      </c>
      <c r="K6" t="s">
        <v>102</v>
      </c>
      <c r="L6">
        <v>13583</v>
      </c>
      <c r="M6" t="s">
        <v>106</v>
      </c>
      <c r="N6">
        <v>500</v>
      </c>
      <c r="O6" s="5">
        <v>45762</v>
      </c>
    </row>
    <row r="7" spans="1:16" hidden="1" x14ac:dyDescent="0.2">
      <c r="A7" t="s">
        <v>70</v>
      </c>
      <c r="B7" t="s">
        <v>46</v>
      </c>
      <c r="C7" t="s">
        <v>11</v>
      </c>
      <c r="D7" t="s">
        <v>60</v>
      </c>
      <c r="E7" s="2">
        <v>3874.3</v>
      </c>
      <c r="F7" s="5" t="s">
        <v>90</v>
      </c>
      <c r="G7" s="5">
        <v>43983</v>
      </c>
      <c r="H7" s="5">
        <v>44348</v>
      </c>
      <c r="I7" s="3" t="s">
        <v>71</v>
      </c>
      <c r="J7" s="3" t="s">
        <v>96</v>
      </c>
      <c r="K7" t="s">
        <v>103</v>
      </c>
      <c r="L7">
        <v>13993</v>
      </c>
      <c r="N7">
        <v>550</v>
      </c>
      <c r="O7" s="6">
        <v>45292</v>
      </c>
    </row>
    <row r="8" spans="1:16" hidden="1" x14ac:dyDescent="0.2">
      <c r="A8" t="s">
        <v>77</v>
      </c>
      <c r="B8" t="s">
        <v>10</v>
      </c>
      <c r="C8" t="s">
        <v>11</v>
      </c>
      <c r="D8" t="s">
        <v>22</v>
      </c>
      <c r="E8" s="2">
        <v>1496.3</v>
      </c>
      <c r="F8" s="5" t="s">
        <v>84</v>
      </c>
      <c r="G8" s="5">
        <v>44106</v>
      </c>
      <c r="H8" s="5">
        <v>44471</v>
      </c>
      <c r="I8" s="3" t="s">
        <v>78</v>
      </c>
      <c r="J8" s="3" t="s">
        <v>95</v>
      </c>
      <c r="K8" t="s">
        <v>103</v>
      </c>
      <c r="L8">
        <v>15271</v>
      </c>
      <c r="N8">
        <v>1000</v>
      </c>
      <c r="O8" s="5">
        <v>45122</v>
      </c>
    </row>
    <row r="10" spans="1:16" x14ac:dyDescent="0.2">
      <c r="D10" s="17"/>
      <c r="E10" s="19"/>
      <c r="F10" s="5"/>
      <c r="G10" s="19"/>
      <c r="H10" s="21"/>
      <c r="I10" s="21"/>
      <c r="J10" s="19"/>
      <c r="K10" s="21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F3AF-33E4-794D-942A-5D98A17C5F5C}">
  <sheetPr filterMode="1"/>
  <dimension ref="A1:N137"/>
  <sheetViews>
    <sheetView zoomScale="150" zoomScaleNormal="150" workbookViewId="0">
      <selection activeCell="G26" sqref="G26"/>
    </sheetView>
  </sheetViews>
  <sheetFormatPr baseColWidth="10" defaultRowHeight="16" x14ac:dyDescent="0.2"/>
  <cols>
    <col min="1" max="1" width="29.1640625" customWidth="1"/>
    <col min="2" max="2" width="29.1640625" hidden="1" customWidth="1"/>
    <col min="3" max="3" width="29.1640625" customWidth="1"/>
    <col min="4" max="4" width="29.1640625" hidden="1" customWidth="1"/>
    <col min="5" max="5" width="29.1640625" customWidth="1"/>
    <col min="6" max="6" width="29.1640625" hidden="1" customWidth="1"/>
    <col min="7" max="9" width="29.1640625" style="5" customWidth="1"/>
    <col min="10" max="13" width="29.1640625" hidden="1" customWidth="1"/>
  </cols>
  <sheetData>
    <row r="1" spans="1:13" ht="17" x14ac:dyDescent="0.25">
      <c r="A1" s="14" t="s">
        <v>0</v>
      </c>
      <c r="B1" s="14" t="s">
        <v>812</v>
      </c>
      <c r="C1" s="8" t="s">
        <v>1</v>
      </c>
      <c r="D1" s="8" t="s">
        <v>2</v>
      </c>
      <c r="E1" s="8" t="s">
        <v>3</v>
      </c>
      <c r="F1" t="s">
        <v>4</v>
      </c>
      <c r="G1" s="5" t="s">
        <v>5</v>
      </c>
      <c r="H1" s="5" t="s">
        <v>82</v>
      </c>
      <c r="I1" s="5" t="s">
        <v>83</v>
      </c>
      <c r="J1" s="8" t="s">
        <v>951</v>
      </c>
      <c r="K1" s="8" t="s">
        <v>952</v>
      </c>
      <c r="L1" s="8" t="s">
        <v>6</v>
      </c>
      <c r="M1" t="s">
        <v>7</v>
      </c>
    </row>
    <row r="2" spans="1:13" ht="17" x14ac:dyDescent="0.25">
      <c r="A2" s="16" t="s">
        <v>851</v>
      </c>
      <c r="B2" s="12" t="s">
        <v>811</v>
      </c>
      <c r="C2" s="8" t="s">
        <v>852</v>
      </c>
      <c r="D2" s="8" t="s">
        <v>11</v>
      </c>
      <c r="E2" s="8" t="s">
        <v>57</v>
      </c>
      <c r="F2">
        <v>320</v>
      </c>
      <c r="G2" s="5">
        <v>45296</v>
      </c>
      <c r="H2" s="5">
        <f t="shared" ref="H2:H33" si="0">EDATE(G2,-13)</f>
        <v>44900</v>
      </c>
      <c r="I2" s="5">
        <f t="shared" ref="I2:I33" si="1">EDATE(G2,-1)</f>
        <v>45265</v>
      </c>
      <c r="J2" s="8" t="s">
        <v>13</v>
      </c>
      <c r="K2" s="8" t="s">
        <v>14</v>
      </c>
      <c r="L2" s="8" t="s">
        <v>13</v>
      </c>
      <c r="M2" s="9">
        <v>44263</v>
      </c>
    </row>
    <row r="3" spans="1:13" ht="17" x14ac:dyDescent="0.25">
      <c r="A3" s="16" t="s">
        <v>785</v>
      </c>
      <c r="B3" s="12" t="s">
        <v>811</v>
      </c>
      <c r="C3" s="8" t="s">
        <v>849</v>
      </c>
      <c r="D3" s="8" t="s">
        <v>11</v>
      </c>
      <c r="E3" s="8" t="s">
        <v>293</v>
      </c>
      <c r="F3">
        <v>936.1</v>
      </c>
      <c r="G3" s="5">
        <v>45308</v>
      </c>
      <c r="H3" s="5">
        <f t="shared" si="0"/>
        <v>44912</v>
      </c>
      <c r="I3" s="5">
        <f t="shared" si="1"/>
        <v>45277</v>
      </c>
      <c r="J3" s="8" t="s">
        <v>23</v>
      </c>
      <c r="K3" s="8" t="s">
        <v>23</v>
      </c>
      <c r="L3" s="8" t="s">
        <v>23</v>
      </c>
      <c r="M3" s="9">
        <v>44117</v>
      </c>
    </row>
    <row r="4" spans="1:13" ht="17" x14ac:dyDescent="0.25">
      <c r="A4" s="16" t="s">
        <v>856</v>
      </c>
      <c r="B4" s="12" t="s">
        <v>811</v>
      </c>
      <c r="C4" s="8" t="s">
        <v>849</v>
      </c>
      <c r="D4" s="8" t="s">
        <v>11</v>
      </c>
      <c r="E4" s="8" t="s">
        <v>293</v>
      </c>
      <c r="F4">
        <v>662</v>
      </c>
      <c r="G4" s="5">
        <v>45309</v>
      </c>
      <c r="H4" s="5">
        <f t="shared" si="0"/>
        <v>44913</v>
      </c>
      <c r="I4" s="5">
        <f t="shared" si="1"/>
        <v>45278</v>
      </c>
      <c r="J4" s="8" t="s">
        <v>17</v>
      </c>
      <c r="K4" s="8" t="s">
        <v>14</v>
      </c>
      <c r="L4" s="8" t="s">
        <v>17</v>
      </c>
      <c r="M4" s="9">
        <v>44285</v>
      </c>
    </row>
    <row r="5" spans="1:13" ht="17" x14ac:dyDescent="0.25">
      <c r="A5" s="16" t="s">
        <v>857</v>
      </c>
      <c r="B5" s="12" t="s">
        <v>811</v>
      </c>
      <c r="C5" s="8" t="s">
        <v>849</v>
      </c>
      <c r="D5" s="8" t="s">
        <v>11</v>
      </c>
      <c r="E5" s="8" t="s">
        <v>16</v>
      </c>
      <c r="F5">
        <v>400</v>
      </c>
      <c r="G5" s="5">
        <v>45310</v>
      </c>
      <c r="H5" s="5">
        <f t="shared" si="0"/>
        <v>44914</v>
      </c>
      <c r="I5" s="5">
        <f t="shared" si="1"/>
        <v>45279</v>
      </c>
      <c r="J5" s="8" t="s">
        <v>17</v>
      </c>
      <c r="K5" s="8" t="s">
        <v>14</v>
      </c>
      <c r="L5" s="8" t="s">
        <v>17</v>
      </c>
      <c r="M5" s="9">
        <v>44599</v>
      </c>
    </row>
    <row r="6" spans="1:13" ht="17" x14ac:dyDescent="0.25">
      <c r="A6" s="16" t="s">
        <v>858</v>
      </c>
      <c r="B6" s="12" t="s">
        <v>811</v>
      </c>
      <c r="C6" s="8" t="s">
        <v>26</v>
      </c>
      <c r="D6" s="8" t="s">
        <v>11</v>
      </c>
      <c r="E6" s="8" t="s">
        <v>293</v>
      </c>
      <c r="F6">
        <v>815</v>
      </c>
      <c r="G6" s="5">
        <v>45315</v>
      </c>
      <c r="H6" s="5">
        <f t="shared" si="0"/>
        <v>44919</v>
      </c>
      <c r="I6" s="5">
        <f t="shared" si="1"/>
        <v>45284</v>
      </c>
      <c r="J6" s="8" t="s">
        <v>13</v>
      </c>
      <c r="K6" s="8" t="s">
        <v>17</v>
      </c>
      <c r="L6" s="8" t="s">
        <v>17</v>
      </c>
      <c r="M6" s="9">
        <v>44207</v>
      </c>
    </row>
    <row r="7" spans="1:13" ht="17" x14ac:dyDescent="0.25">
      <c r="A7" s="16" t="s">
        <v>24</v>
      </c>
      <c r="B7" s="12" t="s">
        <v>811</v>
      </c>
      <c r="C7" s="8" t="s">
        <v>849</v>
      </c>
      <c r="D7" s="8" t="s">
        <v>11</v>
      </c>
      <c r="E7" s="8" t="s">
        <v>16</v>
      </c>
      <c r="F7">
        <v>6230</v>
      </c>
      <c r="G7" s="5">
        <v>45322</v>
      </c>
      <c r="H7" s="5">
        <f t="shared" si="0"/>
        <v>44926</v>
      </c>
      <c r="I7" s="5">
        <f t="shared" si="1"/>
        <v>45291</v>
      </c>
      <c r="J7" s="8" t="s">
        <v>14</v>
      </c>
      <c r="K7" s="8" t="s">
        <v>14</v>
      </c>
      <c r="L7" s="8" t="s">
        <v>20</v>
      </c>
      <c r="M7" s="9">
        <v>44979</v>
      </c>
    </row>
    <row r="8" spans="1:13" ht="17" x14ac:dyDescent="0.25">
      <c r="A8" s="16" t="s">
        <v>861</v>
      </c>
      <c r="B8" s="12" t="s">
        <v>811</v>
      </c>
      <c r="C8" s="8" t="s">
        <v>26</v>
      </c>
      <c r="D8" s="8" t="s">
        <v>11</v>
      </c>
      <c r="E8" s="8" t="s">
        <v>57</v>
      </c>
      <c r="F8">
        <v>1564</v>
      </c>
      <c r="G8" s="5">
        <v>45327</v>
      </c>
      <c r="H8" s="5">
        <f t="shared" si="0"/>
        <v>44931</v>
      </c>
      <c r="I8" s="5">
        <f t="shared" si="1"/>
        <v>45296</v>
      </c>
      <c r="J8" s="8" t="s">
        <v>13</v>
      </c>
      <c r="K8" s="8" t="s">
        <v>14</v>
      </c>
      <c r="L8" s="8" t="s">
        <v>17</v>
      </c>
      <c r="M8" s="9">
        <v>44365</v>
      </c>
    </row>
    <row r="9" spans="1:13" ht="17" x14ac:dyDescent="0.25">
      <c r="A9" s="16" t="s">
        <v>862</v>
      </c>
      <c r="B9" s="12" t="s">
        <v>811</v>
      </c>
      <c r="C9" s="8" t="s">
        <v>863</v>
      </c>
      <c r="D9" s="8" t="s">
        <v>11</v>
      </c>
      <c r="E9" s="8" t="s">
        <v>293</v>
      </c>
      <c r="F9">
        <v>450</v>
      </c>
      <c r="G9" s="5">
        <v>45328</v>
      </c>
      <c r="H9" s="5">
        <f t="shared" si="0"/>
        <v>44932</v>
      </c>
      <c r="I9" s="5">
        <f t="shared" si="1"/>
        <v>45297</v>
      </c>
      <c r="J9" s="8" t="s">
        <v>13</v>
      </c>
      <c r="K9" s="8" t="s">
        <v>14</v>
      </c>
      <c r="L9" s="8" t="s">
        <v>13</v>
      </c>
      <c r="M9" s="9">
        <v>44467</v>
      </c>
    </row>
    <row r="10" spans="1:13" ht="17" x14ac:dyDescent="0.25">
      <c r="A10" s="16" t="s">
        <v>864</v>
      </c>
      <c r="B10" s="12" t="s">
        <v>811</v>
      </c>
      <c r="C10" s="8" t="s">
        <v>849</v>
      </c>
      <c r="D10" s="8" t="s">
        <v>11</v>
      </c>
      <c r="E10" s="8" t="s">
        <v>57</v>
      </c>
      <c r="F10">
        <v>913.4</v>
      </c>
      <c r="G10" s="5">
        <v>45330</v>
      </c>
      <c r="H10" s="5">
        <f t="shared" si="0"/>
        <v>44934</v>
      </c>
      <c r="I10" s="5">
        <f t="shared" si="1"/>
        <v>45299</v>
      </c>
      <c r="J10" s="8" t="s">
        <v>13</v>
      </c>
      <c r="K10" s="8" t="s">
        <v>13</v>
      </c>
      <c r="L10" s="8" t="s">
        <v>13</v>
      </c>
      <c r="M10" s="9">
        <v>43616</v>
      </c>
    </row>
    <row r="11" spans="1:13" ht="17" x14ac:dyDescent="0.25">
      <c r="A11" s="16" t="s">
        <v>953</v>
      </c>
      <c r="B11" s="12" t="s">
        <v>811</v>
      </c>
      <c r="C11" s="8" t="s">
        <v>849</v>
      </c>
      <c r="D11" s="8" t="s">
        <v>11</v>
      </c>
      <c r="E11" s="8" t="s">
        <v>19</v>
      </c>
      <c r="F11">
        <v>3250</v>
      </c>
      <c r="G11" s="5">
        <v>45336</v>
      </c>
      <c r="H11" s="5">
        <f t="shared" si="0"/>
        <v>44940</v>
      </c>
      <c r="I11" s="5">
        <f t="shared" si="1"/>
        <v>45305</v>
      </c>
      <c r="J11" s="8" t="s">
        <v>17</v>
      </c>
      <c r="K11" s="8" t="s">
        <v>13</v>
      </c>
      <c r="L11" s="8" t="s">
        <v>13</v>
      </c>
      <c r="M11" s="9">
        <v>44046</v>
      </c>
    </row>
    <row r="12" spans="1:13" ht="17" x14ac:dyDescent="0.25">
      <c r="A12" s="16" t="s">
        <v>866</v>
      </c>
      <c r="B12" s="12" t="s">
        <v>811</v>
      </c>
      <c r="C12" s="8" t="s">
        <v>852</v>
      </c>
      <c r="D12" s="8" t="s">
        <v>11</v>
      </c>
      <c r="E12" s="8" t="s">
        <v>12</v>
      </c>
      <c r="F12">
        <v>750</v>
      </c>
      <c r="G12" s="5">
        <v>45338</v>
      </c>
      <c r="H12" s="5">
        <f t="shared" si="0"/>
        <v>44942</v>
      </c>
      <c r="I12" s="5">
        <f t="shared" si="1"/>
        <v>45307</v>
      </c>
      <c r="J12" s="8" t="s">
        <v>44</v>
      </c>
      <c r="K12" s="8" t="s">
        <v>44</v>
      </c>
      <c r="L12" s="8" t="s">
        <v>29</v>
      </c>
      <c r="M12" s="9">
        <v>42660</v>
      </c>
    </row>
    <row r="13" spans="1:13" ht="17" x14ac:dyDescent="0.25">
      <c r="A13" s="16" t="s">
        <v>867</v>
      </c>
      <c r="B13" s="12" t="s">
        <v>811</v>
      </c>
      <c r="C13" s="8" t="s">
        <v>26</v>
      </c>
      <c r="D13" s="8" t="s">
        <v>11</v>
      </c>
      <c r="E13" s="8" t="s">
        <v>287</v>
      </c>
      <c r="F13">
        <v>727</v>
      </c>
      <c r="G13" s="5">
        <v>45338</v>
      </c>
      <c r="H13" s="5">
        <f t="shared" si="0"/>
        <v>44942</v>
      </c>
      <c r="I13" s="5">
        <f t="shared" si="1"/>
        <v>45307</v>
      </c>
      <c r="J13" s="8" t="s">
        <v>14</v>
      </c>
      <c r="K13" s="8" t="s">
        <v>14</v>
      </c>
      <c r="L13" s="8" t="s">
        <v>34</v>
      </c>
      <c r="M13" s="9">
        <v>45303</v>
      </c>
    </row>
    <row r="14" spans="1:13" x14ac:dyDescent="0.2">
      <c r="A14" s="11" t="s">
        <v>869</v>
      </c>
      <c r="B14" s="12" t="s">
        <v>811</v>
      </c>
      <c r="C14" t="s">
        <v>26</v>
      </c>
      <c r="D14" t="s">
        <v>11</v>
      </c>
      <c r="E14" t="s">
        <v>16</v>
      </c>
      <c r="F14">
        <v>715</v>
      </c>
      <c r="G14" s="5">
        <v>45343</v>
      </c>
      <c r="H14" s="5">
        <f t="shared" si="0"/>
        <v>44947</v>
      </c>
      <c r="I14" s="5">
        <f t="shared" si="1"/>
        <v>45312</v>
      </c>
      <c r="J14" t="s">
        <v>23</v>
      </c>
      <c r="K14" t="s">
        <v>23</v>
      </c>
      <c r="L14" t="s">
        <v>17</v>
      </c>
      <c r="M14" s="9">
        <v>37882</v>
      </c>
    </row>
    <row r="15" spans="1:13" x14ac:dyDescent="0.2">
      <c r="A15" s="11" t="s">
        <v>870</v>
      </c>
      <c r="B15" s="12" t="s">
        <v>811</v>
      </c>
      <c r="C15" t="s">
        <v>871</v>
      </c>
      <c r="D15" t="s">
        <v>11</v>
      </c>
      <c r="E15" t="s">
        <v>16</v>
      </c>
      <c r="F15">
        <v>400</v>
      </c>
      <c r="G15" s="5">
        <v>45343</v>
      </c>
      <c r="H15" s="5">
        <f t="shared" si="0"/>
        <v>44947</v>
      </c>
      <c r="I15" s="5">
        <f t="shared" si="1"/>
        <v>45312</v>
      </c>
      <c r="J15" t="s">
        <v>20</v>
      </c>
      <c r="K15" t="s">
        <v>20</v>
      </c>
      <c r="L15" t="s">
        <v>17</v>
      </c>
      <c r="M15" t="s">
        <v>954</v>
      </c>
    </row>
    <row r="16" spans="1:13" x14ac:dyDescent="0.2">
      <c r="A16" s="11" t="s">
        <v>873</v>
      </c>
      <c r="B16" s="12" t="s">
        <v>811</v>
      </c>
      <c r="C16" t="s">
        <v>849</v>
      </c>
      <c r="D16" t="s">
        <v>11</v>
      </c>
      <c r="E16" t="s">
        <v>74</v>
      </c>
      <c r="F16">
        <v>1376.6</v>
      </c>
      <c r="G16" s="5">
        <v>45348</v>
      </c>
      <c r="H16" s="5">
        <f t="shared" si="0"/>
        <v>44952</v>
      </c>
      <c r="I16" s="5">
        <f t="shared" si="1"/>
        <v>45317</v>
      </c>
      <c r="J16" t="s">
        <v>13</v>
      </c>
      <c r="K16" t="s">
        <v>20</v>
      </c>
      <c r="L16" t="s">
        <v>17</v>
      </c>
      <c r="M16" t="s">
        <v>955</v>
      </c>
    </row>
    <row r="17" spans="1:13" x14ac:dyDescent="0.2">
      <c r="A17" s="11" t="s">
        <v>874</v>
      </c>
      <c r="B17" s="12" t="s">
        <v>811</v>
      </c>
      <c r="C17" t="s">
        <v>849</v>
      </c>
      <c r="D17" t="s">
        <v>11</v>
      </c>
      <c r="E17" t="s">
        <v>57</v>
      </c>
      <c r="F17">
        <v>3885</v>
      </c>
      <c r="G17" s="5">
        <v>45348</v>
      </c>
      <c r="H17" s="5">
        <f t="shared" si="0"/>
        <v>44952</v>
      </c>
      <c r="I17" s="5">
        <f t="shared" si="1"/>
        <v>45317</v>
      </c>
      <c r="J17" t="s">
        <v>13</v>
      </c>
      <c r="K17" t="s">
        <v>13</v>
      </c>
      <c r="L17" t="s">
        <v>17</v>
      </c>
      <c r="M17" s="9">
        <v>39069</v>
      </c>
    </row>
    <row r="18" spans="1:13" x14ac:dyDescent="0.2">
      <c r="A18" s="11" t="s">
        <v>876</v>
      </c>
      <c r="B18" s="12" t="s">
        <v>811</v>
      </c>
      <c r="C18" t="s">
        <v>26</v>
      </c>
      <c r="D18" t="s">
        <v>11</v>
      </c>
      <c r="E18" t="s">
        <v>293</v>
      </c>
      <c r="F18">
        <v>675</v>
      </c>
      <c r="G18" s="5">
        <v>45370</v>
      </c>
      <c r="H18" s="5">
        <f t="shared" si="0"/>
        <v>44976</v>
      </c>
      <c r="I18" s="5">
        <f t="shared" si="1"/>
        <v>45341</v>
      </c>
      <c r="J18" t="s">
        <v>20</v>
      </c>
      <c r="K18" t="s">
        <v>13</v>
      </c>
      <c r="L18" t="s">
        <v>17</v>
      </c>
      <c r="M18" s="9">
        <v>40433</v>
      </c>
    </row>
    <row r="19" spans="1:13" x14ac:dyDescent="0.2">
      <c r="A19" s="11" t="s">
        <v>877</v>
      </c>
      <c r="B19" s="12" t="s">
        <v>811</v>
      </c>
      <c r="C19" t="s">
        <v>849</v>
      </c>
      <c r="D19" t="s">
        <v>11</v>
      </c>
      <c r="E19" t="s">
        <v>60</v>
      </c>
      <c r="F19">
        <v>29772.2</v>
      </c>
      <c r="G19" s="5">
        <v>45373</v>
      </c>
      <c r="H19" s="5">
        <f t="shared" si="0"/>
        <v>44979</v>
      </c>
      <c r="I19" s="5">
        <f t="shared" si="1"/>
        <v>45344</v>
      </c>
      <c r="J19" t="s">
        <v>17</v>
      </c>
      <c r="K19" t="s">
        <v>65</v>
      </c>
      <c r="L19" t="s">
        <v>44</v>
      </c>
      <c r="M19" t="s">
        <v>959</v>
      </c>
    </row>
    <row r="20" spans="1:13" x14ac:dyDescent="0.2">
      <c r="A20" s="11" t="s">
        <v>878</v>
      </c>
      <c r="B20" s="12" t="s">
        <v>811</v>
      </c>
      <c r="C20" t="s">
        <v>849</v>
      </c>
      <c r="D20" t="s">
        <v>11</v>
      </c>
      <c r="E20" t="s">
        <v>19</v>
      </c>
      <c r="F20">
        <v>935</v>
      </c>
      <c r="G20" s="5">
        <v>45380</v>
      </c>
      <c r="H20" s="5">
        <f t="shared" si="0"/>
        <v>44985</v>
      </c>
      <c r="I20" s="5">
        <f t="shared" si="1"/>
        <v>45351</v>
      </c>
      <c r="J20" t="s">
        <v>13</v>
      </c>
      <c r="K20" t="s">
        <v>14</v>
      </c>
      <c r="L20" t="s">
        <v>13</v>
      </c>
      <c r="M20" t="s">
        <v>962</v>
      </c>
    </row>
    <row r="21" spans="1:13" x14ac:dyDescent="0.2">
      <c r="A21" s="11" t="s">
        <v>879</v>
      </c>
      <c r="B21" s="12" t="s">
        <v>811</v>
      </c>
      <c r="C21" t="s">
        <v>849</v>
      </c>
      <c r="D21" t="s">
        <v>11</v>
      </c>
      <c r="E21" t="s">
        <v>60</v>
      </c>
      <c r="F21">
        <v>1889.5</v>
      </c>
      <c r="G21" s="5">
        <v>45380</v>
      </c>
      <c r="H21" s="5">
        <f t="shared" si="0"/>
        <v>44985</v>
      </c>
      <c r="I21" s="5">
        <f t="shared" si="1"/>
        <v>45351</v>
      </c>
      <c r="J21" t="s">
        <v>20</v>
      </c>
      <c r="K21" t="s">
        <v>13</v>
      </c>
      <c r="L21" t="s">
        <v>13</v>
      </c>
      <c r="M21" t="s">
        <v>963</v>
      </c>
    </row>
    <row r="22" spans="1:13" x14ac:dyDescent="0.2">
      <c r="A22" s="11" t="s">
        <v>881</v>
      </c>
      <c r="B22" s="12" t="s">
        <v>811</v>
      </c>
      <c r="C22" t="s">
        <v>849</v>
      </c>
      <c r="D22" t="s">
        <v>11</v>
      </c>
      <c r="E22" t="s">
        <v>19</v>
      </c>
      <c r="F22">
        <v>3300</v>
      </c>
      <c r="G22" s="5">
        <v>45385</v>
      </c>
      <c r="H22" s="5">
        <f t="shared" si="0"/>
        <v>44988</v>
      </c>
      <c r="I22" s="5">
        <f t="shared" si="1"/>
        <v>45354</v>
      </c>
      <c r="J22" t="s">
        <v>14</v>
      </c>
      <c r="K22" t="s">
        <v>14</v>
      </c>
      <c r="L22" t="s">
        <v>20</v>
      </c>
      <c r="M22" t="s">
        <v>965</v>
      </c>
    </row>
    <row r="23" spans="1:13" x14ac:dyDescent="0.2">
      <c r="A23" s="11" t="s">
        <v>725</v>
      </c>
      <c r="B23" s="12" t="s">
        <v>811</v>
      </c>
      <c r="C23" t="s">
        <v>26</v>
      </c>
      <c r="D23" t="s">
        <v>11</v>
      </c>
      <c r="E23" t="s">
        <v>293</v>
      </c>
      <c r="F23">
        <v>283</v>
      </c>
      <c r="G23" s="5">
        <v>45386</v>
      </c>
      <c r="H23" s="5">
        <f t="shared" si="0"/>
        <v>44989</v>
      </c>
      <c r="I23" s="5">
        <f t="shared" si="1"/>
        <v>45355</v>
      </c>
      <c r="J23" t="s">
        <v>20</v>
      </c>
      <c r="K23" t="s">
        <v>20</v>
      </c>
      <c r="L23" t="s">
        <v>20</v>
      </c>
      <c r="M23" s="9">
        <v>39588</v>
      </c>
    </row>
    <row r="24" spans="1:13" x14ac:dyDescent="0.2">
      <c r="A24" s="11" t="s">
        <v>884</v>
      </c>
      <c r="B24" s="12" t="s">
        <v>811</v>
      </c>
      <c r="C24" t="s">
        <v>26</v>
      </c>
      <c r="D24" t="s">
        <v>11</v>
      </c>
      <c r="E24" t="s">
        <v>19</v>
      </c>
      <c r="F24">
        <v>218.8</v>
      </c>
      <c r="G24" s="5">
        <v>45387</v>
      </c>
      <c r="H24" s="5">
        <f t="shared" si="0"/>
        <v>44990</v>
      </c>
      <c r="I24" s="5">
        <f t="shared" si="1"/>
        <v>45356</v>
      </c>
      <c r="J24" t="s">
        <v>23</v>
      </c>
      <c r="K24" t="s">
        <v>13</v>
      </c>
      <c r="L24" t="s">
        <v>44</v>
      </c>
      <c r="M24" t="s">
        <v>967</v>
      </c>
    </row>
    <row r="25" spans="1:13" x14ac:dyDescent="0.2">
      <c r="A25" s="11" t="s">
        <v>885</v>
      </c>
      <c r="B25" s="12" t="s">
        <v>811</v>
      </c>
      <c r="C25" t="s">
        <v>26</v>
      </c>
      <c r="D25" t="s">
        <v>11</v>
      </c>
      <c r="E25" t="s">
        <v>293</v>
      </c>
      <c r="F25">
        <v>1385</v>
      </c>
      <c r="G25" s="5">
        <v>45387</v>
      </c>
      <c r="H25" s="5">
        <f t="shared" si="0"/>
        <v>44990</v>
      </c>
      <c r="I25" s="5">
        <f t="shared" si="1"/>
        <v>45356</v>
      </c>
      <c r="J25" t="s">
        <v>13</v>
      </c>
      <c r="K25" t="s">
        <v>13</v>
      </c>
      <c r="L25" t="s">
        <v>17</v>
      </c>
      <c r="M25" t="s">
        <v>968</v>
      </c>
    </row>
    <row r="26" spans="1:13" x14ac:dyDescent="0.2">
      <c r="A26" s="11" t="s">
        <v>887</v>
      </c>
      <c r="B26" s="12" t="s">
        <v>811</v>
      </c>
      <c r="C26" t="s">
        <v>26</v>
      </c>
      <c r="D26" t="s">
        <v>11</v>
      </c>
      <c r="E26" t="s">
        <v>293</v>
      </c>
      <c r="F26">
        <v>350</v>
      </c>
      <c r="G26" s="5">
        <v>45392</v>
      </c>
      <c r="H26" s="5">
        <f t="shared" si="0"/>
        <v>44995</v>
      </c>
      <c r="I26" s="5">
        <f t="shared" si="1"/>
        <v>45361</v>
      </c>
      <c r="J26" t="s">
        <v>23</v>
      </c>
      <c r="K26" t="s">
        <v>14</v>
      </c>
      <c r="L26" t="s">
        <v>23</v>
      </c>
      <c r="M26" s="9">
        <v>38100</v>
      </c>
    </row>
    <row r="27" spans="1:13" hidden="1" x14ac:dyDescent="0.2">
      <c r="A27" s="11" t="s">
        <v>888</v>
      </c>
      <c r="B27" s="12" t="s">
        <v>810</v>
      </c>
      <c r="C27" t="s">
        <v>26</v>
      </c>
      <c r="D27" t="s">
        <v>11</v>
      </c>
      <c r="E27" t="s">
        <v>293</v>
      </c>
      <c r="F27">
        <v>0</v>
      </c>
      <c r="G27" s="5">
        <v>45404</v>
      </c>
      <c r="H27" s="5">
        <f t="shared" si="0"/>
        <v>45007</v>
      </c>
      <c r="I27" s="5">
        <f t="shared" si="1"/>
        <v>45373</v>
      </c>
      <c r="J27" t="s">
        <v>27</v>
      </c>
      <c r="K27" t="s">
        <v>27</v>
      </c>
      <c r="L27" t="s">
        <v>17</v>
      </c>
      <c r="M27" t="s">
        <v>969</v>
      </c>
    </row>
    <row r="28" spans="1:13" hidden="1" x14ac:dyDescent="0.2">
      <c r="A28" s="11" t="s">
        <v>889</v>
      </c>
      <c r="B28" s="12" t="s">
        <v>810</v>
      </c>
      <c r="C28" t="s">
        <v>849</v>
      </c>
      <c r="D28" t="s">
        <v>11</v>
      </c>
      <c r="E28" t="s">
        <v>293</v>
      </c>
      <c r="F28">
        <v>850</v>
      </c>
      <c r="G28" s="5">
        <v>45405</v>
      </c>
      <c r="H28" s="5">
        <f t="shared" si="0"/>
        <v>45008</v>
      </c>
      <c r="I28" s="5">
        <f t="shared" si="1"/>
        <v>45374</v>
      </c>
      <c r="J28" t="s">
        <v>23</v>
      </c>
      <c r="K28" t="s">
        <v>29</v>
      </c>
      <c r="L28" t="s">
        <v>29</v>
      </c>
      <c r="M28" t="s">
        <v>970</v>
      </c>
    </row>
    <row r="29" spans="1:13" hidden="1" x14ac:dyDescent="0.2">
      <c r="A29" s="11" t="s">
        <v>971</v>
      </c>
      <c r="B29" s="12" t="s">
        <v>810</v>
      </c>
      <c r="C29" t="s">
        <v>849</v>
      </c>
      <c r="D29" t="s">
        <v>11</v>
      </c>
      <c r="E29" t="s">
        <v>57</v>
      </c>
      <c r="F29">
        <v>2400</v>
      </c>
      <c r="G29" s="5">
        <v>45406</v>
      </c>
      <c r="H29" s="5">
        <f t="shared" si="0"/>
        <v>45009</v>
      </c>
      <c r="I29" s="5">
        <f t="shared" si="1"/>
        <v>45375</v>
      </c>
      <c r="J29" t="s">
        <v>13</v>
      </c>
      <c r="K29" t="s">
        <v>17</v>
      </c>
      <c r="L29" t="s">
        <v>17</v>
      </c>
      <c r="M29" t="s">
        <v>972</v>
      </c>
    </row>
    <row r="30" spans="1:13" hidden="1" x14ac:dyDescent="0.2">
      <c r="A30" s="11" t="s">
        <v>890</v>
      </c>
      <c r="B30" s="12" t="s">
        <v>810</v>
      </c>
      <c r="C30" t="s">
        <v>849</v>
      </c>
      <c r="D30" t="s">
        <v>11</v>
      </c>
      <c r="E30" t="s">
        <v>16</v>
      </c>
      <c r="F30">
        <v>275</v>
      </c>
      <c r="G30" s="5">
        <v>45411</v>
      </c>
      <c r="H30" s="5">
        <f t="shared" si="0"/>
        <v>45014</v>
      </c>
      <c r="I30" s="5">
        <f t="shared" si="1"/>
        <v>45380</v>
      </c>
      <c r="J30" t="s">
        <v>14</v>
      </c>
      <c r="K30" t="s">
        <v>14</v>
      </c>
      <c r="L30" t="s">
        <v>23</v>
      </c>
      <c r="M30" t="s">
        <v>973</v>
      </c>
    </row>
    <row r="31" spans="1:13" hidden="1" x14ac:dyDescent="0.2">
      <c r="A31" s="11" t="s">
        <v>893</v>
      </c>
      <c r="B31" s="12" t="s">
        <v>810</v>
      </c>
      <c r="C31" t="s">
        <v>849</v>
      </c>
      <c r="D31" t="s">
        <v>11</v>
      </c>
      <c r="E31" t="s">
        <v>16</v>
      </c>
      <c r="F31">
        <v>1025</v>
      </c>
      <c r="G31" s="5">
        <v>45418</v>
      </c>
      <c r="H31" s="5">
        <f t="shared" si="0"/>
        <v>45022</v>
      </c>
      <c r="I31" s="5">
        <f t="shared" si="1"/>
        <v>45388</v>
      </c>
      <c r="J31" t="s">
        <v>13</v>
      </c>
      <c r="K31" t="s">
        <v>13</v>
      </c>
      <c r="L31" t="s">
        <v>13</v>
      </c>
      <c r="M31" t="s">
        <v>894</v>
      </c>
    </row>
    <row r="32" spans="1:13" hidden="1" x14ac:dyDescent="0.2">
      <c r="A32" s="11" t="s">
        <v>895</v>
      </c>
      <c r="B32" s="12" t="s">
        <v>810</v>
      </c>
      <c r="C32" t="s">
        <v>26</v>
      </c>
      <c r="D32" t="s">
        <v>11</v>
      </c>
      <c r="E32" t="s">
        <v>57</v>
      </c>
      <c r="F32">
        <v>0</v>
      </c>
      <c r="G32" s="5">
        <v>45418</v>
      </c>
      <c r="H32" s="5">
        <f t="shared" si="0"/>
        <v>45022</v>
      </c>
      <c r="I32" s="5">
        <f t="shared" si="1"/>
        <v>45388</v>
      </c>
      <c r="J32" t="s">
        <v>27</v>
      </c>
      <c r="K32" t="s">
        <v>27</v>
      </c>
      <c r="L32" t="s">
        <v>17</v>
      </c>
      <c r="M32" t="s">
        <v>896</v>
      </c>
    </row>
    <row r="33" spans="1:13" hidden="1" x14ac:dyDescent="0.2">
      <c r="A33" s="11" t="s">
        <v>904</v>
      </c>
      <c r="B33" s="12" t="s">
        <v>810</v>
      </c>
      <c r="C33" t="s">
        <v>849</v>
      </c>
      <c r="D33" t="s">
        <v>11</v>
      </c>
      <c r="E33" t="s">
        <v>57</v>
      </c>
      <c r="F33">
        <v>4474.1000000000004</v>
      </c>
      <c r="G33" s="5">
        <v>45432</v>
      </c>
      <c r="H33" s="5">
        <f t="shared" si="0"/>
        <v>45036</v>
      </c>
      <c r="I33" s="5">
        <f t="shared" si="1"/>
        <v>45402</v>
      </c>
      <c r="J33" t="s">
        <v>20</v>
      </c>
      <c r="K33" t="s">
        <v>17</v>
      </c>
      <c r="L33" t="s">
        <v>17</v>
      </c>
      <c r="M33" s="9">
        <v>40339</v>
      </c>
    </row>
    <row r="34" spans="1:13" hidden="1" x14ac:dyDescent="0.2">
      <c r="A34" s="11" t="s">
        <v>907</v>
      </c>
      <c r="B34" s="12" t="s">
        <v>810</v>
      </c>
      <c r="C34" t="s">
        <v>26</v>
      </c>
      <c r="D34" t="s">
        <v>11</v>
      </c>
      <c r="E34" t="s">
        <v>287</v>
      </c>
      <c r="F34">
        <v>0</v>
      </c>
      <c r="G34" s="5">
        <v>45433</v>
      </c>
      <c r="H34" s="5">
        <f t="shared" ref="H34:H65" si="2">EDATE(G34,-13)</f>
        <v>45037</v>
      </c>
      <c r="I34" s="5">
        <f t="shared" ref="I34:I65" si="3">EDATE(G34,-1)</f>
        <v>45403</v>
      </c>
      <c r="J34" t="s">
        <v>27</v>
      </c>
      <c r="K34" t="s">
        <v>27</v>
      </c>
      <c r="L34" t="s">
        <v>44</v>
      </c>
      <c r="M34" s="9">
        <v>37968</v>
      </c>
    </row>
    <row r="35" spans="1:13" hidden="1" x14ac:dyDescent="0.2">
      <c r="A35" s="11" t="s">
        <v>908</v>
      </c>
      <c r="B35" s="12" t="s">
        <v>810</v>
      </c>
      <c r="C35" t="s">
        <v>26</v>
      </c>
      <c r="D35" t="s">
        <v>11</v>
      </c>
      <c r="E35" t="s">
        <v>16</v>
      </c>
      <c r="F35">
        <v>0</v>
      </c>
      <c r="G35" s="5">
        <v>45434</v>
      </c>
      <c r="H35" s="5">
        <f t="shared" si="2"/>
        <v>45038</v>
      </c>
      <c r="I35" s="5">
        <f t="shared" si="3"/>
        <v>45404</v>
      </c>
      <c r="J35" t="s">
        <v>20</v>
      </c>
      <c r="K35" t="s">
        <v>13</v>
      </c>
      <c r="L35" t="s">
        <v>17</v>
      </c>
      <c r="M35" s="9">
        <v>40591</v>
      </c>
    </row>
    <row r="36" spans="1:13" hidden="1" x14ac:dyDescent="0.2">
      <c r="A36" s="11" t="s">
        <v>909</v>
      </c>
      <c r="B36" s="12" t="s">
        <v>810</v>
      </c>
      <c r="C36" t="s">
        <v>849</v>
      </c>
      <c r="D36" t="s">
        <v>11</v>
      </c>
      <c r="E36" t="s">
        <v>19</v>
      </c>
      <c r="F36">
        <v>1440</v>
      </c>
      <c r="G36" s="5">
        <v>45435</v>
      </c>
      <c r="H36" s="5">
        <f t="shared" si="2"/>
        <v>45039</v>
      </c>
      <c r="I36" s="5">
        <f t="shared" si="3"/>
        <v>45405</v>
      </c>
      <c r="J36" t="s">
        <v>13</v>
      </c>
      <c r="K36" t="s">
        <v>13</v>
      </c>
      <c r="L36" t="s">
        <v>13</v>
      </c>
      <c r="M36" s="9">
        <v>37457</v>
      </c>
    </row>
    <row r="37" spans="1:13" hidden="1" x14ac:dyDescent="0.2">
      <c r="A37" s="11" t="s">
        <v>910</v>
      </c>
      <c r="B37" s="12" t="s">
        <v>810</v>
      </c>
      <c r="C37" t="s">
        <v>849</v>
      </c>
      <c r="D37" t="s">
        <v>11</v>
      </c>
      <c r="E37" t="s">
        <v>16</v>
      </c>
      <c r="F37">
        <v>350</v>
      </c>
      <c r="G37" s="5">
        <v>45440</v>
      </c>
      <c r="H37" s="5">
        <f t="shared" si="2"/>
        <v>45044</v>
      </c>
      <c r="I37" s="5">
        <f t="shared" si="3"/>
        <v>45410</v>
      </c>
      <c r="J37" t="s">
        <v>14</v>
      </c>
      <c r="K37" t="s">
        <v>14</v>
      </c>
      <c r="L37" t="s">
        <v>23</v>
      </c>
      <c r="M37" t="s">
        <v>911</v>
      </c>
    </row>
    <row r="38" spans="1:13" hidden="1" x14ac:dyDescent="0.2">
      <c r="A38" s="11" t="s">
        <v>24</v>
      </c>
      <c r="B38" s="12" t="s">
        <v>810</v>
      </c>
      <c r="C38" t="s">
        <v>849</v>
      </c>
      <c r="D38" t="s">
        <v>11</v>
      </c>
      <c r="E38" t="s">
        <v>16</v>
      </c>
      <c r="F38">
        <v>6005</v>
      </c>
      <c r="G38" s="5">
        <v>45442</v>
      </c>
      <c r="H38" s="5">
        <f t="shared" si="2"/>
        <v>45046</v>
      </c>
      <c r="I38" s="5">
        <f t="shared" si="3"/>
        <v>45412</v>
      </c>
      <c r="J38" t="s">
        <v>14</v>
      </c>
      <c r="K38" t="s">
        <v>14</v>
      </c>
      <c r="L38" t="s">
        <v>20</v>
      </c>
      <c r="M38" s="9">
        <v>37492</v>
      </c>
    </row>
    <row r="39" spans="1:13" hidden="1" x14ac:dyDescent="0.2">
      <c r="A39" s="11" t="s">
        <v>914</v>
      </c>
      <c r="B39" s="12" t="s">
        <v>810</v>
      </c>
      <c r="C39" t="s">
        <v>849</v>
      </c>
      <c r="D39" t="s">
        <v>11</v>
      </c>
      <c r="E39" t="s">
        <v>57</v>
      </c>
      <c r="F39">
        <v>1050</v>
      </c>
      <c r="G39" s="5">
        <v>45446</v>
      </c>
      <c r="H39" s="5">
        <f t="shared" si="2"/>
        <v>45049</v>
      </c>
      <c r="I39" s="5">
        <f t="shared" si="3"/>
        <v>45415</v>
      </c>
      <c r="J39" t="s">
        <v>13</v>
      </c>
      <c r="K39" t="s">
        <v>17</v>
      </c>
      <c r="L39" t="s">
        <v>17</v>
      </c>
      <c r="M39" s="9">
        <v>38493</v>
      </c>
    </row>
    <row r="40" spans="1:13" hidden="1" x14ac:dyDescent="0.2">
      <c r="A40" s="11" t="s">
        <v>915</v>
      </c>
      <c r="B40" s="12" t="s">
        <v>810</v>
      </c>
      <c r="C40" t="s">
        <v>849</v>
      </c>
      <c r="D40" t="s">
        <v>11</v>
      </c>
      <c r="E40" t="s">
        <v>287</v>
      </c>
      <c r="F40">
        <v>580</v>
      </c>
      <c r="G40" s="5">
        <v>45454</v>
      </c>
      <c r="H40" s="5">
        <f t="shared" si="2"/>
        <v>45057</v>
      </c>
      <c r="I40" s="5">
        <f t="shared" si="3"/>
        <v>45423</v>
      </c>
      <c r="J40" t="s">
        <v>20</v>
      </c>
      <c r="K40" t="s">
        <v>14</v>
      </c>
      <c r="L40" t="s">
        <v>13</v>
      </c>
      <c r="M40" t="s">
        <v>916</v>
      </c>
    </row>
    <row r="41" spans="1:13" hidden="1" x14ac:dyDescent="0.2">
      <c r="A41" s="11" t="s">
        <v>917</v>
      </c>
      <c r="B41" s="12" t="s">
        <v>810</v>
      </c>
      <c r="C41" t="s">
        <v>26</v>
      </c>
      <c r="D41" t="s">
        <v>11</v>
      </c>
      <c r="E41" t="s">
        <v>57</v>
      </c>
      <c r="F41">
        <v>360</v>
      </c>
      <c r="G41" s="5">
        <v>45455</v>
      </c>
      <c r="H41" s="5">
        <f t="shared" si="2"/>
        <v>45058</v>
      </c>
      <c r="I41" s="5">
        <f t="shared" si="3"/>
        <v>45424</v>
      </c>
      <c r="J41" t="s">
        <v>23</v>
      </c>
      <c r="K41" t="s">
        <v>20</v>
      </c>
      <c r="L41" t="s">
        <v>13</v>
      </c>
      <c r="M41" t="s">
        <v>918</v>
      </c>
    </row>
    <row r="42" spans="1:13" hidden="1" x14ac:dyDescent="0.2">
      <c r="A42" s="11" t="s">
        <v>919</v>
      </c>
      <c r="B42" s="12" t="s">
        <v>810</v>
      </c>
      <c r="C42" t="s">
        <v>849</v>
      </c>
      <c r="D42" t="s">
        <v>11</v>
      </c>
      <c r="E42" t="s">
        <v>57</v>
      </c>
      <c r="F42">
        <v>600</v>
      </c>
      <c r="G42" s="5">
        <v>45461</v>
      </c>
      <c r="H42" s="5">
        <f t="shared" si="2"/>
        <v>45064</v>
      </c>
      <c r="I42" s="5">
        <f t="shared" si="3"/>
        <v>45430</v>
      </c>
      <c r="J42" t="s">
        <v>13</v>
      </c>
      <c r="K42" t="s">
        <v>13</v>
      </c>
      <c r="L42" t="s">
        <v>17</v>
      </c>
      <c r="M42" t="s">
        <v>920</v>
      </c>
    </row>
    <row r="43" spans="1:13" hidden="1" x14ac:dyDescent="0.2">
      <c r="A43" s="11" t="s">
        <v>921</v>
      </c>
      <c r="B43" s="12" t="s">
        <v>810</v>
      </c>
      <c r="C43" t="s">
        <v>849</v>
      </c>
      <c r="D43" t="s">
        <v>11</v>
      </c>
      <c r="E43" t="s">
        <v>39</v>
      </c>
      <c r="F43">
        <v>2150</v>
      </c>
      <c r="G43" s="5">
        <v>45464</v>
      </c>
      <c r="H43" s="5">
        <f t="shared" si="2"/>
        <v>45067</v>
      </c>
      <c r="I43" s="5">
        <f t="shared" si="3"/>
        <v>45433</v>
      </c>
      <c r="J43" t="s">
        <v>65</v>
      </c>
      <c r="K43" t="s">
        <v>37</v>
      </c>
      <c r="L43" t="s">
        <v>37</v>
      </c>
      <c r="M43" t="s">
        <v>922</v>
      </c>
    </row>
    <row r="44" spans="1:13" hidden="1" x14ac:dyDescent="0.2">
      <c r="A44" s="11" t="s">
        <v>927</v>
      </c>
      <c r="B44" s="12" t="s">
        <v>810</v>
      </c>
      <c r="C44" t="s">
        <v>863</v>
      </c>
      <c r="D44" t="s">
        <v>11</v>
      </c>
      <c r="E44" t="s">
        <v>293</v>
      </c>
      <c r="F44">
        <v>549.6</v>
      </c>
      <c r="G44" s="5">
        <v>45491</v>
      </c>
      <c r="H44" s="5">
        <f t="shared" si="2"/>
        <v>45095</v>
      </c>
      <c r="I44" s="5">
        <f t="shared" si="3"/>
        <v>45461</v>
      </c>
      <c r="J44" t="s">
        <v>23</v>
      </c>
      <c r="K44" t="s">
        <v>14</v>
      </c>
      <c r="L44" t="s">
        <v>23</v>
      </c>
      <c r="M44" t="s">
        <v>928</v>
      </c>
    </row>
    <row r="45" spans="1:13" hidden="1" x14ac:dyDescent="0.2">
      <c r="A45" s="11" t="s">
        <v>24</v>
      </c>
      <c r="B45" s="12" t="s">
        <v>810</v>
      </c>
      <c r="C45" t="s">
        <v>849</v>
      </c>
      <c r="D45" t="s">
        <v>11</v>
      </c>
      <c r="E45" t="s">
        <v>16</v>
      </c>
      <c r="F45">
        <v>6005</v>
      </c>
      <c r="G45" s="5">
        <v>45496</v>
      </c>
      <c r="H45" s="5">
        <f t="shared" si="2"/>
        <v>45100</v>
      </c>
      <c r="I45" s="5">
        <f t="shared" si="3"/>
        <v>45466</v>
      </c>
      <c r="J45" t="s">
        <v>14</v>
      </c>
      <c r="K45" t="s">
        <v>14</v>
      </c>
      <c r="L45" t="s">
        <v>20</v>
      </c>
      <c r="M45" s="9">
        <v>38861</v>
      </c>
    </row>
    <row r="46" spans="1:13" hidden="1" x14ac:dyDescent="0.2">
      <c r="A46" s="11" t="s">
        <v>979</v>
      </c>
      <c r="B46" s="12" t="s">
        <v>810</v>
      </c>
      <c r="C46" t="s">
        <v>26</v>
      </c>
      <c r="D46" t="s">
        <v>11</v>
      </c>
      <c r="E46" t="s">
        <v>293</v>
      </c>
      <c r="F46">
        <v>0</v>
      </c>
      <c r="G46" s="5">
        <v>45496</v>
      </c>
      <c r="H46" s="5">
        <f t="shared" si="2"/>
        <v>45100</v>
      </c>
      <c r="I46" s="5">
        <f t="shared" si="3"/>
        <v>45466</v>
      </c>
      <c r="J46" t="s">
        <v>27</v>
      </c>
      <c r="K46" t="s">
        <v>17</v>
      </c>
      <c r="L46" t="s">
        <v>17</v>
      </c>
      <c r="M46" t="s">
        <v>930</v>
      </c>
    </row>
    <row r="47" spans="1:13" hidden="1" x14ac:dyDescent="0.2">
      <c r="A47" s="11" t="s">
        <v>931</v>
      </c>
      <c r="B47" s="12" t="s">
        <v>810</v>
      </c>
      <c r="C47" t="s">
        <v>849</v>
      </c>
      <c r="D47" t="s">
        <v>11</v>
      </c>
      <c r="E47" t="s">
        <v>293</v>
      </c>
      <c r="F47">
        <v>370</v>
      </c>
      <c r="G47" s="5">
        <v>45497</v>
      </c>
      <c r="H47" s="5">
        <f t="shared" si="2"/>
        <v>45101</v>
      </c>
      <c r="I47" s="5">
        <f t="shared" si="3"/>
        <v>45467</v>
      </c>
      <c r="J47" t="s">
        <v>23</v>
      </c>
      <c r="K47" t="s">
        <v>17</v>
      </c>
      <c r="L47" t="s">
        <v>17</v>
      </c>
      <c r="M47" s="9">
        <v>39284</v>
      </c>
    </row>
    <row r="48" spans="1:13" hidden="1" x14ac:dyDescent="0.2">
      <c r="A48" s="11" t="s">
        <v>934</v>
      </c>
      <c r="B48" s="12" t="s">
        <v>810</v>
      </c>
      <c r="C48" t="s">
        <v>849</v>
      </c>
      <c r="D48" t="s">
        <v>11</v>
      </c>
      <c r="E48" t="s">
        <v>57</v>
      </c>
      <c r="F48">
        <v>732</v>
      </c>
      <c r="G48" s="5">
        <v>45502</v>
      </c>
      <c r="H48" s="5">
        <f t="shared" si="2"/>
        <v>45106</v>
      </c>
      <c r="I48" s="5">
        <f t="shared" si="3"/>
        <v>45472</v>
      </c>
      <c r="J48" t="s">
        <v>14</v>
      </c>
      <c r="K48" t="s">
        <v>14</v>
      </c>
      <c r="L48" t="s">
        <v>34</v>
      </c>
      <c r="M48" t="s">
        <v>935</v>
      </c>
    </row>
    <row r="49" spans="1:13" hidden="1" x14ac:dyDescent="0.2">
      <c r="A49" s="11" t="s">
        <v>211</v>
      </c>
      <c r="B49" s="12" t="s">
        <v>810</v>
      </c>
      <c r="C49" t="s">
        <v>849</v>
      </c>
      <c r="D49" t="s">
        <v>11</v>
      </c>
      <c r="E49" t="s">
        <v>57</v>
      </c>
      <c r="F49">
        <v>12145.4</v>
      </c>
      <c r="G49" s="5">
        <v>45511</v>
      </c>
      <c r="H49" s="5">
        <f t="shared" si="2"/>
        <v>45114</v>
      </c>
      <c r="I49" s="5">
        <f t="shared" si="3"/>
        <v>45480</v>
      </c>
      <c r="J49" t="s">
        <v>14</v>
      </c>
      <c r="K49" t="s">
        <v>14</v>
      </c>
      <c r="L49" t="s">
        <v>20</v>
      </c>
      <c r="M49" t="s">
        <v>937</v>
      </c>
    </row>
    <row r="50" spans="1:13" hidden="1" x14ac:dyDescent="0.2">
      <c r="A50" s="11" t="s">
        <v>213</v>
      </c>
      <c r="B50" s="12" t="s">
        <v>810</v>
      </c>
      <c r="C50" t="s">
        <v>849</v>
      </c>
      <c r="D50" t="s">
        <v>11</v>
      </c>
      <c r="E50" t="s">
        <v>293</v>
      </c>
      <c r="F50">
        <v>725</v>
      </c>
      <c r="G50" s="5">
        <v>45512</v>
      </c>
      <c r="H50" s="5">
        <f t="shared" si="2"/>
        <v>45115</v>
      </c>
      <c r="I50" s="5">
        <f t="shared" si="3"/>
        <v>45481</v>
      </c>
      <c r="J50" t="s">
        <v>17</v>
      </c>
      <c r="K50" t="s">
        <v>13</v>
      </c>
      <c r="L50" t="s">
        <v>20</v>
      </c>
      <c r="M50" s="9">
        <v>39131</v>
      </c>
    </row>
    <row r="51" spans="1:13" hidden="1" x14ac:dyDescent="0.2">
      <c r="A51" s="11" t="s">
        <v>938</v>
      </c>
      <c r="B51" s="12" t="s">
        <v>810</v>
      </c>
      <c r="C51" t="s">
        <v>849</v>
      </c>
      <c r="D51" t="s">
        <v>11</v>
      </c>
      <c r="E51" t="s">
        <v>287</v>
      </c>
      <c r="F51">
        <v>320</v>
      </c>
      <c r="G51" s="5">
        <v>45516</v>
      </c>
      <c r="H51" s="5">
        <f t="shared" si="2"/>
        <v>45119</v>
      </c>
      <c r="I51" s="5">
        <f t="shared" si="3"/>
        <v>45485</v>
      </c>
      <c r="J51" t="s">
        <v>23</v>
      </c>
      <c r="K51" t="s">
        <v>17</v>
      </c>
      <c r="L51" t="s">
        <v>17</v>
      </c>
      <c r="M51" s="9">
        <v>39011</v>
      </c>
    </row>
    <row r="52" spans="1:13" hidden="1" x14ac:dyDescent="0.2">
      <c r="A52" s="11" t="s">
        <v>939</v>
      </c>
      <c r="B52" s="12" t="s">
        <v>810</v>
      </c>
      <c r="C52" t="s">
        <v>26</v>
      </c>
      <c r="D52" t="s">
        <v>11</v>
      </c>
      <c r="E52" t="s">
        <v>293</v>
      </c>
      <c r="F52">
        <v>250</v>
      </c>
      <c r="G52" s="5">
        <v>45517</v>
      </c>
      <c r="H52" s="5">
        <f t="shared" si="2"/>
        <v>45120</v>
      </c>
      <c r="I52" s="5">
        <f t="shared" si="3"/>
        <v>45486</v>
      </c>
      <c r="J52" t="s">
        <v>44</v>
      </c>
      <c r="K52" t="s">
        <v>44</v>
      </c>
      <c r="L52" t="s">
        <v>290</v>
      </c>
      <c r="M52" t="s">
        <v>940</v>
      </c>
    </row>
    <row r="53" spans="1:13" hidden="1" x14ac:dyDescent="0.2">
      <c r="A53" s="11" t="s">
        <v>941</v>
      </c>
      <c r="B53" s="12" t="s">
        <v>810</v>
      </c>
      <c r="C53" t="s">
        <v>849</v>
      </c>
      <c r="D53" t="s">
        <v>11</v>
      </c>
      <c r="E53" t="s">
        <v>60</v>
      </c>
      <c r="F53">
        <v>3600</v>
      </c>
      <c r="G53" s="5">
        <v>45519</v>
      </c>
      <c r="H53" s="5">
        <f t="shared" si="2"/>
        <v>45122</v>
      </c>
      <c r="I53" s="5">
        <f t="shared" si="3"/>
        <v>45488</v>
      </c>
      <c r="J53" t="s">
        <v>13</v>
      </c>
      <c r="K53" t="s">
        <v>14</v>
      </c>
      <c r="L53" t="s">
        <v>13</v>
      </c>
      <c r="M53" t="s">
        <v>942</v>
      </c>
    </row>
    <row r="54" spans="1:13" hidden="1" x14ac:dyDescent="0.2">
      <c r="A54" s="11" t="s">
        <v>945</v>
      </c>
      <c r="B54" s="12" t="s">
        <v>810</v>
      </c>
      <c r="C54" t="s">
        <v>849</v>
      </c>
      <c r="D54" t="s">
        <v>11</v>
      </c>
      <c r="E54" t="s">
        <v>293</v>
      </c>
      <c r="F54">
        <v>610</v>
      </c>
      <c r="G54" s="5">
        <v>45526</v>
      </c>
      <c r="H54" s="5">
        <f t="shared" si="2"/>
        <v>45129</v>
      </c>
      <c r="I54" s="5">
        <f t="shared" si="3"/>
        <v>45495</v>
      </c>
      <c r="J54" t="s">
        <v>13</v>
      </c>
      <c r="K54" t="s">
        <v>20</v>
      </c>
      <c r="L54" t="s">
        <v>17</v>
      </c>
      <c r="M54" t="s">
        <v>946</v>
      </c>
    </row>
    <row r="55" spans="1:13" hidden="1" x14ac:dyDescent="0.2">
      <c r="A55" s="11" t="s">
        <v>947</v>
      </c>
      <c r="B55" s="12" t="s">
        <v>810</v>
      </c>
      <c r="C55" t="s">
        <v>849</v>
      </c>
      <c r="D55" t="s">
        <v>11</v>
      </c>
      <c r="E55" t="s">
        <v>19</v>
      </c>
      <c r="F55">
        <v>4465</v>
      </c>
      <c r="G55" s="5">
        <v>45530</v>
      </c>
      <c r="H55" s="5">
        <f t="shared" si="2"/>
        <v>45133</v>
      </c>
      <c r="I55" s="5">
        <f t="shared" si="3"/>
        <v>45499</v>
      </c>
      <c r="J55" t="s">
        <v>13</v>
      </c>
      <c r="K55" t="s">
        <v>17</v>
      </c>
      <c r="L55" t="s">
        <v>17</v>
      </c>
      <c r="M55" t="s">
        <v>948</v>
      </c>
    </row>
    <row r="56" spans="1:13" hidden="1" x14ac:dyDescent="0.2">
      <c r="A56" s="11" t="s">
        <v>982</v>
      </c>
      <c r="B56" s="12" t="s">
        <v>810</v>
      </c>
      <c r="C56" t="s">
        <v>849</v>
      </c>
      <c r="D56" t="s">
        <v>11</v>
      </c>
      <c r="E56" t="s">
        <v>74</v>
      </c>
      <c r="F56">
        <v>2650</v>
      </c>
      <c r="G56" s="5">
        <v>45532</v>
      </c>
      <c r="H56" s="5">
        <f t="shared" si="2"/>
        <v>45135</v>
      </c>
      <c r="I56" s="5">
        <f t="shared" si="3"/>
        <v>45501</v>
      </c>
      <c r="J56" t="s">
        <v>20</v>
      </c>
      <c r="K56" t="s">
        <v>14</v>
      </c>
      <c r="L56" t="s">
        <v>13</v>
      </c>
      <c r="M56" t="s">
        <v>983</v>
      </c>
    </row>
    <row r="57" spans="1:13" hidden="1" x14ac:dyDescent="0.2">
      <c r="A57" s="11" t="s">
        <v>984</v>
      </c>
      <c r="B57" s="12" t="s">
        <v>810</v>
      </c>
      <c r="C57" t="s">
        <v>26</v>
      </c>
      <c r="D57" t="s">
        <v>11</v>
      </c>
      <c r="E57" t="s">
        <v>293</v>
      </c>
      <c r="F57">
        <v>0</v>
      </c>
      <c r="G57" s="5">
        <v>45544</v>
      </c>
      <c r="H57" s="5">
        <f t="shared" si="2"/>
        <v>45147</v>
      </c>
      <c r="I57" s="5">
        <f t="shared" si="3"/>
        <v>45513</v>
      </c>
      <c r="J57" t="s">
        <v>27</v>
      </c>
      <c r="K57" t="s">
        <v>27</v>
      </c>
      <c r="L57" t="s">
        <v>47</v>
      </c>
      <c r="M57" t="s">
        <v>985</v>
      </c>
    </row>
    <row r="58" spans="1:13" hidden="1" x14ac:dyDescent="0.2">
      <c r="A58" s="11" t="s">
        <v>986</v>
      </c>
      <c r="B58" s="12" t="s">
        <v>810</v>
      </c>
      <c r="C58" t="s">
        <v>852</v>
      </c>
      <c r="D58" t="s">
        <v>11</v>
      </c>
      <c r="E58" t="s">
        <v>12</v>
      </c>
      <c r="F58">
        <v>600</v>
      </c>
      <c r="G58" s="5">
        <v>45545</v>
      </c>
      <c r="H58" s="5">
        <f t="shared" si="2"/>
        <v>45148</v>
      </c>
      <c r="I58" s="5">
        <f t="shared" si="3"/>
        <v>45514</v>
      </c>
      <c r="J58" t="s">
        <v>13</v>
      </c>
      <c r="K58" t="s">
        <v>17</v>
      </c>
      <c r="L58" t="s">
        <v>17</v>
      </c>
      <c r="M58" t="s">
        <v>987</v>
      </c>
    </row>
    <row r="59" spans="1:13" hidden="1" x14ac:dyDescent="0.2">
      <c r="A59" s="11" t="s">
        <v>988</v>
      </c>
      <c r="B59" s="12" t="s">
        <v>810</v>
      </c>
      <c r="C59" t="s">
        <v>26</v>
      </c>
      <c r="D59" t="s">
        <v>11</v>
      </c>
      <c r="E59" t="s">
        <v>287</v>
      </c>
      <c r="F59">
        <v>3061.6</v>
      </c>
      <c r="G59" s="5">
        <v>45545</v>
      </c>
      <c r="H59" s="5">
        <f t="shared" si="2"/>
        <v>45148</v>
      </c>
      <c r="I59" s="5">
        <f t="shared" si="3"/>
        <v>45514</v>
      </c>
      <c r="J59" t="s">
        <v>14</v>
      </c>
      <c r="K59" t="s">
        <v>14</v>
      </c>
      <c r="L59" t="s">
        <v>20</v>
      </c>
      <c r="M59" t="s">
        <v>989</v>
      </c>
    </row>
    <row r="60" spans="1:13" hidden="1" x14ac:dyDescent="0.2">
      <c r="A60" s="11" t="s">
        <v>890</v>
      </c>
      <c r="B60" s="12" t="s">
        <v>810</v>
      </c>
      <c r="C60" t="s">
        <v>26</v>
      </c>
      <c r="D60" t="s">
        <v>11</v>
      </c>
      <c r="E60" t="s">
        <v>16</v>
      </c>
      <c r="F60">
        <v>363</v>
      </c>
      <c r="G60" s="5">
        <v>45547</v>
      </c>
      <c r="H60" s="5">
        <f t="shared" si="2"/>
        <v>45150</v>
      </c>
      <c r="I60" s="5">
        <f t="shared" si="3"/>
        <v>45516</v>
      </c>
      <c r="J60" t="s">
        <v>14</v>
      </c>
      <c r="K60" t="s">
        <v>14</v>
      </c>
      <c r="L60" t="s">
        <v>23</v>
      </c>
      <c r="M60" s="9">
        <v>38407</v>
      </c>
    </row>
    <row r="61" spans="1:13" hidden="1" x14ac:dyDescent="0.2">
      <c r="A61" s="11" t="s">
        <v>992</v>
      </c>
      <c r="B61" s="12" t="s">
        <v>810</v>
      </c>
      <c r="C61" t="s">
        <v>849</v>
      </c>
      <c r="D61" t="s">
        <v>11</v>
      </c>
      <c r="E61" t="s">
        <v>287</v>
      </c>
      <c r="F61">
        <v>3209</v>
      </c>
      <c r="G61" s="5">
        <v>45551</v>
      </c>
      <c r="H61" s="5">
        <f t="shared" si="2"/>
        <v>45154</v>
      </c>
      <c r="I61" s="5">
        <f t="shared" si="3"/>
        <v>45520</v>
      </c>
      <c r="J61" t="s">
        <v>14</v>
      </c>
      <c r="K61" t="s">
        <v>14</v>
      </c>
      <c r="L61" t="s">
        <v>20</v>
      </c>
      <c r="M61" t="s">
        <v>993</v>
      </c>
    </row>
    <row r="62" spans="1:13" hidden="1" x14ac:dyDescent="0.2">
      <c r="A62" s="11" t="s">
        <v>999</v>
      </c>
      <c r="B62" s="12" t="s">
        <v>810</v>
      </c>
      <c r="C62" t="s">
        <v>849</v>
      </c>
      <c r="D62" t="s">
        <v>11</v>
      </c>
      <c r="E62" t="s">
        <v>287</v>
      </c>
      <c r="F62">
        <v>626.5</v>
      </c>
      <c r="G62" s="5">
        <v>45559</v>
      </c>
      <c r="H62" s="5">
        <f t="shared" si="2"/>
        <v>45162</v>
      </c>
      <c r="I62" s="5">
        <f t="shared" si="3"/>
        <v>45528</v>
      </c>
      <c r="J62" t="s">
        <v>20</v>
      </c>
      <c r="K62" t="s">
        <v>17</v>
      </c>
      <c r="L62" t="s">
        <v>17</v>
      </c>
      <c r="M62" t="s">
        <v>1000</v>
      </c>
    </row>
    <row r="63" spans="1:13" hidden="1" x14ac:dyDescent="0.2">
      <c r="A63" s="11" t="s">
        <v>1001</v>
      </c>
      <c r="B63" s="12" t="s">
        <v>810</v>
      </c>
      <c r="C63" t="s">
        <v>26</v>
      </c>
      <c r="D63" t="s">
        <v>11</v>
      </c>
      <c r="E63" t="s">
        <v>12</v>
      </c>
      <c r="F63">
        <v>0</v>
      </c>
      <c r="G63" s="5">
        <v>45561</v>
      </c>
      <c r="H63" s="5">
        <f t="shared" si="2"/>
        <v>45164</v>
      </c>
      <c r="I63" s="5">
        <f t="shared" si="3"/>
        <v>45530</v>
      </c>
      <c r="J63" t="s">
        <v>17</v>
      </c>
      <c r="K63" t="s">
        <v>14</v>
      </c>
      <c r="L63" t="s">
        <v>17</v>
      </c>
      <c r="M63" s="9">
        <v>39224</v>
      </c>
    </row>
    <row r="64" spans="1:13" hidden="1" x14ac:dyDescent="0.2">
      <c r="A64" s="11" t="s">
        <v>1002</v>
      </c>
      <c r="B64" s="12" t="s">
        <v>810</v>
      </c>
      <c r="C64" t="s">
        <v>849</v>
      </c>
      <c r="D64" t="s">
        <v>11</v>
      </c>
      <c r="E64" t="s">
        <v>287</v>
      </c>
      <c r="F64">
        <v>2550</v>
      </c>
      <c r="G64" s="5">
        <v>45567</v>
      </c>
      <c r="H64" s="5">
        <f t="shared" si="2"/>
        <v>45171</v>
      </c>
      <c r="I64" s="5">
        <f t="shared" si="3"/>
        <v>45537</v>
      </c>
      <c r="J64" t="s">
        <v>20</v>
      </c>
      <c r="K64" t="s">
        <v>13</v>
      </c>
      <c r="L64" t="s">
        <v>13</v>
      </c>
      <c r="M64" t="s">
        <v>1003</v>
      </c>
    </row>
    <row r="65" spans="1:13" hidden="1" x14ac:dyDescent="0.2">
      <c r="A65" s="11" t="s">
        <v>877</v>
      </c>
      <c r="B65" s="12" t="s">
        <v>810</v>
      </c>
      <c r="C65" t="s">
        <v>849</v>
      </c>
      <c r="D65" t="s">
        <v>11</v>
      </c>
      <c r="E65" t="s">
        <v>60</v>
      </c>
      <c r="F65">
        <v>38733.199999999997</v>
      </c>
      <c r="G65" s="5">
        <v>45567</v>
      </c>
      <c r="H65" s="5">
        <f t="shared" si="2"/>
        <v>45171</v>
      </c>
      <c r="I65" s="5">
        <f t="shared" si="3"/>
        <v>45537</v>
      </c>
      <c r="J65" t="s">
        <v>14</v>
      </c>
      <c r="K65" t="s">
        <v>14</v>
      </c>
      <c r="L65" t="s">
        <v>20</v>
      </c>
      <c r="M65" s="9">
        <v>38101</v>
      </c>
    </row>
    <row r="66" spans="1:13" hidden="1" x14ac:dyDescent="0.2">
      <c r="A66" s="11" t="s">
        <v>1004</v>
      </c>
      <c r="B66" s="12" t="s">
        <v>810</v>
      </c>
      <c r="C66" t="s">
        <v>849</v>
      </c>
      <c r="D66" t="s">
        <v>11</v>
      </c>
      <c r="E66" t="s">
        <v>287</v>
      </c>
      <c r="F66">
        <v>260</v>
      </c>
      <c r="G66" s="5">
        <v>45567</v>
      </c>
      <c r="H66" s="5">
        <f t="shared" ref="H66:H97" si="4">EDATE(G66,-13)</f>
        <v>45171</v>
      </c>
      <c r="I66" s="5">
        <f t="shared" ref="I66:I97" si="5">EDATE(G66,-1)</f>
        <v>45537</v>
      </c>
      <c r="J66" t="s">
        <v>20</v>
      </c>
      <c r="K66" t="s">
        <v>20</v>
      </c>
      <c r="L66" t="s">
        <v>13</v>
      </c>
      <c r="M66" s="9">
        <v>38523</v>
      </c>
    </row>
    <row r="67" spans="1:13" hidden="1" x14ac:dyDescent="0.2">
      <c r="A67" s="11" t="s">
        <v>1007</v>
      </c>
      <c r="B67" s="12" t="s">
        <v>810</v>
      </c>
      <c r="C67" t="s">
        <v>863</v>
      </c>
      <c r="D67" t="s">
        <v>11</v>
      </c>
      <c r="E67" t="s">
        <v>57</v>
      </c>
      <c r="F67">
        <v>1705.2</v>
      </c>
      <c r="G67" s="5">
        <v>45572</v>
      </c>
      <c r="H67" s="5">
        <f t="shared" si="4"/>
        <v>45176</v>
      </c>
      <c r="I67" s="5">
        <f t="shared" si="5"/>
        <v>45542</v>
      </c>
      <c r="J67" t="s">
        <v>20</v>
      </c>
      <c r="K67" t="s">
        <v>14</v>
      </c>
      <c r="L67" t="s">
        <v>20</v>
      </c>
      <c r="M67" t="s">
        <v>1008</v>
      </c>
    </row>
    <row r="68" spans="1:13" hidden="1" x14ac:dyDescent="0.2">
      <c r="A68" s="11" t="s">
        <v>1009</v>
      </c>
      <c r="B68" s="12" t="s">
        <v>810</v>
      </c>
      <c r="C68" t="s">
        <v>26</v>
      </c>
      <c r="D68" t="s">
        <v>11</v>
      </c>
      <c r="E68" t="s">
        <v>287</v>
      </c>
      <c r="F68">
        <v>363.1</v>
      </c>
      <c r="G68" s="5">
        <v>45575</v>
      </c>
      <c r="H68" s="5">
        <f t="shared" si="4"/>
        <v>45179</v>
      </c>
      <c r="I68" s="5">
        <f t="shared" si="5"/>
        <v>45545</v>
      </c>
      <c r="J68" t="s">
        <v>20</v>
      </c>
      <c r="K68" t="s">
        <v>20</v>
      </c>
      <c r="L68" t="s">
        <v>17</v>
      </c>
      <c r="M68" t="s">
        <v>1010</v>
      </c>
    </row>
    <row r="69" spans="1:13" hidden="1" x14ac:dyDescent="0.2">
      <c r="A69" s="11" t="s">
        <v>1011</v>
      </c>
      <c r="B69" s="12" t="s">
        <v>810</v>
      </c>
      <c r="C69" t="s">
        <v>849</v>
      </c>
      <c r="D69" t="s">
        <v>11</v>
      </c>
      <c r="E69" t="s">
        <v>16</v>
      </c>
      <c r="F69">
        <v>415</v>
      </c>
      <c r="G69" s="5">
        <v>45575</v>
      </c>
      <c r="H69" s="5">
        <f t="shared" si="4"/>
        <v>45179</v>
      </c>
      <c r="I69" s="5">
        <f t="shared" si="5"/>
        <v>45545</v>
      </c>
      <c r="J69" t="s">
        <v>34</v>
      </c>
      <c r="K69" t="s">
        <v>14</v>
      </c>
      <c r="L69" t="s">
        <v>34</v>
      </c>
      <c r="M69" t="s">
        <v>1012</v>
      </c>
    </row>
    <row r="70" spans="1:13" hidden="1" x14ac:dyDescent="0.2">
      <c r="A70" s="11" t="s">
        <v>1013</v>
      </c>
      <c r="B70" s="12" t="s">
        <v>810</v>
      </c>
      <c r="C70" t="s">
        <v>849</v>
      </c>
      <c r="D70" t="s">
        <v>11</v>
      </c>
      <c r="E70" t="s">
        <v>50</v>
      </c>
      <c r="F70">
        <v>149</v>
      </c>
      <c r="G70" s="5">
        <v>45579</v>
      </c>
      <c r="H70" s="5">
        <f t="shared" si="4"/>
        <v>45183</v>
      </c>
      <c r="I70" s="5">
        <f t="shared" si="5"/>
        <v>45549</v>
      </c>
      <c r="J70" t="s">
        <v>17</v>
      </c>
      <c r="K70" t="s">
        <v>14</v>
      </c>
      <c r="L70" t="s">
        <v>17</v>
      </c>
      <c r="M70" t="s">
        <v>1014</v>
      </c>
    </row>
    <row r="71" spans="1:13" hidden="1" x14ac:dyDescent="0.2">
      <c r="A71" s="11" t="s">
        <v>1015</v>
      </c>
      <c r="B71" s="12" t="s">
        <v>810</v>
      </c>
      <c r="C71" t="s">
        <v>863</v>
      </c>
      <c r="D71" t="s">
        <v>11</v>
      </c>
      <c r="E71" t="s">
        <v>57</v>
      </c>
      <c r="F71">
        <v>610</v>
      </c>
      <c r="G71" s="5">
        <v>45579</v>
      </c>
      <c r="H71" s="5">
        <f t="shared" si="4"/>
        <v>45183</v>
      </c>
      <c r="I71" s="5">
        <f t="shared" si="5"/>
        <v>45549</v>
      </c>
      <c r="J71" t="s">
        <v>20</v>
      </c>
      <c r="K71" t="s">
        <v>13</v>
      </c>
      <c r="L71" t="s">
        <v>13</v>
      </c>
      <c r="M71" s="9">
        <v>39951</v>
      </c>
    </row>
    <row r="72" spans="1:13" hidden="1" x14ac:dyDescent="0.2">
      <c r="A72" s="11" t="s">
        <v>1017</v>
      </c>
      <c r="B72" s="12" t="s">
        <v>810</v>
      </c>
      <c r="C72" t="s">
        <v>849</v>
      </c>
      <c r="D72" t="s">
        <v>11</v>
      </c>
      <c r="E72" t="s">
        <v>60</v>
      </c>
      <c r="F72">
        <v>980</v>
      </c>
      <c r="G72" s="5">
        <v>45583</v>
      </c>
      <c r="H72" s="5">
        <f t="shared" si="4"/>
        <v>45187</v>
      </c>
      <c r="I72" s="5">
        <f t="shared" si="5"/>
        <v>45553</v>
      </c>
      <c r="J72" t="s">
        <v>44</v>
      </c>
      <c r="K72" t="s">
        <v>17</v>
      </c>
      <c r="L72" t="s">
        <v>17</v>
      </c>
      <c r="M72" s="9">
        <v>40243</v>
      </c>
    </row>
    <row r="73" spans="1:13" hidden="1" x14ac:dyDescent="0.2">
      <c r="A73" s="11" t="s">
        <v>230</v>
      </c>
      <c r="B73" s="12" t="s">
        <v>810</v>
      </c>
      <c r="C73" t="s">
        <v>26</v>
      </c>
      <c r="D73" t="s">
        <v>11</v>
      </c>
      <c r="E73" t="s">
        <v>287</v>
      </c>
      <c r="F73">
        <v>1000</v>
      </c>
      <c r="G73" s="5">
        <v>45589</v>
      </c>
      <c r="H73" s="5">
        <f t="shared" si="4"/>
        <v>45193</v>
      </c>
      <c r="I73" s="5">
        <f t="shared" si="5"/>
        <v>45559</v>
      </c>
      <c r="J73" t="s">
        <v>13</v>
      </c>
      <c r="K73" t="s">
        <v>13</v>
      </c>
      <c r="L73" t="s">
        <v>13</v>
      </c>
      <c r="M73" t="s">
        <v>1018</v>
      </c>
    </row>
    <row r="74" spans="1:13" hidden="1" x14ac:dyDescent="0.2">
      <c r="A74" s="11" t="s">
        <v>1019</v>
      </c>
      <c r="B74" s="12" t="s">
        <v>810</v>
      </c>
      <c r="C74" t="s">
        <v>26</v>
      </c>
      <c r="D74" t="s">
        <v>11</v>
      </c>
      <c r="E74" t="s">
        <v>57</v>
      </c>
      <c r="F74">
        <v>320</v>
      </c>
      <c r="G74" s="5">
        <v>45597</v>
      </c>
      <c r="H74" s="5">
        <f t="shared" si="4"/>
        <v>45200</v>
      </c>
      <c r="I74" s="5">
        <f t="shared" si="5"/>
        <v>45566</v>
      </c>
      <c r="J74" t="s">
        <v>23</v>
      </c>
      <c r="K74" t="s">
        <v>20</v>
      </c>
      <c r="L74" t="s">
        <v>13</v>
      </c>
      <c r="M74" t="s">
        <v>1020</v>
      </c>
    </row>
    <row r="75" spans="1:13" hidden="1" x14ac:dyDescent="0.2">
      <c r="A75" s="11" t="s">
        <v>1021</v>
      </c>
      <c r="B75" s="12" t="s">
        <v>810</v>
      </c>
      <c r="C75" t="s">
        <v>849</v>
      </c>
      <c r="D75" t="s">
        <v>11</v>
      </c>
      <c r="E75" t="s">
        <v>16</v>
      </c>
      <c r="F75">
        <v>3494</v>
      </c>
      <c r="G75" s="5">
        <v>45600</v>
      </c>
      <c r="H75" s="5">
        <f t="shared" si="4"/>
        <v>45203</v>
      </c>
      <c r="I75" s="5">
        <f t="shared" si="5"/>
        <v>45569</v>
      </c>
      <c r="J75" t="s">
        <v>17</v>
      </c>
      <c r="K75" t="s">
        <v>17</v>
      </c>
      <c r="L75" t="s">
        <v>17</v>
      </c>
      <c r="M75" s="9">
        <v>40958</v>
      </c>
    </row>
    <row r="76" spans="1:13" hidden="1" x14ac:dyDescent="0.2">
      <c r="A76" s="11" t="s">
        <v>1022</v>
      </c>
      <c r="B76" s="12" t="s">
        <v>810</v>
      </c>
      <c r="C76" t="s">
        <v>26</v>
      </c>
      <c r="D76" t="s">
        <v>11</v>
      </c>
      <c r="E76" t="s">
        <v>293</v>
      </c>
      <c r="F76">
        <v>1425</v>
      </c>
      <c r="G76" s="5">
        <v>45602</v>
      </c>
      <c r="H76" s="5">
        <f t="shared" si="4"/>
        <v>45205</v>
      </c>
      <c r="I76" s="5">
        <f t="shared" si="5"/>
        <v>45571</v>
      </c>
      <c r="J76" t="s">
        <v>17</v>
      </c>
      <c r="K76" t="s">
        <v>29</v>
      </c>
      <c r="L76" t="s">
        <v>29</v>
      </c>
      <c r="M76" t="s">
        <v>1023</v>
      </c>
    </row>
    <row r="77" spans="1:13" hidden="1" x14ac:dyDescent="0.2">
      <c r="A77" s="11" t="s">
        <v>1046</v>
      </c>
      <c r="B77" s="12" t="s">
        <v>810</v>
      </c>
      <c r="C77" t="s">
        <v>849</v>
      </c>
      <c r="D77" t="s">
        <v>11</v>
      </c>
      <c r="E77" t="s">
        <v>287</v>
      </c>
      <c r="F77">
        <v>535</v>
      </c>
      <c r="G77" s="5">
        <v>45608</v>
      </c>
      <c r="H77" s="5">
        <f t="shared" si="4"/>
        <v>45211</v>
      </c>
      <c r="I77" s="5">
        <f t="shared" si="5"/>
        <v>45577</v>
      </c>
      <c r="J77" t="s">
        <v>23</v>
      </c>
      <c r="K77" t="s">
        <v>14</v>
      </c>
      <c r="L77" t="s">
        <v>13</v>
      </c>
      <c r="M77" s="9">
        <v>38405</v>
      </c>
    </row>
    <row r="78" spans="1:13" hidden="1" x14ac:dyDescent="0.2">
      <c r="A78" s="11" t="s">
        <v>1024</v>
      </c>
      <c r="B78" s="12" t="s">
        <v>810</v>
      </c>
      <c r="C78" t="s">
        <v>849</v>
      </c>
      <c r="D78" t="s">
        <v>11</v>
      </c>
      <c r="E78" t="s">
        <v>60</v>
      </c>
      <c r="F78">
        <v>8500</v>
      </c>
      <c r="G78" s="5">
        <v>45610</v>
      </c>
      <c r="H78" s="5">
        <f t="shared" si="4"/>
        <v>45213</v>
      </c>
      <c r="I78" s="5">
        <f t="shared" si="5"/>
        <v>45579</v>
      </c>
      <c r="J78" t="s">
        <v>20</v>
      </c>
      <c r="K78" t="s">
        <v>13</v>
      </c>
      <c r="L78" t="s">
        <v>13</v>
      </c>
      <c r="M78" t="s">
        <v>1025</v>
      </c>
    </row>
    <row r="79" spans="1:13" hidden="1" x14ac:dyDescent="0.2">
      <c r="A79" s="11" t="s">
        <v>1026</v>
      </c>
      <c r="B79" s="12" t="s">
        <v>810</v>
      </c>
      <c r="C79" t="s">
        <v>26</v>
      </c>
      <c r="D79" t="s">
        <v>11</v>
      </c>
      <c r="E79" t="s">
        <v>50</v>
      </c>
      <c r="F79">
        <v>0</v>
      </c>
      <c r="G79" s="5">
        <v>45614</v>
      </c>
      <c r="H79" s="5">
        <f t="shared" si="4"/>
        <v>45217</v>
      </c>
      <c r="I79" s="5">
        <f t="shared" si="5"/>
        <v>45583</v>
      </c>
      <c r="J79" t="s">
        <v>17</v>
      </c>
      <c r="K79" t="s">
        <v>17</v>
      </c>
      <c r="L79" t="s">
        <v>44</v>
      </c>
      <c r="M79" t="s">
        <v>1027</v>
      </c>
    </row>
    <row r="80" spans="1:13" hidden="1" x14ac:dyDescent="0.2">
      <c r="A80" s="11" t="s">
        <v>1028</v>
      </c>
      <c r="B80" s="12" t="s">
        <v>810</v>
      </c>
      <c r="C80" t="s">
        <v>849</v>
      </c>
      <c r="D80" t="s">
        <v>11</v>
      </c>
      <c r="E80" t="s">
        <v>293</v>
      </c>
      <c r="F80">
        <v>625</v>
      </c>
      <c r="G80" s="5">
        <v>45617</v>
      </c>
      <c r="H80" s="5">
        <f t="shared" si="4"/>
        <v>45220</v>
      </c>
      <c r="I80" s="5">
        <f t="shared" si="5"/>
        <v>45586</v>
      </c>
      <c r="J80" t="s">
        <v>13</v>
      </c>
      <c r="K80" t="s">
        <v>14</v>
      </c>
      <c r="L80" t="s">
        <v>13</v>
      </c>
      <c r="M80" t="s">
        <v>1029</v>
      </c>
    </row>
    <row r="81" spans="1:13" hidden="1" x14ac:dyDescent="0.2">
      <c r="A81" s="11" t="s">
        <v>1030</v>
      </c>
      <c r="B81" s="12" t="s">
        <v>810</v>
      </c>
      <c r="C81" t="s">
        <v>26</v>
      </c>
      <c r="D81" t="s">
        <v>11</v>
      </c>
      <c r="E81" t="s">
        <v>293</v>
      </c>
      <c r="F81">
        <v>2624.5</v>
      </c>
      <c r="G81" s="5">
        <v>45618</v>
      </c>
      <c r="H81" s="5">
        <f t="shared" si="4"/>
        <v>45221</v>
      </c>
      <c r="I81" s="5">
        <f t="shared" si="5"/>
        <v>45587</v>
      </c>
      <c r="J81" t="s">
        <v>20</v>
      </c>
      <c r="K81" t="s">
        <v>13</v>
      </c>
      <c r="L81" t="s">
        <v>17</v>
      </c>
      <c r="M81" t="s">
        <v>1031</v>
      </c>
    </row>
    <row r="82" spans="1:13" hidden="1" x14ac:dyDescent="0.2">
      <c r="A82" s="11" t="s">
        <v>1032</v>
      </c>
      <c r="B82" s="12" t="s">
        <v>810</v>
      </c>
      <c r="C82" t="s">
        <v>849</v>
      </c>
      <c r="D82" t="s">
        <v>11</v>
      </c>
      <c r="E82" t="s">
        <v>50</v>
      </c>
      <c r="F82">
        <v>880</v>
      </c>
      <c r="G82" s="5">
        <v>45618</v>
      </c>
      <c r="H82" s="5">
        <f t="shared" si="4"/>
        <v>45221</v>
      </c>
      <c r="I82" s="5">
        <f t="shared" si="5"/>
        <v>45587</v>
      </c>
      <c r="J82" t="s">
        <v>20</v>
      </c>
      <c r="K82" t="s">
        <v>13</v>
      </c>
      <c r="L82" t="s">
        <v>13</v>
      </c>
      <c r="M82" s="9">
        <v>40350</v>
      </c>
    </row>
    <row r="83" spans="1:13" hidden="1" x14ac:dyDescent="0.2">
      <c r="A83" s="11" t="s">
        <v>1034</v>
      </c>
      <c r="B83" s="12" t="s">
        <v>810</v>
      </c>
      <c r="C83" t="s">
        <v>849</v>
      </c>
      <c r="D83" t="s">
        <v>11</v>
      </c>
      <c r="E83" t="s">
        <v>57</v>
      </c>
      <c r="F83">
        <v>1900</v>
      </c>
      <c r="G83" s="5">
        <v>45622</v>
      </c>
      <c r="H83" s="5">
        <f t="shared" si="4"/>
        <v>45225</v>
      </c>
      <c r="I83" s="5">
        <f t="shared" si="5"/>
        <v>45591</v>
      </c>
      <c r="J83" t="s">
        <v>23</v>
      </c>
      <c r="K83" t="s">
        <v>14</v>
      </c>
      <c r="L83" t="s">
        <v>23</v>
      </c>
      <c r="M83" t="s">
        <v>1035</v>
      </c>
    </row>
    <row r="84" spans="1:13" hidden="1" x14ac:dyDescent="0.2">
      <c r="A84" s="11" t="s">
        <v>1036</v>
      </c>
      <c r="C84" t="s">
        <v>852</v>
      </c>
      <c r="D84" t="s">
        <v>11</v>
      </c>
      <c r="E84" t="s">
        <v>287</v>
      </c>
      <c r="F84">
        <v>545</v>
      </c>
      <c r="G84" s="5">
        <v>45628</v>
      </c>
      <c r="H84" s="5">
        <f t="shared" si="4"/>
        <v>45232</v>
      </c>
      <c r="I84" s="5">
        <f t="shared" si="5"/>
        <v>45598</v>
      </c>
      <c r="J84" t="s">
        <v>17</v>
      </c>
      <c r="K84" t="s">
        <v>14</v>
      </c>
      <c r="L84" t="s">
        <v>17</v>
      </c>
      <c r="M84" s="9">
        <v>38190</v>
      </c>
    </row>
    <row r="85" spans="1:13" hidden="1" x14ac:dyDescent="0.2">
      <c r="A85" s="11" t="s">
        <v>1037</v>
      </c>
      <c r="C85" t="s">
        <v>849</v>
      </c>
      <c r="D85" t="s">
        <v>11</v>
      </c>
      <c r="E85" t="s">
        <v>293</v>
      </c>
      <c r="F85">
        <v>595</v>
      </c>
      <c r="G85" s="5">
        <v>45637</v>
      </c>
      <c r="H85" s="5">
        <f t="shared" si="4"/>
        <v>45241</v>
      </c>
      <c r="I85" s="5">
        <f t="shared" si="5"/>
        <v>45607</v>
      </c>
      <c r="J85" t="s">
        <v>20</v>
      </c>
      <c r="K85" t="s">
        <v>17</v>
      </c>
      <c r="L85" t="s">
        <v>17</v>
      </c>
      <c r="M85" t="s">
        <v>1038</v>
      </c>
    </row>
    <row r="86" spans="1:13" hidden="1" x14ac:dyDescent="0.2">
      <c r="A86" s="11" t="s">
        <v>856</v>
      </c>
      <c r="C86" t="s">
        <v>849</v>
      </c>
      <c r="D86" t="s">
        <v>11</v>
      </c>
      <c r="E86" t="s">
        <v>293</v>
      </c>
      <c r="F86">
        <v>662</v>
      </c>
      <c r="G86" s="5">
        <v>45645</v>
      </c>
      <c r="H86" s="5">
        <f t="shared" si="4"/>
        <v>45249</v>
      </c>
      <c r="I86" s="5">
        <f t="shared" si="5"/>
        <v>45615</v>
      </c>
      <c r="J86" t="s">
        <v>14</v>
      </c>
      <c r="K86" t="s">
        <v>14</v>
      </c>
      <c r="L86" t="s">
        <v>20</v>
      </c>
      <c r="M86" t="s">
        <v>1041</v>
      </c>
    </row>
    <row r="87" spans="1:13" hidden="1" x14ac:dyDescent="0.2">
      <c r="A87" s="11" t="s">
        <v>1042</v>
      </c>
      <c r="C87" t="s">
        <v>849</v>
      </c>
      <c r="D87" t="s">
        <v>11</v>
      </c>
      <c r="E87" t="s">
        <v>293</v>
      </c>
      <c r="F87">
        <v>2375</v>
      </c>
      <c r="G87" s="5">
        <v>45645</v>
      </c>
      <c r="H87" s="5">
        <f t="shared" si="4"/>
        <v>45249</v>
      </c>
      <c r="I87" s="5">
        <f t="shared" si="5"/>
        <v>45615</v>
      </c>
      <c r="J87" t="s">
        <v>20</v>
      </c>
      <c r="K87" t="s">
        <v>13</v>
      </c>
      <c r="L87" t="s">
        <v>13</v>
      </c>
      <c r="M87" s="9">
        <v>40046</v>
      </c>
    </row>
    <row r="88" spans="1:13" hidden="1" x14ac:dyDescent="0.2">
      <c r="A88" s="11" t="s">
        <v>1043</v>
      </c>
      <c r="C88" t="s">
        <v>849</v>
      </c>
      <c r="D88" t="s">
        <v>11</v>
      </c>
      <c r="E88" t="s">
        <v>287</v>
      </c>
      <c r="F88">
        <v>3200</v>
      </c>
      <c r="G88" s="5">
        <v>45649</v>
      </c>
      <c r="H88" s="5">
        <f t="shared" si="4"/>
        <v>45253</v>
      </c>
      <c r="I88" s="5">
        <f t="shared" si="5"/>
        <v>45619</v>
      </c>
      <c r="J88" t="s">
        <v>29</v>
      </c>
      <c r="K88" t="s">
        <v>44</v>
      </c>
      <c r="L88" t="s">
        <v>44</v>
      </c>
      <c r="M88" t="s">
        <v>1044</v>
      </c>
    </row>
    <row r="89" spans="1:13" hidden="1" x14ac:dyDescent="0.2">
      <c r="A89" s="11" t="s">
        <v>129</v>
      </c>
      <c r="C89" t="s">
        <v>849</v>
      </c>
      <c r="D89" t="s">
        <v>11</v>
      </c>
      <c r="E89" t="s">
        <v>16</v>
      </c>
      <c r="F89">
        <v>6051</v>
      </c>
      <c r="G89" s="5">
        <v>45649</v>
      </c>
      <c r="H89" s="5">
        <f t="shared" si="4"/>
        <v>45253</v>
      </c>
      <c r="I89" s="5">
        <f t="shared" si="5"/>
        <v>45619</v>
      </c>
      <c r="J89" t="s">
        <v>17</v>
      </c>
      <c r="K89" t="s">
        <v>14</v>
      </c>
      <c r="L89" t="s">
        <v>29</v>
      </c>
      <c r="M89" t="s">
        <v>1045</v>
      </c>
    </row>
    <row r="90" spans="1:13" hidden="1" x14ac:dyDescent="0.2">
      <c r="A90" s="11" t="s">
        <v>1047</v>
      </c>
      <c r="C90" t="s">
        <v>26</v>
      </c>
      <c r="D90" t="s">
        <v>11</v>
      </c>
      <c r="E90" t="s">
        <v>293</v>
      </c>
      <c r="F90">
        <v>200</v>
      </c>
      <c r="G90" s="5">
        <v>45650</v>
      </c>
      <c r="H90" s="5">
        <f t="shared" si="4"/>
        <v>45254</v>
      </c>
      <c r="I90" s="5">
        <f t="shared" si="5"/>
        <v>45620</v>
      </c>
      <c r="J90" t="s">
        <v>17</v>
      </c>
      <c r="K90" t="s">
        <v>17</v>
      </c>
      <c r="L90" t="s">
        <v>17</v>
      </c>
      <c r="M90" t="s">
        <v>1048</v>
      </c>
    </row>
    <row r="91" spans="1:13" ht="17" hidden="1" x14ac:dyDescent="0.25">
      <c r="A91" s="14" t="s">
        <v>848</v>
      </c>
      <c r="B91" s="14"/>
      <c r="C91" s="8" t="s">
        <v>849</v>
      </c>
      <c r="D91" s="8" t="s">
        <v>11</v>
      </c>
      <c r="E91" s="8" t="s">
        <v>134</v>
      </c>
      <c r="F91">
        <v>991</v>
      </c>
      <c r="G91" s="5">
        <v>45293</v>
      </c>
      <c r="H91" s="5">
        <f t="shared" si="4"/>
        <v>44897</v>
      </c>
      <c r="I91" s="5">
        <f t="shared" si="5"/>
        <v>45262</v>
      </c>
      <c r="J91" s="8" t="s">
        <v>17</v>
      </c>
      <c r="K91" s="8" t="s">
        <v>29</v>
      </c>
      <c r="L91" s="8" t="s">
        <v>29</v>
      </c>
      <c r="M91" s="9">
        <v>42167</v>
      </c>
    </row>
    <row r="92" spans="1:13" ht="17" hidden="1" x14ac:dyDescent="0.25">
      <c r="A92" s="14" t="s">
        <v>850</v>
      </c>
      <c r="B92" s="14"/>
      <c r="C92" s="8" t="s">
        <v>849</v>
      </c>
      <c r="D92" s="8" t="s">
        <v>49</v>
      </c>
      <c r="E92" s="8" t="s">
        <v>50</v>
      </c>
      <c r="F92">
        <v>0</v>
      </c>
      <c r="G92" s="5">
        <v>45295</v>
      </c>
      <c r="H92" s="5">
        <f t="shared" si="4"/>
        <v>44899</v>
      </c>
      <c r="I92" s="5">
        <f t="shared" si="5"/>
        <v>45264</v>
      </c>
      <c r="J92" s="8" t="s">
        <v>14</v>
      </c>
      <c r="K92" s="8" t="s">
        <v>14</v>
      </c>
      <c r="L92" s="8" t="s">
        <v>20</v>
      </c>
      <c r="M92" s="9">
        <v>45035</v>
      </c>
    </row>
    <row r="93" spans="1:13" ht="17" hidden="1" x14ac:dyDescent="0.25">
      <c r="A93" s="14" t="s">
        <v>853</v>
      </c>
      <c r="B93" s="14"/>
      <c r="C93" s="8" t="s">
        <v>852</v>
      </c>
      <c r="D93" s="8" t="s">
        <v>425</v>
      </c>
      <c r="E93" s="8" t="s">
        <v>57</v>
      </c>
      <c r="F93">
        <v>342.2</v>
      </c>
      <c r="G93" s="5">
        <v>45301</v>
      </c>
      <c r="H93" s="5">
        <f t="shared" si="4"/>
        <v>44905</v>
      </c>
      <c r="I93" s="5">
        <f t="shared" si="5"/>
        <v>45270</v>
      </c>
      <c r="J93" s="8" t="s">
        <v>13</v>
      </c>
      <c r="K93" s="8" t="s">
        <v>13</v>
      </c>
      <c r="L93" s="8" t="s">
        <v>17</v>
      </c>
      <c r="M93" s="9">
        <v>43332</v>
      </c>
    </row>
    <row r="94" spans="1:13" ht="17" hidden="1" x14ac:dyDescent="0.25">
      <c r="A94" s="14" t="s">
        <v>854</v>
      </c>
      <c r="B94" s="14"/>
      <c r="C94" s="8" t="s">
        <v>852</v>
      </c>
      <c r="D94" s="8" t="s">
        <v>49</v>
      </c>
      <c r="E94" s="8" t="s">
        <v>293</v>
      </c>
      <c r="F94">
        <v>0</v>
      </c>
      <c r="G94" s="5">
        <v>45302</v>
      </c>
      <c r="H94" s="5">
        <f t="shared" si="4"/>
        <v>44906</v>
      </c>
      <c r="I94" s="5">
        <f t="shared" si="5"/>
        <v>45271</v>
      </c>
      <c r="J94" s="8" t="s">
        <v>20</v>
      </c>
      <c r="K94" s="8" t="s">
        <v>13</v>
      </c>
      <c r="L94" s="8" t="s">
        <v>17</v>
      </c>
      <c r="M94" s="9">
        <v>43297</v>
      </c>
    </row>
    <row r="95" spans="1:13" ht="17" hidden="1" x14ac:dyDescent="0.25">
      <c r="A95" s="14" t="s">
        <v>855</v>
      </c>
      <c r="B95" s="14"/>
      <c r="C95" s="8" t="s">
        <v>849</v>
      </c>
      <c r="D95" s="8" t="s">
        <v>64</v>
      </c>
      <c r="E95" s="8" t="s">
        <v>57</v>
      </c>
      <c r="F95">
        <v>0</v>
      </c>
      <c r="G95" s="5">
        <v>45307</v>
      </c>
      <c r="H95" s="5">
        <f t="shared" si="4"/>
        <v>44911</v>
      </c>
      <c r="I95" s="5">
        <f t="shared" si="5"/>
        <v>45276</v>
      </c>
      <c r="J95" s="8" t="s">
        <v>14</v>
      </c>
      <c r="K95" s="8" t="s">
        <v>14</v>
      </c>
      <c r="L95" s="8" t="s">
        <v>13</v>
      </c>
      <c r="M95" s="9">
        <v>45078</v>
      </c>
    </row>
    <row r="96" spans="1:13" ht="17" hidden="1" x14ac:dyDescent="0.25">
      <c r="A96" s="14" t="s">
        <v>859</v>
      </c>
      <c r="B96" s="14"/>
      <c r="C96" s="8" t="s">
        <v>26</v>
      </c>
      <c r="D96" s="8" t="s">
        <v>79</v>
      </c>
      <c r="E96" s="8" t="s">
        <v>50</v>
      </c>
      <c r="F96">
        <v>0</v>
      </c>
      <c r="G96" s="5">
        <v>45317</v>
      </c>
      <c r="H96" s="5">
        <f t="shared" si="4"/>
        <v>44921</v>
      </c>
      <c r="I96" s="5">
        <f t="shared" si="5"/>
        <v>45286</v>
      </c>
      <c r="J96" s="8" t="s">
        <v>14</v>
      </c>
      <c r="K96" s="8" t="s">
        <v>14</v>
      </c>
      <c r="L96" s="8" t="s">
        <v>20</v>
      </c>
      <c r="M96" s="9">
        <v>45000</v>
      </c>
    </row>
    <row r="97" spans="1:13" ht="17" hidden="1" x14ac:dyDescent="0.25">
      <c r="A97" s="14" t="s">
        <v>597</v>
      </c>
      <c r="B97" s="14"/>
      <c r="C97" s="8" t="s">
        <v>860</v>
      </c>
      <c r="D97" s="8" t="s">
        <v>599</v>
      </c>
      <c r="E97" s="8" t="s">
        <v>16</v>
      </c>
      <c r="F97">
        <v>0</v>
      </c>
      <c r="G97" s="5">
        <v>45322</v>
      </c>
      <c r="H97" s="5">
        <f t="shared" si="4"/>
        <v>44926</v>
      </c>
      <c r="I97" s="5">
        <f t="shared" si="5"/>
        <v>45291</v>
      </c>
      <c r="J97" s="8" t="s">
        <v>20</v>
      </c>
      <c r="K97" s="8" t="s">
        <v>14</v>
      </c>
      <c r="L97" s="8" t="s">
        <v>20</v>
      </c>
      <c r="M97" s="9">
        <v>44319</v>
      </c>
    </row>
    <row r="98" spans="1:13" ht="17" hidden="1" x14ac:dyDescent="0.25">
      <c r="A98" s="14" t="s">
        <v>75</v>
      </c>
      <c r="B98" s="14"/>
      <c r="C98" s="8" t="s">
        <v>849</v>
      </c>
      <c r="D98" s="8" t="s">
        <v>36</v>
      </c>
      <c r="E98" s="8" t="s">
        <v>287</v>
      </c>
      <c r="F98">
        <v>0</v>
      </c>
      <c r="G98" s="5">
        <v>45336</v>
      </c>
      <c r="H98" s="5">
        <f t="shared" ref="H98:H129" si="6">EDATE(G98,-13)</f>
        <v>44940</v>
      </c>
      <c r="I98" s="5">
        <f t="shared" ref="I98:I134" si="7">EDATE(G98,-1)</f>
        <v>45305</v>
      </c>
      <c r="J98" s="8" t="s">
        <v>23</v>
      </c>
      <c r="K98" s="8" t="s">
        <v>14</v>
      </c>
      <c r="L98" s="8" t="s">
        <v>23</v>
      </c>
      <c r="M98" s="9">
        <v>44426</v>
      </c>
    </row>
    <row r="99" spans="1:13" ht="17" hidden="1" x14ac:dyDescent="0.25">
      <c r="A99" s="14" t="s">
        <v>865</v>
      </c>
      <c r="B99" s="14"/>
      <c r="C99" s="8" t="s">
        <v>849</v>
      </c>
      <c r="D99" s="8" t="s">
        <v>49</v>
      </c>
      <c r="E99" s="8" t="s">
        <v>134</v>
      </c>
      <c r="F99">
        <v>0</v>
      </c>
      <c r="G99" s="5">
        <v>45337</v>
      </c>
      <c r="H99" s="5">
        <f t="shared" si="6"/>
        <v>44941</v>
      </c>
      <c r="I99" s="5">
        <f t="shared" si="7"/>
        <v>45306</v>
      </c>
      <c r="J99" s="8" t="s">
        <v>17</v>
      </c>
      <c r="K99" s="8" t="s">
        <v>17</v>
      </c>
      <c r="L99" s="8" t="s">
        <v>44</v>
      </c>
      <c r="M99" s="9">
        <v>42992</v>
      </c>
    </row>
    <row r="100" spans="1:13" ht="17" hidden="1" x14ac:dyDescent="0.25">
      <c r="A100" s="14" t="s">
        <v>868</v>
      </c>
      <c r="B100" s="14"/>
      <c r="C100" s="8" t="s">
        <v>849</v>
      </c>
      <c r="D100" s="8" t="s">
        <v>49</v>
      </c>
      <c r="E100" s="8" t="s">
        <v>16</v>
      </c>
      <c r="F100">
        <v>0</v>
      </c>
      <c r="G100" s="5">
        <v>45342</v>
      </c>
      <c r="H100" s="5">
        <f t="shared" si="6"/>
        <v>44946</v>
      </c>
      <c r="I100" s="5">
        <f t="shared" si="7"/>
        <v>45311</v>
      </c>
      <c r="J100" s="8" t="s">
        <v>20</v>
      </c>
      <c r="K100" s="8" t="s">
        <v>14</v>
      </c>
      <c r="L100" s="8" t="s">
        <v>20</v>
      </c>
      <c r="M100" s="9">
        <v>44952</v>
      </c>
    </row>
    <row r="101" spans="1:13" hidden="1" x14ac:dyDescent="0.2">
      <c r="A101" t="s">
        <v>872</v>
      </c>
      <c r="C101" t="s">
        <v>863</v>
      </c>
      <c r="D101" t="s">
        <v>43</v>
      </c>
      <c r="E101" t="s">
        <v>134</v>
      </c>
      <c r="F101">
        <v>0</v>
      </c>
      <c r="G101" s="5">
        <v>45345</v>
      </c>
      <c r="H101" s="5">
        <f t="shared" si="6"/>
        <v>44949</v>
      </c>
      <c r="I101" s="5">
        <f t="shared" si="7"/>
        <v>45314</v>
      </c>
      <c r="J101" t="s">
        <v>13</v>
      </c>
      <c r="K101" t="s">
        <v>13</v>
      </c>
      <c r="L101" t="s">
        <v>29</v>
      </c>
      <c r="M101" s="9">
        <v>41045</v>
      </c>
    </row>
    <row r="102" spans="1:13" hidden="1" x14ac:dyDescent="0.2">
      <c r="A102" t="s">
        <v>875</v>
      </c>
      <c r="C102" t="s">
        <v>852</v>
      </c>
      <c r="D102" t="s">
        <v>11</v>
      </c>
      <c r="E102" t="s">
        <v>134</v>
      </c>
      <c r="F102">
        <v>1000</v>
      </c>
      <c r="G102" s="5">
        <v>45356</v>
      </c>
      <c r="H102" s="5">
        <f t="shared" si="6"/>
        <v>44962</v>
      </c>
      <c r="I102" s="5">
        <f t="shared" si="7"/>
        <v>45327</v>
      </c>
      <c r="J102" t="s">
        <v>14</v>
      </c>
      <c r="K102" t="s">
        <v>14</v>
      </c>
      <c r="L102" t="s">
        <v>20</v>
      </c>
      <c r="M102" t="s">
        <v>956</v>
      </c>
    </row>
    <row r="103" spans="1:13" hidden="1" x14ac:dyDescent="0.2">
      <c r="A103" t="s">
        <v>957</v>
      </c>
      <c r="C103" t="s">
        <v>849</v>
      </c>
      <c r="D103" t="s">
        <v>768</v>
      </c>
      <c r="E103" t="s">
        <v>16</v>
      </c>
      <c r="F103">
        <v>0</v>
      </c>
      <c r="G103" s="5">
        <v>45369</v>
      </c>
      <c r="H103" s="5">
        <f t="shared" si="6"/>
        <v>44975</v>
      </c>
      <c r="I103" s="5">
        <f t="shared" si="7"/>
        <v>45340</v>
      </c>
      <c r="J103" t="s">
        <v>20</v>
      </c>
      <c r="K103" t="s">
        <v>20</v>
      </c>
      <c r="L103" t="s">
        <v>17</v>
      </c>
      <c r="M103" t="s">
        <v>958</v>
      </c>
    </row>
    <row r="104" spans="1:13" hidden="1" x14ac:dyDescent="0.2">
      <c r="A104" t="s">
        <v>960</v>
      </c>
      <c r="C104" t="s">
        <v>849</v>
      </c>
      <c r="D104" t="s">
        <v>805</v>
      </c>
      <c r="E104" t="s">
        <v>39</v>
      </c>
      <c r="F104">
        <v>0</v>
      </c>
      <c r="G104" s="5">
        <v>45378</v>
      </c>
      <c r="H104" s="5">
        <f t="shared" si="6"/>
        <v>44984</v>
      </c>
      <c r="I104" s="5">
        <f t="shared" si="7"/>
        <v>45349</v>
      </c>
      <c r="J104" t="s">
        <v>37</v>
      </c>
      <c r="K104" t="s">
        <v>37</v>
      </c>
      <c r="L104" t="s">
        <v>65</v>
      </c>
      <c r="M104" t="s">
        <v>961</v>
      </c>
    </row>
    <row r="105" spans="1:13" hidden="1" x14ac:dyDescent="0.2">
      <c r="A105" t="s">
        <v>964</v>
      </c>
      <c r="C105" t="s">
        <v>849</v>
      </c>
      <c r="D105" t="s">
        <v>31</v>
      </c>
      <c r="E105" t="s">
        <v>293</v>
      </c>
      <c r="F105">
        <v>903.5</v>
      </c>
      <c r="G105" s="5">
        <v>45380</v>
      </c>
      <c r="H105" s="5">
        <f t="shared" si="6"/>
        <v>44985</v>
      </c>
      <c r="I105" s="5">
        <f t="shared" si="7"/>
        <v>45351</v>
      </c>
      <c r="J105" t="s">
        <v>13</v>
      </c>
      <c r="K105" t="s">
        <v>17</v>
      </c>
      <c r="L105" t="s">
        <v>29</v>
      </c>
      <c r="M105" s="9">
        <v>37116</v>
      </c>
    </row>
    <row r="106" spans="1:13" hidden="1" x14ac:dyDescent="0.2">
      <c r="A106" t="s">
        <v>880</v>
      </c>
      <c r="C106" t="s">
        <v>26</v>
      </c>
      <c r="D106" t="s">
        <v>599</v>
      </c>
      <c r="E106" t="s">
        <v>60</v>
      </c>
      <c r="F106">
        <v>0</v>
      </c>
      <c r="G106" s="5">
        <v>45383</v>
      </c>
      <c r="H106" s="5">
        <f t="shared" si="6"/>
        <v>44986</v>
      </c>
      <c r="I106" s="5">
        <f t="shared" si="7"/>
        <v>45352</v>
      </c>
      <c r="J106" t="s">
        <v>29</v>
      </c>
      <c r="K106" t="s">
        <v>29</v>
      </c>
      <c r="L106" t="s">
        <v>29</v>
      </c>
      <c r="M106" s="9">
        <v>41018</v>
      </c>
    </row>
    <row r="107" spans="1:13" hidden="1" x14ac:dyDescent="0.2">
      <c r="A107" t="s">
        <v>882</v>
      </c>
      <c r="C107" t="s">
        <v>849</v>
      </c>
      <c r="D107" t="s">
        <v>35</v>
      </c>
      <c r="E107" t="s">
        <v>287</v>
      </c>
      <c r="F107">
        <v>0</v>
      </c>
      <c r="G107" s="5">
        <v>45387</v>
      </c>
      <c r="H107" s="5">
        <f t="shared" si="6"/>
        <v>44990</v>
      </c>
      <c r="I107" s="5">
        <f t="shared" si="7"/>
        <v>45356</v>
      </c>
      <c r="J107" t="s">
        <v>23</v>
      </c>
      <c r="K107" t="s">
        <v>23</v>
      </c>
      <c r="L107" t="s">
        <v>17</v>
      </c>
      <c r="M107" t="s">
        <v>966</v>
      </c>
    </row>
    <row r="108" spans="1:13" hidden="1" x14ac:dyDescent="0.2">
      <c r="A108" t="s">
        <v>883</v>
      </c>
      <c r="C108" t="s">
        <v>849</v>
      </c>
      <c r="D108" t="s">
        <v>43</v>
      </c>
      <c r="E108" t="s">
        <v>287</v>
      </c>
      <c r="F108">
        <v>0</v>
      </c>
      <c r="G108" s="5">
        <v>45387</v>
      </c>
      <c r="H108" s="5">
        <f t="shared" si="6"/>
        <v>44990</v>
      </c>
      <c r="I108" s="5">
        <f t="shared" si="7"/>
        <v>45356</v>
      </c>
      <c r="J108" t="s">
        <v>13</v>
      </c>
      <c r="K108" t="s">
        <v>13</v>
      </c>
      <c r="L108" t="s">
        <v>13</v>
      </c>
      <c r="M108" s="9">
        <v>41168</v>
      </c>
    </row>
    <row r="109" spans="1:13" hidden="1" x14ac:dyDescent="0.2">
      <c r="A109" t="s">
        <v>886</v>
      </c>
      <c r="C109" t="s">
        <v>849</v>
      </c>
      <c r="D109" t="s">
        <v>425</v>
      </c>
      <c r="E109" t="s">
        <v>74</v>
      </c>
      <c r="F109">
        <v>171.4</v>
      </c>
      <c r="G109" s="5">
        <v>45390</v>
      </c>
      <c r="H109" s="5">
        <f t="shared" si="6"/>
        <v>44993</v>
      </c>
      <c r="I109" s="5">
        <f t="shared" si="7"/>
        <v>45359</v>
      </c>
      <c r="J109" t="s">
        <v>13</v>
      </c>
      <c r="K109" t="s">
        <v>13</v>
      </c>
      <c r="L109" t="s">
        <v>17</v>
      </c>
      <c r="M109" s="9">
        <v>39374</v>
      </c>
    </row>
    <row r="110" spans="1:13" hidden="1" x14ac:dyDescent="0.2">
      <c r="A110" t="s">
        <v>891</v>
      </c>
      <c r="C110" t="s">
        <v>849</v>
      </c>
      <c r="D110" t="s">
        <v>425</v>
      </c>
      <c r="E110" t="s">
        <v>293</v>
      </c>
      <c r="F110">
        <v>1124.4000000000001</v>
      </c>
      <c r="G110" s="5">
        <v>45411</v>
      </c>
      <c r="H110" s="5">
        <f t="shared" si="6"/>
        <v>45014</v>
      </c>
      <c r="I110" s="5">
        <f t="shared" si="7"/>
        <v>45380</v>
      </c>
      <c r="J110" t="s">
        <v>23</v>
      </c>
      <c r="K110" t="s">
        <v>13</v>
      </c>
      <c r="L110" t="s">
        <v>17</v>
      </c>
      <c r="M110" t="s">
        <v>974</v>
      </c>
    </row>
    <row r="111" spans="1:13" hidden="1" x14ac:dyDescent="0.2">
      <c r="A111" t="s">
        <v>892</v>
      </c>
      <c r="C111" t="s">
        <v>852</v>
      </c>
      <c r="D111" t="s">
        <v>43</v>
      </c>
      <c r="E111" t="s">
        <v>60</v>
      </c>
      <c r="F111">
        <v>217.4</v>
      </c>
      <c r="G111" s="5">
        <v>45411</v>
      </c>
      <c r="H111" s="5">
        <f t="shared" si="6"/>
        <v>45014</v>
      </c>
      <c r="I111" s="5">
        <f t="shared" si="7"/>
        <v>45380</v>
      </c>
      <c r="J111" t="s">
        <v>13</v>
      </c>
      <c r="K111" t="s">
        <v>13</v>
      </c>
      <c r="L111" t="s">
        <v>13</v>
      </c>
      <c r="M111" s="9">
        <v>39798</v>
      </c>
    </row>
    <row r="112" spans="1:13" hidden="1" x14ac:dyDescent="0.2">
      <c r="A112" t="s">
        <v>897</v>
      </c>
      <c r="C112" t="s">
        <v>852</v>
      </c>
      <c r="D112" t="s">
        <v>49</v>
      </c>
      <c r="E112" t="s">
        <v>293</v>
      </c>
      <c r="F112">
        <v>0</v>
      </c>
      <c r="G112" s="5">
        <v>45422</v>
      </c>
      <c r="H112" s="5">
        <f t="shared" si="6"/>
        <v>45026</v>
      </c>
      <c r="I112" s="5">
        <f t="shared" si="7"/>
        <v>45392</v>
      </c>
      <c r="J112" t="s">
        <v>13</v>
      </c>
      <c r="K112" t="s">
        <v>14</v>
      </c>
      <c r="L112" t="s">
        <v>13</v>
      </c>
      <c r="M112" t="s">
        <v>898</v>
      </c>
    </row>
    <row r="113" spans="1:14" hidden="1" x14ac:dyDescent="0.2">
      <c r="A113" t="s">
        <v>949</v>
      </c>
      <c r="C113" t="s">
        <v>899</v>
      </c>
      <c r="D113" t="s">
        <v>900</v>
      </c>
      <c r="E113" t="s">
        <v>134</v>
      </c>
      <c r="F113">
        <v>0</v>
      </c>
      <c r="G113" s="5">
        <v>45428</v>
      </c>
      <c r="H113" s="5">
        <f t="shared" si="6"/>
        <v>45032</v>
      </c>
      <c r="I113" s="5">
        <f t="shared" si="7"/>
        <v>45398</v>
      </c>
      <c r="J113" t="s">
        <v>20</v>
      </c>
      <c r="K113" t="s">
        <v>17</v>
      </c>
      <c r="L113" t="s">
        <v>29</v>
      </c>
      <c r="M113" t="s">
        <v>901</v>
      </c>
    </row>
    <row r="114" spans="1:14" hidden="1" x14ac:dyDescent="0.2">
      <c r="A114" t="s">
        <v>902</v>
      </c>
      <c r="C114" t="s">
        <v>852</v>
      </c>
      <c r="D114" t="s">
        <v>282</v>
      </c>
      <c r="E114" t="s">
        <v>12</v>
      </c>
      <c r="F114">
        <v>0</v>
      </c>
      <c r="G114" s="5">
        <v>45429</v>
      </c>
      <c r="H114" s="5">
        <f t="shared" si="6"/>
        <v>45033</v>
      </c>
      <c r="I114" s="5">
        <f t="shared" si="7"/>
        <v>45399</v>
      </c>
      <c r="J114" t="s">
        <v>44</v>
      </c>
      <c r="K114" t="s">
        <v>27</v>
      </c>
      <c r="L114" t="s">
        <v>32</v>
      </c>
      <c r="M114" t="s">
        <v>903</v>
      </c>
    </row>
    <row r="115" spans="1:14" hidden="1" x14ac:dyDescent="0.2">
      <c r="A115" t="s">
        <v>905</v>
      </c>
      <c r="C115" t="s">
        <v>852</v>
      </c>
      <c r="D115" t="s">
        <v>425</v>
      </c>
      <c r="E115" t="s">
        <v>74</v>
      </c>
      <c r="F115">
        <v>276.39999999999998</v>
      </c>
      <c r="G115" s="5">
        <v>45433</v>
      </c>
      <c r="H115" s="5">
        <f t="shared" si="6"/>
        <v>45037</v>
      </c>
      <c r="I115" s="5">
        <f t="shared" si="7"/>
        <v>45403</v>
      </c>
      <c r="J115" t="s">
        <v>13</v>
      </c>
      <c r="K115" t="s">
        <v>14</v>
      </c>
      <c r="L115" t="s">
        <v>13</v>
      </c>
      <c r="M115" t="s">
        <v>906</v>
      </c>
    </row>
    <row r="116" spans="1:14" hidden="1" x14ac:dyDescent="0.2">
      <c r="A116" t="s">
        <v>912</v>
      </c>
      <c r="C116" t="s">
        <v>849</v>
      </c>
      <c r="D116" t="s">
        <v>360</v>
      </c>
      <c r="E116" t="s">
        <v>16</v>
      </c>
      <c r="F116">
        <v>237.4</v>
      </c>
      <c r="G116" s="5">
        <v>45440</v>
      </c>
      <c r="H116" s="5">
        <f t="shared" si="6"/>
        <v>45044</v>
      </c>
      <c r="I116" s="5">
        <f t="shared" si="7"/>
        <v>45410</v>
      </c>
      <c r="J116" t="s">
        <v>27</v>
      </c>
      <c r="K116" t="s">
        <v>14</v>
      </c>
      <c r="L116" t="s">
        <v>20</v>
      </c>
      <c r="M116" t="s">
        <v>913</v>
      </c>
    </row>
    <row r="117" spans="1:14" hidden="1" x14ac:dyDescent="0.2">
      <c r="A117" t="s">
        <v>975</v>
      </c>
      <c r="C117" t="s">
        <v>852</v>
      </c>
      <c r="D117" t="s">
        <v>360</v>
      </c>
      <c r="E117" t="s">
        <v>57</v>
      </c>
      <c r="F117">
        <v>441.9</v>
      </c>
      <c r="G117" s="5">
        <v>45462</v>
      </c>
      <c r="H117" s="5">
        <f t="shared" si="6"/>
        <v>45065</v>
      </c>
      <c r="I117" s="5">
        <f t="shared" si="7"/>
        <v>45431</v>
      </c>
      <c r="J117" t="s">
        <v>14</v>
      </c>
      <c r="K117" t="s">
        <v>14</v>
      </c>
      <c r="L117" t="s">
        <v>29</v>
      </c>
      <c r="M117" s="9">
        <v>39561</v>
      </c>
    </row>
    <row r="118" spans="1:14" hidden="1" x14ac:dyDescent="0.2">
      <c r="A118" t="s">
        <v>923</v>
      </c>
      <c r="C118" t="s">
        <v>849</v>
      </c>
      <c r="D118" t="s">
        <v>35</v>
      </c>
      <c r="E118" t="s">
        <v>39</v>
      </c>
      <c r="F118">
        <v>3160.5</v>
      </c>
      <c r="G118" s="5">
        <v>45467</v>
      </c>
      <c r="H118" s="5">
        <f t="shared" si="6"/>
        <v>45070</v>
      </c>
      <c r="I118" s="5">
        <f t="shared" si="7"/>
        <v>45436</v>
      </c>
      <c r="J118" t="s">
        <v>20</v>
      </c>
      <c r="K118" t="s">
        <v>14</v>
      </c>
      <c r="L118" t="s">
        <v>20</v>
      </c>
      <c r="M118" t="s">
        <v>924</v>
      </c>
    </row>
    <row r="119" spans="1:14" hidden="1" x14ac:dyDescent="0.2">
      <c r="A119" t="s">
        <v>925</v>
      </c>
      <c r="C119" t="s">
        <v>852</v>
      </c>
      <c r="D119" t="s">
        <v>244</v>
      </c>
      <c r="E119" t="s">
        <v>74</v>
      </c>
      <c r="F119">
        <v>233.6</v>
      </c>
      <c r="G119" s="5">
        <v>45468</v>
      </c>
      <c r="H119" s="5">
        <f t="shared" si="6"/>
        <v>45071</v>
      </c>
      <c r="I119" s="5">
        <f t="shared" si="7"/>
        <v>45437</v>
      </c>
      <c r="J119" t="s">
        <v>20</v>
      </c>
      <c r="K119" t="s">
        <v>20</v>
      </c>
      <c r="L119" t="s">
        <v>44</v>
      </c>
      <c r="M119" s="9">
        <v>37305</v>
      </c>
      <c r="N119" s="9"/>
    </row>
    <row r="120" spans="1:14" hidden="1" x14ac:dyDescent="0.2">
      <c r="A120" t="s">
        <v>976</v>
      </c>
      <c r="C120" t="s">
        <v>849</v>
      </c>
      <c r="D120" t="s">
        <v>805</v>
      </c>
      <c r="E120" t="s">
        <v>39</v>
      </c>
      <c r="F120">
        <v>0</v>
      </c>
      <c r="G120" s="5">
        <v>45476</v>
      </c>
      <c r="H120" s="5">
        <f t="shared" si="6"/>
        <v>45080</v>
      </c>
      <c r="I120" s="5">
        <f t="shared" si="7"/>
        <v>45446</v>
      </c>
      <c r="J120" t="s">
        <v>14</v>
      </c>
      <c r="K120" t="s">
        <v>14</v>
      </c>
      <c r="L120" t="s">
        <v>23</v>
      </c>
      <c r="M120" t="s">
        <v>926</v>
      </c>
    </row>
    <row r="121" spans="1:14" hidden="1" x14ac:dyDescent="0.2">
      <c r="A121" t="s">
        <v>977</v>
      </c>
      <c r="C121" t="s">
        <v>849</v>
      </c>
      <c r="D121" t="s">
        <v>425</v>
      </c>
      <c r="E121" t="s">
        <v>496</v>
      </c>
      <c r="F121">
        <v>297.8</v>
      </c>
      <c r="G121" s="5">
        <v>45491</v>
      </c>
      <c r="H121" s="5">
        <f t="shared" si="6"/>
        <v>45095</v>
      </c>
      <c r="I121" s="5">
        <f t="shared" si="7"/>
        <v>45461</v>
      </c>
      <c r="J121" t="s">
        <v>34</v>
      </c>
      <c r="K121" t="s">
        <v>13</v>
      </c>
      <c r="L121" t="s">
        <v>13</v>
      </c>
      <c r="M121" s="9">
        <v>40774</v>
      </c>
    </row>
    <row r="122" spans="1:14" hidden="1" x14ac:dyDescent="0.2">
      <c r="A122" t="s">
        <v>978</v>
      </c>
      <c r="C122" t="s">
        <v>849</v>
      </c>
      <c r="D122" t="s">
        <v>425</v>
      </c>
      <c r="E122" t="s">
        <v>293</v>
      </c>
      <c r="F122">
        <v>250.5</v>
      </c>
      <c r="G122" s="5">
        <v>45495</v>
      </c>
      <c r="H122" s="5">
        <f t="shared" si="6"/>
        <v>45099</v>
      </c>
      <c r="I122" s="5">
        <f t="shared" si="7"/>
        <v>45465</v>
      </c>
      <c r="J122" t="s">
        <v>14</v>
      </c>
      <c r="K122" t="s">
        <v>14</v>
      </c>
      <c r="L122" t="s">
        <v>20</v>
      </c>
      <c r="M122" t="s">
        <v>929</v>
      </c>
    </row>
    <row r="123" spans="1:14" hidden="1" x14ac:dyDescent="0.2">
      <c r="A123" t="s">
        <v>932</v>
      </c>
      <c r="C123" t="s">
        <v>852</v>
      </c>
      <c r="D123" t="s">
        <v>31</v>
      </c>
      <c r="E123" t="s">
        <v>19</v>
      </c>
      <c r="F123">
        <v>1749.9</v>
      </c>
      <c r="G123" s="5">
        <v>45499</v>
      </c>
      <c r="H123" s="5">
        <f t="shared" si="6"/>
        <v>45103</v>
      </c>
      <c r="I123" s="5">
        <f t="shared" si="7"/>
        <v>45469</v>
      </c>
      <c r="J123" t="s">
        <v>65</v>
      </c>
      <c r="K123" t="s">
        <v>32</v>
      </c>
      <c r="L123" t="s">
        <v>32</v>
      </c>
      <c r="M123" t="s">
        <v>933</v>
      </c>
    </row>
    <row r="124" spans="1:14" hidden="1" x14ac:dyDescent="0.2">
      <c r="A124" t="s">
        <v>980</v>
      </c>
      <c r="C124" t="s">
        <v>849</v>
      </c>
      <c r="D124" t="s">
        <v>59</v>
      </c>
      <c r="E124" t="s">
        <v>57</v>
      </c>
      <c r="F124">
        <v>0</v>
      </c>
      <c r="G124" s="5">
        <v>45510</v>
      </c>
      <c r="H124" s="5">
        <f t="shared" si="6"/>
        <v>45113</v>
      </c>
      <c r="I124" s="5">
        <f t="shared" si="7"/>
        <v>45479</v>
      </c>
      <c r="J124" t="s">
        <v>13</v>
      </c>
      <c r="K124" t="s">
        <v>14</v>
      </c>
      <c r="L124" t="s">
        <v>13</v>
      </c>
      <c r="M124" t="s">
        <v>936</v>
      </c>
    </row>
    <row r="125" spans="1:14" hidden="1" x14ac:dyDescent="0.2">
      <c r="A125" t="s">
        <v>943</v>
      </c>
      <c r="C125" t="s">
        <v>849</v>
      </c>
      <c r="D125" t="s">
        <v>360</v>
      </c>
      <c r="E125" t="s">
        <v>74</v>
      </c>
      <c r="F125">
        <v>2167.6999999999998</v>
      </c>
      <c r="G125" s="5">
        <v>45519</v>
      </c>
      <c r="H125" s="5">
        <f t="shared" si="6"/>
        <v>45122</v>
      </c>
      <c r="I125" s="5">
        <f t="shared" si="7"/>
        <v>45488</v>
      </c>
      <c r="J125" t="s">
        <v>17</v>
      </c>
      <c r="K125" t="s">
        <v>17</v>
      </c>
      <c r="L125" t="s">
        <v>29</v>
      </c>
      <c r="M125" t="s">
        <v>944</v>
      </c>
    </row>
    <row r="126" spans="1:14" hidden="1" x14ac:dyDescent="0.2">
      <c r="A126" t="s">
        <v>75</v>
      </c>
      <c r="C126" t="s">
        <v>852</v>
      </c>
      <c r="D126" t="s">
        <v>36</v>
      </c>
      <c r="E126" t="s">
        <v>287</v>
      </c>
      <c r="F126">
        <v>0</v>
      </c>
      <c r="G126" s="5">
        <v>45531</v>
      </c>
      <c r="H126" s="5">
        <f t="shared" si="6"/>
        <v>45134</v>
      </c>
      <c r="I126" s="5">
        <f t="shared" si="7"/>
        <v>45500</v>
      </c>
      <c r="J126" t="s">
        <v>14</v>
      </c>
      <c r="K126" t="s">
        <v>14</v>
      </c>
      <c r="L126" t="s">
        <v>34</v>
      </c>
      <c r="M126" t="s">
        <v>981</v>
      </c>
    </row>
    <row r="127" spans="1:14" hidden="1" x14ac:dyDescent="0.2">
      <c r="A127" t="s">
        <v>990</v>
      </c>
      <c r="C127" s="15" t="s">
        <v>46</v>
      </c>
      <c r="D127" s="15" t="s">
        <v>59</v>
      </c>
      <c r="E127" t="s">
        <v>134</v>
      </c>
      <c r="F127">
        <v>0</v>
      </c>
      <c r="G127" s="5">
        <v>45546</v>
      </c>
      <c r="H127" s="5">
        <f t="shared" si="6"/>
        <v>45149</v>
      </c>
      <c r="I127" s="5">
        <f t="shared" si="7"/>
        <v>45515</v>
      </c>
      <c r="J127" t="s">
        <v>17</v>
      </c>
      <c r="K127" s="9" t="s">
        <v>44</v>
      </c>
      <c r="L127" t="s">
        <v>65</v>
      </c>
      <c r="M127" s="9" t="s">
        <v>991</v>
      </c>
    </row>
    <row r="128" spans="1:14" hidden="1" x14ac:dyDescent="0.2">
      <c r="A128" t="s">
        <v>994</v>
      </c>
      <c r="C128" t="s">
        <v>849</v>
      </c>
      <c r="D128" t="s">
        <v>49</v>
      </c>
      <c r="E128" t="s">
        <v>60</v>
      </c>
      <c r="F128">
        <v>515.9</v>
      </c>
      <c r="G128" s="5">
        <v>45554</v>
      </c>
      <c r="H128" s="5">
        <f t="shared" si="6"/>
        <v>45157</v>
      </c>
      <c r="I128" s="5">
        <f t="shared" si="7"/>
        <v>45523</v>
      </c>
      <c r="J128" t="s">
        <v>13</v>
      </c>
      <c r="K128" t="s">
        <v>29</v>
      </c>
      <c r="L128" t="s">
        <v>44</v>
      </c>
      <c r="M128" s="9">
        <v>37181</v>
      </c>
    </row>
    <row r="129" spans="1:13" hidden="1" x14ac:dyDescent="0.2">
      <c r="A129" t="s">
        <v>995</v>
      </c>
      <c r="C129" t="s">
        <v>849</v>
      </c>
      <c r="D129" t="s">
        <v>49</v>
      </c>
      <c r="E129" t="s">
        <v>57</v>
      </c>
      <c r="F129">
        <v>0</v>
      </c>
      <c r="G129" s="5">
        <v>45555</v>
      </c>
      <c r="H129" s="5">
        <f t="shared" si="6"/>
        <v>45158</v>
      </c>
      <c r="I129" s="5">
        <f t="shared" si="7"/>
        <v>45524</v>
      </c>
      <c r="J129" t="s">
        <v>23</v>
      </c>
      <c r="K129" t="s">
        <v>17</v>
      </c>
      <c r="L129" t="s">
        <v>17</v>
      </c>
      <c r="M129" t="s">
        <v>996</v>
      </c>
    </row>
    <row r="130" spans="1:13" hidden="1" x14ac:dyDescent="0.2">
      <c r="A130" t="s">
        <v>997</v>
      </c>
      <c r="C130" t="s">
        <v>849</v>
      </c>
      <c r="D130" t="s">
        <v>360</v>
      </c>
      <c r="E130" t="s">
        <v>57</v>
      </c>
      <c r="F130">
        <v>2047.5</v>
      </c>
      <c r="G130" s="5">
        <v>45555</v>
      </c>
      <c r="H130" s="5">
        <f t="shared" ref="H130:H134" si="8">EDATE(G130,-13)</f>
        <v>45158</v>
      </c>
      <c r="I130" s="5">
        <f t="shared" si="7"/>
        <v>45524</v>
      </c>
      <c r="J130" t="s">
        <v>23</v>
      </c>
      <c r="K130" t="s">
        <v>13</v>
      </c>
      <c r="L130" t="s">
        <v>13</v>
      </c>
      <c r="M130" t="s">
        <v>998</v>
      </c>
    </row>
    <row r="131" spans="1:13" hidden="1" x14ac:dyDescent="0.2">
      <c r="A131" t="s">
        <v>1005</v>
      </c>
      <c r="C131" t="s">
        <v>871</v>
      </c>
      <c r="D131" t="s">
        <v>31</v>
      </c>
      <c r="E131" t="s">
        <v>134</v>
      </c>
      <c r="F131">
        <v>663.3</v>
      </c>
      <c r="G131" s="5">
        <v>45567</v>
      </c>
      <c r="H131" s="5">
        <f t="shared" si="8"/>
        <v>45171</v>
      </c>
      <c r="I131" s="5">
        <f t="shared" si="7"/>
        <v>45537</v>
      </c>
      <c r="J131" t="s">
        <v>17</v>
      </c>
      <c r="K131" t="s">
        <v>29</v>
      </c>
      <c r="L131" t="s">
        <v>44</v>
      </c>
      <c r="M131" t="s">
        <v>1006</v>
      </c>
    </row>
    <row r="132" spans="1:13" hidden="1" x14ac:dyDescent="0.2">
      <c r="A132" t="s">
        <v>1016</v>
      </c>
      <c r="C132" t="s">
        <v>849</v>
      </c>
      <c r="D132" t="s">
        <v>425</v>
      </c>
      <c r="E132" t="s">
        <v>16</v>
      </c>
      <c r="F132">
        <v>646.79999999999995</v>
      </c>
      <c r="G132" s="5">
        <v>45580</v>
      </c>
      <c r="H132" s="5">
        <f t="shared" si="8"/>
        <v>45184</v>
      </c>
      <c r="I132" s="5">
        <f t="shared" si="7"/>
        <v>45550</v>
      </c>
      <c r="J132" t="s">
        <v>13</v>
      </c>
      <c r="K132" t="s">
        <v>14</v>
      </c>
      <c r="L132" t="s">
        <v>17</v>
      </c>
      <c r="M132" s="9">
        <v>40290</v>
      </c>
    </row>
    <row r="133" spans="1:13" hidden="1" x14ac:dyDescent="0.2">
      <c r="A133" t="s">
        <v>1033</v>
      </c>
      <c r="C133" t="s">
        <v>852</v>
      </c>
      <c r="D133" t="s">
        <v>49</v>
      </c>
      <c r="E133" t="s">
        <v>293</v>
      </c>
      <c r="F133">
        <v>0</v>
      </c>
      <c r="G133" s="5">
        <v>45622</v>
      </c>
      <c r="H133" s="5">
        <f t="shared" si="8"/>
        <v>45225</v>
      </c>
      <c r="I133" s="5">
        <f t="shared" si="7"/>
        <v>45591</v>
      </c>
      <c r="J133" t="s">
        <v>13</v>
      </c>
      <c r="K133" t="s">
        <v>14</v>
      </c>
      <c r="L133" t="s">
        <v>13</v>
      </c>
      <c r="M133" s="9">
        <v>38313</v>
      </c>
    </row>
    <row r="134" spans="1:13" hidden="1" x14ac:dyDescent="0.2">
      <c r="A134" t="s">
        <v>1039</v>
      </c>
      <c r="C134" t="s">
        <v>849</v>
      </c>
      <c r="D134" t="s">
        <v>159</v>
      </c>
      <c r="E134" t="s">
        <v>19</v>
      </c>
      <c r="F134">
        <v>3075</v>
      </c>
      <c r="G134" s="5">
        <v>45644</v>
      </c>
      <c r="H134" s="5">
        <f t="shared" si="8"/>
        <v>45248</v>
      </c>
      <c r="I134" s="5">
        <f t="shared" si="7"/>
        <v>45614</v>
      </c>
      <c r="J134" t="s">
        <v>20</v>
      </c>
      <c r="K134" t="s">
        <v>13</v>
      </c>
      <c r="L134" t="s">
        <v>13</v>
      </c>
      <c r="M134" t="s">
        <v>1040</v>
      </c>
    </row>
    <row r="137" spans="1:13" x14ac:dyDescent="0.2">
      <c r="A137" s="11" t="s">
        <v>1051</v>
      </c>
    </row>
  </sheetData>
  <autoFilter ref="A1:M134" xr:uid="{451FF3AF-33E4-794D-942A-5D98A17C5F5C}">
    <filterColumn colId="1">
      <filters>
        <filter val="Yes"/>
      </filters>
    </filterColumn>
  </autoFilter>
  <sortState xmlns:xlrd2="http://schemas.microsoft.com/office/spreadsheetml/2017/richdata2" ref="A2:M134">
    <sortCondition sortBy="cellColor" ref="A4:A134" dxfId="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D3590-AE7B-1348-878C-B01285DCCFE8}">
  <dimension ref="A1:L100"/>
  <sheetViews>
    <sheetView tabSelected="1" zoomScale="120" zoomScaleNormal="120" workbookViewId="0">
      <selection activeCell="J34" sqref="J34"/>
    </sheetView>
  </sheetViews>
  <sheetFormatPr baseColWidth="10" defaultColWidth="2.33203125" defaultRowHeight="16" x14ac:dyDescent="0.2"/>
  <cols>
    <col min="1" max="1" width="29.33203125" customWidth="1"/>
    <col min="2" max="2" width="22.6640625" customWidth="1"/>
    <col min="3" max="3" width="29.1640625" customWidth="1"/>
    <col min="4" max="5" width="10.83203125" style="8" customWidth="1"/>
    <col min="6" max="6" width="17" style="8" customWidth="1"/>
    <col min="7" max="7" width="21.33203125" style="19" customWidth="1"/>
    <col min="8" max="9" width="21.1640625" style="21" customWidth="1"/>
    <col min="10" max="10" width="21.1640625" style="19" customWidth="1"/>
    <col min="11" max="11" width="21.1640625" style="21" customWidth="1"/>
    <col min="12" max="12" width="19.6640625" customWidth="1"/>
    <col min="16379" max="16379" width="4.6640625" customWidth="1"/>
    <col min="16380" max="16380" width="2.33203125" customWidth="1"/>
  </cols>
  <sheetData>
    <row r="1" spans="1:12" x14ac:dyDescent="0.2">
      <c r="A1" s="1" t="s">
        <v>0</v>
      </c>
      <c r="B1" s="1" t="s">
        <v>1</v>
      </c>
      <c r="C1" s="1" t="s">
        <v>3</v>
      </c>
      <c r="D1" s="7" t="s">
        <v>1215</v>
      </c>
      <c r="E1" s="7" t="s">
        <v>82</v>
      </c>
      <c r="F1" s="7" t="s">
        <v>83</v>
      </c>
      <c r="G1" s="18" t="s">
        <v>1216</v>
      </c>
      <c r="H1" s="20" t="s">
        <v>1220</v>
      </c>
      <c r="I1" s="20" t="s">
        <v>1221</v>
      </c>
      <c r="J1" s="18" t="s">
        <v>1217</v>
      </c>
      <c r="K1" s="20" t="s">
        <v>1218</v>
      </c>
      <c r="L1" s="13" t="s">
        <v>1219</v>
      </c>
    </row>
    <row r="2" spans="1:12" x14ac:dyDescent="0.2">
      <c r="A2" t="s">
        <v>423</v>
      </c>
      <c r="B2" t="s">
        <v>30</v>
      </c>
      <c r="C2" t="s">
        <v>293</v>
      </c>
      <c r="D2" s="17" t="s">
        <v>1222</v>
      </c>
      <c r="E2" s="19" t="s">
        <v>1223</v>
      </c>
      <c r="F2" s="5" t="s">
        <v>1224</v>
      </c>
    </row>
    <row r="3" spans="1:12" x14ac:dyDescent="0.2">
      <c r="A3" t="s">
        <v>639</v>
      </c>
      <c r="B3" t="s">
        <v>26</v>
      </c>
      <c r="C3" t="s">
        <v>57</v>
      </c>
      <c r="D3" s="17" t="s">
        <v>1225</v>
      </c>
      <c r="E3" s="19" t="s">
        <v>1226</v>
      </c>
      <c r="F3" s="5" t="s">
        <v>1227</v>
      </c>
    </row>
    <row r="4" spans="1:12" x14ac:dyDescent="0.2">
      <c r="A4" t="s">
        <v>169</v>
      </c>
      <c r="B4" t="s">
        <v>26</v>
      </c>
      <c r="C4" t="s">
        <v>12</v>
      </c>
      <c r="D4" s="17" t="s">
        <v>1231</v>
      </c>
      <c r="E4" s="19" t="s">
        <v>1232</v>
      </c>
      <c r="F4" s="5" t="s">
        <v>1233</v>
      </c>
      <c r="G4" s="19" t="s">
        <v>1053</v>
      </c>
      <c r="H4" s="21" t="s">
        <v>1116</v>
      </c>
      <c r="I4" s="21" t="s">
        <v>1050</v>
      </c>
      <c r="J4" s="19" t="s">
        <v>1207</v>
      </c>
      <c r="K4" s="21" t="s">
        <v>1487</v>
      </c>
      <c r="L4" s="8" t="s">
        <v>1208</v>
      </c>
    </row>
    <row r="5" spans="1:12" x14ac:dyDescent="0.2">
      <c r="A5" t="s">
        <v>230</v>
      </c>
      <c r="B5" t="s">
        <v>117</v>
      </c>
      <c r="C5" t="s">
        <v>231</v>
      </c>
      <c r="D5" s="17" t="s">
        <v>1234</v>
      </c>
      <c r="E5" s="19" t="s">
        <v>1235</v>
      </c>
      <c r="F5" s="5" t="s">
        <v>1236</v>
      </c>
    </row>
    <row r="6" spans="1:12" x14ac:dyDescent="0.2">
      <c r="A6" t="s">
        <v>626</v>
      </c>
      <c r="B6" t="s">
        <v>10</v>
      </c>
      <c r="C6" t="s">
        <v>12</v>
      </c>
      <c r="D6" s="17" t="s">
        <v>1343</v>
      </c>
      <c r="E6" s="19" t="s">
        <v>1344</v>
      </c>
      <c r="F6" s="5" t="s">
        <v>1345</v>
      </c>
      <c r="G6" s="19" t="s">
        <v>1076</v>
      </c>
      <c r="H6" s="21" t="s">
        <v>1117</v>
      </c>
      <c r="I6" s="21" t="s">
        <v>1166</v>
      </c>
      <c r="J6" s="19">
        <v>400</v>
      </c>
      <c r="K6" s="21" t="s">
        <v>1505</v>
      </c>
      <c r="L6" t="s">
        <v>1210</v>
      </c>
    </row>
    <row r="7" spans="1:12" x14ac:dyDescent="0.2">
      <c r="A7" t="s">
        <v>526</v>
      </c>
      <c r="B7" t="s">
        <v>10</v>
      </c>
      <c r="C7" t="s">
        <v>293</v>
      </c>
      <c r="D7" s="17" t="s">
        <v>1317</v>
      </c>
      <c r="E7" s="19" t="s">
        <v>1318</v>
      </c>
      <c r="F7" s="5" t="s">
        <v>1319</v>
      </c>
      <c r="G7" s="19" t="s">
        <v>1069</v>
      </c>
      <c r="H7" s="21" t="s">
        <v>1106</v>
      </c>
      <c r="I7" s="21" t="s">
        <v>1154</v>
      </c>
    </row>
    <row r="8" spans="1:12" x14ac:dyDescent="0.2">
      <c r="A8" t="s">
        <v>526</v>
      </c>
      <c r="B8" t="s">
        <v>26</v>
      </c>
      <c r="C8" t="s">
        <v>293</v>
      </c>
      <c r="D8" s="17" t="s">
        <v>1409</v>
      </c>
      <c r="E8" s="19" t="s">
        <v>1410</v>
      </c>
      <c r="F8" s="5" t="s">
        <v>1366</v>
      </c>
      <c r="G8" s="19" t="s">
        <v>1069</v>
      </c>
      <c r="H8" s="21" t="s">
        <v>1106</v>
      </c>
      <c r="I8" s="21" t="s">
        <v>1154</v>
      </c>
    </row>
    <row r="9" spans="1:12" x14ac:dyDescent="0.2">
      <c r="A9" t="s">
        <v>626</v>
      </c>
      <c r="B9" t="s">
        <v>10</v>
      </c>
      <c r="C9" t="s">
        <v>12</v>
      </c>
      <c r="D9" s="17" t="s">
        <v>1414</v>
      </c>
      <c r="E9" s="19" t="s">
        <v>1415</v>
      </c>
      <c r="F9" s="5" t="s">
        <v>1416</v>
      </c>
      <c r="G9" s="19" t="s">
        <v>1076</v>
      </c>
      <c r="H9" s="21" t="s">
        <v>1117</v>
      </c>
      <c r="I9" s="21" t="s">
        <v>1166</v>
      </c>
      <c r="J9" s="19">
        <v>400</v>
      </c>
      <c r="K9" s="21" t="s">
        <v>1505</v>
      </c>
      <c r="L9" t="s">
        <v>1210</v>
      </c>
    </row>
    <row r="10" spans="1:12" x14ac:dyDescent="0.2">
      <c r="A10" t="s">
        <v>774</v>
      </c>
      <c r="B10" t="s">
        <v>26</v>
      </c>
      <c r="C10" t="s">
        <v>287</v>
      </c>
      <c r="D10" s="17" t="s">
        <v>1437</v>
      </c>
      <c r="E10" s="19" t="s">
        <v>1438</v>
      </c>
      <c r="F10" s="5" t="s">
        <v>1439</v>
      </c>
      <c r="G10" s="19" t="s">
        <v>1099</v>
      </c>
      <c r="H10" s="21" t="s">
        <v>1120</v>
      </c>
      <c r="I10" s="21" t="s">
        <v>1169</v>
      </c>
      <c r="J10" s="19">
        <v>350</v>
      </c>
      <c r="K10" s="21" t="s">
        <v>1518</v>
      </c>
      <c r="L10" t="s">
        <v>1210</v>
      </c>
    </row>
    <row r="11" spans="1:12" x14ac:dyDescent="0.2">
      <c r="A11" t="s">
        <v>821</v>
      </c>
      <c r="B11" t="s">
        <v>26</v>
      </c>
      <c r="C11" t="s">
        <v>39</v>
      </c>
      <c r="D11" s="17" t="s">
        <v>1452</v>
      </c>
      <c r="E11" s="19" t="s">
        <v>1222</v>
      </c>
      <c r="F11" s="5" t="s">
        <v>1453</v>
      </c>
      <c r="G11" s="19" t="s">
        <v>1102</v>
      </c>
      <c r="H11" s="21" t="s">
        <v>1110</v>
      </c>
      <c r="I11" s="21" t="s">
        <v>1159</v>
      </c>
    </row>
    <row r="12" spans="1:12" x14ac:dyDescent="0.2">
      <c r="A12" t="s">
        <v>709</v>
      </c>
      <c r="B12" t="s">
        <v>26</v>
      </c>
      <c r="C12" t="s">
        <v>12</v>
      </c>
      <c r="D12" s="17" t="s">
        <v>1398</v>
      </c>
      <c r="E12" s="19" t="s">
        <v>1399</v>
      </c>
      <c r="F12" s="5" t="s">
        <v>1400</v>
      </c>
      <c r="G12" s="19" t="s">
        <v>1090</v>
      </c>
      <c r="H12" s="21" t="s">
        <v>1126</v>
      </c>
      <c r="I12" s="21" t="s">
        <v>1175</v>
      </c>
      <c r="J12" s="19">
        <v>450</v>
      </c>
      <c r="L12" t="s">
        <v>1210</v>
      </c>
    </row>
    <row r="13" spans="1:12" x14ac:dyDescent="0.2">
      <c r="A13" t="s">
        <v>748</v>
      </c>
      <c r="B13" t="s">
        <v>30</v>
      </c>
      <c r="C13" t="s">
        <v>16</v>
      </c>
      <c r="D13" s="17" t="s">
        <v>1420</v>
      </c>
      <c r="E13" s="19" t="s">
        <v>1421</v>
      </c>
      <c r="F13" s="5" t="s">
        <v>1422</v>
      </c>
      <c r="G13" s="19" t="s">
        <v>1096</v>
      </c>
      <c r="H13" s="21" t="s">
        <v>1145</v>
      </c>
      <c r="I13" s="21" t="s">
        <v>1196</v>
      </c>
    </row>
    <row r="14" spans="1:12" x14ac:dyDescent="0.2">
      <c r="A14" t="s">
        <v>641</v>
      </c>
      <c r="B14" t="s">
        <v>10</v>
      </c>
      <c r="C14" t="s">
        <v>12</v>
      </c>
      <c r="D14" s="17" t="s">
        <v>1225</v>
      </c>
      <c r="E14" s="19" t="s">
        <v>1226</v>
      </c>
      <c r="F14" s="5" t="s">
        <v>1227</v>
      </c>
    </row>
    <row r="15" spans="1:12" x14ac:dyDescent="0.2">
      <c r="A15" t="s">
        <v>131</v>
      </c>
      <c r="B15" t="s">
        <v>26</v>
      </c>
      <c r="C15" t="s">
        <v>16</v>
      </c>
      <c r="D15" s="17" t="s">
        <v>1261</v>
      </c>
      <c r="E15" s="19" t="s">
        <v>1262</v>
      </c>
      <c r="F15" s="5" t="s">
        <v>1263</v>
      </c>
    </row>
    <row r="16" spans="1:12" x14ac:dyDescent="0.2">
      <c r="A16" t="s">
        <v>740</v>
      </c>
      <c r="B16" t="s">
        <v>10</v>
      </c>
      <c r="C16" t="s">
        <v>12</v>
      </c>
      <c r="D16" s="17" t="s">
        <v>1417</v>
      </c>
      <c r="E16" s="19" t="s">
        <v>1418</v>
      </c>
      <c r="F16" s="5" t="s">
        <v>1419</v>
      </c>
      <c r="G16" s="19" t="s">
        <v>1094</v>
      </c>
      <c r="H16" s="21" t="s">
        <v>1128</v>
      </c>
      <c r="I16" s="21" t="s">
        <v>1180</v>
      </c>
      <c r="J16" s="19">
        <v>400</v>
      </c>
      <c r="K16" s="21" t="s">
        <v>1491</v>
      </c>
      <c r="L16" t="s">
        <v>1210</v>
      </c>
    </row>
    <row r="17" spans="1:12" x14ac:dyDescent="0.2">
      <c r="A17" t="s">
        <v>136</v>
      </c>
      <c r="B17" t="s">
        <v>10</v>
      </c>
      <c r="C17" t="s">
        <v>137</v>
      </c>
      <c r="D17" s="17" t="s">
        <v>1267</v>
      </c>
      <c r="E17" s="19" t="s">
        <v>1268</v>
      </c>
      <c r="F17" s="5" t="s">
        <v>1269</v>
      </c>
    </row>
    <row r="18" spans="1:12" x14ac:dyDescent="0.2">
      <c r="A18" t="s">
        <v>413</v>
      </c>
      <c r="B18" t="s">
        <v>10</v>
      </c>
      <c r="C18" t="s">
        <v>12</v>
      </c>
      <c r="D18" s="17" t="s">
        <v>1270</v>
      </c>
      <c r="E18" s="19" t="s">
        <v>1271</v>
      </c>
      <c r="F18" s="5" t="s">
        <v>1272</v>
      </c>
    </row>
    <row r="19" spans="1:12" x14ac:dyDescent="0.2">
      <c r="A19" t="s">
        <v>413</v>
      </c>
      <c r="B19" t="s">
        <v>46</v>
      </c>
      <c r="C19" t="s">
        <v>12</v>
      </c>
      <c r="D19" s="17" t="s">
        <v>1273</v>
      </c>
      <c r="E19" s="19" t="s">
        <v>1274</v>
      </c>
      <c r="F19" s="5" t="s">
        <v>1275</v>
      </c>
    </row>
    <row r="20" spans="1:12" x14ac:dyDescent="0.2">
      <c r="A20" t="s">
        <v>155</v>
      </c>
      <c r="B20" t="s">
        <v>26</v>
      </c>
      <c r="C20" t="s">
        <v>137</v>
      </c>
      <c r="D20" s="17" t="s">
        <v>1276</v>
      </c>
      <c r="E20" s="19" t="s">
        <v>1277</v>
      </c>
      <c r="F20" s="5" t="s">
        <v>1278</v>
      </c>
    </row>
    <row r="21" spans="1:12" x14ac:dyDescent="0.2">
      <c r="A21" t="s">
        <v>823</v>
      </c>
      <c r="B21" t="s">
        <v>10</v>
      </c>
      <c r="C21" t="s">
        <v>12</v>
      </c>
      <c r="D21" s="17" t="s">
        <v>1457</v>
      </c>
      <c r="E21" s="19" t="s">
        <v>1458</v>
      </c>
      <c r="F21" s="5" t="s">
        <v>1459</v>
      </c>
      <c r="G21" s="19" t="s">
        <v>1103</v>
      </c>
      <c r="H21" s="21" t="s">
        <v>1129</v>
      </c>
      <c r="I21" s="21" t="s">
        <v>1181</v>
      </c>
      <c r="J21" s="19">
        <v>400</v>
      </c>
      <c r="K21" s="21" t="s">
        <v>1502</v>
      </c>
      <c r="L21" t="s">
        <v>1210</v>
      </c>
    </row>
    <row r="22" spans="1:12" x14ac:dyDescent="0.2">
      <c r="A22" t="s">
        <v>192</v>
      </c>
      <c r="B22" t="s">
        <v>10</v>
      </c>
      <c r="C22" t="s">
        <v>12</v>
      </c>
      <c r="D22" s="17" t="s">
        <v>1237</v>
      </c>
      <c r="E22" s="19" t="s">
        <v>1238</v>
      </c>
      <c r="F22" s="5" t="s">
        <v>1239</v>
      </c>
      <c r="G22" s="19" t="s">
        <v>1054</v>
      </c>
      <c r="H22" s="21" t="s">
        <v>1130</v>
      </c>
      <c r="I22" s="21" t="s">
        <v>1182</v>
      </c>
      <c r="J22" s="19" t="s">
        <v>1209</v>
      </c>
      <c r="K22" s="21" t="s">
        <v>1383</v>
      </c>
      <c r="L22" t="s">
        <v>1210</v>
      </c>
    </row>
    <row r="23" spans="1:12" x14ac:dyDescent="0.2">
      <c r="A23" t="s">
        <v>263</v>
      </c>
      <c r="B23" t="s">
        <v>26</v>
      </c>
      <c r="C23" t="s">
        <v>12</v>
      </c>
      <c r="D23" s="17" t="s">
        <v>1252</v>
      </c>
      <c r="E23" s="19" t="s">
        <v>1253</v>
      </c>
      <c r="F23" s="5" t="s">
        <v>1254</v>
      </c>
      <c r="G23" s="19" t="s">
        <v>1059</v>
      </c>
      <c r="H23" s="21" t="s">
        <v>1133</v>
      </c>
      <c r="I23" s="21" t="s">
        <v>1185</v>
      </c>
      <c r="J23" s="19">
        <v>266.03699999999998</v>
      </c>
      <c r="K23" s="21" t="s">
        <v>1491</v>
      </c>
      <c r="L23" t="s">
        <v>1210</v>
      </c>
    </row>
    <row r="24" spans="1:12" x14ac:dyDescent="0.2">
      <c r="A24" t="s">
        <v>253</v>
      </c>
      <c r="B24" t="s">
        <v>117</v>
      </c>
      <c r="C24" t="s">
        <v>137</v>
      </c>
      <c r="D24" s="17" t="s">
        <v>1288</v>
      </c>
      <c r="E24" s="19" t="s">
        <v>1289</v>
      </c>
      <c r="F24" s="5" t="s">
        <v>1290</v>
      </c>
    </row>
    <row r="25" spans="1:12" x14ac:dyDescent="0.2">
      <c r="A25" t="s">
        <v>665</v>
      </c>
      <c r="B25" t="s">
        <v>26</v>
      </c>
      <c r="C25" t="s">
        <v>293</v>
      </c>
      <c r="D25" s="17" t="s">
        <v>1355</v>
      </c>
      <c r="E25" s="19" t="s">
        <v>1356</v>
      </c>
      <c r="F25" s="5" t="s">
        <v>1343</v>
      </c>
      <c r="G25" s="19" t="s">
        <v>1080</v>
      </c>
      <c r="H25" s="21" t="s">
        <v>1136</v>
      </c>
      <c r="I25" s="21" t="s">
        <v>1188</v>
      </c>
      <c r="J25" s="19">
        <v>735</v>
      </c>
      <c r="K25" s="21" t="s">
        <v>1507</v>
      </c>
      <c r="L25" t="s">
        <v>1210</v>
      </c>
    </row>
    <row r="26" spans="1:12" x14ac:dyDescent="0.2">
      <c r="A26" t="s">
        <v>213</v>
      </c>
      <c r="B26" t="s">
        <v>10</v>
      </c>
      <c r="C26" t="s">
        <v>137</v>
      </c>
      <c r="D26" s="17" t="s">
        <v>1294</v>
      </c>
      <c r="E26" s="19" t="s">
        <v>1295</v>
      </c>
      <c r="F26" s="5" t="s">
        <v>1296</v>
      </c>
    </row>
    <row r="27" spans="1:12" x14ac:dyDescent="0.2">
      <c r="A27" t="s">
        <v>427</v>
      </c>
      <c r="B27" t="s">
        <v>26</v>
      </c>
      <c r="C27" t="s">
        <v>16</v>
      </c>
      <c r="D27" s="17" t="s">
        <v>1297</v>
      </c>
      <c r="E27" s="19" t="s">
        <v>1298</v>
      </c>
      <c r="F27" s="5" t="s">
        <v>1299</v>
      </c>
    </row>
    <row r="28" spans="1:12" x14ac:dyDescent="0.2">
      <c r="A28" t="s">
        <v>204</v>
      </c>
      <c r="B28" t="s">
        <v>10</v>
      </c>
      <c r="C28" t="s">
        <v>12</v>
      </c>
      <c r="D28" s="17" t="s">
        <v>1240</v>
      </c>
      <c r="E28" s="19" t="s">
        <v>1241</v>
      </c>
      <c r="F28" s="5" t="s">
        <v>1242</v>
      </c>
      <c r="G28" s="19" t="s">
        <v>1055</v>
      </c>
      <c r="H28" s="21" t="s">
        <v>1149</v>
      </c>
      <c r="I28" s="21" t="s">
        <v>1202</v>
      </c>
      <c r="J28" s="19">
        <v>350</v>
      </c>
      <c r="K28" s="21" t="s">
        <v>1488</v>
      </c>
      <c r="L28" t="s">
        <v>1210</v>
      </c>
    </row>
    <row r="29" spans="1:12" x14ac:dyDescent="0.2">
      <c r="A29" t="s">
        <v>45</v>
      </c>
      <c r="B29" t="s">
        <v>46</v>
      </c>
      <c r="C29" t="s">
        <v>39</v>
      </c>
      <c r="D29" s="17" t="s">
        <v>1478</v>
      </c>
      <c r="E29" s="19" t="s">
        <v>1479</v>
      </c>
      <c r="F29" s="5" t="s">
        <v>1480</v>
      </c>
      <c r="G29" s="19" t="s">
        <v>1527</v>
      </c>
      <c r="H29" s="21">
        <v>14638</v>
      </c>
      <c r="I29" s="21" t="s">
        <v>109</v>
      </c>
      <c r="J29" s="19">
        <v>750</v>
      </c>
      <c r="K29" s="21" t="s">
        <v>1522</v>
      </c>
      <c r="L29" t="s">
        <v>1210</v>
      </c>
    </row>
    <row r="30" spans="1:12" x14ac:dyDescent="0.2">
      <c r="A30" t="s">
        <v>417</v>
      </c>
      <c r="B30" t="s">
        <v>46</v>
      </c>
      <c r="C30" t="s">
        <v>12</v>
      </c>
      <c r="D30" s="17" t="s">
        <v>1306</v>
      </c>
      <c r="E30" s="19" t="s">
        <v>1307</v>
      </c>
      <c r="F30" s="5" t="s">
        <v>1308</v>
      </c>
    </row>
    <row r="31" spans="1:12" x14ac:dyDescent="0.2">
      <c r="A31" t="s">
        <v>153</v>
      </c>
      <c r="B31" t="s">
        <v>26</v>
      </c>
      <c r="C31" t="s">
        <v>12</v>
      </c>
      <c r="D31" s="17" t="s">
        <v>1283</v>
      </c>
      <c r="E31" s="19" t="s">
        <v>1309</v>
      </c>
      <c r="F31" s="5" t="s">
        <v>1310</v>
      </c>
    </row>
    <row r="32" spans="1:12" x14ac:dyDescent="0.2">
      <c r="A32" t="s">
        <v>628</v>
      </c>
      <c r="B32" t="s">
        <v>46</v>
      </c>
      <c r="C32" t="s">
        <v>12</v>
      </c>
      <c r="D32" s="17" t="s">
        <v>1343</v>
      </c>
      <c r="E32" s="19" t="s">
        <v>1344</v>
      </c>
      <c r="F32" s="5" t="s">
        <v>1345</v>
      </c>
      <c r="G32" s="19" t="s">
        <v>1077</v>
      </c>
      <c r="H32" s="21" t="s">
        <v>1115</v>
      </c>
      <c r="I32" s="21" t="s">
        <v>1165</v>
      </c>
      <c r="J32" s="19">
        <v>600</v>
      </c>
      <c r="K32" s="21" t="s">
        <v>1504</v>
      </c>
      <c r="L32" t="s">
        <v>1210</v>
      </c>
    </row>
    <row r="33" spans="1:12" x14ac:dyDescent="0.2">
      <c r="A33" t="s">
        <v>116</v>
      </c>
      <c r="B33" t="s">
        <v>117</v>
      </c>
      <c r="C33" t="s">
        <v>12</v>
      </c>
      <c r="D33" s="17" t="s">
        <v>1314</v>
      </c>
      <c r="E33" s="19" t="s">
        <v>1315</v>
      </c>
      <c r="F33" s="5" t="s">
        <v>1316</v>
      </c>
    </row>
    <row r="34" spans="1:12" x14ac:dyDescent="0.2">
      <c r="A34" t="s">
        <v>24</v>
      </c>
      <c r="B34" t="s">
        <v>10</v>
      </c>
      <c r="C34" t="s">
        <v>16</v>
      </c>
      <c r="D34" s="17" t="s">
        <v>1473</v>
      </c>
      <c r="E34" s="19" t="s">
        <v>1474</v>
      </c>
      <c r="F34" s="5" t="s">
        <v>1475</v>
      </c>
      <c r="G34" s="19" t="s">
        <v>94</v>
      </c>
      <c r="H34" s="21">
        <v>14328</v>
      </c>
      <c r="I34" s="21" t="s">
        <v>1152</v>
      </c>
      <c r="J34" s="19">
        <v>595</v>
      </c>
      <c r="K34" s="21" t="s">
        <v>1521</v>
      </c>
      <c r="L34" t="s">
        <v>1212</v>
      </c>
    </row>
    <row r="35" spans="1:12" x14ac:dyDescent="0.2">
      <c r="A35" t="s">
        <v>672</v>
      </c>
      <c r="B35" t="s">
        <v>46</v>
      </c>
      <c r="C35" t="s">
        <v>287</v>
      </c>
      <c r="D35" s="17" t="s">
        <v>1360</v>
      </c>
      <c r="E35" s="19" t="s">
        <v>1361</v>
      </c>
      <c r="F35" s="5" t="s">
        <v>1362</v>
      </c>
      <c r="G35" s="19" t="s">
        <v>1082</v>
      </c>
      <c r="H35" s="21" t="s">
        <v>1107</v>
      </c>
      <c r="I35" s="21" t="s">
        <v>1155</v>
      </c>
      <c r="J35" s="19">
        <v>225</v>
      </c>
      <c r="K35" s="21" t="s">
        <v>1508</v>
      </c>
      <c r="L35" t="s">
        <v>1212</v>
      </c>
    </row>
    <row r="36" spans="1:12" x14ac:dyDescent="0.2">
      <c r="A36" t="s">
        <v>710</v>
      </c>
      <c r="B36" t="s">
        <v>46</v>
      </c>
      <c r="C36" t="s">
        <v>12</v>
      </c>
      <c r="D36" s="17" t="s">
        <v>1401</v>
      </c>
      <c r="E36" s="19" t="s">
        <v>1402</v>
      </c>
      <c r="F36" s="5" t="s">
        <v>1360</v>
      </c>
      <c r="G36" s="19" t="s">
        <v>1091</v>
      </c>
      <c r="H36" s="21" t="s">
        <v>1111</v>
      </c>
      <c r="I36" s="21" t="s">
        <v>1160</v>
      </c>
      <c r="J36" s="19">
        <v>300</v>
      </c>
      <c r="K36" s="21" t="s">
        <v>1516</v>
      </c>
      <c r="L36" t="s">
        <v>1212</v>
      </c>
    </row>
    <row r="37" spans="1:12" x14ac:dyDescent="0.2">
      <c r="A37" t="s">
        <v>700</v>
      </c>
      <c r="B37" t="s">
        <v>46</v>
      </c>
      <c r="C37" t="s">
        <v>12</v>
      </c>
      <c r="D37" s="17" t="s">
        <v>1381</v>
      </c>
      <c r="E37" s="19" t="s">
        <v>1382</v>
      </c>
      <c r="F37" s="5" t="s">
        <v>1383</v>
      </c>
      <c r="G37" s="19" t="s">
        <v>1085</v>
      </c>
      <c r="H37" s="21" t="s">
        <v>1525</v>
      </c>
      <c r="I37" s="21" t="s">
        <v>1157</v>
      </c>
      <c r="J37" s="19">
        <v>2250</v>
      </c>
      <c r="K37" s="21" t="s">
        <v>1511</v>
      </c>
      <c r="L37" t="s">
        <v>1212</v>
      </c>
    </row>
    <row r="38" spans="1:12" x14ac:dyDescent="0.2">
      <c r="A38" t="s">
        <v>446</v>
      </c>
      <c r="B38" t="s">
        <v>26</v>
      </c>
      <c r="C38" t="s">
        <v>293</v>
      </c>
      <c r="D38" s="17" t="s">
        <v>1285</v>
      </c>
      <c r="E38" s="19" t="s">
        <v>1286</v>
      </c>
      <c r="F38" s="5" t="s">
        <v>1287</v>
      </c>
      <c r="G38" s="19" t="s">
        <v>1065</v>
      </c>
      <c r="H38" s="21" t="s">
        <v>1112</v>
      </c>
      <c r="I38" s="21" t="s">
        <v>1162</v>
      </c>
      <c r="J38" s="19">
        <v>700</v>
      </c>
      <c r="K38" s="21" t="s">
        <v>1496</v>
      </c>
      <c r="L38" t="s">
        <v>1212</v>
      </c>
    </row>
    <row r="39" spans="1:12" x14ac:dyDescent="0.2">
      <c r="A39" t="s">
        <v>265</v>
      </c>
      <c r="B39" t="s">
        <v>117</v>
      </c>
      <c r="C39" t="s">
        <v>137</v>
      </c>
      <c r="D39" s="17" t="s">
        <v>1332</v>
      </c>
      <c r="E39" s="19" t="s">
        <v>1333</v>
      </c>
      <c r="F39" s="5" t="s">
        <v>1334</v>
      </c>
    </row>
    <row r="40" spans="1:12" x14ac:dyDescent="0.2">
      <c r="A40" t="s">
        <v>772</v>
      </c>
      <c r="B40" t="s">
        <v>26</v>
      </c>
      <c r="C40" t="s">
        <v>12</v>
      </c>
      <c r="D40" s="17" t="s">
        <v>1434</v>
      </c>
      <c r="E40" s="19" t="s">
        <v>1435</v>
      </c>
      <c r="F40" s="5" t="s">
        <v>1436</v>
      </c>
      <c r="G40" s="19" t="s">
        <v>1098</v>
      </c>
      <c r="H40" s="21" t="s">
        <v>1119</v>
      </c>
      <c r="I40" s="21" t="s">
        <v>1168</v>
      </c>
    </row>
    <row r="41" spans="1:12" x14ac:dyDescent="0.2">
      <c r="A41" t="s">
        <v>796</v>
      </c>
      <c r="B41" t="s">
        <v>46</v>
      </c>
      <c r="C41" t="s">
        <v>12</v>
      </c>
      <c r="D41" s="17" t="s">
        <v>1446</v>
      </c>
      <c r="E41" s="19" t="s">
        <v>1447</v>
      </c>
      <c r="F41" s="5" t="s">
        <v>1448</v>
      </c>
      <c r="G41" s="19" t="s">
        <v>1101</v>
      </c>
      <c r="H41" s="21" t="s">
        <v>1124</v>
      </c>
      <c r="I41" s="21" t="s">
        <v>1173</v>
      </c>
      <c r="J41" s="19">
        <v>600</v>
      </c>
      <c r="K41" s="21" t="s">
        <v>1519</v>
      </c>
      <c r="L41" t="s">
        <v>1212</v>
      </c>
    </row>
    <row r="42" spans="1:12" x14ac:dyDescent="0.2">
      <c r="A42" t="s">
        <v>40</v>
      </c>
      <c r="B42" t="s">
        <v>26</v>
      </c>
      <c r="C42" t="s">
        <v>12</v>
      </c>
      <c r="D42" s="17" t="s">
        <v>1476</v>
      </c>
      <c r="E42" s="19" t="s">
        <v>1322</v>
      </c>
      <c r="F42" s="5" t="s">
        <v>1477</v>
      </c>
      <c r="G42" s="19" t="s">
        <v>97</v>
      </c>
      <c r="H42" s="21">
        <v>90494</v>
      </c>
      <c r="I42" s="21" t="s">
        <v>1176</v>
      </c>
      <c r="J42" s="19">
        <v>400</v>
      </c>
      <c r="K42" s="21" t="s">
        <v>1495</v>
      </c>
      <c r="L42" t="s">
        <v>1212</v>
      </c>
    </row>
    <row r="43" spans="1:12" x14ac:dyDescent="0.2">
      <c r="A43" t="s">
        <v>259</v>
      </c>
      <c r="B43" t="s">
        <v>26</v>
      </c>
      <c r="C43" t="s">
        <v>12</v>
      </c>
      <c r="D43" s="17" t="s">
        <v>1249</v>
      </c>
      <c r="E43" s="19" t="s">
        <v>1250</v>
      </c>
      <c r="F43" s="5" t="s">
        <v>1251</v>
      </c>
      <c r="G43" s="19" t="s">
        <v>1058</v>
      </c>
      <c r="H43" s="21" t="s">
        <v>1121</v>
      </c>
      <c r="I43" s="21" t="s">
        <v>1170</v>
      </c>
    </row>
    <row r="44" spans="1:12" x14ac:dyDescent="0.2">
      <c r="A44" t="s">
        <v>704</v>
      </c>
      <c r="B44" t="s">
        <v>46</v>
      </c>
      <c r="C44" t="s">
        <v>12</v>
      </c>
      <c r="D44" s="17" t="s">
        <v>1386</v>
      </c>
      <c r="E44" s="19" t="s">
        <v>1387</v>
      </c>
      <c r="F44" s="5" t="s">
        <v>1388</v>
      </c>
      <c r="G44" s="19" t="s">
        <v>1088</v>
      </c>
      <c r="H44" s="21" t="s">
        <v>1127</v>
      </c>
      <c r="I44" s="21" t="s">
        <v>1179</v>
      </c>
      <c r="J44" s="19">
        <v>250</v>
      </c>
      <c r="K44" s="21" t="s">
        <v>1513</v>
      </c>
      <c r="L44" t="s">
        <v>1212</v>
      </c>
    </row>
    <row r="45" spans="1:12" x14ac:dyDescent="0.2">
      <c r="A45" t="s">
        <v>407</v>
      </c>
      <c r="B45" t="s">
        <v>26</v>
      </c>
      <c r="C45" t="s">
        <v>12</v>
      </c>
      <c r="D45" s="17" t="s">
        <v>1346</v>
      </c>
      <c r="E45" s="19" t="s">
        <v>1347</v>
      </c>
      <c r="F45" s="5" t="s">
        <v>1348</v>
      </c>
    </row>
    <row r="46" spans="1:12" x14ac:dyDescent="0.2">
      <c r="A46" t="s">
        <v>522</v>
      </c>
      <c r="B46" t="s">
        <v>26</v>
      </c>
      <c r="C46" t="s">
        <v>12</v>
      </c>
      <c r="D46" s="17" t="s">
        <v>1311</v>
      </c>
      <c r="E46" s="19" t="s">
        <v>1312</v>
      </c>
      <c r="F46" s="5" t="s">
        <v>1313</v>
      </c>
      <c r="G46" s="19" t="s">
        <v>1068</v>
      </c>
      <c r="H46" s="21" t="s">
        <v>1135</v>
      </c>
      <c r="I46" s="21" t="s">
        <v>1187</v>
      </c>
      <c r="J46" s="19">
        <v>250</v>
      </c>
      <c r="K46" s="21" t="s">
        <v>1499</v>
      </c>
      <c r="L46" t="s">
        <v>1212</v>
      </c>
    </row>
    <row r="47" spans="1:12" x14ac:dyDescent="0.2">
      <c r="A47" t="s">
        <v>687</v>
      </c>
      <c r="B47" t="s">
        <v>10</v>
      </c>
      <c r="C47" t="s">
        <v>12</v>
      </c>
      <c r="D47" s="17" t="s">
        <v>1366</v>
      </c>
      <c r="E47" s="19" t="s">
        <v>1367</v>
      </c>
      <c r="F47" s="5" t="s">
        <v>1368</v>
      </c>
      <c r="G47" s="19" t="s">
        <v>108</v>
      </c>
      <c r="H47" s="21" t="s">
        <v>1143</v>
      </c>
      <c r="I47" s="21" t="s">
        <v>111</v>
      </c>
      <c r="J47" s="19">
        <v>500</v>
      </c>
      <c r="K47" s="21" t="s">
        <v>1509</v>
      </c>
      <c r="L47" t="s">
        <v>1212</v>
      </c>
    </row>
    <row r="48" spans="1:12" x14ac:dyDescent="0.2">
      <c r="A48" t="s">
        <v>53</v>
      </c>
      <c r="B48" t="s">
        <v>10</v>
      </c>
      <c r="C48" t="s">
        <v>12</v>
      </c>
      <c r="D48" s="17" t="s">
        <v>1483</v>
      </c>
      <c r="E48" s="19" t="s">
        <v>1484</v>
      </c>
      <c r="F48" s="5" t="s">
        <v>1485</v>
      </c>
      <c r="G48" s="19" t="s">
        <v>108</v>
      </c>
      <c r="H48" s="21">
        <v>13583</v>
      </c>
      <c r="I48" s="21" t="s">
        <v>111</v>
      </c>
      <c r="J48" s="19">
        <v>500</v>
      </c>
      <c r="K48" s="21" t="s">
        <v>1509</v>
      </c>
      <c r="L48" t="s">
        <v>1212</v>
      </c>
    </row>
    <row r="49" spans="1:12" x14ac:dyDescent="0.2">
      <c r="A49" t="s">
        <v>702</v>
      </c>
      <c r="B49" t="s">
        <v>46</v>
      </c>
      <c r="C49" t="s">
        <v>293</v>
      </c>
      <c r="D49" s="17" t="s">
        <v>1386</v>
      </c>
      <c r="E49" s="19" t="s">
        <v>1387</v>
      </c>
      <c r="F49" s="5" t="s">
        <v>1388</v>
      </c>
      <c r="G49" s="19" t="s">
        <v>1087</v>
      </c>
      <c r="H49" s="21" t="s">
        <v>1144</v>
      </c>
      <c r="I49" s="21" t="s">
        <v>1195</v>
      </c>
      <c r="J49" s="19">
        <v>600</v>
      </c>
      <c r="K49" s="21" t="s">
        <v>1514</v>
      </c>
      <c r="L49" t="s">
        <v>1212</v>
      </c>
    </row>
    <row r="50" spans="1:12" x14ac:dyDescent="0.2">
      <c r="A50" t="s">
        <v>127</v>
      </c>
      <c r="B50" t="s">
        <v>10</v>
      </c>
      <c r="C50" t="s">
        <v>74</v>
      </c>
      <c r="D50" s="17" t="s">
        <v>1357</v>
      </c>
      <c r="E50" s="19" t="s">
        <v>1358</v>
      </c>
      <c r="F50" s="5" t="s">
        <v>1359</v>
      </c>
    </row>
    <row r="51" spans="1:12" x14ac:dyDescent="0.2">
      <c r="A51" t="s">
        <v>284</v>
      </c>
      <c r="B51" t="s">
        <v>10</v>
      </c>
      <c r="C51" t="s">
        <v>12</v>
      </c>
      <c r="D51" s="17" t="s">
        <v>1258</v>
      </c>
      <c r="E51" s="19" t="s">
        <v>1259</v>
      </c>
      <c r="F51" s="5" t="s">
        <v>1260</v>
      </c>
      <c r="G51" s="19" t="s">
        <v>1061</v>
      </c>
      <c r="H51" s="21" t="s">
        <v>1147</v>
      </c>
      <c r="I51" s="21" t="s">
        <v>1199</v>
      </c>
      <c r="J51" s="19">
        <v>700</v>
      </c>
      <c r="L51" t="s">
        <v>1212</v>
      </c>
    </row>
    <row r="52" spans="1:12" x14ac:dyDescent="0.2">
      <c r="A52" t="s">
        <v>463</v>
      </c>
      <c r="B52" t="s">
        <v>30</v>
      </c>
      <c r="C52" t="s">
        <v>293</v>
      </c>
      <c r="D52" s="17" t="s">
        <v>1363</v>
      </c>
      <c r="E52" s="19" t="s">
        <v>1364</v>
      </c>
      <c r="F52" s="5" t="s">
        <v>1365</v>
      </c>
    </row>
    <row r="53" spans="1:12" x14ac:dyDescent="0.2">
      <c r="A53" t="s">
        <v>51</v>
      </c>
      <c r="B53" t="s">
        <v>10</v>
      </c>
      <c r="C53" t="s">
        <v>12</v>
      </c>
      <c r="D53" s="17" t="s">
        <v>1481</v>
      </c>
      <c r="E53" s="19" t="s">
        <v>1377</v>
      </c>
      <c r="F53" s="5" t="s">
        <v>1482</v>
      </c>
      <c r="G53" s="19" t="s">
        <v>1526</v>
      </c>
      <c r="H53" s="21">
        <v>76613</v>
      </c>
      <c r="I53" s="21" t="s">
        <v>110</v>
      </c>
    </row>
    <row r="54" spans="1:12" x14ac:dyDescent="0.2">
      <c r="A54" t="s">
        <v>583</v>
      </c>
      <c r="B54" t="s">
        <v>46</v>
      </c>
      <c r="C54" t="s">
        <v>293</v>
      </c>
      <c r="D54" s="17" t="s">
        <v>1369</v>
      </c>
      <c r="E54" s="19" t="s">
        <v>1284</v>
      </c>
      <c r="F54" s="5" t="s">
        <v>1320</v>
      </c>
    </row>
    <row r="55" spans="1:12" x14ac:dyDescent="0.2">
      <c r="A55" t="s">
        <v>223</v>
      </c>
      <c r="B55" t="s">
        <v>10</v>
      </c>
      <c r="C55" t="s">
        <v>60</v>
      </c>
      <c r="D55" s="17" t="s">
        <v>1246</v>
      </c>
      <c r="E55" s="19" t="s">
        <v>1247</v>
      </c>
      <c r="F55" s="5" t="s">
        <v>1248</v>
      </c>
      <c r="G55" s="19" t="s">
        <v>1057</v>
      </c>
      <c r="H55" s="21" t="s">
        <v>1151</v>
      </c>
      <c r="I55" s="21" t="s">
        <v>1204</v>
      </c>
      <c r="J55" s="19">
        <v>100</v>
      </c>
      <c r="K55" s="21" t="s">
        <v>1490</v>
      </c>
      <c r="L55" t="s">
        <v>1212</v>
      </c>
    </row>
    <row r="56" spans="1:12" x14ac:dyDescent="0.2">
      <c r="A56" t="s">
        <v>237</v>
      </c>
      <c r="B56" t="s">
        <v>10</v>
      </c>
      <c r="C56" t="s">
        <v>12</v>
      </c>
      <c r="D56" s="17" t="s">
        <v>1373</v>
      </c>
      <c r="E56" s="19" t="s">
        <v>1374</v>
      </c>
      <c r="F56" s="5" t="s">
        <v>1375</v>
      </c>
    </row>
    <row r="57" spans="1:12" x14ac:dyDescent="0.2">
      <c r="A57" t="s">
        <v>576</v>
      </c>
      <c r="B57" t="s">
        <v>30</v>
      </c>
      <c r="C57" t="s">
        <v>293</v>
      </c>
      <c r="D57" s="17" t="s">
        <v>1376</v>
      </c>
      <c r="E57" s="19" t="s">
        <v>1281</v>
      </c>
      <c r="F57" s="5" t="s">
        <v>1377</v>
      </c>
    </row>
    <row r="58" spans="1:12" x14ac:dyDescent="0.2">
      <c r="A58" t="s">
        <v>544</v>
      </c>
      <c r="B58" t="s">
        <v>26</v>
      </c>
      <c r="C58" t="s">
        <v>12</v>
      </c>
      <c r="D58" s="17" t="s">
        <v>1323</v>
      </c>
      <c r="E58" s="19" t="s">
        <v>1324</v>
      </c>
      <c r="F58" s="5" t="s">
        <v>1325</v>
      </c>
      <c r="G58" s="19" t="s">
        <v>1071</v>
      </c>
      <c r="H58" s="21" t="s">
        <v>1150</v>
      </c>
      <c r="I58" s="21" t="s">
        <v>1203</v>
      </c>
      <c r="J58" s="19">
        <v>750</v>
      </c>
      <c r="K58" s="21" t="s">
        <v>1501</v>
      </c>
      <c r="L58" t="s">
        <v>1212</v>
      </c>
    </row>
    <row r="59" spans="1:12" x14ac:dyDescent="0.2">
      <c r="A59" t="s">
        <v>578</v>
      </c>
      <c r="B59" t="s">
        <v>26</v>
      </c>
      <c r="C59" t="s">
        <v>16</v>
      </c>
      <c r="D59" s="17" t="s">
        <v>1376</v>
      </c>
      <c r="E59" s="19" t="s">
        <v>1281</v>
      </c>
      <c r="F59" s="5" t="s">
        <v>1377</v>
      </c>
    </row>
    <row r="60" spans="1:12" x14ac:dyDescent="0.2">
      <c r="A60" t="s">
        <v>148</v>
      </c>
      <c r="B60" t="s">
        <v>10</v>
      </c>
      <c r="C60" t="s">
        <v>137</v>
      </c>
      <c r="D60" s="17" t="s">
        <v>1228</v>
      </c>
      <c r="E60" s="19" t="s">
        <v>1229</v>
      </c>
      <c r="F60" s="5" t="s">
        <v>1230</v>
      </c>
      <c r="G60" s="19" t="s">
        <v>1052</v>
      </c>
      <c r="H60" s="21">
        <v>76215</v>
      </c>
      <c r="I60" s="21" t="s">
        <v>1049</v>
      </c>
      <c r="J60" s="19">
        <v>400</v>
      </c>
      <c r="K60" s="21" t="s">
        <v>1486</v>
      </c>
      <c r="L60" t="s">
        <v>1206</v>
      </c>
    </row>
    <row r="61" spans="1:12" x14ac:dyDescent="0.2">
      <c r="A61" t="s">
        <v>246</v>
      </c>
      <c r="B61" t="s">
        <v>26</v>
      </c>
      <c r="C61" t="s">
        <v>137</v>
      </c>
      <c r="D61" s="17" t="s">
        <v>1384</v>
      </c>
      <c r="E61" s="19" t="s">
        <v>1385</v>
      </c>
      <c r="F61" s="5" t="s">
        <v>1234</v>
      </c>
    </row>
    <row r="62" spans="1:12" x14ac:dyDescent="0.2">
      <c r="A62" t="s">
        <v>357</v>
      </c>
      <c r="B62" t="s">
        <v>46</v>
      </c>
      <c r="C62" t="s">
        <v>12</v>
      </c>
      <c r="D62" s="17" t="s">
        <v>1282</v>
      </c>
      <c r="E62" s="19" t="s">
        <v>1283</v>
      </c>
      <c r="F62" s="5" t="s">
        <v>1284</v>
      </c>
      <c r="G62" s="19" t="s">
        <v>1064</v>
      </c>
      <c r="H62" s="21" t="s">
        <v>1108</v>
      </c>
      <c r="I62" s="21" t="s">
        <v>1156</v>
      </c>
      <c r="J62" s="19">
        <v>450</v>
      </c>
      <c r="K62" s="21" t="s">
        <v>1495</v>
      </c>
      <c r="L62" t="s">
        <v>1213</v>
      </c>
    </row>
    <row r="63" spans="1:12" x14ac:dyDescent="0.2">
      <c r="A63" t="s">
        <v>171</v>
      </c>
      <c r="B63" t="s">
        <v>26</v>
      </c>
      <c r="C63" t="s">
        <v>137</v>
      </c>
      <c r="D63" s="17" t="s">
        <v>1389</v>
      </c>
      <c r="E63" s="19" t="s">
        <v>1390</v>
      </c>
      <c r="F63" s="5" t="s">
        <v>1391</v>
      </c>
    </row>
    <row r="64" spans="1:12" x14ac:dyDescent="0.2">
      <c r="A64" t="s">
        <v>719</v>
      </c>
      <c r="B64" t="s">
        <v>26</v>
      </c>
      <c r="C64" t="s">
        <v>60</v>
      </c>
      <c r="D64" s="17" t="s">
        <v>1406</v>
      </c>
      <c r="E64" s="19" t="s">
        <v>1407</v>
      </c>
      <c r="F64" s="5" t="s">
        <v>1408</v>
      </c>
      <c r="G64" s="19" t="s">
        <v>1092</v>
      </c>
      <c r="H64" s="21" t="s">
        <v>1122</v>
      </c>
      <c r="I64" s="21" t="s">
        <v>1171</v>
      </c>
      <c r="J64" s="19">
        <v>82.5</v>
      </c>
      <c r="K64" s="21" t="s">
        <v>1517</v>
      </c>
      <c r="L64" t="s">
        <v>1214</v>
      </c>
    </row>
    <row r="65" spans="1:12" x14ac:dyDescent="0.2">
      <c r="A65" t="s">
        <v>192</v>
      </c>
      <c r="B65" t="s">
        <v>10</v>
      </c>
      <c r="C65" t="s">
        <v>12</v>
      </c>
      <c r="D65" s="17" t="s">
        <v>1463</v>
      </c>
      <c r="E65" s="19" t="s">
        <v>1464</v>
      </c>
      <c r="F65" s="5" t="s">
        <v>1465</v>
      </c>
      <c r="G65" s="19" t="s">
        <v>1054</v>
      </c>
      <c r="H65" s="21" t="s">
        <v>1130</v>
      </c>
      <c r="I65" s="21" t="s">
        <v>1182</v>
      </c>
    </row>
    <row r="66" spans="1:12" x14ac:dyDescent="0.2">
      <c r="A66" t="s">
        <v>765</v>
      </c>
      <c r="B66" t="s">
        <v>46</v>
      </c>
      <c r="C66" t="s">
        <v>12</v>
      </c>
      <c r="D66" s="17" t="s">
        <v>1392</v>
      </c>
      <c r="E66" s="19" t="s">
        <v>1393</v>
      </c>
      <c r="F66" s="5" t="s">
        <v>1394</v>
      </c>
    </row>
    <row r="67" spans="1:12" x14ac:dyDescent="0.2">
      <c r="A67" t="s">
        <v>723</v>
      </c>
      <c r="B67" t="s">
        <v>10</v>
      </c>
      <c r="C67" t="s">
        <v>293</v>
      </c>
      <c r="D67" s="17" t="s">
        <v>1411</v>
      </c>
      <c r="E67" s="19" t="s">
        <v>1412</v>
      </c>
      <c r="F67" s="5" t="s">
        <v>1413</v>
      </c>
      <c r="G67" s="19" t="s">
        <v>1093</v>
      </c>
      <c r="H67" s="21" t="s">
        <v>1132</v>
      </c>
      <c r="I67" s="21" t="s">
        <v>1184</v>
      </c>
    </row>
    <row r="68" spans="1:12" x14ac:dyDescent="0.2">
      <c r="A68" t="s">
        <v>451</v>
      </c>
      <c r="B68" t="s">
        <v>26</v>
      </c>
      <c r="C68" t="s">
        <v>12</v>
      </c>
      <c r="D68" s="17" t="s">
        <v>1291</v>
      </c>
      <c r="E68" s="19" t="s">
        <v>1292</v>
      </c>
      <c r="F68" s="5" t="s">
        <v>1293</v>
      </c>
      <c r="G68" s="19" t="s">
        <v>1066</v>
      </c>
      <c r="H68" s="21" t="s">
        <v>1105</v>
      </c>
      <c r="I68" s="21" t="s">
        <v>1153</v>
      </c>
      <c r="J68" s="19">
        <v>250</v>
      </c>
      <c r="K68" s="21" t="s">
        <v>1497</v>
      </c>
      <c r="L68" t="s">
        <v>1211</v>
      </c>
    </row>
    <row r="69" spans="1:12" x14ac:dyDescent="0.2">
      <c r="A69" t="s">
        <v>512</v>
      </c>
      <c r="B69" t="s">
        <v>26</v>
      </c>
      <c r="C69" t="s">
        <v>293</v>
      </c>
      <c r="D69" s="17" t="s">
        <v>1303</v>
      </c>
      <c r="E69" s="19" t="s">
        <v>1304</v>
      </c>
      <c r="F69" s="5" t="s">
        <v>1305</v>
      </c>
      <c r="G69" s="19" t="s">
        <v>1067</v>
      </c>
      <c r="H69" s="21" t="s">
        <v>1134</v>
      </c>
      <c r="I69" s="21" t="s">
        <v>1186</v>
      </c>
    </row>
    <row r="70" spans="1:12" x14ac:dyDescent="0.2">
      <c r="A70" t="s">
        <v>321</v>
      </c>
      <c r="B70" t="s">
        <v>26</v>
      </c>
      <c r="C70" t="s">
        <v>12</v>
      </c>
      <c r="D70" s="17" t="s">
        <v>1403</v>
      </c>
      <c r="E70" s="19" t="s">
        <v>1404</v>
      </c>
      <c r="F70" s="5" t="s">
        <v>1405</v>
      </c>
    </row>
    <row r="71" spans="1:12" x14ac:dyDescent="0.2">
      <c r="A71" t="s">
        <v>839</v>
      </c>
      <c r="B71" t="s">
        <v>10</v>
      </c>
      <c r="C71" t="s">
        <v>12</v>
      </c>
      <c r="D71" s="17" t="s">
        <v>1468</v>
      </c>
      <c r="E71" s="19" t="s">
        <v>1469</v>
      </c>
      <c r="F71" s="5" t="s">
        <v>1452</v>
      </c>
      <c r="G71" s="19" t="s">
        <v>1104</v>
      </c>
      <c r="H71" s="21" t="s">
        <v>1109</v>
      </c>
      <c r="I71" s="21" t="s">
        <v>1158</v>
      </c>
      <c r="J71" s="19">
        <v>600</v>
      </c>
      <c r="K71" s="21" t="s">
        <v>1520</v>
      </c>
      <c r="L71" t="s">
        <v>1211</v>
      </c>
    </row>
    <row r="72" spans="1:12" x14ac:dyDescent="0.2">
      <c r="A72" t="s">
        <v>211</v>
      </c>
      <c r="B72" t="s">
        <v>10</v>
      </c>
      <c r="C72" t="s">
        <v>57</v>
      </c>
      <c r="D72" s="17" t="s">
        <v>1300</v>
      </c>
      <c r="E72" s="19" t="s">
        <v>1301</v>
      </c>
      <c r="F72" s="5" t="s">
        <v>1302</v>
      </c>
      <c r="G72" s="19" t="s">
        <v>1056</v>
      </c>
      <c r="H72" s="21" t="s">
        <v>1524</v>
      </c>
      <c r="I72" s="21" t="s">
        <v>1161</v>
      </c>
      <c r="J72" s="19">
        <v>1200</v>
      </c>
      <c r="K72" s="21" t="s">
        <v>1498</v>
      </c>
      <c r="L72" t="s">
        <v>1211</v>
      </c>
    </row>
    <row r="73" spans="1:12" x14ac:dyDescent="0.2">
      <c r="A73" t="s">
        <v>211</v>
      </c>
      <c r="B73" t="s">
        <v>10</v>
      </c>
      <c r="C73" t="s">
        <v>57</v>
      </c>
      <c r="D73" s="17" t="s">
        <v>1243</v>
      </c>
      <c r="E73" s="19" t="s">
        <v>1244</v>
      </c>
      <c r="F73" s="5" t="s">
        <v>1245</v>
      </c>
      <c r="G73" s="19" t="s">
        <v>1056</v>
      </c>
      <c r="H73" s="21" t="s">
        <v>1524</v>
      </c>
      <c r="I73" s="21" t="s">
        <v>1161</v>
      </c>
      <c r="J73" s="19">
        <v>3000</v>
      </c>
      <c r="K73" s="21" t="s">
        <v>1489</v>
      </c>
      <c r="L73" t="s">
        <v>1211</v>
      </c>
    </row>
    <row r="74" spans="1:12" x14ac:dyDescent="0.2">
      <c r="A74" t="s">
        <v>563</v>
      </c>
      <c r="B74" t="s">
        <v>26</v>
      </c>
      <c r="C74" t="s">
        <v>57</v>
      </c>
      <c r="D74" s="17" t="s">
        <v>1326</v>
      </c>
      <c r="E74" s="19" t="s">
        <v>1327</v>
      </c>
      <c r="F74" s="5" t="s">
        <v>1328</v>
      </c>
      <c r="G74" s="19" t="s">
        <v>1072</v>
      </c>
      <c r="H74" s="21" t="s">
        <v>1137</v>
      </c>
      <c r="I74" s="21" t="s">
        <v>1189</v>
      </c>
      <c r="J74" s="19">
        <v>400</v>
      </c>
    </row>
    <row r="75" spans="1:12" x14ac:dyDescent="0.2">
      <c r="A75" t="s">
        <v>211</v>
      </c>
      <c r="B75" t="s">
        <v>10</v>
      </c>
      <c r="C75" t="s">
        <v>57</v>
      </c>
      <c r="D75" s="17" t="s">
        <v>1470</v>
      </c>
      <c r="E75" s="19" t="s">
        <v>1471</v>
      </c>
      <c r="F75" s="5" t="s">
        <v>1472</v>
      </c>
      <c r="G75" s="19" t="s">
        <v>1056</v>
      </c>
      <c r="H75" s="21" t="s">
        <v>1524</v>
      </c>
      <c r="I75" s="21" t="s">
        <v>1161</v>
      </c>
      <c r="J75" s="19">
        <v>3000</v>
      </c>
      <c r="K75" s="21" t="s">
        <v>1489</v>
      </c>
      <c r="L75" t="s">
        <v>1211</v>
      </c>
    </row>
    <row r="76" spans="1:12" x14ac:dyDescent="0.2">
      <c r="A76" t="s">
        <v>381</v>
      </c>
      <c r="B76" t="s">
        <v>46</v>
      </c>
      <c r="C76" t="s">
        <v>12</v>
      </c>
      <c r="D76" s="17" t="s">
        <v>1386</v>
      </c>
      <c r="E76" s="19" t="s">
        <v>1387</v>
      </c>
      <c r="F76" s="5" t="s">
        <v>1388</v>
      </c>
      <c r="G76" s="19" t="s">
        <v>1086</v>
      </c>
      <c r="H76" s="21" t="s">
        <v>1113</v>
      </c>
      <c r="I76" s="21" t="s">
        <v>1163</v>
      </c>
      <c r="J76" s="19">
        <v>245</v>
      </c>
      <c r="K76" s="21" t="s">
        <v>1512</v>
      </c>
      <c r="L76" t="s">
        <v>1211</v>
      </c>
    </row>
    <row r="77" spans="1:12" x14ac:dyDescent="0.2">
      <c r="A77" t="s">
        <v>783</v>
      </c>
      <c r="B77" t="s">
        <v>26</v>
      </c>
      <c r="C77" t="s">
        <v>293</v>
      </c>
      <c r="D77" s="17" t="s">
        <v>1443</v>
      </c>
      <c r="E77" s="19" t="s">
        <v>1444</v>
      </c>
      <c r="F77" s="5" t="s">
        <v>1445</v>
      </c>
      <c r="G77" s="19" t="s">
        <v>1100</v>
      </c>
      <c r="H77" s="21" t="s">
        <v>1139</v>
      </c>
      <c r="I77" s="21" t="s">
        <v>1191</v>
      </c>
    </row>
    <row r="78" spans="1:12" x14ac:dyDescent="0.2">
      <c r="A78" t="s">
        <v>750</v>
      </c>
      <c r="B78" t="s">
        <v>26</v>
      </c>
      <c r="C78" t="s">
        <v>12</v>
      </c>
      <c r="D78" s="17" t="s">
        <v>1423</v>
      </c>
      <c r="E78" s="19" t="s">
        <v>1424</v>
      </c>
      <c r="F78" s="5" t="s">
        <v>1411</v>
      </c>
      <c r="G78" s="19" t="s">
        <v>1095</v>
      </c>
      <c r="H78" s="21" t="s">
        <v>1140</v>
      </c>
      <c r="I78" s="21" t="s">
        <v>1192</v>
      </c>
    </row>
    <row r="79" spans="1:12" x14ac:dyDescent="0.2">
      <c r="A79" t="s">
        <v>161</v>
      </c>
      <c r="B79" t="s">
        <v>10</v>
      </c>
      <c r="C79" t="s">
        <v>137</v>
      </c>
      <c r="D79" s="17" t="s">
        <v>1425</v>
      </c>
      <c r="E79" s="19" t="s">
        <v>1426</v>
      </c>
      <c r="F79" s="5" t="s">
        <v>1427</v>
      </c>
    </row>
    <row r="80" spans="1:12" x14ac:dyDescent="0.2">
      <c r="A80" t="s">
        <v>250</v>
      </c>
      <c r="B80" t="s">
        <v>26</v>
      </c>
      <c r="C80" t="s">
        <v>137</v>
      </c>
      <c r="D80" s="17" t="s">
        <v>1428</v>
      </c>
      <c r="E80" s="19" t="s">
        <v>1429</v>
      </c>
      <c r="F80" s="5" t="s">
        <v>1430</v>
      </c>
    </row>
    <row r="81" spans="1:12" x14ac:dyDescent="0.2">
      <c r="A81" t="s">
        <v>752</v>
      </c>
      <c r="B81" t="s">
        <v>26</v>
      </c>
      <c r="C81" t="s">
        <v>287</v>
      </c>
      <c r="D81" s="17" t="s">
        <v>1431</v>
      </c>
      <c r="E81" s="19" t="s">
        <v>1432</v>
      </c>
      <c r="F81" s="5" t="s">
        <v>1433</v>
      </c>
      <c r="G81" s="19" t="s">
        <v>1097</v>
      </c>
      <c r="H81" s="21" t="s">
        <v>1141</v>
      </c>
      <c r="I81" s="21" t="s">
        <v>1193</v>
      </c>
    </row>
    <row r="82" spans="1:12" x14ac:dyDescent="0.2">
      <c r="A82" t="s">
        <v>595</v>
      </c>
      <c r="B82" t="s">
        <v>26</v>
      </c>
      <c r="C82" t="s">
        <v>12</v>
      </c>
      <c r="D82" s="17" t="s">
        <v>1335</v>
      </c>
      <c r="E82" s="19" t="s">
        <v>1336</v>
      </c>
      <c r="F82" s="5" t="s">
        <v>1337</v>
      </c>
      <c r="G82" s="19" t="s">
        <v>1073</v>
      </c>
      <c r="H82" s="21" t="s">
        <v>1114</v>
      </c>
      <c r="I82" s="21" t="s">
        <v>1164</v>
      </c>
      <c r="J82" s="19">
        <v>250</v>
      </c>
      <c r="K82" s="21" t="s">
        <v>1502</v>
      </c>
      <c r="L82" t="s">
        <v>1211</v>
      </c>
    </row>
    <row r="83" spans="1:12" x14ac:dyDescent="0.2">
      <c r="A83" t="s">
        <v>530</v>
      </c>
      <c r="B83" t="s">
        <v>46</v>
      </c>
      <c r="C83" t="s">
        <v>60</v>
      </c>
      <c r="D83" s="17" t="s">
        <v>1320</v>
      </c>
      <c r="E83" s="19" t="s">
        <v>1321</v>
      </c>
      <c r="F83" s="5" t="s">
        <v>1322</v>
      </c>
      <c r="G83" s="19" t="s">
        <v>1070</v>
      </c>
      <c r="H83" s="21" t="s">
        <v>1118</v>
      </c>
      <c r="I83" s="21" t="s">
        <v>1167</v>
      </c>
      <c r="J83" s="19">
        <v>750</v>
      </c>
      <c r="K83" s="21" t="s">
        <v>1500</v>
      </c>
      <c r="L83" t="s">
        <v>1211</v>
      </c>
    </row>
    <row r="84" spans="1:12" s="11" customFormat="1" x14ac:dyDescent="0.2">
      <c r="A84" t="s">
        <v>687</v>
      </c>
      <c r="B84" t="s">
        <v>10</v>
      </c>
      <c r="C84" t="s">
        <v>12</v>
      </c>
      <c r="D84" s="17" t="s">
        <v>1440</v>
      </c>
      <c r="E84" s="19" t="s">
        <v>1441</v>
      </c>
      <c r="F84" s="5" t="s">
        <v>1442</v>
      </c>
      <c r="G84" s="19" t="s">
        <v>108</v>
      </c>
      <c r="H84" s="21" t="s">
        <v>1143</v>
      </c>
      <c r="I84" s="21" t="s">
        <v>111</v>
      </c>
      <c r="J84" s="19"/>
      <c r="K84" s="21"/>
      <c r="L84"/>
    </row>
    <row r="85" spans="1:12" s="11" customFormat="1" x14ac:dyDescent="0.2">
      <c r="A85" t="s">
        <v>689</v>
      </c>
      <c r="B85" t="s">
        <v>26</v>
      </c>
      <c r="C85" t="s">
        <v>293</v>
      </c>
      <c r="D85" s="17" t="s">
        <v>1370</v>
      </c>
      <c r="E85" s="19" t="s">
        <v>1371</v>
      </c>
      <c r="F85" s="5" t="s">
        <v>1372</v>
      </c>
      <c r="G85" s="19" t="s">
        <v>1083</v>
      </c>
      <c r="H85" s="21" t="s">
        <v>1123</v>
      </c>
      <c r="I85" s="21" t="s">
        <v>1172</v>
      </c>
      <c r="J85" s="19">
        <v>287</v>
      </c>
      <c r="K85" s="21" t="s">
        <v>1510</v>
      </c>
      <c r="L85" t="s">
        <v>1211</v>
      </c>
    </row>
    <row r="86" spans="1:12" s="11" customFormat="1" x14ac:dyDescent="0.2">
      <c r="A86" t="s">
        <v>306</v>
      </c>
      <c r="B86" t="s">
        <v>10</v>
      </c>
      <c r="C86" t="s">
        <v>12</v>
      </c>
      <c r="D86" s="17" t="s">
        <v>1264</v>
      </c>
      <c r="E86" s="19" t="s">
        <v>1265</v>
      </c>
      <c r="F86" s="5" t="s">
        <v>1266</v>
      </c>
      <c r="G86" s="19" t="s">
        <v>1062</v>
      </c>
      <c r="H86" s="21">
        <v>42578</v>
      </c>
      <c r="I86" s="21" t="s">
        <v>1177</v>
      </c>
      <c r="J86" s="19">
        <v>450</v>
      </c>
      <c r="K86" s="21" t="s">
        <v>1493</v>
      </c>
      <c r="L86" t="s">
        <v>1211</v>
      </c>
    </row>
    <row r="87" spans="1:12" x14ac:dyDescent="0.2">
      <c r="A87" t="s">
        <v>842</v>
      </c>
      <c r="B87" t="s">
        <v>26</v>
      </c>
      <c r="C87" t="s">
        <v>12</v>
      </c>
      <c r="D87" s="17" t="s">
        <v>1449</v>
      </c>
      <c r="E87" s="19" t="s">
        <v>1450</v>
      </c>
      <c r="F87" s="5" t="s">
        <v>1451</v>
      </c>
    </row>
    <row r="88" spans="1:12" x14ac:dyDescent="0.2">
      <c r="A88" t="s">
        <v>615</v>
      </c>
      <c r="B88" t="s">
        <v>26</v>
      </c>
      <c r="C88" t="s">
        <v>50</v>
      </c>
      <c r="D88" s="17" t="s">
        <v>1338</v>
      </c>
      <c r="E88" s="19" t="s">
        <v>1339</v>
      </c>
      <c r="F88" s="5" t="s">
        <v>1326</v>
      </c>
      <c r="G88" s="19" t="s">
        <v>1074</v>
      </c>
      <c r="H88" s="21" t="s">
        <v>1125</v>
      </c>
      <c r="I88" s="21" t="s">
        <v>1174</v>
      </c>
      <c r="J88" s="19">
        <v>250</v>
      </c>
      <c r="K88" s="21" t="s">
        <v>1503</v>
      </c>
      <c r="L88" t="s">
        <v>1211</v>
      </c>
    </row>
    <row r="89" spans="1:12" x14ac:dyDescent="0.2">
      <c r="A89" t="s">
        <v>506</v>
      </c>
      <c r="B89" t="s">
        <v>26</v>
      </c>
      <c r="C89" t="s">
        <v>16</v>
      </c>
      <c r="D89" s="17" t="s">
        <v>1454</v>
      </c>
      <c r="E89" s="19" t="s">
        <v>1455</v>
      </c>
      <c r="F89" s="5" t="s">
        <v>1456</v>
      </c>
    </row>
    <row r="90" spans="1:12" x14ac:dyDescent="0.2">
      <c r="A90" t="s">
        <v>647</v>
      </c>
      <c r="B90" t="s">
        <v>26</v>
      </c>
      <c r="C90" t="s">
        <v>293</v>
      </c>
      <c r="D90" s="17" t="s">
        <v>1352</v>
      </c>
      <c r="E90" s="19" t="s">
        <v>1353</v>
      </c>
      <c r="F90" s="5" t="s">
        <v>1354</v>
      </c>
      <c r="G90" s="19" t="s">
        <v>1079</v>
      </c>
      <c r="H90" s="21">
        <v>86866</v>
      </c>
      <c r="I90" s="21" t="s">
        <v>1197</v>
      </c>
    </row>
    <row r="91" spans="1:12" x14ac:dyDescent="0.2">
      <c r="A91" t="s">
        <v>353</v>
      </c>
      <c r="B91" t="s">
        <v>26</v>
      </c>
      <c r="C91" t="s">
        <v>12</v>
      </c>
      <c r="D91" s="17" t="s">
        <v>1279</v>
      </c>
      <c r="E91" s="19" t="s">
        <v>1280</v>
      </c>
      <c r="F91" s="5" t="s">
        <v>1281</v>
      </c>
      <c r="G91" s="19" t="s">
        <v>1063</v>
      </c>
      <c r="H91" s="21">
        <v>14026</v>
      </c>
      <c r="I91" s="21" t="s">
        <v>1178</v>
      </c>
      <c r="J91" s="19">
        <v>500</v>
      </c>
      <c r="K91" s="21" t="s">
        <v>1494</v>
      </c>
      <c r="L91" t="s">
        <v>1211</v>
      </c>
    </row>
    <row r="92" spans="1:12" x14ac:dyDescent="0.2">
      <c r="A92" t="s">
        <v>277</v>
      </c>
      <c r="B92" t="s">
        <v>26</v>
      </c>
      <c r="C92" t="s">
        <v>12</v>
      </c>
      <c r="D92" s="17" t="s">
        <v>1255</v>
      </c>
      <c r="E92" s="19" t="s">
        <v>1256</v>
      </c>
      <c r="F92" s="5" t="s">
        <v>1257</v>
      </c>
      <c r="G92" s="19" t="s">
        <v>1060</v>
      </c>
      <c r="H92" s="21" t="s">
        <v>1131</v>
      </c>
      <c r="I92" s="21" t="s">
        <v>1183</v>
      </c>
      <c r="J92" s="19">
        <v>225</v>
      </c>
      <c r="K92" s="21" t="s">
        <v>1492</v>
      </c>
      <c r="L92" t="s">
        <v>1211</v>
      </c>
    </row>
    <row r="93" spans="1:12" x14ac:dyDescent="0.2">
      <c r="A93" t="s">
        <v>622</v>
      </c>
      <c r="B93" t="s">
        <v>10</v>
      </c>
      <c r="C93" t="s">
        <v>293</v>
      </c>
      <c r="D93" s="17" t="s">
        <v>1340</v>
      </c>
      <c r="E93" s="19" t="s">
        <v>1341</v>
      </c>
      <c r="F93" s="5" t="s">
        <v>1342</v>
      </c>
      <c r="G93" s="19" t="s">
        <v>1075</v>
      </c>
      <c r="H93" s="21" t="s">
        <v>1138</v>
      </c>
      <c r="I93" s="21" t="s">
        <v>1190</v>
      </c>
      <c r="J93" s="19">
        <v>500</v>
      </c>
      <c r="K93" s="21" t="s">
        <v>1491</v>
      </c>
      <c r="L93" t="s">
        <v>1211</v>
      </c>
    </row>
    <row r="94" spans="1:12" x14ac:dyDescent="0.2">
      <c r="A94" t="s">
        <v>284</v>
      </c>
      <c r="B94" t="s">
        <v>46</v>
      </c>
      <c r="C94" t="s">
        <v>12</v>
      </c>
      <c r="D94" s="17" t="s">
        <v>1329</v>
      </c>
      <c r="E94" s="19" t="s">
        <v>1330</v>
      </c>
      <c r="F94" s="5" t="s">
        <v>1331</v>
      </c>
      <c r="G94" s="19" t="s">
        <v>1061</v>
      </c>
      <c r="H94" s="21" t="s">
        <v>1147</v>
      </c>
      <c r="I94" s="21" t="s">
        <v>1199</v>
      </c>
      <c r="J94" s="19">
        <v>500</v>
      </c>
    </row>
    <row r="95" spans="1:12" x14ac:dyDescent="0.2">
      <c r="A95" t="s">
        <v>622</v>
      </c>
      <c r="B95" t="s">
        <v>10</v>
      </c>
      <c r="C95" t="s">
        <v>293</v>
      </c>
      <c r="D95" s="17" t="s">
        <v>1460</v>
      </c>
      <c r="E95" s="19" t="s">
        <v>1461</v>
      </c>
      <c r="F95" s="5" t="s">
        <v>1462</v>
      </c>
      <c r="G95" s="19" t="s">
        <v>1075</v>
      </c>
      <c r="H95" s="21" t="s">
        <v>1138</v>
      </c>
      <c r="I95" s="21" t="s">
        <v>1190</v>
      </c>
      <c r="J95" s="19">
        <v>500</v>
      </c>
      <c r="K95" s="21" t="s">
        <v>1491</v>
      </c>
      <c r="L95" s="5" t="s">
        <v>1211</v>
      </c>
    </row>
    <row r="96" spans="1:12" x14ac:dyDescent="0.2">
      <c r="A96" t="s">
        <v>668</v>
      </c>
      <c r="B96" t="s">
        <v>10</v>
      </c>
      <c r="C96" t="s">
        <v>12</v>
      </c>
      <c r="D96" s="17" t="s">
        <v>1355</v>
      </c>
      <c r="E96" s="19" t="s">
        <v>1356</v>
      </c>
      <c r="F96" s="5" t="s">
        <v>1343</v>
      </c>
      <c r="G96" s="19" t="s">
        <v>1081</v>
      </c>
      <c r="H96" s="21" t="s">
        <v>1142</v>
      </c>
      <c r="I96" s="21" t="s">
        <v>1194</v>
      </c>
      <c r="J96" s="19">
        <v>500</v>
      </c>
      <c r="K96" s="21" t="s">
        <v>1523</v>
      </c>
      <c r="L96" t="s">
        <v>1211</v>
      </c>
    </row>
    <row r="97" spans="1:12" x14ac:dyDescent="0.2">
      <c r="A97" t="s">
        <v>668</v>
      </c>
      <c r="B97" t="s">
        <v>10</v>
      </c>
      <c r="C97" t="s">
        <v>12</v>
      </c>
      <c r="D97" s="17" t="s">
        <v>1466</v>
      </c>
      <c r="E97" s="19" t="s">
        <v>1302</v>
      </c>
      <c r="F97" s="5" t="s">
        <v>1467</v>
      </c>
      <c r="G97" s="19" t="s">
        <v>1081</v>
      </c>
      <c r="H97" s="21" t="s">
        <v>1142</v>
      </c>
      <c r="I97" s="21" t="s">
        <v>1194</v>
      </c>
      <c r="J97" s="19">
        <v>500</v>
      </c>
      <c r="K97" s="21" t="s">
        <v>1523</v>
      </c>
      <c r="L97" t="s">
        <v>1211</v>
      </c>
    </row>
    <row r="98" spans="1:12" x14ac:dyDescent="0.2">
      <c r="A98" t="s">
        <v>708</v>
      </c>
      <c r="B98" t="s">
        <v>10</v>
      </c>
      <c r="C98" t="s">
        <v>293</v>
      </c>
      <c r="D98" s="17" t="s">
        <v>1395</v>
      </c>
      <c r="E98" s="19" t="s">
        <v>1396</v>
      </c>
      <c r="F98" s="5" t="s">
        <v>1397</v>
      </c>
      <c r="G98" s="19" t="s">
        <v>1089</v>
      </c>
      <c r="H98" s="21" t="s">
        <v>1146</v>
      </c>
      <c r="I98" s="21" t="s">
        <v>1198</v>
      </c>
      <c r="J98" s="19">
        <v>600</v>
      </c>
      <c r="K98" s="21" t="s">
        <v>1515</v>
      </c>
      <c r="L98" t="s">
        <v>1211</v>
      </c>
    </row>
    <row r="99" spans="1:12" x14ac:dyDescent="0.2">
      <c r="A99" t="s">
        <v>691</v>
      </c>
      <c r="B99" t="s">
        <v>10</v>
      </c>
      <c r="C99" t="s">
        <v>12</v>
      </c>
      <c r="D99" s="17" t="s">
        <v>1378</v>
      </c>
      <c r="E99" s="19" t="s">
        <v>1379</v>
      </c>
      <c r="F99" s="5" t="s">
        <v>1380</v>
      </c>
      <c r="G99" s="19" t="s">
        <v>1084</v>
      </c>
      <c r="H99" s="21" t="s">
        <v>1148</v>
      </c>
      <c r="I99" s="21" t="s">
        <v>1201</v>
      </c>
    </row>
    <row r="100" spans="1:12" x14ac:dyDescent="0.2">
      <c r="A100" t="s">
        <v>645</v>
      </c>
      <c r="B100" t="s">
        <v>26</v>
      </c>
      <c r="C100" t="s">
        <v>12</v>
      </c>
      <c r="D100" s="17" t="s">
        <v>1349</v>
      </c>
      <c r="E100" s="19" t="s">
        <v>1350</v>
      </c>
      <c r="F100" s="5" t="s">
        <v>1351</v>
      </c>
      <c r="G100" s="19" t="s">
        <v>1078</v>
      </c>
      <c r="H100" s="21" t="s">
        <v>1205</v>
      </c>
      <c r="I100" s="21" t="s">
        <v>1200</v>
      </c>
      <c r="J100" s="19">
        <v>650</v>
      </c>
      <c r="K100" s="21" t="s">
        <v>1506</v>
      </c>
      <c r="L100" t="s">
        <v>1211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</vt:lpstr>
      <vt:lpstr>2019</vt:lpstr>
      <vt:lpstr>2020</vt:lpstr>
      <vt:lpstr>2021</vt:lpstr>
      <vt:lpstr>2024</vt:lpstr>
      <vt:lpstr>ListofDefault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Shihao Tong</dc:creator>
  <cp:lastModifiedBy>Shihao Tong</cp:lastModifiedBy>
  <dcterms:created xsi:type="dcterms:W3CDTF">2025-03-09T14:18:32Z</dcterms:created>
  <dcterms:modified xsi:type="dcterms:W3CDTF">2025-04-05T23:45:42Z</dcterms:modified>
</cp:coreProperties>
</file>