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owz22\OneDrive - Bath Spa University\Uni work\Year 3\Research Project\"/>
    </mc:Choice>
  </mc:AlternateContent>
  <xr:revisionPtr revIDLastSave="0" documentId="13_ncr:1_{9B901239-186E-4C8D-B910-5F76C0B61AA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_xlnm.Print_Area" localSheetId="0">ProjectSchedule!$A$1:$CU$35</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4" i="11" s="1"/>
  <c r="B13" i="12"/>
  <c r="H35" i="11" l="1"/>
  <c r="H34" i="11"/>
  <c r="H33" i="11"/>
  <c r="H32" i="11"/>
  <c r="H31" i="11"/>
  <c r="H30" i="11"/>
  <c r="H29" i="11"/>
  <c r="H28" i="11"/>
  <c r="H27" i="11"/>
  <c r="H26" i="11"/>
  <c r="H23" i="11"/>
  <c r="H22" i="11"/>
  <c r="H21" i="11"/>
  <c r="H20" i="11"/>
  <c r="H19" i="11"/>
  <c r="H18" i="11"/>
  <c r="H17" i="11"/>
  <c r="H16" i="11"/>
  <c r="H15" i="11"/>
  <c r="H14" i="11"/>
  <c r="H13" i="11"/>
  <c r="H12" i="11"/>
  <c r="H11" i="11"/>
  <c r="H9" i="11"/>
  <c r="H8" i="11"/>
  <c r="H7" i="11"/>
  <c r="I6" i="11" l="1"/>
  <c r="J5" i="11" l="1"/>
  <c r="K5" i="11" s="1"/>
  <c r="L5" i="11" s="1"/>
  <c r="M5" i="11" s="1"/>
  <c r="N5" i="11" s="1"/>
  <c r="O5" i="11" s="1"/>
  <c r="P5" i="11" s="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F6" i="11" l="1"/>
  <c r="BF4" i="11"/>
  <c r="BG5" i="11"/>
  <c r="BE6" i="11"/>
  <c r="Z6" i="11"/>
  <c r="BH5" i="11" l="1"/>
  <c r="BG6" i="11"/>
  <c r="AA6" i="11"/>
  <c r="BI5" i="11" l="1"/>
  <c r="BH6" i="11"/>
  <c r="AB6" i="11"/>
  <c r="BI6" i="11" l="1"/>
  <c r="BJ5" i="11"/>
  <c r="AC6" i="11"/>
  <c r="BK5" i="11" l="1"/>
  <c r="BJ6" i="11"/>
  <c r="AD6" i="11"/>
  <c r="BK6" i="11" l="1"/>
  <c r="BL5" i="11"/>
  <c r="AE6" i="11"/>
  <c r="BL6" i="11" l="1"/>
  <c r="BM5" i="11"/>
  <c r="AF6" i="11"/>
  <c r="BM4" i="11" l="1"/>
  <c r="BM6" i="11"/>
  <c r="BN5" i="11"/>
  <c r="AG6" i="11"/>
  <c r="BO5" i="11" l="1"/>
  <c r="BN6" i="11"/>
  <c r="AH6" i="11"/>
  <c r="BP5" i="11" l="1"/>
  <c r="BO6" i="11"/>
  <c r="AI6" i="11"/>
  <c r="BQ5" i="11" l="1"/>
  <c r="BP6" i="11"/>
  <c r="AJ6" i="11"/>
  <c r="BR5" i="11" l="1"/>
  <c r="BQ6" i="11"/>
  <c r="AK6" i="11"/>
  <c r="BS5" i="11" l="1"/>
  <c r="BR6" i="11"/>
  <c r="AL6" i="11"/>
  <c r="BT5" i="11" l="1"/>
  <c r="BS6" i="11"/>
  <c r="AM6" i="11"/>
  <c r="BT4" i="11" l="1"/>
  <c r="BU5" i="11"/>
  <c r="BT6" i="11"/>
  <c r="AN6" i="11"/>
  <c r="BU6" i="11" l="1"/>
  <c r="BV5" i="11"/>
  <c r="AO6" i="11"/>
  <c r="BV6" i="11" l="1"/>
  <c r="BW5" i="11"/>
  <c r="AP6" i="11"/>
  <c r="BW6" i="11" l="1"/>
  <c r="BX5" i="11"/>
  <c r="AQ6" i="11"/>
  <c r="BX6" i="11" l="1"/>
  <c r="BY5" i="11"/>
  <c r="AR6" i="11"/>
  <c r="BY6" i="11" l="1"/>
  <c r="BZ5" i="11"/>
  <c r="BZ6" i="11" l="1"/>
  <c r="CA5" i="11"/>
  <c r="CA4" i="11" l="1"/>
  <c r="CA6" i="11"/>
  <c r="CB5" i="11"/>
  <c r="CC5" i="11" l="1"/>
  <c r="CB6" i="11"/>
  <c r="CD5" i="11" l="1"/>
  <c r="CC6" i="11"/>
  <c r="CD6" i="11" l="1"/>
  <c r="CE5" i="11"/>
  <c r="CF5" i="11" l="1"/>
  <c r="CE6" i="11"/>
  <c r="CG5" i="11" l="1"/>
  <c r="CF6" i="11"/>
  <c r="CH5" i="11" l="1"/>
  <c r="CG6" i="11"/>
  <c r="CI5" i="11" l="1"/>
  <c r="CH4" i="11"/>
  <c r="CH6" i="11"/>
  <c r="CI6" i="11" l="1"/>
  <c r="CJ5" i="11"/>
  <c r="CK5" i="11" l="1"/>
  <c r="CJ6" i="11"/>
  <c r="CL5" i="11" l="1"/>
  <c r="CK6" i="11"/>
  <c r="CL6" i="11" l="1"/>
  <c r="CM5" i="11"/>
  <c r="CN5" i="11" l="1"/>
  <c r="CM6" i="11"/>
  <c r="CN6" i="11" l="1"/>
  <c r="CO5" i="11"/>
  <c r="CO4" i="11" l="1"/>
  <c r="CP5" i="11"/>
  <c r="CO6" i="11"/>
  <c r="CQ5" i="11" l="1"/>
  <c r="CP6" i="11"/>
  <c r="CR5" i="11" l="1"/>
  <c r="CQ6" i="11"/>
  <c r="CS5" i="11" l="1"/>
  <c r="CR6" i="11"/>
  <c r="CS6" i="11" l="1"/>
  <c r="CT5" i="11"/>
  <c r="CT6" i="11" l="1"/>
  <c r="CU5" i="11"/>
  <c r="CU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<sst xmlns="http://schemas.openxmlformats.org/spreadsheetml/2006/main" count="57" uniqueCount="50">
  <si>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</si>
  <si>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</si>
  <si>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</si>
  <si>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</si>
  <si>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</si>
  <si>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</si>
  <si>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</si>
  <si>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</si>
  <si>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</si>
  <si>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</si>
  <si>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</si>
  <si>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</si>
  <si>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</si>
  <si>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</si>
  <si>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</si>
  <si>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</si>
  <si>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</si>
  <si>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</si>
  <si>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</si>
  <si>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</si>
  <si>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</si>
  <si>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</si>
  <si>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</si>
  <si>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Project Lead : Owain Davies</t>
  </si>
  <si>
    <t xml:space="preserve">Project Title: How AI can enhance Antivirus resource management     </t>
  </si>
  <si>
    <t>Lighting Talk Due:</t>
  </si>
  <si>
    <t>Research Paper Due:</t>
  </si>
  <si>
    <t>Phase 1: Antivirus consumption research</t>
  </si>
  <si>
    <t>Intoduction</t>
  </si>
  <si>
    <t>Littreture Review</t>
  </si>
  <si>
    <t>Milestones</t>
  </si>
  <si>
    <t xml:space="preserve">Phase 2: Benchmarking </t>
  </si>
  <si>
    <t>Develop Methdoology</t>
  </si>
  <si>
    <t>Risk Management</t>
  </si>
  <si>
    <t>Setup virtual environment</t>
  </si>
  <si>
    <t>Record and Test</t>
  </si>
  <si>
    <t>Find online resources</t>
  </si>
  <si>
    <t>Setup environment</t>
  </si>
  <si>
    <t>Code AV</t>
  </si>
  <si>
    <t>Test AV</t>
  </si>
  <si>
    <t>Pick Model</t>
  </si>
  <si>
    <t>Develop Model</t>
  </si>
  <si>
    <t xml:space="preserve">Identify Dataset </t>
  </si>
  <si>
    <t>Train Model</t>
  </si>
  <si>
    <t>Phase 4: Develop and Train ML</t>
  </si>
  <si>
    <t>Phase 3: Develop AV</t>
  </si>
  <si>
    <t>Phase 5: Intertwin ML and AV</t>
  </si>
  <si>
    <t>Intertwine ML and AV</t>
  </si>
  <si>
    <t>TEST</t>
  </si>
  <si>
    <t>Assess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</si>
</sst>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8"/>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bgColor indexed="64"/>
      </patternFill>
    </fill>
    <fill>
      <patternFill patternType="solid">
        <fgColor theme="1" tint="0.499984740745262"/>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0" fillId="0" borderId="0" xfId="0" applyAlignment="1">
      <alignment horizontal="right"/>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9" fillId="0" borderId="0" xfId="1" applyFont="1" applyAlignment="1" applyProtection="1">
      <alignment horizontal="left" vertical="center"/>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0" fontId="0" fillId="0" borderId="11" xfId="0" applyFill="1" applyBorder="1" applyAlignment="1">
      <alignment vertical="center"/>
    </xf>
    <xf numFmtId="0" fontId="0" fillId="16" borderId="11" xfId="0" applyFill="1" applyBorder="1" applyAlignment="1">
      <alignment vertical="center"/>
    </xf>
    <xf numFmtId="0" fontId="0" fillId="0" borderId="11" xfId="0" applyFill="1" applyBorder="1" applyAlignment="1">
      <alignment horizontal="right" vertical="center"/>
    </xf>
    <xf numFmtId="0" fontId="0" fillId="16" borderId="0" xfId="0" applyFill="1" applyAlignment="1">
      <alignment vertical="center"/>
    </xf>
    <xf numFmtId="0" fontId="0" fillId="17" borderId="11" xfId="0" applyFill="1" applyBorder="1" applyAlignment="1">
      <alignment vertical="center"/>
    </xf>
    <xf numFmtId="0" fontId="0" fillId="17" borderId="0" xfId="0" applyFill="1" applyAlignment="1">
      <alignment vertical="center"/>
    </xf>
  </cellXfs>
  <cellStyles count="3">
    <cellStyle name="Hyperlink" xfId="1" builtinId="8" customBuiltin="1"/>
    <cellStyle name="Normal" xfId="0" builtinId="0"/>
    <cellStyle name="Percent" xfId="2" builtinId="5"/>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33"/>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9"/>
  <sheetViews>
    <sheetView showGridLines="0" tabSelected="1" showRuler="0" zoomScale="85" zoomScaleNormal="85" zoomScalePageLayoutView="70" workbookViewId="0">
      <pane xSplit="6" topLeftCell="G1" activePane="topRight" state="frozen"/>
      <selection pane="topRight" activeCell="Q3" sqref="Q3"/>
    </sheetView>
  </sheetViews>
  <sheetFormatPr defaultRowHeight="15" x14ac:dyDescent="0.25"/>
  <cols>
    <col min="1" max="1" width="2.7109375" customWidth="1"/>
    <col min="2" max="2" width="31.14062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99" width="2.5703125" customWidth="1"/>
    <col min="104" max="105" width="10.28515625"/>
  </cols>
  <sheetData>
    <row r="1" spans="1:99" ht="28.5" x14ac:dyDescent="0.45">
      <c r="B1" s="16" t="s">
        <v>24</v>
      </c>
      <c r="C1" s="1"/>
      <c r="D1" s="2"/>
      <c r="E1" s="4"/>
      <c r="F1" s="96"/>
      <c r="H1" s="2"/>
      <c r="I1" s="8"/>
      <c r="J1" s="104"/>
      <c r="K1" s="104"/>
      <c r="L1" s="104"/>
      <c r="M1" s="104"/>
      <c r="N1" s="104"/>
      <c r="O1" s="104"/>
      <c r="P1" s="104"/>
      <c r="Q1" s="104"/>
      <c r="R1" s="104"/>
      <c r="S1" s="104"/>
      <c r="T1" s="104"/>
      <c r="U1" s="104"/>
      <c r="V1" s="104"/>
      <c r="W1" s="104"/>
      <c r="X1" s="104"/>
      <c r="Y1" s="104"/>
      <c r="Z1" s="104"/>
      <c r="AA1" s="104"/>
    </row>
    <row r="2" spans="1:99" ht="19.5" customHeight="1" x14ac:dyDescent="0.3">
      <c r="B2" s="9"/>
      <c r="D2" s="6" t="s">
        <v>1</v>
      </c>
      <c r="E2" s="102">
        <v>45586</v>
      </c>
      <c r="F2" s="103"/>
    </row>
    <row r="3" spans="1:99" ht="19.5" customHeight="1" x14ac:dyDescent="0.3">
      <c r="B3" s="9" t="s">
        <v>23</v>
      </c>
      <c r="D3" s="6" t="s">
        <v>25</v>
      </c>
      <c r="E3" s="102">
        <v>45674</v>
      </c>
      <c r="F3" s="103"/>
    </row>
    <row r="4" spans="1:99" ht="19.5" customHeight="1" x14ac:dyDescent="0.25">
      <c r="C4" s="101" t="s">
        <v>26</v>
      </c>
      <c r="D4" s="101"/>
      <c r="E4" s="102">
        <v>45681</v>
      </c>
      <c r="F4" s="103"/>
      <c r="I4" s="105">
        <f>I5</f>
        <v>45586</v>
      </c>
      <c r="J4" s="106"/>
      <c r="K4" s="106"/>
      <c r="L4" s="106"/>
      <c r="M4" s="106"/>
      <c r="N4" s="106"/>
      <c r="O4" s="107"/>
      <c r="P4" s="105">
        <f>P5</f>
        <v>45593</v>
      </c>
      <c r="Q4" s="106"/>
      <c r="R4" s="106"/>
      <c r="S4" s="106"/>
      <c r="T4" s="106"/>
      <c r="U4" s="106"/>
      <c r="V4" s="107"/>
      <c r="W4" s="105">
        <f>W5</f>
        <v>45600</v>
      </c>
      <c r="X4" s="106"/>
      <c r="Y4" s="106"/>
      <c r="Z4" s="106"/>
      <c r="AA4" s="106"/>
      <c r="AB4" s="106"/>
      <c r="AC4" s="107"/>
      <c r="AD4" s="105">
        <f>AD5</f>
        <v>45607</v>
      </c>
      <c r="AE4" s="106"/>
      <c r="AF4" s="106"/>
      <c r="AG4" s="106"/>
      <c r="AH4" s="106"/>
      <c r="AI4" s="106"/>
      <c r="AJ4" s="107"/>
      <c r="AK4" s="105">
        <f>AK5</f>
        <v>45614</v>
      </c>
      <c r="AL4" s="106"/>
      <c r="AM4" s="106"/>
      <c r="AN4" s="106"/>
      <c r="AO4" s="106"/>
      <c r="AP4" s="106"/>
      <c r="AQ4" s="107"/>
      <c r="AR4" s="105">
        <f>AR5</f>
        <v>45621</v>
      </c>
      <c r="AS4" s="106"/>
      <c r="AT4" s="106"/>
      <c r="AU4" s="106"/>
      <c r="AV4" s="106"/>
      <c r="AW4" s="106"/>
      <c r="AX4" s="107"/>
      <c r="AY4" s="105">
        <f>AY5</f>
        <v>45628</v>
      </c>
      <c r="AZ4" s="106"/>
      <c r="BA4" s="106"/>
      <c r="BB4" s="106"/>
      <c r="BC4" s="106"/>
      <c r="BD4" s="106"/>
      <c r="BE4" s="107"/>
      <c r="BF4" s="105">
        <f>BF5</f>
        <v>45635</v>
      </c>
      <c r="BG4" s="106"/>
      <c r="BH4" s="106"/>
      <c r="BI4" s="106"/>
      <c r="BJ4" s="106"/>
      <c r="BK4" s="106"/>
      <c r="BL4" s="107"/>
      <c r="BM4" s="105">
        <f t="shared" ref="BM4" si="0">BM5</f>
        <v>45642</v>
      </c>
      <c r="BN4" s="106"/>
      <c r="BO4" s="106"/>
      <c r="BP4" s="106"/>
      <c r="BQ4" s="106"/>
      <c r="BR4" s="106"/>
      <c r="BS4" s="107"/>
      <c r="BT4" s="105">
        <f t="shared" ref="BT4" si="1">BT5</f>
        <v>45649</v>
      </c>
      <c r="BU4" s="106"/>
      <c r="BV4" s="106"/>
      <c r="BW4" s="106"/>
      <c r="BX4" s="106"/>
      <c r="BY4" s="106"/>
      <c r="BZ4" s="107"/>
      <c r="CA4" s="105">
        <f t="shared" ref="CA4" si="2">CA5</f>
        <v>45656</v>
      </c>
      <c r="CB4" s="106"/>
      <c r="CC4" s="106"/>
      <c r="CD4" s="106"/>
      <c r="CE4" s="106"/>
      <c r="CF4" s="106"/>
      <c r="CG4" s="107"/>
      <c r="CH4" s="105">
        <f t="shared" ref="CH4" si="3">CH5</f>
        <v>45663</v>
      </c>
      <c r="CI4" s="106"/>
      <c r="CJ4" s="106"/>
      <c r="CK4" s="106"/>
      <c r="CL4" s="106"/>
      <c r="CM4" s="106"/>
      <c r="CN4" s="107"/>
      <c r="CO4" s="105">
        <f t="shared" ref="CO4" si="4">CO5</f>
        <v>45670</v>
      </c>
      <c r="CP4" s="106"/>
      <c r="CQ4" s="106"/>
      <c r="CR4" s="106"/>
      <c r="CS4" s="106"/>
      <c r="CT4" s="106"/>
      <c r="CU4" s="107"/>
    </row>
    <row r="5" spans="1:99" x14ac:dyDescent="0.25">
      <c r="A5" s="6"/>
      <c r="D5" s="6" t="s">
        <v>8</v>
      </c>
      <c r="E5" s="7">
        <v>1</v>
      </c>
      <c r="G5" s="6"/>
      <c r="I5" s="13">
        <f>E2-WEEKDAY(E2,1)+2+7*(E5-1)</f>
        <v>45586</v>
      </c>
      <c r="J5" s="12">
        <f>I5+1</f>
        <v>45587</v>
      </c>
      <c r="K5" s="12">
        <f t="shared" ref="K5:AX5" si="5">J5+1</f>
        <v>45588</v>
      </c>
      <c r="L5" s="12">
        <f t="shared" si="5"/>
        <v>45589</v>
      </c>
      <c r="M5" s="12">
        <f t="shared" si="5"/>
        <v>45590</v>
      </c>
      <c r="N5" s="12">
        <f t="shared" si="5"/>
        <v>45591</v>
      </c>
      <c r="O5" s="14">
        <f t="shared" si="5"/>
        <v>45592</v>
      </c>
      <c r="P5" s="13">
        <f>O5+1</f>
        <v>45593</v>
      </c>
      <c r="Q5" s="12">
        <f>P5+1</f>
        <v>45594</v>
      </c>
      <c r="R5" s="12">
        <f t="shared" si="5"/>
        <v>45595</v>
      </c>
      <c r="S5" s="12">
        <f t="shared" si="5"/>
        <v>45596</v>
      </c>
      <c r="T5" s="12">
        <f t="shared" si="5"/>
        <v>45597</v>
      </c>
      <c r="U5" s="12">
        <f t="shared" si="5"/>
        <v>45598</v>
      </c>
      <c r="V5" s="14">
        <f t="shared" si="5"/>
        <v>45599</v>
      </c>
      <c r="W5" s="13">
        <f>V5+1</f>
        <v>45600</v>
      </c>
      <c r="X5" s="12">
        <f>W5+1</f>
        <v>45601</v>
      </c>
      <c r="Y5" s="12">
        <f t="shared" si="5"/>
        <v>45602</v>
      </c>
      <c r="Z5" s="12">
        <f t="shared" si="5"/>
        <v>45603</v>
      </c>
      <c r="AA5" s="12">
        <f t="shared" si="5"/>
        <v>45604</v>
      </c>
      <c r="AB5" s="12">
        <f t="shared" si="5"/>
        <v>45605</v>
      </c>
      <c r="AC5" s="14">
        <f t="shared" si="5"/>
        <v>45606</v>
      </c>
      <c r="AD5" s="13">
        <f>AC5+1</f>
        <v>45607</v>
      </c>
      <c r="AE5" s="12">
        <f>AD5+1</f>
        <v>45608</v>
      </c>
      <c r="AF5" s="12">
        <f t="shared" si="5"/>
        <v>45609</v>
      </c>
      <c r="AG5" s="12">
        <f t="shared" si="5"/>
        <v>45610</v>
      </c>
      <c r="AH5" s="12">
        <f t="shared" si="5"/>
        <v>45611</v>
      </c>
      <c r="AI5" s="12">
        <f t="shared" si="5"/>
        <v>45612</v>
      </c>
      <c r="AJ5" s="14">
        <f t="shared" si="5"/>
        <v>45613</v>
      </c>
      <c r="AK5" s="13">
        <f>AJ5+1</f>
        <v>45614</v>
      </c>
      <c r="AL5" s="12">
        <f>AK5+1</f>
        <v>45615</v>
      </c>
      <c r="AM5" s="12">
        <f t="shared" si="5"/>
        <v>45616</v>
      </c>
      <c r="AN5" s="12">
        <f t="shared" si="5"/>
        <v>45617</v>
      </c>
      <c r="AO5" s="12">
        <f t="shared" si="5"/>
        <v>45618</v>
      </c>
      <c r="AP5" s="12">
        <f t="shared" si="5"/>
        <v>45619</v>
      </c>
      <c r="AQ5" s="14">
        <f t="shared" si="5"/>
        <v>45620</v>
      </c>
      <c r="AR5" s="13">
        <f>AQ5+1</f>
        <v>45621</v>
      </c>
      <c r="AS5" s="12">
        <f>AR5+1</f>
        <v>45622</v>
      </c>
      <c r="AT5" s="12">
        <f t="shared" si="5"/>
        <v>45623</v>
      </c>
      <c r="AU5" s="12">
        <f t="shared" si="5"/>
        <v>45624</v>
      </c>
      <c r="AV5" s="12">
        <f t="shared" si="5"/>
        <v>45625</v>
      </c>
      <c r="AW5" s="12">
        <f t="shared" si="5"/>
        <v>45626</v>
      </c>
      <c r="AX5" s="14">
        <f t="shared" si="5"/>
        <v>45627</v>
      </c>
      <c r="AY5" s="13">
        <f>AX5+1</f>
        <v>45628</v>
      </c>
      <c r="AZ5" s="12">
        <f>AY5+1</f>
        <v>45629</v>
      </c>
      <c r="BA5" s="12">
        <f t="shared" ref="BA5:BE5" si="6">AZ5+1</f>
        <v>45630</v>
      </c>
      <c r="BB5" s="12">
        <f t="shared" si="6"/>
        <v>45631</v>
      </c>
      <c r="BC5" s="12">
        <f t="shared" si="6"/>
        <v>45632</v>
      </c>
      <c r="BD5" s="12">
        <f t="shared" si="6"/>
        <v>45633</v>
      </c>
      <c r="BE5" s="14">
        <f t="shared" si="6"/>
        <v>45634</v>
      </c>
      <c r="BF5" s="13">
        <f>BE5+1</f>
        <v>45635</v>
      </c>
      <c r="BG5" s="12">
        <f>BF5+1</f>
        <v>45636</v>
      </c>
      <c r="BH5" s="12">
        <f t="shared" ref="BH5" si="7">BG5+1</f>
        <v>45637</v>
      </c>
      <c r="BI5" s="12">
        <f t="shared" ref="BI5" si="8">BH5+1</f>
        <v>45638</v>
      </c>
      <c r="BJ5" s="12">
        <f t="shared" ref="BJ5" si="9">BI5+1</f>
        <v>45639</v>
      </c>
      <c r="BK5" s="12">
        <f t="shared" ref="BK5" si="10">BJ5+1</f>
        <v>45640</v>
      </c>
      <c r="BL5" s="14">
        <f t="shared" ref="BL5:BN5" si="11">BK5+1</f>
        <v>45641</v>
      </c>
      <c r="BM5" s="13">
        <f t="shared" si="11"/>
        <v>45642</v>
      </c>
      <c r="BN5" s="12">
        <f t="shared" si="11"/>
        <v>45643</v>
      </c>
      <c r="BO5" s="12">
        <f t="shared" ref="BO5" si="12">BN5+1</f>
        <v>45644</v>
      </c>
      <c r="BP5" s="12">
        <f t="shared" ref="BP5" si="13">BO5+1</f>
        <v>45645</v>
      </c>
      <c r="BQ5" s="12">
        <f t="shared" ref="BQ5" si="14">BP5+1</f>
        <v>45646</v>
      </c>
      <c r="BR5" s="12">
        <f t="shared" ref="BR5" si="15">BQ5+1</f>
        <v>45647</v>
      </c>
      <c r="BS5" s="14">
        <f t="shared" ref="BS5:BU5" si="16">BR5+1</f>
        <v>45648</v>
      </c>
      <c r="BT5" s="13">
        <f t="shared" si="16"/>
        <v>45649</v>
      </c>
      <c r="BU5" s="12">
        <f t="shared" si="16"/>
        <v>45650</v>
      </c>
      <c r="BV5" s="12">
        <f t="shared" ref="BV5" si="17">BU5+1</f>
        <v>45651</v>
      </c>
      <c r="BW5" s="12">
        <f t="shared" ref="BW5" si="18">BV5+1</f>
        <v>45652</v>
      </c>
      <c r="BX5" s="12">
        <f t="shared" ref="BX5" si="19">BW5+1</f>
        <v>45653</v>
      </c>
      <c r="BY5" s="12">
        <f t="shared" ref="BY5" si="20">BX5+1</f>
        <v>45654</v>
      </c>
      <c r="BZ5" s="14">
        <f t="shared" ref="BZ5:CB5" si="21">BY5+1</f>
        <v>45655</v>
      </c>
      <c r="CA5" s="13">
        <f t="shared" si="21"/>
        <v>45656</v>
      </c>
      <c r="CB5" s="12">
        <f t="shared" si="21"/>
        <v>45657</v>
      </c>
      <c r="CC5" s="12">
        <f t="shared" ref="CC5" si="22">CB5+1</f>
        <v>45658</v>
      </c>
      <c r="CD5" s="12">
        <f t="shared" ref="CD5" si="23">CC5+1</f>
        <v>45659</v>
      </c>
      <c r="CE5" s="12">
        <f t="shared" ref="CE5" si="24">CD5+1</f>
        <v>45660</v>
      </c>
      <c r="CF5" s="12">
        <f t="shared" ref="CF5" si="25">CE5+1</f>
        <v>45661</v>
      </c>
      <c r="CG5" s="14">
        <f t="shared" ref="CG5:CI5" si="26">CF5+1</f>
        <v>45662</v>
      </c>
      <c r="CH5" s="13">
        <f t="shared" si="26"/>
        <v>45663</v>
      </c>
      <c r="CI5" s="12">
        <f t="shared" si="26"/>
        <v>45664</v>
      </c>
      <c r="CJ5" s="12">
        <f t="shared" ref="CJ5" si="27">CI5+1</f>
        <v>45665</v>
      </c>
      <c r="CK5" s="12">
        <f t="shared" ref="CK5" si="28">CJ5+1</f>
        <v>45666</v>
      </c>
      <c r="CL5" s="12">
        <f t="shared" ref="CL5" si="29">CK5+1</f>
        <v>45667</v>
      </c>
      <c r="CM5" s="12">
        <f t="shared" ref="CM5" si="30">CL5+1</f>
        <v>45668</v>
      </c>
      <c r="CN5" s="14">
        <f t="shared" ref="CN5" si="31">CM5+1</f>
        <v>45669</v>
      </c>
      <c r="CO5" s="13">
        <f t="shared" ref="CO5" si="32">CN5+1</f>
        <v>45670</v>
      </c>
      <c r="CP5" s="12">
        <f t="shared" ref="CP5" si="33">CO5+1</f>
        <v>45671</v>
      </c>
      <c r="CQ5" s="12">
        <f t="shared" ref="CQ5" si="34">CP5+1</f>
        <v>45672</v>
      </c>
      <c r="CR5" s="12">
        <f t="shared" ref="CR5" si="35">CQ5+1</f>
        <v>45673</v>
      </c>
      <c r="CS5" s="12">
        <f t="shared" ref="CS5" si="36">CR5+1</f>
        <v>45674</v>
      </c>
      <c r="CT5" s="12">
        <f t="shared" ref="CT5" si="37">CS5+1</f>
        <v>45675</v>
      </c>
      <c r="CU5" s="14">
        <f t="shared" ref="CU5" si="38">CT5+1</f>
        <v>45676</v>
      </c>
    </row>
    <row r="6" spans="1:99" ht="29.25" customHeight="1" thickBot="1" x14ac:dyDescent="0.3">
      <c r="A6" s="19"/>
      <c r="B6" s="10" t="s">
        <v>9</v>
      </c>
      <c r="C6" s="11" t="s">
        <v>3</v>
      </c>
      <c r="D6" s="11" t="s">
        <v>2</v>
      </c>
      <c r="E6" s="11" t="s">
        <v>5</v>
      </c>
      <c r="F6" s="11" t="s">
        <v>6</v>
      </c>
      <c r="G6" s="11"/>
      <c r="H6" s="11" t="s">
        <v>7</v>
      </c>
      <c r="I6" s="15" t="str">
        <f t="shared" ref="I6" si="39">LEFT(TEXT(I5,"ddd"),1)</f>
        <v>M</v>
      </c>
      <c r="J6" s="15" t="str">
        <f t="shared" ref="J6:AR6" si="40">LEFT(TEXT(J5,"ddd"),1)</f>
        <v>T</v>
      </c>
      <c r="K6" s="15" t="str">
        <f t="shared" si="40"/>
        <v>W</v>
      </c>
      <c r="L6" s="15" t="str">
        <f t="shared" si="40"/>
        <v>T</v>
      </c>
      <c r="M6" s="15" t="str">
        <f t="shared" si="40"/>
        <v>F</v>
      </c>
      <c r="N6" s="15" t="str">
        <f t="shared" si="40"/>
        <v>S</v>
      </c>
      <c r="O6" s="15" t="str">
        <f t="shared" si="40"/>
        <v>S</v>
      </c>
      <c r="P6" s="15" t="str">
        <f t="shared" si="40"/>
        <v>M</v>
      </c>
      <c r="Q6" s="15" t="str">
        <f t="shared" si="40"/>
        <v>T</v>
      </c>
      <c r="R6" s="15" t="str">
        <f t="shared" si="40"/>
        <v>W</v>
      </c>
      <c r="S6" s="15" t="str">
        <f t="shared" si="40"/>
        <v>T</v>
      </c>
      <c r="T6" s="15" t="str">
        <f t="shared" si="40"/>
        <v>F</v>
      </c>
      <c r="U6" s="15" t="str">
        <f t="shared" si="40"/>
        <v>S</v>
      </c>
      <c r="V6" s="15" t="str">
        <f t="shared" si="40"/>
        <v>S</v>
      </c>
      <c r="W6" s="15" t="str">
        <f t="shared" si="40"/>
        <v>M</v>
      </c>
      <c r="X6" s="15" t="str">
        <f t="shared" si="40"/>
        <v>T</v>
      </c>
      <c r="Y6" s="15" t="str">
        <f t="shared" si="40"/>
        <v>W</v>
      </c>
      <c r="Z6" s="15" t="str">
        <f t="shared" si="40"/>
        <v>T</v>
      </c>
      <c r="AA6" s="15" t="str">
        <f t="shared" si="40"/>
        <v>F</v>
      </c>
      <c r="AB6" s="15" t="str">
        <f t="shared" si="40"/>
        <v>S</v>
      </c>
      <c r="AC6" s="15" t="str">
        <f t="shared" si="40"/>
        <v>S</v>
      </c>
      <c r="AD6" s="15" t="str">
        <f t="shared" si="40"/>
        <v>M</v>
      </c>
      <c r="AE6" s="15" t="str">
        <f t="shared" si="40"/>
        <v>T</v>
      </c>
      <c r="AF6" s="15" t="str">
        <f t="shared" si="40"/>
        <v>W</v>
      </c>
      <c r="AG6" s="15" t="str">
        <f t="shared" si="40"/>
        <v>T</v>
      </c>
      <c r="AH6" s="15" t="str">
        <f t="shared" si="40"/>
        <v>F</v>
      </c>
      <c r="AI6" s="15" t="str">
        <f t="shared" si="40"/>
        <v>S</v>
      </c>
      <c r="AJ6" s="15" t="str">
        <f t="shared" si="40"/>
        <v>S</v>
      </c>
      <c r="AK6" s="15" t="str">
        <f t="shared" si="40"/>
        <v>M</v>
      </c>
      <c r="AL6" s="15" t="str">
        <f t="shared" si="40"/>
        <v>T</v>
      </c>
      <c r="AM6" s="15" t="str">
        <f t="shared" si="40"/>
        <v>W</v>
      </c>
      <c r="AN6" s="15" t="str">
        <f t="shared" si="40"/>
        <v>T</v>
      </c>
      <c r="AO6" s="15" t="str">
        <f t="shared" si="40"/>
        <v>F</v>
      </c>
      <c r="AP6" s="15" t="str">
        <f t="shared" si="40"/>
        <v>S</v>
      </c>
      <c r="AQ6" s="15" t="str">
        <f t="shared" si="40"/>
        <v>S</v>
      </c>
      <c r="AR6" s="15" t="str">
        <f t="shared" si="40"/>
        <v>M</v>
      </c>
      <c r="AS6" s="15" t="str">
        <f t="shared" ref="AS6:BE6" si="41">LEFT(TEXT(AS5,"ddd"),1)</f>
        <v>T</v>
      </c>
      <c r="AT6" s="15" t="str">
        <f t="shared" si="41"/>
        <v>W</v>
      </c>
      <c r="AU6" s="15" t="str">
        <f t="shared" si="41"/>
        <v>T</v>
      </c>
      <c r="AV6" s="15" t="str">
        <f t="shared" si="41"/>
        <v>F</v>
      </c>
      <c r="AW6" s="15" t="str">
        <f t="shared" si="41"/>
        <v>S</v>
      </c>
      <c r="AX6" s="15" t="str">
        <f t="shared" si="41"/>
        <v>S</v>
      </c>
      <c r="AY6" s="15" t="str">
        <f t="shared" si="41"/>
        <v>M</v>
      </c>
      <c r="AZ6" s="15" t="str">
        <f t="shared" si="41"/>
        <v>T</v>
      </c>
      <c r="BA6" s="15" t="str">
        <f t="shared" si="41"/>
        <v>W</v>
      </c>
      <c r="BB6" s="15" t="str">
        <f t="shared" si="41"/>
        <v>T</v>
      </c>
      <c r="BC6" s="15" t="str">
        <f t="shared" si="41"/>
        <v>F</v>
      </c>
      <c r="BD6" s="15" t="str">
        <f t="shared" si="41"/>
        <v>S</v>
      </c>
      <c r="BE6" s="15" t="str">
        <f t="shared" si="41"/>
        <v>S</v>
      </c>
      <c r="BF6" s="15" t="str">
        <f t="shared" ref="BF6:BL6" si="42">LEFT(TEXT(BF5,"ddd"),1)</f>
        <v>M</v>
      </c>
      <c r="BG6" s="15" t="str">
        <f t="shared" si="42"/>
        <v>T</v>
      </c>
      <c r="BH6" s="15" t="str">
        <f t="shared" si="42"/>
        <v>W</v>
      </c>
      <c r="BI6" s="15" t="str">
        <f t="shared" si="42"/>
        <v>T</v>
      </c>
      <c r="BJ6" s="15" t="str">
        <f t="shared" si="42"/>
        <v>F</v>
      </c>
      <c r="BK6" s="15" t="str">
        <f t="shared" si="42"/>
        <v>S</v>
      </c>
      <c r="BL6" s="15" t="str">
        <f t="shared" si="42"/>
        <v>S</v>
      </c>
      <c r="BM6" s="15" t="str">
        <f t="shared" ref="BM6:CN6" si="43">LEFT(TEXT(BM5,"ddd"),1)</f>
        <v>M</v>
      </c>
      <c r="BN6" s="15" t="str">
        <f t="shared" si="43"/>
        <v>T</v>
      </c>
      <c r="BO6" s="15" t="str">
        <f t="shared" si="43"/>
        <v>W</v>
      </c>
      <c r="BP6" s="15" t="str">
        <f t="shared" si="43"/>
        <v>T</v>
      </c>
      <c r="BQ6" s="15" t="str">
        <f t="shared" si="43"/>
        <v>F</v>
      </c>
      <c r="BR6" s="15" t="str">
        <f t="shared" si="43"/>
        <v>S</v>
      </c>
      <c r="BS6" s="15" t="str">
        <f t="shared" si="43"/>
        <v>S</v>
      </c>
      <c r="BT6" s="15" t="str">
        <f t="shared" si="43"/>
        <v>M</v>
      </c>
      <c r="BU6" s="15" t="str">
        <f t="shared" si="43"/>
        <v>T</v>
      </c>
      <c r="BV6" s="15" t="str">
        <f t="shared" si="43"/>
        <v>W</v>
      </c>
      <c r="BW6" s="15" t="str">
        <f t="shared" si="43"/>
        <v>T</v>
      </c>
      <c r="BX6" s="15" t="str">
        <f t="shared" si="43"/>
        <v>F</v>
      </c>
      <c r="BY6" s="15" t="str">
        <f t="shared" si="43"/>
        <v>S</v>
      </c>
      <c r="BZ6" s="15" t="str">
        <f t="shared" si="43"/>
        <v>S</v>
      </c>
      <c r="CA6" s="15" t="str">
        <f t="shared" si="43"/>
        <v>M</v>
      </c>
      <c r="CB6" s="15" t="str">
        <f t="shared" si="43"/>
        <v>T</v>
      </c>
      <c r="CC6" s="15" t="str">
        <f t="shared" si="43"/>
        <v>W</v>
      </c>
      <c r="CD6" s="15" t="str">
        <f t="shared" si="43"/>
        <v>T</v>
      </c>
      <c r="CE6" s="15" t="str">
        <f t="shared" si="43"/>
        <v>F</v>
      </c>
      <c r="CF6" s="15" t="str">
        <f t="shared" si="43"/>
        <v>S</v>
      </c>
      <c r="CG6" s="15" t="str">
        <f t="shared" si="43"/>
        <v>S</v>
      </c>
      <c r="CH6" s="15" t="str">
        <f t="shared" si="43"/>
        <v>M</v>
      </c>
      <c r="CI6" s="15" t="str">
        <f t="shared" si="43"/>
        <v>T</v>
      </c>
      <c r="CJ6" s="15" t="str">
        <f t="shared" si="43"/>
        <v>W</v>
      </c>
      <c r="CK6" s="15" t="str">
        <f t="shared" si="43"/>
        <v>T</v>
      </c>
      <c r="CL6" s="15" t="str">
        <f t="shared" si="43"/>
        <v>F</v>
      </c>
      <c r="CM6" s="15" t="str">
        <f t="shared" si="43"/>
        <v>S</v>
      </c>
      <c r="CN6" s="15" t="str">
        <f t="shared" si="43"/>
        <v>S</v>
      </c>
      <c r="CO6" s="15" t="str">
        <f t="shared" ref="CO6:CU6" si="44">LEFT(TEXT(CO5,"ddd"),1)</f>
        <v>M</v>
      </c>
      <c r="CP6" s="15" t="str">
        <f t="shared" si="44"/>
        <v>T</v>
      </c>
      <c r="CQ6" s="15" t="str">
        <f t="shared" si="44"/>
        <v>W</v>
      </c>
      <c r="CR6" s="15" t="str">
        <f t="shared" si="44"/>
        <v>T</v>
      </c>
      <c r="CS6" s="15" t="str">
        <f t="shared" si="44"/>
        <v>F</v>
      </c>
      <c r="CT6" s="15" t="str">
        <f t="shared" si="44"/>
        <v>S</v>
      </c>
      <c r="CU6" s="15" t="str">
        <f t="shared" si="44"/>
        <v>S</v>
      </c>
    </row>
    <row r="7" spans="1:99" s="3" customFormat="1" ht="21.75" thickBot="1" x14ac:dyDescent="0.3">
      <c r="A7" s="19"/>
      <c r="B7" s="20"/>
      <c r="C7" s="21"/>
      <c r="D7" s="22"/>
      <c r="E7" s="23"/>
      <c r="F7" s="24"/>
      <c r="G7" s="25"/>
      <c r="H7" s="25" t="str">
        <f t="shared" ref="H7:H35" si="45">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108"/>
      <c r="BG7" s="108"/>
      <c r="BH7" s="108"/>
      <c r="BI7" s="108"/>
      <c r="BJ7" s="108"/>
      <c r="BK7" s="108"/>
      <c r="BL7" s="108"/>
      <c r="BM7" s="108"/>
      <c r="BN7" s="108"/>
      <c r="BO7" s="108"/>
      <c r="BP7" s="108"/>
      <c r="BQ7" s="108"/>
      <c r="BR7" s="108"/>
      <c r="BS7" s="108"/>
      <c r="BT7" s="108"/>
      <c r="BU7" s="112"/>
      <c r="BV7" s="112"/>
      <c r="BW7" s="112"/>
      <c r="BX7" s="108"/>
      <c r="BY7" s="108"/>
      <c r="BZ7" s="108"/>
      <c r="CA7" s="108"/>
      <c r="CB7" s="112"/>
      <c r="CC7" s="112"/>
      <c r="CD7" s="108"/>
      <c r="CF7" s="108"/>
      <c r="CG7" s="108"/>
      <c r="CH7" s="108"/>
      <c r="CI7" s="108"/>
      <c r="CJ7" s="108"/>
      <c r="CK7" s="108"/>
      <c r="CL7" s="108"/>
      <c r="CM7" s="108"/>
      <c r="CN7" s="108"/>
      <c r="CO7" s="108"/>
      <c r="CP7" s="108"/>
      <c r="CQ7" s="108"/>
      <c r="CR7" s="108"/>
      <c r="CS7" s="108"/>
      <c r="CT7" s="108"/>
      <c r="CU7" s="108"/>
    </row>
    <row r="8" spans="1:99" s="3" customFormat="1" ht="21.75" thickBot="1" x14ac:dyDescent="0.3">
      <c r="A8" s="19"/>
      <c r="B8" s="26" t="s">
        <v>27</v>
      </c>
      <c r="C8" s="27"/>
      <c r="D8" s="28"/>
      <c r="E8" s="29"/>
      <c r="F8" s="30"/>
      <c r="G8" s="25"/>
      <c r="H8" s="25" t="str">
        <f t="shared" si="45"/>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112"/>
      <c r="BV8" s="112"/>
      <c r="BW8" s="112"/>
      <c r="BX8" s="82"/>
      <c r="BY8" s="82"/>
      <c r="BZ8" s="82"/>
      <c r="CA8" s="82"/>
      <c r="CB8" s="112"/>
      <c r="CC8" s="112"/>
      <c r="CD8" s="82"/>
      <c r="CE8" s="82"/>
      <c r="CF8" s="82"/>
      <c r="CG8" s="82"/>
      <c r="CH8" s="82"/>
      <c r="CI8" s="82"/>
      <c r="CJ8" s="82"/>
      <c r="CK8" s="82"/>
      <c r="CL8" s="82"/>
      <c r="CM8" s="82"/>
      <c r="CN8" s="82"/>
      <c r="CO8" s="82"/>
      <c r="CP8" s="82"/>
      <c r="CQ8" s="82"/>
      <c r="CR8" s="82"/>
      <c r="CS8" s="82"/>
      <c r="CT8" s="82"/>
      <c r="CU8" s="82"/>
    </row>
    <row r="9" spans="1:99" s="3" customFormat="1" ht="21.75" thickBot="1" x14ac:dyDescent="0.3">
      <c r="A9" s="19"/>
      <c r="B9" s="31" t="s">
        <v>28</v>
      </c>
      <c r="C9" s="32"/>
      <c r="D9" s="33">
        <v>1</v>
      </c>
      <c r="E9" s="34">
        <v>43466</v>
      </c>
      <c r="F9" s="35">
        <v>43469</v>
      </c>
      <c r="G9" s="25"/>
      <c r="H9" s="25">
        <f t="shared" si="45"/>
        <v>4</v>
      </c>
      <c r="I9" s="109"/>
      <c r="J9" s="109"/>
      <c r="K9" s="109"/>
      <c r="L9" s="109"/>
      <c r="M9" s="109"/>
      <c r="N9" s="109"/>
      <c r="O9" s="109"/>
      <c r="P9" s="109"/>
      <c r="Q9" s="109"/>
      <c r="R9" s="109"/>
      <c r="S9" s="108"/>
      <c r="T9" s="108"/>
      <c r="U9" s="108"/>
      <c r="V9" s="108"/>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112"/>
      <c r="BV9" s="112"/>
      <c r="BW9" s="112"/>
      <c r="BX9" s="82"/>
      <c r="BY9" s="82"/>
      <c r="BZ9" s="82"/>
      <c r="CA9" s="82"/>
      <c r="CB9" s="112"/>
      <c r="CC9" s="112"/>
      <c r="CD9" s="82"/>
      <c r="CE9" s="82"/>
      <c r="CF9" s="82"/>
      <c r="CG9" s="82"/>
      <c r="CH9" s="82"/>
      <c r="CI9" s="82"/>
      <c r="CJ9" s="82"/>
      <c r="CK9" s="82"/>
      <c r="CL9" s="82"/>
      <c r="CM9" s="82"/>
      <c r="CN9" s="82"/>
      <c r="CO9" s="82"/>
      <c r="CP9" s="82"/>
      <c r="CQ9" s="82"/>
      <c r="CR9" s="82"/>
      <c r="CS9" s="82"/>
      <c r="CT9" s="82"/>
      <c r="CU9" s="82"/>
    </row>
    <row r="10" spans="1:99" s="3" customFormat="1" ht="21.75" thickBot="1" x14ac:dyDescent="0.3">
      <c r="A10" s="19"/>
      <c r="B10" s="31" t="s">
        <v>33</v>
      </c>
      <c r="C10" s="32"/>
      <c r="D10" s="33">
        <v>1</v>
      </c>
      <c r="E10" s="34">
        <v>43467</v>
      </c>
      <c r="F10" s="35">
        <v>43470</v>
      </c>
      <c r="G10" s="25"/>
      <c r="H10" s="25"/>
      <c r="I10" s="82"/>
      <c r="J10" s="82"/>
      <c r="K10" s="82"/>
      <c r="L10" s="108"/>
      <c r="M10" s="108"/>
      <c r="N10" s="108"/>
      <c r="O10" s="108"/>
      <c r="P10" s="82"/>
      <c r="Q10" s="82"/>
      <c r="R10" s="82"/>
      <c r="S10" s="109"/>
      <c r="T10" s="109"/>
      <c r="U10" s="109"/>
      <c r="V10" s="109"/>
      <c r="W10" s="109"/>
      <c r="X10" s="109"/>
      <c r="Y10" s="109"/>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112"/>
      <c r="BV10" s="112"/>
      <c r="BW10" s="112"/>
      <c r="BX10" s="82"/>
      <c r="BY10" s="82"/>
      <c r="BZ10" s="82"/>
      <c r="CA10" s="82"/>
      <c r="CB10" s="112"/>
      <c r="CC10" s="112"/>
      <c r="CD10" s="82"/>
      <c r="CE10" s="82"/>
      <c r="CF10" s="82"/>
      <c r="CG10" s="82"/>
      <c r="CH10" s="82"/>
      <c r="CI10" s="82"/>
      <c r="CJ10" s="82"/>
      <c r="CK10" s="82"/>
      <c r="CL10" s="82"/>
      <c r="CM10" s="82"/>
      <c r="CN10" s="82"/>
      <c r="CO10" s="82"/>
      <c r="CP10" s="82"/>
      <c r="CQ10" s="82"/>
      <c r="CR10" s="82"/>
      <c r="CS10" s="82"/>
      <c r="CT10" s="82"/>
      <c r="CU10" s="82"/>
    </row>
    <row r="11" spans="1:99" s="3" customFormat="1" ht="21.75" thickBot="1" x14ac:dyDescent="0.3">
      <c r="A11" s="19"/>
      <c r="B11" s="31" t="s">
        <v>30</v>
      </c>
      <c r="C11" s="32"/>
      <c r="D11" s="33">
        <v>1</v>
      </c>
      <c r="E11" s="34">
        <v>43470</v>
      </c>
      <c r="F11" s="35">
        <v>43472</v>
      </c>
      <c r="G11" s="25"/>
      <c r="H11" s="25">
        <f t="shared" si="45"/>
        <v>3</v>
      </c>
      <c r="I11" s="82"/>
      <c r="J11" s="82"/>
      <c r="K11" s="82"/>
      <c r="L11" s="108"/>
      <c r="M11" s="108"/>
      <c r="N11" s="108"/>
      <c r="O11" s="108"/>
      <c r="P11" s="82"/>
      <c r="Q11" s="82"/>
      <c r="R11" s="82"/>
      <c r="S11" s="82"/>
      <c r="T11" s="82"/>
      <c r="U11" s="83"/>
      <c r="V11" s="83"/>
      <c r="W11" s="82"/>
      <c r="X11" s="82"/>
      <c r="Y11" s="82"/>
      <c r="Z11" s="109"/>
      <c r="AA11" s="109"/>
      <c r="AB11" s="109"/>
      <c r="AC11" s="109"/>
      <c r="AD11" s="109"/>
      <c r="AE11" s="109"/>
      <c r="AF11" s="109"/>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112"/>
      <c r="BV11" s="112"/>
      <c r="BW11" s="112"/>
      <c r="BX11" s="82"/>
      <c r="BY11" s="82"/>
      <c r="BZ11" s="82"/>
      <c r="CA11" s="82"/>
      <c r="CB11" s="112"/>
      <c r="CC11" s="112"/>
      <c r="CD11" s="82"/>
      <c r="CE11" s="82"/>
      <c r="CF11" s="82"/>
      <c r="CG11" s="82"/>
      <c r="CH11" s="82"/>
      <c r="CI11" s="82"/>
      <c r="CJ11" s="82"/>
      <c r="CK11" s="82"/>
      <c r="CL11" s="82"/>
      <c r="CM11" s="82"/>
      <c r="CN11" s="82"/>
      <c r="CO11" s="82"/>
      <c r="CP11" s="82"/>
      <c r="CQ11" s="82"/>
      <c r="CR11" s="82"/>
      <c r="CS11" s="82"/>
      <c r="CT11" s="82"/>
      <c r="CU11" s="82"/>
    </row>
    <row r="12" spans="1:99" s="3" customFormat="1" ht="21.75" thickBot="1" x14ac:dyDescent="0.3">
      <c r="A12" s="19"/>
      <c r="B12" s="31" t="s">
        <v>29</v>
      </c>
      <c r="C12" s="32"/>
      <c r="D12" s="33">
        <v>1</v>
      </c>
      <c r="E12" s="34">
        <v>43473</v>
      </c>
      <c r="F12" s="35">
        <v>43477</v>
      </c>
      <c r="G12" s="25"/>
      <c r="H12" s="25">
        <f t="shared" si="45"/>
        <v>5</v>
      </c>
      <c r="I12" s="82"/>
      <c r="J12" s="82"/>
      <c r="K12" s="82"/>
      <c r="L12" s="108"/>
      <c r="M12" s="108"/>
      <c r="N12" s="108"/>
      <c r="O12" s="108"/>
      <c r="P12" s="82"/>
      <c r="Q12" s="82"/>
      <c r="R12" s="82"/>
      <c r="S12" s="82"/>
      <c r="T12" s="82"/>
      <c r="U12" s="82"/>
      <c r="V12" s="82"/>
      <c r="W12" s="82"/>
      <c r="X12" s="82"/>
      <c r="Y12" s="82"/>
      <c r="Z12" s="82"/>
      <c r="AA12" s="82"/>
      <c r="AB12" s="82"/>
      <c r="AC12" s="82"/>
      <c r="AD12" s="82"/>
      <c r="AE12" s="82"/>
      <c r="AF12" s="82"/>
      <c r="AG12" s="109"/>
      <c r="AH12" s="109"/>
      <c r="AI12" s="109"/>
      <c r="AJ12" s="109"/>
      <c r="AK12" s="109"/>
      <c r="AL12" s="109"/>
      <c r="AM12" s="109"/>
      <c r="AN12" s="109"/>
      <c r="AO12" s="109"/>
      <c r="AP12" s="109"/>
      <c r="AQ12" s="109"/>
      <c r="AR12" s="109"/>
      <c r="AS12" s="109"/>
      <c r="AT12" s="109"/>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112"/>
      <c r="BV12" s="112"/>
      <c r="BW12" s="112"/>
      <c r="BX12" s="82"/>
      <c r="BY12" s="82"/>
      <c r="BZ12" s="82"/>
      <c r="CA12" s="82"/>
      <c r="CB12" s="112"/>
      <c r="CC12" s="112"/>
      <c r="CD12" s="82"/>
      <c r="CE12" s="82"/>
      <c r="CF12" s="82"/>
      <c r="CG12" s="82"/>
      <c r="CH12" s="82"/>
      <c r="CI12" s="82"/>
      <c r="CJ12" s="82"/>
      <c r="CK12" s="82"/>
      <c r="CL12" s="82"/>
      <c r="CM12" s="82"/>
      <c r="CN12" s="82"/>
      <c r="CO12" s="82"/>
      <c r="CP12" s="82"/>
      <c r="CQ12" s="82"/>
      <c r="CR12" s="82"/>
      <c r="CS12" s="82"/>
      <c r="CT12" s="82"/>
      <c r="CU12" s="82"/>
    </row>
    <row r="13" spans="1:99" s="3" customFormat="1" ht="25.5" customHeight="1" thickBot="1" x14ac:dyDescent="0.3">
      <c r="A13" s="19"/>
      <c r="B13" s="36" t="s">
        <v>31</v>
      </c>
      <c r="C13" s="37"/>
      <c r="D13" s="38"/>
      <c r="E13" s="39"/>
      <c r="F13" s="40"/>
      <c r="G13" s="25"/>
      <c r="H13" s="25" t="str">
        <f t="shared" si="45"/>
        <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112"/>
      <c r="BV13" s="112"/>
      <c r="BW13" s="112"/>
      <c r="BX13" s="82"/>
      <c r="BY13" s="82"/>
      <c r="BZ13" s="82"/>
      <c r="CA13" s="82"/>
      <c r="CB13" s="112"/>
      <c r="CC13" s="112"/>
      <c r="CD13" s="82"/>
      <c r="CE13" s="82"/>
      <c r="CF13" s="82"/>
      <c r="CG13" s="82"/>
      <c r="CH13" s="82"/>
      <c r="CI13" s="82"/>
      <c r="CJ13" s="82"/>
      <c r="CK13" s="82"/>
      <c r="CL13" s="82"/>
      <c r="CM13" s="82"/>
      <c r="CN13" s="82"/>
      <c r="CO13" s="82"/>
      <c r="CP13" s="82"/>
      <c r="CQ13" s="82"/>
      <c r="CR13" s="82"/>
      <c r="CS13" s="82"/>
      <c r="CT13" s="82"/>
      <c r="CU13" s="82"/>
    </row>
    <row r="14" spans="1:99" s="3" customFormat="1" ht="21.75" thickBot="1" x14ac:dyDescent="0.3">
      <c r="A14" s="19"/>
      <c r="B14" s="41" t="s">
        <v>32</v>
      </c>
      <c r="C14" s="42"/>
      <c r="D14" s="33">
        <v>1</v>
      </c>
      <c r="E14" s="44">
        <v>43472</v>
      </c>
      <c r="F14" s="45">
        <v>43476</v>
      </c>
      <c r="G14" s="25"/>
      <c r="H14" s="25">
        <f t="shared" si="45"/>
        <v>5</v>
      </c>
      <c r="I14" s="82"/>
      <c r="J14" s="82"/>
      <c r="K14" s="82"/>
      <c r="L14" s="82"/>
      <c r="M14" s="82"/>
      <c r="N14" s="82"/>
      <c r="O14" s="82"/>
      <c r="P14" s="108"/>
      <c r="Q14" s="108"/>
      <c r="R14" s="108"/>
      <c r="S14" s="108"/>
      <c r="T14" s="108"/>
      <c r="U14" s="108"/>
      <c r="V14" s="108"/>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V14" s="109"/>
      <c r="AW14" s="109"/>
      <c r="AX14" s="109"/>
      <c r="AY14" s="109"/>
      <c r="AZ14" s="109"/>
      <c r="BA14" s="109"/>
      <c r="BB14" s="109"/>
      <c r="BC14" s="109"/>
      <c r="BD14" s="82"/>
      <c r="BE14" s="82"/>
      <c r="BF14" s="82"/>
      <c r="BG14" s="82"/>
      <c r="BH14" s="82"/>
      <c r="BI14" s="82"/>
      <c r="BJ14" s="82"/>
      <c r="BK14" s="82"/>
      <c r="BL14" s="82"/>
      <c r="BM14" s="82"/>
      <c r="BN14" s="82"/>
      <c r="BO14" s="82"/>
      <c r="BP14" s="82"/>
      <c r="BQ14" s="82"/>
      <c r="BR14" s="82"/>
      <c r="BS14" s="82"/>
      <c r="BT14" s="82"/>
      <c r="BU14" s="112"/>
      <c r="BV14" s="112"/>
      <c r="BW14" s="112"/>
      <c r="BX14" s="82"/>
      <c r="BY14" s="82"/>
      <c r="BZ14" s="82"/>
      <c r="CA14" s="82"/>
      <c r="CB14" s="112"/>
      <c r="CC14" s="112"/>
      <c r="CD14" s="82"/>
      <c r="CE14" s="82"/>
      <c r="CF14" s="82"/>
      <c r="CG14" s="82"/>
      <c r="CH14" s="82"/>
      <c r="CI14" s="82"/>
      <c r="CJ14" s="82"/>
      <c r="CK14" s="82"/>
      <c r="CL14" s="82"/>
      <c r="CM14" s="82"/>
      <c r="CN14" s="82"/>
      <c r="CO14" s="82"/>
      <c r="CP14" s="82"/>
      <c r="CQ14" s="82"/>
      <c r="CR14" s="82"/>
      <c r="CS14" s="82"/>
      <c r="CT14" s="82"/>
      <c r="CU14" s="82"/>
    </row>
    <row r="15" spans="1:99" s="3" customFormat="1" ht="21.75" thickBot="1" x14ac:dyDescent="0.3">
      <c r="A15" s="19"/>
      <c r="B15" s="41" t="s">
        <v>34</v>
      </c>
      <c r="C15" s="42"/>
      <c r="D15" s="33">
        <v>1</v>
      </c>
      <c r="E15" s="44">
        <v>43474</v>
      </c>
      <c r="F15" s="45">
        <v>43479</v>
      </c>
      <c r="G15" s="25"/>
      <c r="H15" s="25">
        <f t="shared" si="45"/>
        <v>6</v>
      </c>
      <c r="I15" s="82"/>
      <c r="J15" s="82"/>
      <c r="K15" s="82"/>
      <c r="L15" s="82"/>
      <c r="M15" s="82"/>
      <c r="N15" s="82"/>
      <c r="O15" s="82"/>
      <c r="P15" s="108"/>
      <c r="Q15" s="108"/>
      <c r="R15" s="108"/>
      <c r="S15" s="108"/>
      <c r="T15" s="108"/>
      <c r="U15" s="110"/>
      <c r="V15" s="110"/>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C15" s="82"/>
      <c r="BD15" s="109"/>
      <c r="BE15" s="109"/>
      <c r="BG15" s="82"/>
      <c r="BH15" s="82"/>
      <c r="BI15" s="82"/>
      <c r="BJ15" s="82"/>
      <c r="BK15" s="82"/>
      <c r="BL15" s="82"/>
      <c r="BM15" s="82"/>
      <c r="BN15" s="82"/>
      <c r="BO15" s="82"/>
      <c r="BP15" s="82"/>
      <c r="BQ15" s="82"/>
      <c r="BR15" s="82"/>
      <c r="BS15" s="82"/>
      <c r="BT15" s="82"/>
      <c r="BU15" s="112"/>
      <c r="BV15" s="112"/>
      <c r="BW15" s="112"/>
      <c r="BX15" s="82"/>
      <c r="BY15" s="82"/>
      <c r="BZ15" s="82"/>
      <c r="CA15" s="82"/>
      <c r="CB15" s="112"/>
      <c r="CC15" s="112"/>
      <c r="CD15" s="82"/>
      <c r="CE15" s="82"/>
      <c r="CF15" s="82"/>
      <c r="CG15" s="82"/>
      <c r="CH15" s="82"/>
      <c r="CI15" s="82"/>
      <c r="CJ15" s="82"/>
      <c r="CK15" s="82"/>
      <c r="CL15" s="82"/>
      <c r="CM15" s="82"/>
      <c r="CN15" s="82"/>
      <c r="CO15" s="82"/>
      <c r="CP15" s="82"/>
      <c r="CQ15" s="82"/>
      <c r="CR15" s="82"/>
      <c r="CS15" s="82"/>
      <c r="CT15" s="82"/>
      <c r="CU15" s="82"/>
    </row>
    <row r="16" spans="1:99" s="3" customFormat="1" ht="21.75" thickBot="1" x14ac:dyDescent="0.3">
      <c r="A16" s="19"/>
      <c r="B16" s="41" t="s">
        <v>35</v>
      </c>
      <c r="C16" s="42"/>
      <c r="D16" s="43">
        <v>0.5</v>
      </c>
      <c r="E16" s="44">
        <v>43480</v>
      </c>
      <c r="F16" s="45">
        <v>43483</v>
      </c>
      <c r="G16" s="25"/>
      <c r="H16" s="25">
        <f t="shared" si="45"/>
        <v>4</v>
      </c>
      <c r="I16" s="82"/>
      <c r="J16" s="82"/>
      <c r="K16" s="82"/>
      <c r="L16" s="82"/>
      <c r="M16" s="82"/>
      <c r="N16" s="82"/>
      <c r="O16" s="82"/>
      <c r="P16" s="108"/>
      <c r="Q16" s="108"/>
      <c r="R16" s="108"/>
      <c r="S16" s="108"/>
      <c r="T16" s="108"/>
      <c r="U16" s="108"/>
      <c r="V16" s="108"/>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108"/>
      <c r="BF16" s="109"/>
      <c r="BG16" s="109"/>
      <c r="BH16" s="109"/>
      <c r="BI16" s="109"/>
      <c r="BJ16" s="109"/>
      <c r="BK16" s="109"/>
      <c r="BL16" s="109"/>
      <c r="BM16" s="82"/>
      <c r="BN16" s="82"/>
      <c r="BO16" s="82"/>
      <c r="BP16" s="82"/>
      <c r="BQ16" s="82"/>
      <c r="BR16" s="82"/>
      <c r="BS16" s="82"/>
      <c r="BT16" s="82"/>
      <c r="BU16" s="112"/>
      <c r="BV16" s="112"/>
      <c r="BW16" s="112"/>
      <c r="BX16" s="82"/>
      <c r="BY16" s="82"/>
      <c r="BZ16" s="82"/>
      <c r="CA16" s="82"/>
      <c r="CB16" s="112"/>
      <c r="CC16" s="112"/>
      <c r="CD16" s="82"/>
      <c r="CE16" s="82"/>
      <c r="CF16" s="82"/>
      <c r="CG16" s="82"/>
      <c r="CH16" s="82"/>
      <c r="CI16" s="82"/>
      <c r="CJ16" s="82"/>
      <c r="CK16" s="82"/>
      <c r="CL16" s="82"/>
      <c r="CM16" s="82"/>
      <c r="CN16" s="82"/>
      <c r="CO16" s="82"/>
      <c r="CP16" s="82"/>
      <c r="CQ16" s="82"/>
      <c r="CR16" s="82"/>
      <c r="CS16" s="82"/>
      <c r="CT16" s="82"/>
      <c r="CU16" s="82"/>
    </row>
    <row r="17" spans="1:99" s="3" customFormat="1" ht="21.75" thickBot="1" x14ac:dyDescent="0.3">
      <c r="A17" s="19"/>
      <c r="B17" s="46" t="s">
        <v>45</v>
      </c>
      <c r="C17" s="47"/>
      <c r="D17" s="48"/>
      <c r="E17" s="49"/>
      <c r="F17" s="50"/>
      <c r="G17" s="25"/>
      <c r="H17" s="25" t="str">
        <f t="shared" si="45"/>
        <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112"/>
      <c r="BV17" s="112"/>
      <c r="BW17" s="112"/>
      <c r="BX17" s="82"/>
      <c r="BY17" s="82"/>
      <c r="BZ17" s="82"/>
      <c r="CA17" s="82"/>
      <c r="CB17" s="112"/>
      <c r="CC17" s="112"/>
      <c r="CD17" s="82"/>
      <c r="CE17" s="82"/>
      <c r="CF17" s="82"/>
      <c r="CG17" s="82"/>
      <c r="CH17" s="82"/>
      <c r="CI17" s="82"/>
      <c r="CJ17" s="82"/>
      <c r="CK17" s="82"/>
      <c r="CL17" s="82"/>
      <c r="CM17" s="82"/>
      <c r="CN17" s="82"/>
      <c r="CO17" s="82"/>
      <c r="CP17" s="82"/>
      <c r="CQ17" s="82"/>
      <c r="CR17" s="82"/>
      <c r="CS17" s="82"/>
      <c r="CT17" s="82"/>
      <c r="CU17" s="82"/>
    </row>
    <row r="18" spans="1:99" s="3" customFormat="1" ht="21.75" thickBot="1" x14ac:dyDescent="0.3">
      <c r="A18" s="19"/>
      <c r="B18" s="51" t="s">
        <v>36</v>
      </c>
      <c r="C18" s="52"/>
      <c r="D18" s="53">
        <v>0</v>
      </c>
      <c r="E18" s="54">
        <v>43481</v>
      </c>
      <c r="F18" s="55">
        <v>43486</v>
      </c>
      <c r="G18" s="25"/>
      <c r="H18" s="25">
        <f t="shared" si="45"/>
        <v>6</v>
      </c>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109"/>
      <c r="BN18" s="109"/>
      <c r="BO18" s="108"/>
      <c r="BP18" s="108"/>
      <c r="BQ18" s="108"/>
      <c r="BR18" s="108"/>
      <c r="BS18" s="108"/>
      <c r="BT18" s="82"/>
      <c r="BU18" s="112"/>
      <c r="BV18" s="112"/>
      <c r="BW18" s="112"/>
      <c r="BX18" s="82"/>
      <c r="BY18" s="82"/>
      <c r="BZ18" s="82"/>
      <c r="CA18" s="82"/>
      <c r="CB18" s="112"/>
      <c r="CC18" s="112"/>
      <c r="CD18" s="82"/>
      <c r="CE18" s="82"/>
      <c r="CF18" s="82"/>
      <c r="CG18" s="82"/>
      <c r="CH18" s="82"/>
      <c r="CI18" s="82"/>
      <c r="CJ18" s="82"/>
      <c r="CK18" s="82"/>
      <c r="CL18" s="82"/>
      <c r="CM18" s="82"/>
      <c r="CN18" s="82"/>
      <c r="CO18" s="82"/>
      <c r="CP18" s="82"/>
      <c r="CQ18" s="82"/>
      <c r="CR18" s="82"/>
      <c r="CS18" s="82"/>
      <c r="CT18" s="82"/>
      <c r="CU18" s="82"/>
    </row>
    <row r="19" spans="1:99" s="3" customFormat="1" ht="21.75" thickBot="1" x14ac:dyDescent="0.3">
      <c r="A19" s="19"/>
      <c r="B19" s="51" t="s">
        <v>37</v>
      </c>
      <c r="C19" s="52"/>
      <c r="D19" s="53">
        <v>0</v>
      </c>
      <c r="E19" s="54">
        <v>43487</v>
      </c>
      <c r="F19" s="55">
        <v>43491</v>
      </c>
      <c r="G19" s="25"/>
      <c r="H19" s="25">
        <f t="shared" si="45"/>
        <v>5</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109"/>
      <c r="BP19" s="108"/>
      <c r="BQ19" s="108"/>
      <c r="BR19" s="82"/>
      <c r="BS19" s="82"/>
      <c r="BT19" s="82"/>
      <c r="BU19" s="112"/>
      <c r="BV19" s="112"/>
      <c r="BW19" s="112"/>
      <c r="BX19" s="82"/>
      <c r="BY19" s="82"/>
      <c r="BZ19" s="82"/>
      <c r="CA19" s="82"/>
      <c r="CB19" s="112"/>
      <c r="CC19" s="112"/>
      <c r="CD19" s="82"/>
      <c r="CE19" s="82"/>
      <c r="CF19" s="82"/>
      <c r="CG19" s="82"/>
      <c r="CH19" s="82"/>
      <c r="CI19" s="82"/>
      <c r="CJ19" s="82"/>
      <c r="CK19" s="82"/>
      <c r="CL19" s="82"/>
      <c r="CM19" s="82"/>
      <c r="CN19" s="82"/>
      <c r="CO19" s="82"/>
      <c r="CP19" s="82"/>
      <c r="CQ19" s="82"/>
      <c r="CR19" s="82"/>
      <c r="CS19" s="82"/>
      <c r="CT19" s="82"/>
      <c r="CU19" s="82"/>
    </row>
    <row r="20" spans="1:99" s="3" customFormat="1" ht="21.75" thickBot="1" x14ac:dyDescent="0.3">
      <c r="A20" s="19"/>
      <c r="B20" s="51" t="s">
        <v>38</v>
      </c>
      <c r="C20" s="52"/>
      <c r="D20" s="53">
        <v>0</v>
      </c>
      <c r="E20" s="54">
        <v>43492</v>
      </c>
      <c r="F20" s="55">
        <v>43497</v>
      </c>
      <c r="G20" s="25"/>
      <c r="H20" s="25">
        <f t="shared" si="45"/>
        <v>6</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109"/>
      <c r="BQ20" s="109"/>
      <c r="BR20" s="109"/>
      <c r="BS20" s="109"/>
      <c r="BT20" s="82"/>
      <c r="BU20" s="112"/>
      <c r="BV20" s="112"/>
      <c r="BW20" s="112"/>
      <c r="BX20" s="82"/>
      <c r="BY20" s="82"/>
      <c r="BZ20" s="82"/>
      <c r="CA20" s="82"/>
      <c r="CB20" s="112"/>
      <c r="CC20" s="112"/>
      <c r="CD20" s="82"/>
      <c r="CE20" s="82"/>
      <c r="CF20" s="82"/>
      <c r="CG20" s="82"/>
      <c r="CH20" s="82"/>
      <c r="CI20" s="82"/>
      <c r="CJ20" s="82"/>
      <c r="CK20" s="82"/>
      <c r="CL20" s="82"/>
      <c r="CM20" s="82"/>
      <c r="CN20" s="82"/>
      <c r="CO20" s="82"/>
      <c r="CP20" s="82"/>
      <c r="CQ20" s="82"/>
      <c r="CR20" s="82"/>
      <c r="CS20" s="82"/>
      <c r="CT20" s="82"/>
      <c r="CU20" s="82"/>
    </row>
    <row r="21" spans="1:99" s="3" customFormat="1" ht="21.75" thickBot="1" x14ac:dyDescent="0.3">
      <c r="A21" s="19"/>
      <c r="B21" s="51" t="s">
        <v>39</v>
      </c>
      <c r="C21" s="52"/>
      <c r="D21" s="53">
        <v>0</v>
      </c>
      <c r="E21" s="54">
        <v>43498</v>
      </c>
      <c r="F21" s="55">
        <v>43502</v>
      </c>
      <c r="G21" s="25"/>
      <c r="H21" s="25">
        <f t="shared" si="45"/>
        <v>5</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109"/>
      <c r="BS21" s="109"/>
      <c r="BT21" s="109"/>
      <c r="BU21" s="112"/>
      <c r="BV21" s="112"/>
      <c r="BW21" s="112"/>
      <c r="BX21" s="82"/>
      <c r="BY21" s="82"/>
      <c r="BZ21" s="82"/>
      <c r="CA21" s="82"/>
      <c r="CB21" s="112"/>
      <c r="CC21" s="112"/>
      <c r="CD21" s="82"/>
      <c r="CE21" s="82"/>
      <c r="CF21" s="82"/>
      <c r="CG21" s="82"/>
      <c r="CH21" s="82"/>
      <c r="CI21" s="82"/>
      <c r="CJ21" s="82"/>
      <c r="CK21" s="82"/>
      <c r="CL21" s="82"/>
      <c r="CM21" s="82"/>
      <c r="CN21" s="82"/>
      <c r="CO21" s="82"/>
      <c r="CP21" s="82"/>
      <c r="CQ21" s="82"/>
      <c r="CR21" s="82"/>
      <c r="CS21" s="82"/>
      <c r="CT21" s="82"/>
      <c r="CU21" s="82"/>
    </row>
    <row r="22" spans="1:99" s="3" customFormat="1" ht="21.75" thickBot="1" x14ac:dyDescent="0.3">
      <c r="A22" s="19"/>
      <c r="B22" s="56" t="s">
        <v>44</v>
      </c>
      <c r="C22" s="57"/>
      <c r="D22" s="58"/>
      <c r="E22" s="59"/>
      <c r="F22" s="60"/>
      <c r="G22" s="25"/>
      <c r="H22" s="25" t="str">
        <f t="shared" si="45"/>
        <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112"/>
      <c r="BV22" s="112"/>
      <c r="BW22" s="112"/>
      <c r="BX22" s="82"/>
      <c r="BY22" s="82"/>
      <c r="BZ22" s="82"/>
      <c r="CA22" s="82"/>
      <c r="CB22" s="112"/>
      <c r="CC22" s="112"/>
      <c r="CD22" s="82"/>
      <c r="CE22" s="82"/>
      <c r="CF22" s="82"/>
      <c r="CG22" s="82"/>
      <c r="CH22" s="82"/>
      <c r="CI22" s="82"/>
      <c r="CJ22" s="82"/>
      <c r="CK22" s="82"/>
      <c r="CL22" s="82"/>
      <c r="CM22" s="82"/>
      <c r="CN22" s="82"/>
      <c r="CO22" s="82"/>
      <c r="CP22" s="82"/>
      <c r="CQ22" s="82"/>
      <c r="CR22" s="82"/>
      <c r="CS22" s="82"/>
      <c r="CT22" s="82"/>
      <c r="CU22" s="82"/>
    </row>
    <row r="23" spans="1:99" s="3" customFormat="1" ht="21.75" thickBot="1" x14ac:dyDescent="0.3">
      <c r="A23" s="19"/>
      <c r="B23" s="61" t="s">
        <v>36</v>
      </c>
      <c r="C23" s="62"/>
      <c r="D23" s="63">
        <v>0</v>
      </c>
      <c r="E23" s="64">
        <v>43494</v>
      </c>
      <c r="F23" s="65">
        <v>43499</v>
      </c>
      <c r="G23" s="25"/>
      <c r="H23" s="25">
        <f t="shared" si="45"/>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111"/>
      <c r="BN23" s="111"/>
      <c r="BO23" s="109"/>
      <c r="BP23" s="109"/>
      <c r="BQ23" s="82"/>
      <c r="BR23" s="82"/>
      <c r="BS23" s="82"/>
      <c r="BT23" s="109"/>
      <c r="BU23" s="112"/>
      <c r="BV23" s="112"/>
      <c r="BW23" s="112"/>
      <c r="BX23" s="82"/>
      <c r="BY23" s="82"/>
      <c r="BZ23" s="82"/>
      <c r="CA23" s="82"/>
      <c r="CB23" s="112"/>
      <c r="CC23" s="112"/>
      <c r="CD23" s="82"/>
      <c r="CE23" s="82"/>
      <c r="CF23" s="82"/>
      <c r="CG23" s="82"/>
      <c r="CH23" s="82"/>
      <c r="CI23" s="82"/>
      <c r="CJ23" s="82"/>
      <c r="CK23" s="82"/>
      <c r="CL23" s="82"/>
      <c r="CM23" s="82"/>
      <c r="CN23" s="82"/>
      <c r="CO23" s="82"/>
      <c r="CP23" s="82"/>
      <c r="CQ23" s="82"/>
      <c r="CR23" s="82"/>
      <c r="CS23" s="82"/>
      <c r="CT23" s="82"/>
      <c r="CU23" s="82"/>
    </row>
    <row r="24" spans="1:99" s="3" customFormat="1" ht="21.75" thickBot="1" x14ac:dyDescent="0.3">
      <c r="A24" s="19"/>
      <c r="B24" s="61" t="s">
        <v>42</v>
      </c>
      <c r="C24" s="62"/>
      <c r="D24" s="63">
        <v>0</v>
      </c>
      <c r="E24" s="64">
        <v>43495</v>
      </c>
      <c r="F24" s="65">
        <v>43500</v>
      </c>
      <c r="G24" s="25"/>
      <c r="H24" s="25"/>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109"/>
      <c r="BU24" s="112"/>
      <c r="BV24" s="112"/>
      <c r="BW24" s="112"/>
      <c r="BX24" s="82"/>
      <c r="BY24" s="82"/>
      <c r="BZ24" s="82"/>
      <c r="CA24" s="82"/>
      <c r="CB24" s="112"/>
      <c r="CC24" s="112"/>
      <c r="CD24" s="82"/>
      <c r="CE24" s="82"/>
      <c r="CF24" s="82"/>
      <c r="CG24" s="82"/>
      <c r="CH24" s="82"/>
      <c r="CI24" s="82"/>
      <c r="CJ24" s="82"/>
      <c r="CK24" s="82"/>
      <c r="CL24" s="82"/>
      <c r="CM24" s="82"/>
      <c r="CN24" s="82"/>
      <c r="CO24" s="82"/>
      <c r="CP24" s="82"/>
      <c r="CQ24" s="82"/>
      <c r="CR24" s="82"/>
      <c r="CS24" s="82"/>
      <c r="CT24" s="82"/>
      <c r="CU24" s="82"/>
    </row>
    <row r="25" spans="1:99" s="3" customFormat="1" ht="21.75" thickBot="1" x14ac:dyDescent="0.3">
      <c r="A25" s="19"/>
      <c r="B25" s="61" t="s">
        <v>37</v>
      </c>
      <c r="C25" s="62"/>
      <c r="D25" s="63">
        <v>0</v>
      </c>
      <c r="E25" s="64">
        <v>43496</v>
      </c>
      <c r="F25" s="65">
        <v>43501</v>
      </c>
      <c r="G25" s="25"/>
      <c r="H25" s="25"/>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109"/>
      <c r="BU25" s="112"/>
      <c r="BV25" s="113"/>
      <c r="BW25" s="112"/>
      <c r="BX25" s="82"/>
      <c r="BY25" s="82"/>
      <c r="BZ25" s="82"/>
      <c r="CA25" s="82"/>
      <c r="CB25" s="112"/>
      <c r="CC25" s="112"/>
      <c r="CD25" s="82"/>
      <c r="CE25" s="82"/>
      <c r="CF25" s="82"/>
      <c r="CG25" s="82"/>
      <c r="CH25" s="82"/>
      <c r="CI25" s="82"/>
      <c r="CJ25" s="82"/>
      <c r="CK25" s="82"/>
      <c r="CL25" s="82"/>
      <c r="CM25" s="82"/>
      <c r="CN25" s="82"/>
      <c r="CO25" s="82"/>
      <c r="CP25" s="82"/>
      <c r="CQ25" s="82"/>
      <c r="CR25" s="82"/>
      <c r="CS25" s="82"/>
      <c r="CT25" s="82"/>
      <c r="CU25" s="82"/>
    </row>
    <row r="26" spans="1:99" s="3" customFormat="1" ht="21.75" thickBot="1" x14ac:dyDescent="0.3">
      <c r="A26" s="19"/>
      <c r="B26" s="61" t="s">
        <v>40</v>
      </c>
      <c r="C26" s="62"/>
      <c r="D26" s="63">
        <v>0</v>
      </c>
      <c r="E26" s="64">
        <v>43494</v>
      </c>
      <c r="F26" s="65">
        <v>43498</v>
      </c>
      <c r="G26" s="25"/>
      <c r="H26" s="25">
        <f t="shared" si="45"/>
        <v>5</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109"/>
      <c r="BU26" s="112"/>
      <c r="BV26" s="112"/>
      <c r="BW26" s="112"/>
      <c r="BX26" s="82"/>
      <c r="BY26" s="82"/>
      <c r="BZ26" s="82"/>
      <c r="CA26" s="82"/>
      <c r="CB26" s="112"/>
      <c r="CC26" s="112"/>
      <c r="CD26" s="82"/>
      <c r="CE26" s="82"/>
      <c r="CF26" s="82"/>
      <c r="CG26" s="82"/>
      <c r="CH26" s="82"/>
      <c r="CI26" s="82"/>
      <c r="CJ26" s="82"/>
      <c r="CK26" s="82"/>
      <c r="CL26" s="82"/>
      <c r="CM26" s="82"/>
      <c r="CN26" s="82"/>
      <c r="CO26" s="82"/>
      <c r="CP26" s="82"/>
      <c r="CQ26" s="82"/>
      <c r="CR26" s="82"/>
      <c r="CS26" s="82"/>
      <c r="CT26" s="82"/>
      <c r="CU26" s="82"/>
    </row>
    <row r="27" spans="1:99" s="3" customFormat="1" ht="21.75" thickBot="1" x14ac:dyDescent="0.3">
      <c r="A27" s="19"/>
      <c r="B27" s="61" t="s">
        <v>41</v>
      </c>
      <c r="C27" s="62"/>
      <c r="D27" s="63">
        <v>0</v>
      </c>
      <c r="E27" s="64">
        <v>43499</v>
      </c>
      <c r="F27" s="65">
        <v>43502</v>
      </c>
      <c r="G27" s="25"/>
      <c r="H27" s="25">
        <f t="shared" si="45"/>
        <v>4</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112"/>
      <c r="BV27" s="112"/>
      <c r="BW27" s="112"/>
      <c r="BX27" s="109"/>
      <c r="BY27" s="109"/>
      <c r="BZ27" s="109"/>
      <c r="CA27" s="109"/>
      <c r="CB27" s="112"/>
      <c r="CC27" s="112"/>
      <c r="CD27" s="82"/>
      <c r="CE27" s="82"/>
      <c r="CF27" s="82"/>
      <c r="CG27" s="82"/>
      <c r="CH27" s="82"/>
      <c r="CI27" s="82"/>
      <c r="CJ27" s="82"/>
      <c r="CK27" s="82"/>
      <c r="CL27" s="82"/>
      <c r="CM27" s="82"/>
      <c r="CN27" s="82"/>
      <c r="CO27" s="82"/>
      <c r="CP27" s="82"/>
      <c r="CQ27" s="82"/>
      <c r="CR27" s="82"/>
      <c r="CS27" s="82"/>
      <c r="CT27" s="82"/>
      <c r="CU27" s="82"/>
    </row>
    <row r="28" spans="1:99" s="3" customFormat="1" ht="21.75" thickBot="1" x14ac:dyDescent="0.3">
      <c r="A28" s="19"/>
      <c r="B28" s="61" t="s">
        <v>43</v>
      </c>
      <c r="C28" s="62"/>
      <c r="D28" s="63">
        <v>0</v>
      </c>
      <c r="E28" s="64">
        <v>43499</v>
      </c>
      <c r="F28" s="65">
        <v>43502</v>
      </c>
      <c r="G28" s="25"/>
      <c r="H28" s="25">
        <f t="shared" si="45"/>
        <v>4</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112"/>
      <c r="BV28" s="112"/>
      <c r="BW28" s="112"/>
      <c r="BX28" s="82"/>
      <c r="BY28" s="82"/>
      <c r="BZ28" s="109"/>
      <c r="CA28" s="109"/>
      <c r="CB28" s="112"/>
      <c r="CC28" s="112"/>
      <c r="CD28" s="82"/>
      <c r="CE28" s="82"/>
      <c r="CF28" s="82"/>
      <c r="CG28" s="82"/>
      <c r="CH28" s="82"/>
      <c r="CI28" s="82"/>
      <c r="CJ28" s="82"/>
      <c r="CK28" s="82"/>
      <c r="CL28" s="82"/>
      <c r="CM28" s="82"/>
      <c r="CN28" s="82"/>
      <c r="CO28" s="82"/>
      <c r="CP28" s="82"/>
      <c r="CQ28" s="82"/>
      <c r="CR28" s="82"/>
      <c r="CS28" s="82"/>
      <c r="CT28" s="82"/>
      <c r="CU28" s="82"/>
    </row>
    <row r="29" spans="1:99" s="3" customFormat="1" ht="21.75" thickBot="1" x14ac:dyDescent="0.3">
      <c r="A29" s="19"/>
      <c r="B29" s="66" t="s">
        <v>46</v>
      </c>
      <c r="C29" s="67"/>
      <c r="D29" s="68"/>
      <c r="E29" s="69"/>
      <c r="F29" s="70"/>
      <c r="G29" s="25"/>
      <c r="H29" s="25" t="str">
        <f t="shared" si="45"/>
        <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112"/>
      <c r="BV29" s="112"/>
      <c r="BW29" s="112"/>
      <c r="BX29" s="82"/>
      <c r="BY29" s="82"/>
      <c r="BZ29" s="82"/>
      <c r="CA29" s="82"/>
      <c r="CB29" s="112"/>
      <c r="CC29" s="112"/>
      <c r="CD29" s="82"/>
      <c r="CE29" s="82"/>
      <c r="CF29" s="82"/>
      <c r="CG29" s="82"/>
      <c r="CH29" s="82"/>
      <c r="CI29" s="82"/>
      <c r="CJ29" s="82"/>
      <c r="CK29" s="82"/>
      <c r="CL29" s="82"/>
      <c r="CM29" s="82"/>
      <c r="CN29" s="82"/>
      <c r="CO29" s="82"/>
      <c r="CP29" s="82"/>
      <c r="CQ29" s="82"/>
      <c r="CR29" s="82"/>
      <c r="CS29" s="82"/>
      <c r="CT29" s="82"/>
      <c r="CU29" s="82"/>
    </row>
    <row r="30" spans="1:99" s="3" customFormat="1" ht="21.75" thickBot="1" x14ac:dyDescent="0.3">
      <c r="A30" s="19"/>
      <c r="B30" s="71" t="s">
        <v>36</v>
      </c>
      <c r="C30" s="72"/>
      <c r="D30" s="73">
        <v>0</v>
      </c>
      <c r="E30" s="74">
        <v>43501</v>
      </c>
      <c r="F30" s="75">
        <v>43506</v>
      </c>
      <c r="G30" s="25"/>
      <c r="H30" s="25">
        <f t="shared" si="45"/>
        <v>6</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112"/>
      <c r="BV30" s="112"/>
      <c r="BW30" s="112"/>
      <c r="BX30" s="82"/>
      <c r="BY30" s="82"/>
      <c r="BZ30" s="82"/>
      <c r="CA30" s="82"/>
      <c r="CB30" s="112"/>
      <c r="CC30" s="112"/>
      <c r="CD30" s="111"/>
      <c r="CE30" s="109"/>
      <c r="CF30" s="109"/>
      <c r="CG30" s="82"/>
      <c r="CH30" s="82"/>
      <c r="CI30" s="82"/>
      <c r="CJ30" s="82"/>
      <c r="CK30" s="82"/>
      <c r="CL30" s="82"/>
      <c r="CM30" s="82"/>
      <c r="CN30" s="82"/>
      <c r="CO30" s="82"/>
      <c r="CP30" s="82"/>
      <c r="CQ30" s="82"/>
      <c r="CR30" s="82"/>
      <c r="CS30" s="82"/>
      <c r="CT30" s="82"/>
      <c r="CU30" s="82"/>
    </row>
    <row r="31" spans="1:99" s="3" customFormat="1" ht="21.75" thickBot="1" x14ac:dyDescent="0.3">
      <c r="A31" s="19"/>
      <c r="B31" s="71" t="s">
        <v>37</v>
      </c>
      <c r="C31" s="72"/>
      <c r="D31" s="73">
        <v>0</v>
      </c>
      <c r="E31" s="74">
        <v>43501</v>
      </c>
      <c r="F31" s="75">
        <v>43503</v>
      </c>
      <c r="G31" s="25"/>
      <c r="H31" s="25">
        <f t="shared" si="45"/>
        <v>3</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112"/>
      <c r="BV31" s="112"/>
      <c r="BW31" s="112"/>
      <c r="BX31" s="82"/>
      <c r="BY31" s="82"/>
      <c r="BZ31" s="82"/>
      <c r="CA31" s="82"/>
      <c r="CB31" s="112"/>
      <c r="CC31" s="112"/>
      <c r="CD31" s="82"/>
      <c r="CE31" s="82"/>
      <c r="CF31" s="109"/>
      <c r="CG31" s="82"/>
      <c r="CH31" s="82"/>
      <c r="CI31" s="82"/>
      <c r="CJ31" s="82"/>
      <c r="CK31" s="82"/>
      <c r="CL31" s="82"/>
      <c r="CM31" s="82"/>
      <c r="CN31" s="82"/>
      <c r="CO31" s="82"/>
      <c r="CP31" s="82"/>
      <c r="CQ31" s="82"/>
      <c r="CR31" s="82"/>
      <c r="CS31" s="82"/>
      <c r="CT31" s="82"/>
      <c r="CU31" s="82"/>
    </row>
    <row r="32" spans="1:99" s="3" customFormat="1" ht="21.75" thickBot="1" x14ac:dyDescent="0.3">
      <c r="A32" s="19"/>
      <c r="B32" s="71" t="s">
        <v>47</v>
      </c>
      <c r="C32" s="72"/>
      <c r="D32" s="73">
        <v>0</v>
      </c>
      <c r="E32" s="74">
        <v>43504</v>
      </c>
      <c r="F32" s="75">
        <v>43509</v>
      </c>
      <c r="G32" s="25"/>
      <c r="H32" s="25">
        <f t="shared" si="45"/>
        <v>6</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112"/>
      <c r="BV32" s="112"/>
      <c r="BW32" s="112"/>
      <c r="BX32" s="82"/>
      <c r="BY32" s="82"/>
      <c r="BZ32" s="82"/>
      <c r="CA32" s="82"/>
      <c r="CB32" s="112"/>
      <c r="CC32" s="112"/>
      <c r="CD32" s="82"/>
      <c r="CE32" s="82"/>
      <c r="CF32" s="109"/>
      <c r="CG32" s="109"/>
      <c r="CH32" s="109"/>
      <c r="CI32" s="109"/>
      <c r="CJ32" s="109"/>
      <c r="CK32" s="82"/>
      <c r="CL32" s="82"/>
      <c r="CM32" s="82"/>
      <c r="CN32" s="82"/>
      <c r="CO32" s="82"/>
      <c r="CP32" s="82"/>
      <c r="CQ32" s="82"/>
      <c r="CR32" s="82"/>
      <c r="CS32" s="82"/>
      <c r="CT32" s="82"/>
      <c r="CU32" s="82"/>
    </row>
    <row r="33" spans="1:99" s="3" customFormat="1" ht="21.75" thickBot="1" x14ac:dyDescent="0.3">
      <c r="A33" s="19"/>
      <c r="B33" s="71" t="s">
        <v>48</v>
      </c>
      <c r="C33" s="72"/>
      <c r="D33" s="73">
        <v>0</v>
      </c>
      <c r="E33" s="74">
        <v>43504</v>
      </c>
      <c r="F33" s="75">
        <v>43509</v>
      </c>
      <c r="G33" s="25"/>
      <c r="H33" s="25">
        <f t="shared" si="45"/>
        <v>6</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112"/>
      <c r="BV33" s="112"/>
      <c r="BW33" s="112"/>
      <c r="BX33" s="82"/>
      <c r="BY33" s="82"/>
      <c r="BZ33" s="82"/>
      <c r="CA33" s="82"/>
      <c r="CB33" s="112"/>
      <c r="CC33" s="112"/>
      <c r="CD33" s="82"/>
      <c r="CE33" s="82"/>
      <c r="CF33" s="82"/>
      <c r="CG33" s="82"/>
      <c r="CH33" s="82"/>
      <c r="CI33" s="109"/>
      <c r="CJ33" s="109"/>
      <c r="CK33" s="82"/>
      <c r="CL33" s="82"/>
      <c r="CM33" s="82"/>
      <c r="CN33" s="82"/>
      <c r="CO33" s="82"/>
      <c r="CP33" s="82"/>
      <c r="CQ33" s="82"/>
      <c r="CR33" s="82"/>
      <c r="CS33" s="82"/>
      <c r="CT33" s="82"/>
      <c r="CU33" s="82"/>
    </row>
    <row r="34" spans="1:99" s="3" customFormat="1" ht="21.75" thickBot="1" x14ac:dyDescent="0.3">
      <c r="A34" s="19"/>
      <c r="B34" s="71" t="s">
        <v>49</v>
      </c>
      <c r="C34" s="72"/>
      <c r="D34" s="73">
        <v>0</v>
      </c>
      <c r="E34" s="74">
        <v>43504</v>
      </c>
      <c r="F34" s="75">
        <v>43508</v>
      </c>
      <c r="G34" s="25"/>
      <c r="H34" s="25">
        <f t="shared" si="45"/>
        <v>5</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112"/>
      <c r="BV34" s="112"/>
      <c r="BW34" s="112"/>
      <c r="BX34" s="82"/>
      <c r="BY34" s="82"/>
      <c r="BZ34" s="82"/>
      <c r="CA34" s="82"/>
      <c r="CB34" s="112"/>
      <c r="CC34" s="112"/>
      <c r="CD34" s="82"/>
      <c r="CE34" s="82"/>
      <c r="CF34" s="82"/>
      <c r="CG34" s="82"/>
      <c r="CH34" s="82"/>
      <c r="CI34" s="82"/>
      <c r="CJ34" s="82"/>
      <c r="CK34" s="109"/>
      <c r="CL34" s="109"/>
      <c r="CM34" s="82"/>
      <c r="CN34" s="82"/>
      <c r="CO34" s="82"/>
      <c r="CP34" s="82"/>
      <c r="CQ34" s="82"/>
      <c r="CR34" s="82"/>
      <c r="CS34" s="82"/>
      <c r="CT34" s="82"/>
      <c r="CU34" s="82"/>
    </row>
    <row r="35" spans="1:99" s="3" customFormat="1" ht="21.75" thickBot="1" x14ac:dyDescent="0.3">
      <c r="A35" s="19"/>
      <c r="B35" s="76" t="s">
        <v>0</v>
      </c>
      <c r="C35" s="77"/>
      <c r="D35" s="78"/>
      <c r="E35" s="79"/>
      <c r="F35" s="80"/>
      <c r="G35" s="81"/>
      <c r="H35" s="81" t="str">
        <f t="shared" si="45"/>
        <v/>
      </c>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112"/>
      <c r="BV35" s="112"/>
      <c r="BW35" s="112"/>
      <c r="BX35" s="84"/>
      <c r="BY35" s="84"/>
      <c r="BZ35" s="84"/>
      <c r="CA35" s="84"/>
      <c r="CB35" s="112"/>
      <c r="CC35" s="112"/>
      <c r="CD35" s="84"/>
      <c r="CE35" s="84"/>
      <c r="CF35" s="84"/>
      <c r="CG35" s="84"/>
      <c r="CH35" s="84"/>
      <c r="CI35" s="84"/>
      <c r="CJ35" s="84"/>
      <c r="CK35" s="84"/>
      <c r="CL35" s="84"/>
      <c r="CM35" s="84"/>
      <c r="CN35" s="84"/>
      <c r="CO35" s="84"/>
      <c r="CP35" s="84"/>
      <c r="CQ35" s="84"/>
      <c r="CR35" s="84"/>
      <c r="CS35" s="84"/>
      <c r="CT35" s="84"/>
      <c r="CU35" s="84"/>
    </row>
    <row r="36" spans="1:99" x14ac:dyDescent="0.25">
      <c r="A36" s="6"/>
      <c r="G36" s="6"/>
    </row>
    <row r="37" spans="1:99" x14ac:dyDescent="0.25">
      <c r="B37" s="17" t="s">
        <v>12</v>
      </c>
      <c r="C37" s="17"/>
      <c r="F37" s="95">
        <v>43113</v>
      </c>
    </row>
    <row r="38" spans="1:99" x14ac:dyDescent="0.25">
      <c r="B38" s="99" t="s">
        <v>17</v>
      </c>
      <c r="C38" s="18"/>
    </row>
    <row r="39" spans="1:99" x14ac:dyDescent="0.25">
      <c r="B39" s="98" t="s">
        <v>22</v>
      </c>
    </row>
  </sheetData>
  <mergeCells count="18">
    <mergeCell ref="BF4:BL4"/>
    <mergeCell ref="BM4:BS4"/>
    <mergeCell ref="BT4:BZ4"/>
    <mergeCell ref="CA4:CG4"/>
    <mergeCell ref="AY4:BE4"/>
    <mergeCell ref="E2:F2"/>
    <mergeCell ref="I4:O4"/>
    <mergeCell ref="P4:V4"/>
    <mergeCell ref="W4:AC4"/>
    <mergeCell ref="AD4:AJ4"/>
    <mergeCell ref="E3:F3"/>
    <mergeCell ref="CH4:CN4"/>
    <mergeCell ref="CO4:CU4"/>
    <mergeCell ref="C4:D4"/>
    <mergeCell ref="E4:F4"/>
    <mergeCell ref="J1:AA1"/>
    <mergeCell ref="AK4:AQ4"/>
    <mergeCell ref="AR4:AX4"/>
  </mergeCells>
  <phoneticPr fontId="30" type="noConversion"/>
  <conditionalFormatting sqref="D7:D35">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0:R10 I11:Y11 Z10:CU10 AG11:CU11 I12:AF12 AU12:CU12 I13:CU13 I14:AT14 BD14:CU14 I15:AZ15 BC15 BG15:CU15 I17:CU17 I16:BB16 BM16:CU16 I18:BL18 I19:BN19 BT18:CU18 BR19:CU19 I20:CU22 I23:BL23 I25:BT25 BO23:BS23 I24:BS24 BU23:BU25 BV23:CU23 BW24:CU25 BV24 I5:CU6 I8:CU9 I7:CC7 CF7:CU7 I26:CU29 I30:CC30 CE30:CU30 I31:CU35">
    <cfRule type="expression" dxfId="23" priority="36">
      <formula>AND(today&gt;=I$5,today&lt;I$5+1)</formula>
    </cfRule>
  </conditionalFormatting>
  <conditionalFormatting sqref="I10:R10 I11:Y11 Z10:CU10 AG11:CU11 I12:AF12 AU12:CU12 I13:CU13 I14:AT14 BD14:CU14 I15:AZ15 BC15 BG15:CU15 I17:CU17 I16:BB16 BM16:CU16 I18:BL18 I19:BN19 BT18:CU18 BR19:CU19 I20:CU22 I23:BL23 I25:BT25 BO23:BS23 I24:BS24 BU23:BU25 BV23:CU23 BW24:CU25 BV24 I8:CU9 I7:CC7 CF7:CU7 I26:CU29 I30:CC30 CE30:CU30 I31:CU35">
    <cfRule type="expression" dxfId="22" priority="34">
      <formula>AND(task_start&lt;=I$5,ROUNDDOWN((task_end-task_start+1)*task_progress,0)+task_start-1&gt;=I$5)</formula>
    </cfRule>
    <cfRule type="expression" dxfId="21" priority="35" stopIfTrue="1">
      <formula>AND(task_end&gt;=I$5,task_start&lt;I$5+1)</formula>
    </cfRule>
  </conditionalFormatting>
  <conditionalFormatting sqref="S10:Y10 Z11:AF11 AG12:AT12">
    <cfRule type="expression" dxfId="20" priority="38">
      <formula>AND(today&gt;=W$5,today&lt;W$5+1)</formula>
    </cfRule>
  </conditionalFormatting>
  <conditionalFormatting sqref="S10:Y10 Z11:AF11 AG12:AT12">
    <cfRule type="expression" dxfId="19" priority="42">
      <formula>AND(task_start&lt;=W$5,ROUNDDOWN((task_end-task_start+1)*task_progress,0)+task_start-1&gt;=W$5)</formula>
    </cfRule>
    <cfRule type="expression" dxfId="18" priority="43" stopIfTrue="1">
      <formula>AND(task_end&gt;=W$5,task_start&lt;W$5+1)</formula>
    </cfRule>
  </conditionalFormatting>
  <conditionalFormatting sqref="AV14:BC14">
    <cfRule type="expression" dxfId="17" priority="44">
      <formula>AND(today&gt;=AY$5,today&lt;AY$5+1)</formula>
    </cfRule>
  </conditionalFormatting>
  <conditionalFormatting sqref="AV14:BC14">
    <cfRule type="expression" dxfId="16" priority="45">
      <formula>AND(task_start&lt;=AY$5,ROUNDDOWN((task_end-task_start+1)*task_progress,0)+task_start-1&gt;=AY$5)</formula>
    </cfRule>
    <cfRule type="expression" dxfId="15" priority="46" stopIfTrue="1">
      <formula>AND(task_end&gt;=AY$5,task_start&lt;AY$5+1)</formula>
    </cfRule>
  </conditionalFormatting>
  <conditionalFormatting sqref="BD15:BE15 BF16:BL16">
    <cfRule type="expression" dxfId="14" priority="48">
      <formula>AND(today&gt;=BA$5,today&lt;BA$5+1)</formula>
    </cfRule>
  </conditionalFormatting>
  <conditionalFormatting sqref="BD15:BE15 BF16:BL16">
    <cfRule type="expression" dxfId="13" priority="51">
      <formula>AND(task_start&lt;=BA$5,ROUNDDOWN((task_end-task_start+1)*task_progress,0)+task_start-1&gt;=BA$5)</formula>
    </cfRule>
    <cfRule type="expression" dxfId="12" priority="52" stopIfTrue="1">
      <formula>AND(task_end&gt;=BA$5,task_start&lt;BA$5+1)</formula>
    </cfRule>
  </conditionalFormatting>
  <conditionalFormatting sqref="BM18:BS18">
    <cfRule type="expression" dxfId="11" priority="4">
      <formula>AND(today&gt;=BJ$5,today&lt;BJ$5+1)</formula>
    </cfRule>
  </conditionalFormatting>
  <conditionalFormatting sqref="BM18:BS18">
    <cfRule type="expression" dxfId="10" priority="5">
      <formula>AND(task_start&lt;=BJ$5,ROUNDDOWN((task_end-task_start+1)*task_progress,0)+task_start-1&gt;=BJ$5)</formula>
    </cfRule>
    <cfRule type="expression" dxfId="9" priority="6" stopIfTrue="1">
      <formula>AND(task_end&gt;=BJ$5,task_start&lt;BJ$5+1)</formula>
    </cfRule>
  </conditionalFormatting>
  <conditionalFormatting sqref="BO19:BQ19">
    <cfRule type="expression" dxfId="8" priority="1">
      <formula>AND(today&gt;=BN$5,today&lt;BN$5+1)</formula>
    </cfRule>
  </conditionalFormatting>
  <conditionalFormatting sqref="BO19:BQ19">
    <cfRule type="expression" dxfId="7" priority="2">
      <formula>AND(task_start&lt;=BN$5,ROUNDDOWN((task_end-task_start+1)*task_progress,0)+task_start-1&gt;=BN$5)</formula>
    </cfRule>
    <cfRule type="expression" dxfId="6" priority="3" stopIfTrue="1">
      <formula>AND(task_end&gt;=BN$5,task_start&lt;BN$5+1)</formula>
    </cfRule>
  </conditionalFormatting>
  <conditionalFormatting sqref="BT25">
    <cfRule type="expression" dxfId="5" priority="54">
      <formula>AND(today&gt;=BV$5,today&lt;BV$5+1)</formula>
    </cfRule>
  </conditionalFormatting>
  <conditionalFormatting sqref="BT25">
    <cfRule type="expression" dxfId="4" priority="57">
      <formula>AND(task_start&lt;=BV$5,ROUNDDOWN((task_end-task_start+1)*task_progress,0)+task_start-1&gt;=BV$5)</formula>
    </cfRule>
    <cfRule type="expression" dxfId="3" priority="58" stopIfTrue="1">
      <formula>AND(task_end&gt;=BV$5,task_start&lt;BV$5+1)</formula>
    </cfRule>
  </conditionalFormatting>
  <conditionalFormatting sqref="BT23:BT24 BU24 CD7">
    <cfRule type="expression" dxfId="2" priority="60">
      <formula>AND(today&gt;=BU$5,today&lt;BU$5+1)</formula>
    </cfRule>
  </conditionalFormatting>
  <conditionalFormatting sqref="BT23:BT24 BU24 CD7">
    <cfRule type="expression" dxfId="1" priority="65">
      <formula>AND(task_start&lt;=BU$5,ROUNDDOWN((task_end-task_start+1)*task_progress,0)+task_start-1&gt;=BU$5)</formula>
    </cfRule>
    <cfRule type="expression" dxfId="0" priority="66" stopIfTrue="1">
      <formula>AND(task_end&gt;=BU$5,task_start&lt;BU$5+1)</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hyperlinks>
    <hyperlink ref="B38" r:id="rId1" xr:uid="{00000000-0004-0000-0000-000000000000}"/>
    <hyperlink ref="B37" r:id="rId2" xr:uid="{00000000-0004-0000-0000-000001000000}"/>
  </hyperlinks>
  <pageMargins left="0.35" right="0.35" top="0.35" bottom="0.5" header="0.3" footer="0.3"/>
  <pageSetup scale="4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40625" defaultRowHeight="12.75" x14ac:dyDescent="0.2"/>
  <cols>
    <col min="1" max="1" width="2.85546875" style="2" customWidth="1"/>
    <col min="2" max="2" width="87.140625" style="85" customWidth="1"/>
    <col min="3" max="16384" width="9.140625" style="2"/>
  </cols>
  <sheetData>
    <row r="1" spans="2:3" ht="46.5" customHeight="1" x14ac:dyDescent="0.2"/>
    <row r="2" spans="2:3" s="87" customFormat="1" ht="15.75" x14ac:dyDescent="0.25">
      <c r="B2" s="86" t="s">
        <v>12</v>
      </c>
      <c r="C2" s="86"/>
    </row>
    <row r="3" spans="2:3" s="89" customFormat="1" ht="13.5" customHeight="1" x14ac:dyDescent="0.25">
      <c r="B3" s="88" t="s">
        <v>17</v>
      </c>
      <c r="C3" s="88"/>
    </row>
    <row r="4" spans="2:3" x14ac:dyDescent="0.2">
      <c r="B4" s="97" t="s">
        <v>22</v>
      </c>
    </row>
    <row r="6" spans="2:3" s="90" customFormat="1" ht="26.25" x14ac:dyDescent="0.4">
      <c r="B6" s="92" t="s">
        <v>11</v>
      </c>
    </row>
    <row r="7" spans="2:3" ht="60" x14ac:dyDescent="0.2">
      <c r="B7" s="93" t="s">
        <v>20</v>
      </c>
    </row>
    <row r="8" spans="2:3" ht="15" x14ac:dyDescent="0.2">
      <c r="B8" s="91"/>
    </row>
    <row r="9" spans="2:3" s="90" customFormat="1" ht="26.25" x14ac:dyDescent="0.4">
      <c r="B9" s="92" t="s">
        <v>13</v>
      </c>
    </row>
    <row r="10" spans="2:3" ht="60" x14ac:dyDescent="0.2">
      <c r="B10" s="93" t="s">
        <v>21</v>
      </c>
    </row>
    <row r="11" spans="2:3" ht="14.25" x14ac:dyDescent="0.2">
      <c r="B11" s="94" t="s">
        <v>19</v>
      </c>
    </row>
    <row r="12" spans="2:3" ht="15" x14ac:dyDescent="0.2">
      <c r="B12" s="91"/>
    </row>
    <row r="13" spans="2:3" ht="14.25" x14ac:dyDescent="0.2">
      <c r="B13" s="100" t="str">
        <f>HYPERLINK("https://vertex42.link/HowToMakeAGanttChart","► Watch How This Gantt Chart Was Created")</f>
        <v>► Watch How This Gantt Chart Was Created</v>
      </c>
    </row>
    <row r="14" spans="2:3" ht="15" x14ac:dyDescent="0.2">
      <c r="B14" s="91"/>
    </row>
    <row r="15" spans="2:3" s="90" customFormat="1" ht="26.25" x14ac:dyDescent="0.4">
      <c r="B15" s="92" t="s">
        <v>10</v>
      </c>
    </row>
    <row r="16" spans="2:3" ht="30" x14ac:dyDescent="0.2">
      <c r="B16" s="93" t="s">
        <v>18</v>
      </c>
    </row>
    <row r="17" spans="2:2" ht="14.25" x14ac:dyDescent="0.2">
      <c r="B17" s="94" t="s">
        <v>4</v>
      </c>
    </row>
    <row r="18" spans="2:2" ht="15" x14ac:dyDescent="0.2">
      <c r="B18" s="91"/>
    </row>
    <row r="19" spans="2:2" s="90" customFormat="1" ht="26.25" x14ac:dyDescent="0.4">
      <c r="B19" s="92" t="s">
        <v>14</v>
      </c>
    </row>
    <row r="20" spans="2:2" ht="60" x14ac:dyDescent="0.2">
      <c r="B20" s="93" t="s">
        <v>15</v>
      </c>
    </row>
    <row r="21" spans="2:2" ht="15" x14ac:dyDescent="0.2">
      <c r="B21" s="91"/>
    </row>
    <row r="22" spans="2:2" ht="75" x14ac:dyDescent="0.2">
      <c r="B22" s="93"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OWAIN DAVIES</cp:lastModifiedBy>
  <cp:lastPrinted>2019-04-24T14:39:40Z</cp:lastPrinted>
  <dcterms:created xsi:type="dcterms:W3CDTF">2017-01-09T18:01:51Z</dcterms:created>
  <dcterms:modified xsi:type="dcterms:W3CDTF">2024-12-12T23:57:52Z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MSIP_Label_265970e0-98ad-4fed-a872-69f84c2d4b53_Enabled">
    <vt:lpwstr>true</vt:lpwstr>
  </property>
  <property fmtid="{D5CDD505-2E9C-101B-9397-08002B2CF9AE}" pid="6" name="MSIP_Label_265970e0-98ad-4fed-a872-69f84c2d4b53_SetDate">
    <vt:lpwstr>2024-12-05T09:46:37Z</vt:lpwstr>
  </property>
  <property fmtid="{D5CDD505-2E9C-101B-9397-08002B2CF9AE}" pid="7" name="MSIP_Label_265970e0-98ad-4fed-a872-69f84c2d4b53_Method">
    <vt:lpwstr>Standard</vt:lpwstr>
  </property>
  <property fmtid="{D5CDD505-2E9C-101B-9397-08002B2CF9AE}" pid="8" name="MSIP_Label_265970e0-98ad-4fed-a872-69f84c2d4b53_Name">
    <vt:lpwstr>Public</vt:lpwstr>
  </property>
  <property fmtid="{D5CDD505-2E9C-101B-9397-08002B2CF9AE}" pid="9" name="MSIP_Label_265970e0-98ad-4fed-a872-69f84c2d4b53_SiteId">
    <vt:lpwstr>23706653-cd57-4504-9a59-0960251db4b0</vt:lpwstr>
  </property>
  <property fmtid="{D5CDD505-2E9C-101B-9397-08002B2CF9AE}" pid="10" name="MSIP_Label_265970e0-98ad-4fed-a872-69f84c2d4b53_ActionId">
    <vt:lpwstr>4714ce8b-d91b-4dff-b28c-4fd07a6d5095</vt:lpwstr>
  </property>
  <property fmtid="{D5CDD505-2E9C-101B-9397-08002B2CF9AE}" pid="11" name="MSIP_Label_265970e0-98ad-4fed-a872-69f84c2d4b53_ContentBits">
    <vt:lpwstr>0</vt:lpwstr>
  </property>
</Properties>
</file>