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Vehicle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C1329"/>
  <sheetViews>
    <sheetView workbookViewId="0">
      <selection activeCell="A1" sqref="A1"/>
    </sheetView>
  </sheetViews>
  <sheetFormatPr baseColWidth="8" defaultRowHeight="15"/>
  <sheetData>
    <row r="1">
      <c r="A1" t="inlineStr">
        <is>
          <t>vrm</t>
        </is>
      </c>
      <c r="B1" t="inlineStr">
        <is>
          <t>make</t>
        </is>
      </c>
      <c r="C1" t="inlineStr">
        <is>
          <t>value</t>
        </is>
      </c>
      <c r="D1" t="inlineStr">
        <is>
          <t>model</t>
        </is>
      </c>
      <c r="E1" t="inlineStr">
        <is>
          <t>transmission</t>
        </is>
      </c>
      <c r="F1" t="inlineStr">
        <is>
          <t>fuel_string</t>
        </is>
      </c>
      <c r="G1" t="inlineStr">
        <is>
          <t>mileage</t>
        </is>
      </c>
      <c r="H1" t="inlineStr">
        <is>
          <t>colour</t>
        </is>
      </c>
      <c r="I1" t="inlineStr">
        <is>
          <t>tax_&amp;_mot_status</t>
        </is>
      </c>
      <c r="J1" t="inlineStr">
        <is>
          <t>type_string</t>
        </is>
      </c>
      <c r="K1" t="inlineStr">
        <is>
          <t>vehicle_age_years</t>
        </is>
      </c>
      <c r="L1" t="inlineStr">
        <is>
          <t>mot_expires_date</t>
        </is>
      </c>
      <c r="M1" t="inlineStr">
        <is>
          <t>insurance_group</t>
        </is>
      </c>
      <c r="N1" t="inlineStr">
        <is>
          <t>description</t>
        </is>
      </c>
      <c r="O1" t="inlineStr">
        <is>
          <t>body_type</t>
        </is>
      </c>
      <c r="P1" t="inlineStr">
        <is>
          <t>engine_cc</t>
        </is>
      </c>
      <c r="Q1" t="inlineStr">
        <is>
          <t>mpg</t>
        </is>
      </c>
      <c r="R1" t="inlineStr">
        <is>
          <t>seats</t>
        </is>
      </c>
      <c r="S1" t="inlineStr">
        <is>
          <t>co2</t>
        </is>
      </c>
      <c r="T1" t="inlineStr">
        <is>
          <t>year</t>
        </is>
      </c>
      <c r="U1" t="inlineStr">
        <is>
          <t>Transmission Mapped</t>
        </is>
      </c>
      <c r="V1" t="inlineStr">
        <is>
          <t>Value Rounded to Nearest 5000</t>
        </is>
      </c>
      <c r="W1" t="inlineStr">
        <is>
          <t>Mileage Rounded to Nearest 50,000</t>
        </is>
      </c>
      <c r="X1" t="inlineStr">
        <is>
          <t>Engine Size Rounded</t>
        </is>
      </c>
      <c r="Y1" t="inlineStr">
        <is>
          <t>Price Filter</t>
        </is>
      </c>
      <c r="Z1" t="inlineStr">
        <is>
          <t>Mileage Filter</t>
        </is>
      </c>
      <c r="AA1" t="inlineStr">
        <is>
          <t>Engine Size Filter</t>
        </is>
      </c>
      <c r="AB1" t="inlineStr">
        <is>
          <t>MPG Filter</t>
        </is>
      </c>
      <c r="AC1" t="inlineStr">
        <is>
          <t>Master Filter</t>
        </is>
      </c>
    </row>
    <row r="2">
      <c r="A2" t="inlineStr">
        <is>
          <t>YY70KTT</t>
        </is>
      </c>
      <c r="B2" t="inlineStr">
        <is>
          <t>Kia</t>
        </is>
      </c>
      <c r="C2" t="n">
        <v>14945</v>
      </c>
      <c r="D2" t="inlineStr">
        <is>
          <t>Niro 2 S-A</t>
        </is>
      </c>
      <c r="E2" t="n">
        <v>2</v>
      </c>
      <c r="F2" t="inlineStr">
        <is>
          <t>Hybrid</t>
        </is>
      </c>
      <c r="G2" t="n">
        <v>2552</v>
      </c>
      <c r="H2" t="inlineStr">
        <is>
          <t>Red</t>
        </is>
      </c>
      <c r="I2" t="inlineStr">
        <is>
          <t>OK</t>
        </is>
      </c>
      <c r="J2" t="inlineStr">
        <is>
          <t>Estate</t>
        </is>
      </c>
      <c r="K2" t="n">
        <v>4</v>
      </c>
      <c r="L2" t="n">
        <v>45576</v>
      </c>
      <c r="M2" t="n">
        <v>12</v>
      </c>
      <c r="N2" t="inlineStr">
        <is>
          <t>Reliable and spacious hybrid five seater car. Great boot space.
Dog-friendly.</t>
        </is>
      </c>
      <c r="O2" t="inlineStr">
        <is>
          <t>Estate</t>
        </is>
      </c>
      <c r="P2" t="n">
        <v>1580</v>
      </c>
      <c r="Q2" t="n">
        <v>74.3</v>
      </c>
      <c r="R2" t="n">
        <v>5</v>
      </c>
      <c r="S2" t="n">
        <v>110</v>
      </c>
      <c r="T2" t="n">
        <v>2020</v>
      </c>
      <c r="U2">
        <f>IF(AVERAGE(E2:E2)=2,"Automatic","Manual")</f>
        <v/>
      </c>
      <c r="V2">
        <f>ROUNDDOWN(AVERAGE(C2:C2)/5000,0)*5000</f>
        <v/>
      </c>
      <c r="W2">
        <f>ROUNDDOWN(AVERAGE(G2:G2)/50000,0)*50000</f>
        <v/>
      </c>
      <c r="X2">
        <f>ROUND(AVERAGE(P2:P2)/1000,1)</f>
        <v/>
      </c>
      <c r="Y2">
        <f>IF(AVERAGE(V2:V2)=30000,0,1)</f>
        <v/>
      </c>
      <c r="Z2">
        <f>IF(AVERAGE(W2:W2)&gt;50000,0,1)</f>
        <v/>
      </c>
      <c r="AA2">
        <f>IF(AVERAGE(X2:X2)&gt;2.5,0,1)</f>
        <v/>
      </c>
      <c r="AB2">
        <f>IF(AVERAGE(Q2:Q2)&lt;30,0,1)</f>
        <v/>
      </c>
      <c r="AC2">
        <f>IF(SUM(Y2:AB2)=4,1,0)</f>
        <v/>
      </c>
    </row>
    <row r="3">
      <c r="A3" t="inlineStr">
        <is>
          <t>YY15UUW</t>
        </is>
      </c>
      <c r="B3" t="inlineStr">
        <is>
          <t>Vauxhall</t>
        </is>
      </c>
      <c r="C3" t="n">
        <v>4836</v>
      </c>
      <c r="D3" t="inlineStr">
        <is>
          <t>Corsa Excite AC Ecoflex S/s</t>
        </is>
      </c>
      <c r="E3" t="n">
        <v>1</v>
      </c>
      <c r="F3" t="inlineStr">
        <is>
          <t>Petrol</t>
        </is>
      </c>
      <c r="G3" t="n">
        <v>39166</v>
      </c>
      <c r="H3" t="inlineStr">
        <is>
          <t>Black</t>
        </is>
      </c>
      <c r="I3" t="inlineStr">
        <is>
          <t>OK</t>
        </is>
      </c>
      <c r="J3" t="inlineStr">
        <is>
          <t>City / Hatchback</t>
        </is>
      </c>
      <c r="K3" t="n">
        <v>9</v>
      </c>
      <c r="L3" t="n">
        <v>45663</v>
      </c>
      <c r="M3" t="n">
        <v>12</v>
      </c>
      <c r="N3" t="inlineStr">
        <is>
          <t>Economical with Turbo.
10 minutes walk from Park Royal station.
Bluetooth.
USB.
Air Conditioning.
Heated steering wheel. 
Heated seats. 
65 MPG</t>
        </is>
      </c>
      <c r="O3" t="inlineStr">
        <is>
          <t>3 Door Hatchback</t>
        </is>
      </c>
      <c r="P3" t="n">
        <v>999</v>
      </c>
      <c r="Q3" t="n">
        <v>57.7</v>
      </c>
      <c r="R3" t="n">
        <v>5</v>
      </c>
      <c r="S3" t="n">
        <v>114</v>
      </c>
      <c r="T3" t="n">
        <v>2015</v>
      </c>
      <c r="U3">
        <f>IF(AVERAGE(E3:E3)=2,"Automatic","Manual")</f>
        <v/>
      </c>
      <c r="V3">
        <f>ROUNDDOWN(AVERAGE(C3:C3)/5000,0)*5000</f>
        <v/>
      </c>
      <c r="W3">
        <f>ROUNDDOWN(AVERAGE(G3:G3)/50000,0)*50000</f>
        <v/>
      </c>
      <c r="X3">
        <f>ROUND(AVERAGE(P3:P3)/1000,1)</f>
        <v/>
      </c>
      <c r="Y3">
        <f>IF(AVERAGE(V3:V3)=30000,0,1)</f>
        <v/>
      </c>
      <c r="Z3">
        <f>IF(AVERAGE(W3:W3)&gt;50000,0,1)</f>
        <v/>
      </c>
      <c r="AA3">
        <f>IF(AVERAGE(X3:X3)&gt;2.5,0,1)</f>
        <v/>
      </c>
      <c r="AB3">
        <f>IF(AVERAGE(Q3:Q3)&lt;30,0,1)</f>
        <v/>
      </c>
      <c r="AC3">
        <f>IF(SUM(Y3:AB3)=4,1,0)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  <row r="1001"/>
    <row r="1002"/>
    <row r="1003"/>
    <row r="1004"/>
    <row r="1005"/>
    <row r="1006"/>
    <row r="1007"/>
    <row r="1008"/>
    <row r="1009"/>
    <row r="1010"/>
    <row r="1011"/>
    <row r="1012"/>
    <row r="1013"/>
    <row r="1014"/>
    <row r="1015"/>
    <row r="1016"/>
    <row r="1017"/>
    <row r="1018"/>
    <row r="1019"/>
    <row r="1020"/>
    <row r="1021"/>
    <row r="1022"/>
    <row r="1023"/>
    <row r="1024"/>
    <row r="1025"/>
    <row r="1026"/>
    <row r="1027"/>
    <row r="1028"/>
    <row r="1029"/>
    <row r="1030"/>
    <row r="1031"/>
    <row r="1032"/>
    <row r="1033"/>
    <row r="1034"/>
    <row r="1035"/>
    <row r="1036"/>
    <row r="1037"/>
    <row r="1038"/>
    <row r="1039"/>
    <row r="1040"/>
    <row r="1041"/>
    <row r="1042"/>
    <row r="1043"/>
    <row r="1044"/>
    <row r="1045"/>
    <row r="1046"/>
    <row r="1047"/>
    <row r="1048"/>
    <row r="1049"/>
    <row r="1050"/>
    <row r="1051"/>
    <row r="1052"/>
    <row r="1053"/>
    <row r="1054"/>
    <row r="1055"/>
    <row r="1056"/>
    <row r="1057"/>
    <row r="1058"/>
    <row r="1059"/>
    <row r="1060"/>
    <row r="1061"/>
    <row r="1062"/>
    <row r="1063"/>
    <row r="1064"/>
    <row r="1065"/>
    <row r="1066"/>
    <row r="1067"/>
    <row r="1068"/>
    <row r="1069"/>
    <row r="1070"/>
    <row r="1071"/>
    <row r="1072"/>
    <row r="1073"/>
    <row r="1074"/>
    <row r="1075"/>
    <row r="1076"/>
    <row r="1077"/>
    <row r="1078"/>
    <row r="1079"/>
    <row r="1080"/>
    <row r="1081"/>
    <row r="1082"/>
    <row r="1083"/>
    <row r="1084"/>
    <row r="1085"/>
    <row r="1086"/>
    <row r="1087"/>
    <row r="1088"/>
    <row r="1089"/>
    <row r="1090"/>
    <row r="1091"/>
    <row r="1092"/>
    <row r="1093"/>
    <row r="1094"/>
    <row r="1095"/>
    <row r="1096"/>
    <row r="1097"/>
    <row r="1098"/>
    <row r="1099"/>
    <row r="1100"/>
    <row r="1101"/>
    <row r="1102"/>
    <row r="1103"/>
    <row r="1104"/>
    <row r="1105"/>
    <row r="1106"/>
    <row r="1107"/>
    <row r="1108"/>
    <row r="1109"/>
    <row r="1110"/>
    <row r="1111"/>
    <row r="1112"/>
    <row r="1113"/>
    <row r="1114"/>
    <row r="1115"/>
    <row r="1116"/>
    <row r="1117"/>
    <row r="1118"/>
    <row r="1119"/>
    <row r="1120"/>
    <row r="1121"/>
    <row r="1122"/>
    <row r="1123"/>
    <row r="1124"/>
    <row r="1125"/>
    <row r="1126"/>
    <row r="1127"/>
    <row r="1128"/>
    <row r="1129"/>
    <row r="1130"/>
    <row r="1131"/>
    <row r="1132"/>
    <row r="1133"/>
    <row r="1134"/>
    <row r="1135"/>
    <row r="1136"/>
    <row r="1137"/>
    <row r="1138"/>
    <row r="1139"/>
    <row r="1140"/>
    <row r="1141"/>
    <row r="1142"/>
    <row r="1143"/>
    <row r="1144"/>
    <row r="1145"/>
    <row r="1146"/>
    <row r="1147"/>
    <row r="1148"/>
    <row r="1149"/>
    <row r="1150"/>
    <row r="1151"/>
    <row r="1152"/>
    <row r="1153"/>
    <row r="1154"/>
    <row r="1155"/>
    <row r="1156"/>
    <row r="1157"/>
    <row r="1158"/>
    <row r="1159"/>
    <row r="1160"/>
    <row r="1161"/>
    <row r="1162"/>
    <row r="1163"/>
    <row r="1164"/>
    <row r="1165"/>
    <row r="1166"/>
    <row r="1167"/>
    <row r="1168"/>
    <row r="1169"/>
    <row r="1170"/>
    <row r="1171"/>
    <row r="1172"/>
    <row r="1173"/>
    <row r="1174"/>
    <row r="1175"/>
    <row r="1176"/>
    <row r="1177"/>
    <row r="1178"/>
    <row r="1179"/>
    <row r="1180"/>
    <row r="1181"/>
    <row r="1182"/>
    <row r="1183"/>
    <row r="1184"/>
    <row r="1185"/>
    <row r="1186"/>
    <row r="1187"/>
    <row r="1188"/>
    <row r="1189"/>
    <row r="1190"/>
    <row r="1191"/>
    <row r="1192"/>
    <row r="1193"/>
    <row r="1194"/>
    <row r="1195"/>
    <row r="1196"/>
    <row r="1197"/>
    <row r="1198"/>
    <row r="1199"/>
    <row r="1200"/>
    <row r="1201"/>
    <row r="1202"/>
    <row r="1203"/>
    <row r="1204"/>
    <row r="1205"/>
    <row r="1206"/>
    <row r="1207"/>
    <row r="1208"/>
    <row r="1209"/>
    <row r="1210"/>
    <row r="1211"/>
    <row r="1212"/>
    <row r="1213"/>
    <row r="1214"/>
    <row r="1215"/>
    <row r="1216"/>
    <row r="1217"/>
    <row r="1218"/>
    <row r="1219"/>
    <row r="1220"/>
    <row r="1221"/>
    <row r="1222"/>
    <row r="1223"/>
    <row r="1224"/>
    <row r="1225"/>
    <row r="1226"/>
    <row r="1227"/>
    <row r="1228"/>
    <row r="1229"/>
    <row r="1230"/>
    <row r="1231"/>
    <row r="1232"/>
    <row r="1233"/>
    <row r="1234"/>
    <row r="1235"/>
    <row r="1236"/>
    <row r="1237"/>
    <row r="1238"/>
    <row r="1239"/>
    <row r="1240"/>
    <row r="1241"/>
    <row r="1242"/>
    <row r="1243"/>
    <row r="1244"/>
    <row r="1245"/>
    <row r="1246"/>
    <row r="1247"/>
    <row r="1248"/>
    <row r="1249"/>
    <row r="1250"/>
    <row r="1251"/>
    <row r="1252"/>
    <row r="1253"/>
    <row r="1254"/>
    <row r="1255"/>
    <row r="1256"/>
    <row r="1257"/>
    <row r="1258"/>
    <row r="1259"/>
    <row r="1260"/>
    <row r="1261"/>
    <row r="1262"/>
    <row r="1263"/>
    <row r="1264"/>
    <row r="1265"/>
    <row r="1266"/>
    <row r="1267"/>
    <row r="1268"/>
    <row r="1269"/>
    <row r="1270"/>
    <row r="1271"/>
    <row r="1272"/>
    <row r="1273"/>
    <row r="1274"/>
    <row r="1275"/>
    <row r="1276"/>
    <row r="1277"/>
    <row r="1278"/>
    <row r="1279"/>
    <row r="1280"/>
    <row r="1281"/>
    <row r="1282"/>
    <row r="1283"/>
    <row r="1284"/>
    <row r="1285"/>
    <row r="1286"/>
    <row r="1287"/>
    <row r="1288"/>
    <row r="1289"/>
    <row r="1290"/>
    <row r="1291"/>
    <row r="1292"/>
    <row r="1293"/>
    <row r="1294"/>
    <row r="1295"/>
    <row r="1296"/>
    <row r="1297"/>
    <row r="1298"/>
    <row r="1299"/>
    <row r="1300"/>
    <row r="1301"/>
    <row r="1302"/>
    <row r="1303"/>
    <row r="1304"/>
    <row r="1305"/>
    <row r="1306"/>
    <row r="1307"/>
    <row r="1308"/>
    <row r="1309"/>
    <row r="1310"/>
    <row r="1311"/>
    <row r="1312"/>
    <row r="1313"/>
    <row r="1314"/>
    <row r="1315"/>
    <row r="1316"/>
    <row r="1317"/>
    <row r="1318"/>
    <row r="1319"/>
    <row r="1320"/>
    <row r="1321"/>
    <row r="1322"/>
    <row r="1323"/>
    <row r="1324"/>
    <row r="1325"/>
    <row r="1326"/>
    <row r="1327"/>
    <row r="1328"/>
    <row r="1329"/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2024-05-31T10:11:43Z</dcterms:created>
  <dcterms:modified xmlns:dcterms="http://purl.org/dc/terms/" xmlns:xsi="http://www.w3.org/2001/XMLSchema-instance" xsi:type="dcterms:W3CDTF">2024-05-31T10:11:43Z</dcterms:modified>
</cp:coreProperties>
</file>