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E3EDFA8B-C7A1-6042-BF1C-6F711C16357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U3" i="1"/>
  <c r="T3" i="1"/>
  <c r="S3" i="1"/>
  <c r="V3" i="1" s="1"/>
  <c r="R3" i="1"/>
  <c r="Q3" i="1"/>
  <c r="P3" i="1"/>
  <c r="O3" i="1"/>
  <c r="N3" i="1"/>
  <c r="M3" i="1"/>
  <c r="L3" i="1"/>
  <c r="Y2" i="1"/>
  <c r="Z3" i="1" s="1"/>
  <c r="U2" i="1"/>
  <c r="T2" i="1"/>
  <c r="S2" i="1"/>
  <c r="V2" i="1" s="1"/>
  <c r="R2" i="1"/>
  <c r="Q2" i="1"/>
  <c r="P2" i="1"/>
  <c r="O2" i="1"/>
  <c r="N2" i="1"/>
  <c r="M2" i="1"/>
  <c r="L2" i="1"/>
  <c r="Z2" i="1" l="1"/>
</calcChain>
</file>

<file path=xl/sharedStrings.xml><?xml version="1.0" encoding="utf-8"?>
<sst xmlns="http://schemas.openxmlformats.org/spreadsheetml/2006/main" count="29" uniqueCount="26">
  <si>
    <t>A_id</t>
  </si>
  <si>
    <t>Size</t>
  </si>
  <si>
    <t>Weight</t>
  </si>
  <si>
    <t>Sweetness</t>
  </si>
  <si>
    <t>Crunchiness</t>
  </si>
  <si>
    <t>Juiciness</t>
  </si>
  <si>
    <t>Ripeness</t>
  </si>
  <si>
    <t>Acidity</t>
  </si>
  <si>
    <t>Quality</t>
  </si>
  <si>
    <t>Sum_Column</t>
  </si>
  <si>
    <t>Average_Column</t>
  </si>
  <si>
    <t>If_Column</t>
  </si>
  <si>
    <t>Count_Column</t>
  </si>
  <si>
    <t>Countif_Column</t>
  </si>
  <si>
    <t>Sumif_Column</t>
  </si>
  <si>
    <t>Concatenate_Column</t>
  </si>
  <si>
    <t>Left_Column</t>
  </si>
  <si>
    <t>Right_Column</t>
  </si>
  <si>
    <t>Concatenate string</t>
  </si>
  <si>
    <t>Trim quality</t>
  </si>
  <si>
    <t>Rounded Ripeness</t>
  </si>
  <si>
    <t>Replace</t>
  </si>
  <si>
    <t>Count</t>
  </si>
  <si>
    <t>Index value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</si>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</sst>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8</v>
      </c>
      <c r="Y1" t="s">
        <v>22</v>
      </c>
      <c r="Z1" t="s">
        <v>23</v>
      </c>
    </row>
    <row r="2" spans="1:26" x14ac:dyDescent="0.2">
      <c r="A2">
        <v>0</v>
      </c>
      <c r="B2">
        <v>-3.970048523</v>
      </c>
      <c r="C2">
        <v>-2.5123363809999999</v>
      </c>
      <c r="D2">
        <v>5.346329613</v>
      </c>
      <c r="E2">
        <v>-1.0120087120000001</v>
      </c>
      <c r="F2">
        <v>1.8449003610000001</v>
      </c>
      <c r="G2">
        <v>0.32983979699999999</v>
      </c>
      <c r="H2">
        <v>-0.49159048300000002</v>
      </c>
      <c r="I2" t="s">
        <v>24</v>
      </c>
      <c r="J2">
        <v>-3.970048523</v>
      </c>
      <c r="K2">
        <v>-1.9850242615</v>
      </c>
      <c r="L2" t="str">
        <f>IF(A2&gt;1, "Above", "Below")</f>
        <v>Below</v>
      </c>
      <c r="M2">
        <f>COUNT(A:A)</f>
        <v>2</v>
      </c>
      <c r="N2">
        <f>COUNTIF(A:A, "&gt;1")</f>
        <v>0</v>
      </c>
      <c r="O2">
        <f>SUMIF(B:B, "&gt;1")</f>
        <v>0</v>
      </c>
      <c r="P2" t="str">
        <f>CONCATENATE(A2, B2)</f>
        <v>0-3.970048523</v>
      </c>
      <c r="Q2" t="str">
        <f>LEFT(A2, 2)</f>
        <v>0</v>
      </c>
      <c r="R2" t="str">
        <f>RIGHT(B2, 2)</f>
        <v>23</v>
      </c>
      <c r="S2" t="str">
        <f>CONCATENATE(LEFT(I2,2),RIGHT(I2,2))</f>
        <v>good</v>
      </c>
      <c r="T2" t="str">
        <f>TRIM(I2)</f>
        <v>good</v>
      </c>
      <c r="U2">
        <f>ROUND(G2,6)</f>
        <v>0.32984000000000002</v>
      </c>
      <c r="V2" t="str">
        <f>REPLACE(S2,4,1,"f")</f>
        <v>goof</v>
      </c>
      <c r="X2" t="s">
        <v>24</v>
      </c>
      <c r="Y2">
        <f>COUNTIF(I:I,X2)</f>
        <v>2</v>
      </c>
      <c r="Z2">
        <f>INDEX(Y2:Y100,1,1)</f>
        <v>2</v>
      </c>
    </row>
    <row r="3" spans="1:26" x14ac:dyDescent="0.2">
      <c r="A3">
        <v>1</v>
      </c>
      <c r="B3">
        <v>-1.195217191</v>
      </c>
      <c r="C3">
        <v>-2.8392565279999999</v>
      </c>
      <c r="D3">
        <v>3.6640587579999999</v>
      </c>
      <c r="E3">
        <v>1.5882323089999999</v>
      </c>
      <c r="F3">
        <v>0.85328579500000001</v>
      </c>
      <c r="G3">
        <v>0.86753008200000004</v>
      </c>
      <c r="H3">
        <v>-0.72280936699999998</v>
      </c>
      <c r="I3" t="s">
        <v>24</v>
      </c>
      <c r="J3">
        <v>-0.19521719100000001</v>
      </c>
      <c r="K3">
        <v>-9.7608595500000006E-2</v>
      </c>
      <c r="L3" t="str">
        <f>IF(A3&gt;1, "Above", "Below")</f>
        <v>Below</v>
      </c>
      <c r="M3">
        <f>COUNT(A:A)</f>
        <v>2</v>
      </c>
      <c r="N3">
        <f>COUNTIF(A:A, "&gt;1")</f>
        <v>0</v>
      </c>
      <c r="O3">
        <f>SUMIF(B:B, "&gt;1")</f>
        <v>0</v>
      </c>
      <c r="P3" t="str">
        <f>CONCATENATE(A3, B3)</f>
        <v>1-1.195217191</v>
      </c>
      <c r="Q3" t="str">
        <f>LEFT(A3, 2)</f>
        <v>1</v>
      </c>
      <c r="R3" t="str">
        <f>RIGHT(B3, 2)</f>
        <v>91</v>
      </c>
      <c r="S3" t="str">
        <f>CONCATENATE(LEFT(I3,2),RIGHT(I3,2))</f>
        <v>good</v>
      </c>
      <c r="T3" t="str">
        <f>TRIM(I3)</f>
        <v>good</v>
      </c>
      <c r="U3">
        <f>ROUND(G3,6)</f>
        <v>0.86753000000000002</v>
      </c>
      <c r="V3" t="str">
        <f>REPLACE(S3,4,1,"f")</f>
        <v>goof</v>
      </c>
      <c r="X3" t="s">
        <v>25</v>
      </c>
      <c r="Y3">
        <f>COUNTIF(I:I,X3)</f>
        <v>0</v>
      </c>
      <c r="Z3">
        <f>INDEX(Y2:Y100,1,1)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2024-05-14T14:41:27Z</dcterms:created>
  <dcterms:modified xsi:type="dcterms:W3CDTF">2024-05-14T14:44:21Z</dcterms:modified>
</cp:coreProperties>
</file>