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educed/"/>
    </mc:Choice>
  </mc:AlternateContent>
  <xr:revisionPtr revIDLastSave="0" documentId="13_ncr:1_{E7D4D9AE-6DAA-764A-838F-DF80B8902E9A}" xr6:coauthVersionLast="47" xr6:coauthVersionMax="47" xr10:uidLastSave="{00000000-0000-0000-0000-000000000000}"/>
  <bookViews>
    <workbookView xWindow="38400" yWindow="500" windowWidth="38400" windowHeight="211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P3" i="1"/>
  <c r="P2" i="1"/>
  <c r="Q3" i="1"/>
  <c r="Q2" i="1"/>
  <c r="R3" i="1"/>
  <c r="R2" i="1"/>
  <c r="O3" i="1"/>
  <c r="O2" i="1"/>
  <c r="N3" i="1"/>
  <c r="M3" i="1"/>
  <c r="N2" i="1"/>
  <c r="M2" i="1"/>
</calcChain>
</file>

<file path=xl/sharedStrings.xml><?xml version="1.0" encoding="utf-8"?>
<sst xmlns="http://schemas.openxmlformats.org/spreadsheetml/2006/main" count="44" uniqueCount="42">
  <si>
    <t>age</t>
  </si>
  <si>
    <t>gender</t>
  </si>
  <si>
    <t>time_spent</t>
  </si>
  <si>
    <t>platform</t>
  </si>
  <si>
    <t>interests</t>
  </si>
  <si>
    <t>location</t>
  </si>
  <si>
    <t>demographics</t>
  </si>
  <si>
    <t>profession</t>
  </si>
  <si>
    <t>income</t>
  </si>
  <si>
    <t>indebt</t>
  </si>
  <si>
    <t>isHomeOwner</t>
  </si>
  <si>
    <t>Owns_Car</t>
  </si>
  <si>
    <t>Index_Match_Size</t>
  </si>
  <si>
    <t>If_Weight_Or_Size</t>
  </si>
  <si>
    <t>male</t>
  </si>
  <si>
    <t>Instagram</t>
  </si>
  <si>
    <t>Sports</t>
  </si>
  <si>
    <t>United Kingdom</t>
  </si>
  <si>
    <t>Urban</t>
  </si>
  <si>
    <t>Software Engineer</t>
  </si>
  <si>
    <t>female</t>
  </si>
  <si>
    <t>Facebook</t>
  </si>
  <si>
    <t>Travel</t>
  </si>
  <si>
    <t>Student</t>
  </si>
  <si>
    <t>Age Category</t>
  </si>
  <si>
    <t>Average Time Spent for Gender</t>
  </si>
  <si>
    <t>Interest Count</t>
  </si>
  <si>
    <t>Gender code</t>
  </si>
  <si>
    <t>Unnamed: 0</t>
  </si>
  <si>
    <t>Movie Name</t>
  </si>
  <si>
    <t>Year of Release</t>
  </si>
  <si>
    <t>Watch Time</t>
  </si>
  <si>
    <t>Movie Rating</t>
  </si>
  <si>
    <t>Meatscore of movie</t>
  </si>
  <si>
    <t>Votes</t>
  </si>
  <si>
    <t>Gross</t>
  </si>
  <si>
    <t>Description</t>
  </si>
  <si>
    <t>Jai Bhim</t>
  </si>
  <si>
    <t>When a tribal man is arrested for a case of alleged theft, his wife turns to a human-rights lawyer to help bring justice.</t>
  </si>
  <si>
    <t>Soorarai Pottru</t>
  </si>
  <si>
    <t>Nedumaaran Rajangam "Maara" sets out to make the common man fly and in the process takes on the world's most capital intensive industry and several enemies who stand in his way.</t>
  </si>
  <si>
    <t>Lookup from 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</si>
</sst>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
  <sheetViews>
    <sheetView tabSelected="1" workbookViewId="0">
      <selection activeCell="R1" sqref="R1:R1048576"/>
    </sheetView>
  </sheetViews>
  <sheetFormatPr baseColWidth="10" defaultColWidth="8.83203125" defaultRowHeight="15" x14ac:dyDescent="0.2"/>
  <sheetData>
    <row r="1" spans="1:18" x14ac:dyDescent="0.2">
      <c r="A1" s="1" t="s">
        <v>0</v>
      </c>
      <c r="B1" s="1" t="s">
        <v>1</v>
      </c>
      <c r="C1" s="1" t="s">
        <v>2</v>
      </c>
      <c r="D1" s="1" t="s">
        <v>3</v>
      </c>
      <c r="E1" s="1" t="s">
        <v>4</v>
      </c>
      <c r="F1" s="1" t="s">
        <v>5</v>
      </c>
      <c r="G1" s="1" t="s">
        <v>6</v>
      </c>
      <c r="H1" s="1" t="s">
        <v>7</v>
      </c>
      <c r="I1" s="1" t="s">
        <v>8</v>
      </c>
      <c r="J1" s="1" t="s">
        <v>9</v>
      </c>
      <c r="K1" s="1" t="s">
        <v>10</v>
      </c>
      <c r="L1" s="1" t="s">
        <v>11</v>
      </c>
      <c r="M1" t="s">
        <v>12</v>
      </c>
      <c r="N1" t="s">
        <v>13</v>
      </c>
      <c r="O1" s="2" t="s">
        <v>24</v>
      </c>
      <c r="P1" s="2" t="s">
        <v>25</v>
      </c>
      <c r="Q1" s="2" t="s">
        <v>26</v>
      </c>
      <c r="R1" s="2" t="s">
        <v>27</v>
      </c>
    </row>
    <row r="2" spans="1:18" x14ac:dyDescent="0.2">
      <c r="A2">
        <v>56</v>
      </c>
      <c r="B2" t="s">
        <v>14</v>
      </c>
      <c r="C2">
        <v>3</v>
      </c>
      <c r="D2" t="s">
        <v>15</v>
      </c>
      <c r="E2" t="s">
        <v>16</v>
      </c>
      <c r="F2" t="s">
        <v>17</v>
      </c>
      <c r="G2" t="s">
        <v>18</v>
      </c>
      <c r="H2" t="s">
        <v>19</v>
      </c>
      <c r="I2">
        <v>19774</v>
      </c>
      <c r="J2" t="b">
        <v>1</v>
      </c>
      <c r="K2" t="b">
        <v>0</v>
      </c>
      <c r="L2" t="b">
        <v>0</v>
      </c>
      <c r="M2" t="str">
        <f t="shared" ref="M2:M3" si="0">INDEX(B:B,MATCH(A2,A:A,0))</f>
        <v>male</v>
      </c>
      <c r="N2" t="str">
        <f t="shared" ref="N2:N3" si="1">IF(OR(B2&gt;0,C2&gt;0),"Acceptable","Check")</f>
        <v>Acceptable</v>
      </c>
      <c r="O2" t="str">
        <f>IF(A2&lt;35,"Young",IF(AND(A2&gt;=35,A2&lt;50),"Middle-Aged","Older"))</f>
        <v>Older</v>
      </c>
      <c r="P2">
        <f>AVERAGEIF(B:B,B2, C:C)</f>
        <v>3</v>
      </c>
      <c r="Q2">
        <f>COUNTIF(E:E, E2)</f>
        <v>1</v>
      </c>
      <c r="R2" t="str">
        <f>UPPER(IF(B2="non-binary", "NB", LEFT(B2, 1)))</f>
        <v>M</v>
      </c>
    </row>
    <row r="3" spans="1:18" x14ac:dyDescent="0.2">
      <c r="A3">
        <v>46</v>
      </c>
      <c r="B3" t="s">
        <v>20</v>
      </c>
      <c r="C3">
        <v>2</v>
      </c>
      <c r="D3" t="s">
        <v>21</v>
      </c>
      <c r="E3" t="s">
        <v>22</v>
      </c>
      <c r="F3" t="s">
        <v>17</v>
      </c>
      <c r="G3" t="s">
        <v>18</v>
      </c>
      <c r="H3" t="s">
        <v>23</v>
      </c>
      <c r="I3">
        <v>10564</v>
      </c>
      <c r="J3" t="b">
        <v>1</v>
      </c>
      <c r="K3" t="b">
        <v>1</v>
      </c>
      <c r="L3" t="b">
        <v>1</v>
      </c>
      <c r="M3" t="str">
        <f t="shared" si="0"/>
        <v>female</v>
      </c>
      <c r="N3" t="str">
        <f t="shared" si="1"/>
        <v>Acceptable</v>
      </c>
      <c r="O3" t="str">
        <f t="shared" ref="O3" si="2">IF(A3&lt;35,"Young",IF(AND(A3&gt;=35,A3&lt;50),"Middle-Aged","Older"))</f>
        <v>Middle-Aged</v>
      </c>
      <c r="P3">
        <f>AVERAGEIF(B:B,B3, C:C)</f>
        <v>2</v>
      </c>
      <c r="Q3">
        <f t="shared" ref="Q3" si="3">COUNTIF(E:E, E3)</f>
        <v>1</v>
      </c>
      <c r="R3" t="str">
        <f t="shared" ref="R3" si="4">UPPER(IF(B3="non-binary", "NB", LEFT(B3, 1)))</f>
        <v>F</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CCC5-E5C1-465B-B6AD-94AFCD97D67E}">
  <dimension ref="A1:J3"/>
  <sheetViews>
    <sheetView workbookViewId="0">
      <selection activeCell="G3" sqref="G3"/>
    </sheetView>
  </sheetViews>
  <sheetFormatPr baseColWidth="10" defaultColWidth="8.83203125" defaultRowHeight="15" x14ac:dyDescent="0.2"/>
  <cols>
    <col min="9" max="9" width="162.83203125" bestFit="1" customWidth="1"/>
    <col min="10" max="10" width="17.83203125" bestFit="1" customWidth="1"/>
  </cols>
  <sheetData>
    <row r="1" spans="1:10" x14ac:dyDescent="0.2">
      <c r="A1" s="1" t="s">
        <v>28</v>
      </c>
      <c r="B1" s="1" t="s">
        <v>29</v>
      </c>
      <c r="C1" s="1" t="s">
        <v>30</v>
      </c>
      <c r="D1" s="1" t="s">
        <v>31</v>
      </c>
      <c r="E1" s="1" t="s">
        <v>32</v>
      </c>
      <c r="F1" s="1" t="s">
        <v>33</v>
      </c>
      <c r="G1" s="1" t="s">
        <v>34</v>
      </c>
      <c r="H1" s="1" t="s">
        <v>35</v>
      </c>
      <c r="I1" s="1" t="s">
        <v>36</v>
      </c>
      <c r="J1" s="3" t="s">
        <v>41</v>
      </c>
    </row>
    <row r="2" spans="1:10" x14ac:dyDescent="0.2">
      <c r="A2">
        <v>0</v>
      </c>
      <c r="B2" t="s">
        <v>37</v>
      </c>
      <c r="C2">
        <v>2021</v>
      </c>
      <c r="D2">
        <v>164</v>
      </c>
      <c r="E2">
        <v>9.4</v>
      </c>
      <c r="F2">
        <v>81</v>
      </c>
      <c r="G2">
        <v>180702</v>
      </c>
      <c r="H2">
        <v>28.3</v>
      </c>
      <c r="I2" t="s">
        <v>38</v>
      </c>
      <c r="J2" t="str">
        <f>IF(VALUE(G2)&gt;100000,Sheet1!$B$2,Sheet1!$B$3)</f>
        <v>male</v>
      </c>
    </row>
    <row r="3" spans="1:10" x14ac:dyDescent="0.2">
      <c r="A3">
        <v>1</v>
      </c>
      <c r="B3" t="s">
        <v>39</v>
      </c>
      <c r="C3">
        <v>2020</v>
      </c>
      <c r="D3">
        <v>153</v>
      </c>
      <c r="E3">
        <v>9.3000000000000007</v>
      </c>
      <c r="F3">
        <v>100</v>
      </c>
      <c r="G3">
        <v>108490</v>
      </c>
      <c r="H3">
        <v>144.5</v>
      </c>
      <c r="I3" t="s">
        <v>40</v>
      </c>
      <c r="J3" t="str">
        <f>IF(VALUE(G3)&gt;100000,Sheet1!$B$2,Sheet1!$B$3)</f>
        <v>male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 Little</cp:lastModifiedBy>
  <dcterms:created xsi:type="dcterms:W3CDTF">2024-02-19T21:17:36Z</dcterms:created>
  <dcterms:modified xsi:type="dcterms:W3CDTF">2024-05-14T16:28:50Z</dcterms:modified>
</cp:coreProperties>
</file>