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mont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</t>
        </is>
      </c>
      <c r="B1" t="inlineStr">
        <is>
          <t>Category</t>
        </is>
      </c>
      <c r="C1" t="inlineStr">
        <is>
          <t>Rating</t>
        </is>
      </c>
      <c r="D1" t="inlineStr">
        <is>
          <t>Reviews</t>
        </is>
      </c>
      <c r="E1" t="inlineStr">
        <is>
          <t>Size</t>
        </is>
      </c>
      <c r="F1" t="inlineStr">
        <is>
          <t>Installs</t>
        </is>
      </c>
      <c r="G1" t="inlineStr">
        <is>
          <t>Type</t>
        </is>
      </c>
      <c r="H1" t="inlineStr">
        <is>
          <t>Price</t>
        </is>
      </c>
      <c r="I1" t="inlineStr">
        <is>
          <t>Content Rating</t>
        </is>
      </c>
      <c r="J1" t="inlineStr">
        <is>
          <t>Genres</t>
        </is>
      </c>
      <c r="K1" t="inlineStr">
        <is>
          <t>Last Updated</t>
        </is>
      </c>
      <c r="L1" t="inlineStr">
        <is>
          <t>Current Ver</t>
        </is>
      </c>
      <c r="M1" t="inlineStr">
        <is>
          <t>Android Ver</t>
        </is>
      </c>
      <c r="N1" t="inlineStr">
        <is>
          <t>Sum_Size_Weight</t>
        </is>
      </c>
      <c r="O1" t="inlineStr">
        <is>
          <t>If_Good_Quality</t>
        </is>
      </c>
      <c r="P1" t="inlineStr">
        <is>
          <t>Count_Negative_Weight</t>
        </is>
      </c>
      <c r="Q1" t="inlineStr">
        <is>
          <t>Sum_High_Acidity</t>
        </is>
      </c>
      <c r="R1" t="inlineStr">
        <is>
          <t>Average_If_Ripe</t>
        </is>
      </c>
      <c r="S1" t="inlineStr">
        <is>
          <t>If_Weight_Or_Size</t>
        </is>
      </c>
      <c r="T1" t="inlineStr">
        <is>
          <t>Round up Decimal</t>
        </is>
      </c>
      <c r="U1" t="inlineStr">
        <is>
          <t>Round down Decimal</t>
        </is>
      </c>
      <c r="V1" t="inlineStr">
        <is>
          <t>Year</t>
        </is>
      </c>
      <c r="W1" t="inlineStr">
        <is>
          <t>Month</t>
        </is>
      </c>
      <c r="X1" t="inlineStr">
        <is>
          <t>Day</t>
        </is>
      </c>
      <c r="Y1" t="inlineStr">
        <is>
          <t>Month Number</t>
        </is>
      </c>
      <c r="Z1" t="inlineStr">
        <is>
          <t>Date</t>
        </is>
      </c>
    </row>
    <row r="2">
      <c r="A2" t="inlineStr">
        <is>
          <t>Photo Editor &amp; Candy Camera &amp; Grid &amp; ScrapBook</t>
        </is>
      </c>
      <c r="B2" t="inlineStr">
        <is>
          <t>ART_AND_DESIGN</t>
        </is>
      </c>
      <c r="C2" t="n">
        <v>4.1</v>
      </c>
      <c r="D2" t="n">
        <v>159</v>
      </c>
      <c r="E2" t="inlineStr">
        <is>
          <t>19M</t>
        </is>
      </c>
      <c r="F2" t="inlineStr">
        <is>
          <t>10,000+</t>
        </is>
      </c>
      <c r="G2" t="inlineStr">
        <is>
          <t>Free</t>
        </is>
      </c>
      <c r="H2" t="n">
        <v>0</v>
      </c>
      <c r="I2" t="inlineStr">
        <is>
          <t>Everyone</t>
        </is>
      </c>
      <c r="J2" t="inlineStr">
        <is>
          <t>Art &amp; Design</t>
        </is>
      </c>
      <c r="K2" t="inlineStr">
        <is>
          <t>7-Jan-18</t>
        </is>
      </c>
      <c r="L2" t="inlineStr">
        <is>
          <t>1.0.0</t>
        </is>
      </c>
      <c r="M2" t="inlineStr">
        <is>
          <t>4.0.3 and up</t>
        </is>
      </c>
      <c r="N2">
        <f>SUM(Sheet1!A2, Sheet1!B2)</f>
        <v/>
      </c>
      <c r="O2">
        <f>IF((Sheet1!E2) = ("good"), "Yes", "No")</f>
        <v/>
      </c>
      <c r="P2">
        <f>COUNTIF(Sheet1!B:B, "&lt;0")</f>
        <v/>
      </c>
      <c r="Q2">
        <f>SUMIF(Sheet1!D:D, "&gt;1000")</f>
        <v/>
      </c>
      <c r="R2">
        <f>AVERAGEIF(Sheet1!C:C, "&gt;0")</f>
        <v/>
      </c>
      <c r="S2">
        <f>IF(OR((Sheet1!A2) &gt; (0), (Sheet1!B2) &gt; (0)), "Acceptable", "Check")</f>
        <v/>
      </c>
      <c r="T2">
        <f>ROUNDUP(Sheet1!C2, 0)</f>
        <v/>
      </c>
      <c r="U2">
        <f>ROUNDDOWN(Sheet1!C2, 0)</f>
        <v/>
      </c>
      <c r="V2">
        <f>(RIGHT(Sheet1!K2, 2)) + (2000)</f>
        <v/>
      </c>
      <c r="W2">
        <f>INDEX(_xlfn.TEXTSPLIT(Sheet1!K2, "-"), 1, 2)</f>
        <v/>
      </c>
      <c r="X2">
        <f>INDEX(_xlfn.TEXTSPLIT(Sheet1!K2, "-"), 1, 1)</f>
        <v/>
      </c>
      <c r="Y2">
        <f>INDEX(months!B:B, MATCH(Sheet1!W2, months!A:A, 0))</f>
        <v/>
      </c>
      <c r="Z2">
        <f>DATE(Sheet1!V2, Sheet1!Y2, Sheet1!X2)</f>
        <v/>
      </c>
    </row>
    <row r="3">
      <c r="A3" t="inlineStr">
        <is>
          <t>Coloring book moana</t>
        </is>
      </c>
      <c r="B3" t="inlineStr">
        <is>
          <t>ART_AND_DESIGN</t>
        </is>
      </c>
      <c r="C3" t="n">
        <v>3.9</v>
      </c>
      <c r="D3" t="n">
        <v>967</v>
      </c>
      <c r="E3" t="inlineStr">
        <is>
          <t>14M</t>
        </is>
      </c>
      <c r="F3" t="inlineStr">
        <is>
          <t>500,000+</t>
        </is>
      </c>
      <c r="G3" t="inlineStr">
        <is>
          <t>Free</t>
        </is>
      </c>
      <c r="H3" t="n">
        <v>0</v>
      </c>
      <c r="I3" t="inlineStr">
        <is>
          <t>Everyone</t>
        </is>
      </c>
      <c r="J3" t="inlineStr">
        <is>
          <t>Art &amp; Design;Pretend Play</t>
        </is>
      </c>
      <c r="K3" t="inlineStr">
        <is>
          <t>15-Jan-18</t>
        </is>
      </c>
      <c r="L3" t="inlineStr">
        <is>
          <t>2.0.0</t>
        </is>
      </c>
      <c r="M3" t="inlineStr">
        <is>
          <t>4.0.3 and up</t>
        </is>
      </c>
      <c r="N3">
        <f>SUM(Sheet1!A3, Sheet1!B3)</f>
        <v/>
      </c>
      <c r="O3">
        <f>IF((Sheet1!E3) = ("good"), "Yes", "No")</f>
        <v/>
      </c>
      <c r="P3">
        <f>COUNTIF(Sheet1!B:B, "&lt;0")</f>
        <v/>
      </c>
      <c r="Q3">
        <f>SUMIF(Sheet1!D:D, "&gt;1000")</f>
        <v/>
      </c>
      <c r="R3">
        <f>AVERAGEIF(Sheet1!C:C, "&gt;0")</f>
        <v/>
      </c>
      <c r="S3">
        <f>IF(OR((Sheet1!A3) &gt; (0), (Sheet1!B3) &gt; (0)), "Acceptable", "Check")</f>
        <v/>
      </c>
      <c r="T3">
        <f>ROUNDUP(Sheet1!C3, 0)</f>
        <v/>
      </c>
      <c r="U3">
        <f>ROUNDDOWN(Sheet1!C3, 0)</f>
        <v/>
      </c>
      <c r="V3">
        <f>(RIGHT(Sheet1!K3, 2)) + (2000)</f>
        <v/>
      </c>
      <c r="W3">
        <f>INDEX(_xlfn.TEXTSPLIT(Sheet1!K3, "-"), 1, 2)</f>
        <v/>
      </c>
      <c r="X3">
        <f>INDEX(_xlfn.TEXTSPLIT(Sheet1!K3, "-"), 1, 1)</f>
        <v/>
      </c>
      <c r="Y3">
        <f>INDEX(months!B:B, MATCH(Sheet1!W3, months!A:A, 0))</f>
        <v/>
      </c>
      <c r="Z3">
        <f>DATE(Sheet1!V3, Sheet1!Y3, Sheet1!X3)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Number</t>
        </is>
      </c>
    </row>
    <row r="2">
      <c r="A2" t="inlineStr">
        <is>
          <t>Jan</t>
        </is>
      </c>
      <c r="B2" t="n">
        <v>1</v>
      </c>
    </row>
    <row r="3">
      <c r="A3" t="inlineStr">
        <is>
          <t>Feb</t>
        </is>
      </c>
      <c r="B3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2024-04-17T15:16:08Z</dcterms:created>
  <dcterms:modified xsi:type="dcterms:W3CDTF">2024-04-17T15:16:08Z</dcterms:modified>
</cp:coreProperties>
</file>