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chrislittle/GitHub/speedsheet/excel-2-python/data/excel_files_raw/"/>
    </mc:Choice>
  </mc:AlternateContent>
  <xr:revisionPtr revIDLastSave="0" documentId="13_ncr:1_{8F1A83AE-16D6-BC4E-A3FE-2A0AE4B8230C}" xr6:coauthVersionLast="47" xr6:coauthVersionMax="47" xr10:uidLastSave="{00000000-0000-0000-0000-000000000000}"/>
  <bookViews>
    <workbookView xWindow="0" yWindow="500" windowWidth="38400" windowHeight="21100"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001" i="1" l="1"/>
  <c r="T1000" i="1"/>
  <c r="T999" i="1"/>
  <c r="T998" i="1"/>
  <c r="T997" i="1"/>
  <c r="T996" i="1"/>
  <c r="T995" i="1"/>
  <c r="T994" i="1"/>
  <c r="T993" i="1"/>
  <c r="T992" i="1"/>
  <c r="T991" i="1"/>
  <c r="T990" i="1"/>
  <c r="T989" i="1"/>
  <c r="T988" i="1"/>
  <c r="T987" i="1"/>
  <c r="T986" i="1"/>
  <c r="T985" i="1"/>
  <c r="T984" i="1"/>
  <c r="T983" i="1"/>
  <c r="T982" i="1"/>
  <c r="T981" i="1"/>
  <c r="T980" i="1"/>
  <c r="T979" i="1"/>
  <c r="T978" i="1"/>
  <c r="T977" i="1"/>
  <c r="T976" i="1"/>
  <c r="T975" i="1"/>
  <c r="T974" i="1"/>
  <c r="T973" i="1"/>
  <c r="T972" i="1"/>
  <c r="T971" i="1"/>
  <c r="T970" i="1"/>
  <c r="T969" i="1"/>
  <c r="T968" i="1"/>
  <c r="T967" i="1"/>
  <c r="T966" i="1"/>
  <c r="T965" i="1"/>
  <c r="T964" i="1"/>
  <c r="T963" i="1"/>
  <c r="T962" i="1"/>
  <c r="T961" i="1"/>
  <c r="T960" i="1"/>
  <c r="T959" i="1"/>
  <c r="T958" i="1"/>
  <c r="T957" i="1"/>
  <c r="T956" i="1"/>
  <c r="T955" i="1"/>
  <c r="T954" i="1"/>
  <c r="T953" i="1"/>
  <c r="T952" i="1"/>
  <c r="T951" i="1"/>
  <c r="T950" i="1"/>
  <c r="T949" i="1"/>
  <c r="T948" i="1"/>
  <c r="T947" i="1"/>
  <c r="T946" i="1"/>
  <c r="T945" i="1"/>
  <c r="T944" i="1"/>
  <c r="T943" i="1"/>
  <c r="T942" i="1"/>
  <c r="T941" i="1"/>
  <c r="T940" i="1"/>
  <c r="T939" i="1"/>
  <c r="T938" i="1"/>
  <c r="T937" i="1"/>
  <c r="T936" i="1"/>
  <c r="T935" i="1"/>
  <c r="T934" i="1"/>
  <c r="T933" i="1"/>
  <c r="T932" i="1"/>
  <c r="T931" i="1"/>
  <c r="T930" i="1"/>
  <c r="T929" i="1"/>
  <c r="T928" i="1"/>
  <c r="T927" i="1"/>
  <c r="T926" i="1"/>
  <c r="T925" i="1"/>
  <c r="T924" i="1"/>
  <c r="T923" i="1"/>
  <c r="T922" i="1"/>
  <c r="T921" i="1"/>
  <c r="T920" i="1"/>
  <c r="T919" i="1"/>
  <c r="T918" i="1"/>
  <c r="T917" i="1"/>
  <c r="T916" i="1"/>
  <c r="T915" i="1"/>
  <c r="T914" i="1"/>
  <c r="T913" i="1"/>
  <c r="T912" i="1"/>
  <c r="T911" i="1"/>
  <c r="T910" i="1"/>
  <c r="T909" i="1"/>
  <c r="T908" i="1"/>
  <c r="T907" i="1"/>
  <c r="T906" i="1"/>
  <c r="T905" i="1"/>
  <c r="T904" i="1"/>
  <c r="T903" i="1"/>
  <c r="T902" i="1"/>
  <c r="T901" i="1"/>
  <c r="T900" i="1"/>
  <c r="T899" i="1"/>
  <c r="T898" i="1"/>
  <c r="T897" i="1"/>
  <c r="T896" i="1"/>
  <c r="T895" i="1"/>
  <c r="T894" i="1"/>
  <c r="T893" i="1"/>
  <c r="T892" i="1"/>
  <c r="T891" i="1"/>
  <c r="T890" i="1"/>
  <c r="T889" i="1"/>
  <c r="T888" i="1"/>
  <c r="T887" i="1"/>
  <c r="T886" i="1"/>
  <c r="T885" i="1"/>
  <c r="T884" i="1"/>
  <c r="T883" i="1"/>
  <c r="T882" i="1"/>
  <c r="T881" i="1"/>
  <c r="T880" i="1"/>
  <c r="T879" i="1"/>
  <c r="T878" i="1"/>
  <c r="T877" i="1"/>
  <c r="T876" i="1"/>
  <c r="T875" i="1"/>
  <c r="T874" i="1"/>
  <c r="T873" i="1"/>
  <c r="T872" i="1"/>
  <c r="T871" i="1"/>
  <c r="T870" i="1"/>
  <c r="T869" i="1"/>
  <c r="T868" i="1"/>
  <c r="T867" i="1"/>
  <c r="T866" i="1"/>
  <c r="T865" i="1"/>
  <c r="T864" i="1"/>
  <c r="T863" i="1"/>
  <c r="T862" i="1"/>
  <c r="T861" i="1"/>
  <c r="T860" i="1"/>
  <c r="T859" i="1"/>
  <c r="T858" i="1"/>
  <c r="T857" i="1"/>
  <c r="T856" i="1"/>
  <c r="T855" i="1"/>
  <c r="T854" i="1"/>
  <c r="T853" i="1"/>
  <c r="T852" i="1"/>
  <c r="T851" i="1"/>
  <c r="T850" i="1"/>
  <c r="T849" i="1"/>
  <c r="T848" i="1"/>
  <c r="T847" i="1"/>
  <c r="T846" i="1"/>
  <c r="T845" i="1"/>
  <c r="T844" i="1"/>
  <c r="T843" i="1"/>
  <c r="T842" i="1"/>
  <c r="T841" i="1"/>
  <c r="T840" i="1"/>
  <c r="T839" i="1"/>
  <c r="T838" i="1"/>
  <c r="T837" i="1"/>
  <c r="T836" i="1"/>
  <c r="T835" i="1"/>
  <c r="T834" i="1"/>
  <c r="T833" i="1"/>
  <c r="T832" i="1"/>
  <c r="T831" i="1"/>
  <c r="T830" i="1"/>
  <c r="T829" i="1"/>
  <c r="T828" i="1"/>
  <c r="T827" i="1"/>
  <c r="T826" i="1"/>
  <c r="T825" i="1"/>
  <c r="T824" i="1"/>
  <c r="T823" i="1"/>
  <c r="T822" i="1"/>
  <c r="T821" i="1"/>
  <c r="T820" i="1"/>
  <c r="T819" i="1"/>
  <c r="T818" i="1"/>
  <c r="T817" i="1"/>
  <c r="T816" i="1"/>
  <c r="T815" i="1"/>
  <c r="T814" i="1"/>
  <c r="T813" i="1"/>
  <c r="T812" i="1"/>
  <c r="T811" i="1"/>
  <c r="T810" i="1"/>
  <c r="T809" i="1"/>
  <c r="T808" i="1"/>
  <c r="T807" i="1"/>
  <c r="T806" i="1"/>
  <c r="T805" i="1"/>
  <c r="T804" i="1"/>
  <c r="T803" i="1"/>
  <c r="T802" i="1"/>
  <c r="T801" i="1"/>
  <c r="T800" i="1"/>
  <c r="T799" i="1"/>
  <c r="T798" i="1"/>
  <c r="T797" i="1"/>
  <c r="T796" i="1"/>
  <c r="T795" i="1"/>
  <c r="T794" i="1"/>
  <c r="T793" i="1"/>
  <c r="T792" i="1"/>
  <c r="T791" i="1"/>
  <c r="T790" i="1"/>
  <c r="T789" i="1"/>
  <c r="T788" i="1"/>
  <c r="T787" i="1"/>
  <c r="T786" i="1"/>
  <c r="T785" i="1"/>
  <c r="T784" i="1"/>
  <c r="T783" i="1"/>
  <c r="T782" i="1"/>
  <c r="T781" i="1"/>
  <c r="T780" i="1"/>
  <c r="T779" i="1"/>
  <c r="T778" i="1"/>
  <c r="T777" i="1"/>
  <c r="T776" i="1"/>
  <c r="T775" i="1"/>
  <c r="T774" i="1"/>
  <c r="T773" i="1"/>
  <c r="T772" i="1"/>
  <c r="T771" i="1"/>
  <c r="T770" i="1"/>
  <c r="T769" i="1"/>
  <c r="T768" i="1"/>
  <c r="T767" i="1"/>
  <c r="T766" i="1"/>
  <c r="T765" i="1"/>
  <c r="T764" i="1"/>
  <c r="T763" i="1"/>
  <c r="T762" i="1"/>
  <c r="T761" i="1"/>
  <c r="T760" i="1"/>
  <c r="T759" i="1"/>
  <c r="T758" i="1"/>
  <c r="T757" i="1"/>
  <c r="T756" i="1"/>
  <c r="T755" i="1"/>
  <c r="T754" i="1"/>
  <c r="T753" i="1"/>
  <c r="T752" i="1"/>
  <c r="T751" i="1"/>
  <c r="T750" i="1"/>
  <c r="T749" i="1"/>
  <c r="T748" i="1"/>
  <c r="T747" i="1"/>
  <c r="T746" i="1"/>
  <c r="T745" i="1"/>
  <c r="T744" i="1"/>
  <c r="T743" i="1"/>
  <c r="T742" i="1"/>
  <c r="T741" i="1"/>
  <c r="T740" i="1"/>
  <c r="T739" i="1"/>
  <c r="T738" i="1"/>
  <c r="T737" i="1"/>
  <c r="T736" i="1"/>
  <c r="T735" i="1"/>
  <c r="T734" i="1"/>
  <c r="T733" i="1"/>
  <c r="T732" i="1"/>
  <c r="T731" i="1"/>
  <c r="T730" i="1"/>
  <c r="T729" i="1"/>
  <c r="T728" i="1"/>
  <c r="T727" i="1"/>
  <c r="T726" i="1"/>
  <c r="T725" i="1"/>
  <c r="T724" i="1"/>
  <c r="T723" i="1"/>
  <c r="T722" i="1"/>
  <c r="T721" i="1"/>
  <c r="T720" i="1"/>
  <c r="T719" i="1"/>
  <c r="T718" i="1"/>
  <c r="T717" i="1"/>
  <c r="T716" i="1"/>
  <c r="T715" i="1"/>
  <c r="T714" i="1"/>
  <c r="T713" i="1"/>
  <c r="T712" i="1"/>
  <c r="T711" i="1"/>
  <c r="T710" i="1"/>
  <c r="T709" i="1"/>
  <c r="T708" i="1"/>
  <c r="T707" i="1"/>
  <c r="T706" i="1"/>
  <c r="T705" i="1"/>
  <c r="T704" i="1"/>
  <c r="T703" i="1"/>
  <c r="T702" i="1"/>
  <c r="T701" i="1"/>
  <c r="T700" i="1"/>
  <c r="T699" i="1"/>
  <c r="T698" i="1"/>
  <c r="T697" i="1"/>
  <c r="T696" i="1"/>
  <c r="T695" i="1"/>
  <c r="T694" i="1"/>
  <c r="T693" i="1"/>
  <c r="T692" i="1"/>
  <c r="T691" i="1"/>
  <c r="T690" i="1"/>
  <c r="T689" i="1"/>
  <c r="T688" i="1"/>
  <c r="T687" i="1"/>
  <c r="T686" i="1"/>
  <c r="T685" i="1"/>
  <c r="T684" i="1"/>
  <c r="T683" i="1"/>
  <c r="T682" i="1"/>
  <c r="T681" i="1"/>
  <c r="T680" i="1"/>
  <c r="T679" i="1"/>
  <c r="T678" i="1"/>
  <c r="T677" i="1"/>
  <c r="T676" i="1"/>
  <c r="T675" i="1"/>
  <c r="T674" i="1"/>
  <c r="T673" i="1"/>
  <c r="T672" i="1"/>
  <c r="T671" i="1"/>
  <c r="T670" i="1"/>
  <c r="T669" i="1"/>
  <c r="T668" i="1"/>
  <c r="T667" i="1"/>
  <c r="T666" i="1"/>
  <c r="T665" i="1"/>
  <c r="T664" i="1"/>
  <c r="T663" i="1"/>
  <c r="T662" i="1"/>
  <c r="T661" i="1"/>
  <c r="T660" i="1"/>
  <c r="T659" i="1"/>
  <c r="T658" i="1"/>
  <c r="T657" i="1"/>
  <c r="T656" i="1"/>
  <c r="T655" i="1"/>
  <c r="T654" i="1"/>
  <c r="T653" i="1"/>
  <c r="T652" i="1"/>
  <c r="T651" i="1"/>
  <c r="T650" i="1"/>
  <c r="T649" i="1"/>
  <c r="T648" i="1"/>
  <c r="T647" i="1"/>
  <c r="T646" i="1"/>
  <c r="T645" i="1"/>
  <c r="T644" i="1"/>
  <c r="T643" i="1"/>
  <c r="T642" i="1"/>
  <c r="T641" i="1"/>
  <c r="T640" i="1"/>
  <c r="T639" i="1"/>
  <c r="T638" i="1"/>
  <c r="T637" i="1"/>
  <c r="T636" i="1"/>
  <c r="T635" i="1"/>
  <c r="T634" i="1"/>
  <c r="T633" i="1"/>
  <c r="T632" i="1"/>
  <c r="T631" i="1"/>
  <c r="T630" i="1"/>
  <c r="T629" i="1"/>
  <c r="T628" i="1"/>
  <c r="T627" i="1"/>
  <c r="T626" i="1"/>
  <c r="T625" i="1"/>
  <c r="T624" i="1"/>
  <c r="T623" i="1"/>
  <c r="T622" i="1"/>
  <c r="T621" i="1"/>
  <c r="T620" i="1"/>
  <c r="T619" i="1"/>
  <c r="T618" i="1"/>
  <c r="T617" i="1"/>
  <c r="T616" i="1"/>
  <c r="T615" i="1"/>
  <c r="T614" i="1"/>
  <c r="T613" i="1"/>
  <c r="T612" i="1"/>
  <c r="T611" i="1"/>
  <c r="T610" i="1"/>
  <c r="T609" i="1"/>
  <c r="T608" i="1"/>
  <c r="T607" i="1"/>
  <c r="T606" i="1"/>
  <c r="T605" i="1"/>
  <c r="T604" i="1"/>
  <c r="T603" i="1"/>
  <c r="T602" i="1"/>
  <c r="T601" i="1"/>
  <c r="T600" i="1"/>
  <c r="T599" i="1"/>
  <c r="T598" i="1"/>
  <c r="T597" i="1"/>
  <c r="T596" i="1"/>
  <c r="T595" i="1"/>
  <c r="T594" i="1"/>
  <c r="T593" i="1"/>
  <c r="T592" i="1"/>
  <c r="T591" i="1"/>
  <c r="T590" i="1"/>
  <c r="T589" i="1"/>
  <c r="T588" i="1"/>
  <c r="T587" i="1"/>
  <c r="T586" i="1"/>
  <c r="T585" i="1"/>
  <c r="T584" i="1"/>
  <c r="T583" i="1"/>
  <c r="T582" i="1"/>
  <c r="T581" i="1"/>
  <c r="T580" i="1"/>
  <c r="T579" i="1"/>
  <c r="T578" i="1"/>
  <c r="T577" i="1"/>
  <c r="T576" i="1"/>
  <c r="T575" i="1"/>
  <c r="T574" i="1"/>
  <c r="T573" i="1"/>
  <c r="T572" i="1"/>
  <c r="T571" i="1"/>
  <c r="T570" i="1"/>
  <c r="T569" i="1"/>
  <c r="T568" i="1"/>
  <c r="T567" i="1"/>
  <c r="T566" i="1"/>
  <c r="T565" i="1"/>
  <c r="T564" i="1"/>
  <c r="T563" i="1"/>
  <c r="T562" i="1"/>
  <c r="T561" i="1"/>
  <c r="T560" i="1"/>
  <c r="T559" i="1"/>
  <c r="T558" i="1"/>
  <c r="T557" i="1"/>
  <c r="T556" i="1"/>
  <c r="T555" i="1"/>
  <c r="T554" i="1"/>
  <c r="T553" i="1"/>
  <c r="T552" i="1"/>
  <c r="T551" i="1"/>
  <c r="T550" i="1"/>
  <c r="T549" i="1"/>
  <c r="T548" i="1"/>
  <c r="T547" i="1"/>
  <c r="T546" i="1"/>
  <c r="T545" i="1"/>
  <c r="T544" i="1"/>
  <c r="T543" i="1"/>
  <c r="T542" i="1"/>
  <c r="T541" i="1"/>
  <c r="T540" i="1"/>
  <c r="T539" i="1"/>
  <c r="T538" i="1"/>
  <c r="T537" i="1"/>
  <c r="T536" i="1"/>
  <c r="T535" i="1"/>
  <c r="T534" i="1"/>
  <c r="T533" i="1"/>
  <c r="T532" i="1"/>
  <c r="T531" i="1"/>
  <c r="T530" i="1"/>
  <c r="T529" i="1"/>
  <c r="T528" i="1"/>
  <c r="T527" i="1"/>
  <c r="T526" i="1"/>
  <c r="T525" i="1"/>
  <c r="T524" i="1"/>
  <c r="T523" i="1"/>
  <c r="T522" i="1"/>
  <c r="T521" i="1"/>
  <c r="T520" i="1"/>
  <c r="T519" i="1"/>
  <c r="T518" i="1"/>
  <c r="T517" i="1"/>
  <c r="T516" i="1"/>
  <c r="T515" i="1"/>
  <c r="T514" i="1"/>
  <c r="T513" i="1"/>
  <c r="T512" i="1"/>
  <c r="T511" i="1"/>
  <c r="T510" i="1"/>
  <c r="T509" i="1"/>
  <c r="T508" i="1"/>
  <c r="T507" i="1"/>
  <c r="T506" i="1"/>
  <c r="T505" i="1"/>
  <c r="T504" i="1"/>
  <c r="T503" i="1"/>
  <c r="T502" i="1"/>
  <c r="T501" i="1"/>
  <c r="T500" i="1"/>
  <c r="T499" i="1"/>
  <c r="T498" i="1"/>
  <c r="T497" i="1"/>
  <c r="T496" i="1"/>
  <c r="T495" i="1"/>
  <c r="T494" i="1"/>
  <c r="T493" i="1"/>
  <c r="T492" i="1"/>
  <c r="T491" i="1"/>
  <c r="T490" i="1"/>
  <c r="T489" i="1"/>
  <c r="T488" i="1"/>
  <c r="T487" i="1"/>
  <c r="T486" i="1"/>
  <c r="T485" i="1"/>
  <c r="T484" i="1"/>
  <c r="T483" i="1"/>
  <c r="T482" i="1"/>
  <c r="T481" i="1"/>
  <c r="T480" i="1"/>
  <c r="T479" i="1"/>
  <c r="T478" i="1"/>
  <c r="T477" i="1"/>
  <c r="T476" i="1"/>
  <c r="T475" i="1"/>
  <c r="T474" i="1"/>
  <c r="T473" i="1"/>
  <c r="T472" i="1"/>
  <c r="T471" i="1"/>
  <c r="T470" i="1"/>
  <c r="T469" i="1"/>
  <c r="T468" i="1"/>
  <c r="T467" i="1"/>
  <c r="T466" i="1"/>
  <c r="T465" i="1"/>
  <c r="T464" i="1"/>
  <c r="T463" i="1"/>
  <c r="T462" i="1"/>
  <c r="T461" i="1"/>
  <c r="T460" i="1"/>
  <c r="T459" i="1"/>
  <c r="T458" i="1"/>
  <c r="T457" i="1"/>
  <c r="T456" i="1"/>
  <c r="T455" i="1"/>
  <c r="T454" i="1"/>
  <c r="T453" i="1"/>
  <c r="T452" i="1"/>
  <c r="T451" i="1"/>
  <c r="T450" i="1"/>
  <c r="T449" i="1"/>
  <c r="T448" i="1"/>
  <c r="T447" i="1"/>
  <c r="T446" i="1"/>
  <c r="T445" i="1"/>
  <c r="T444" i="1"/>
  <c r="T443" i="1"/>
  <c r="T442" i="1"/>
  <c r="T441" i="1"/>
  <c r="T440" i="1"/>
  <c r="T439" i="1"/>
  <c r="T438" i="1"/>
  <c r="T437" i="1"/>
  <c r="T436" i="1"/>
  <c r="T435" i="1"/>
  <c r="T434" i="1"/>
  <c r="T433" i="1"/>
  <c r="T432" i="1"/>
  <c r="T431" i="1"/>
  <c r="T430" i="1"/>
  <c r="T429" i="1"/>
  <c r="T428" i="1"/>
  <c r="T427" i="1"/>
  <c r="T426" i="1"/>
  <c r="T425" i="1"/>
  <c r="T424" i="1"/>
  <c r="T423" i="1"/>
  <c r="T422" i="1"/>
  <c r="T421" i="1"/>
  <c r="T420" i="1"/>
  <c r="T419" i="1"/>
  <c r="T418" i="1"/>
  <c r="T417" i="1"/>
  <c r="T416" i="1"/>
  <c r="T415" i="1"/>
  <c r="T414" i="1"/>
  <c r="T413" i="1"/>
  <c r="T412" i="1"/>
  <c r="T411" i="1"/>
  <c r="T410" i="1"/>
  <c r="T409" i="1"/>
  <c r="T408" i="1"/>
  <c r="T407" i="1"/>
  <c r="T406" i="1"/>
  <c r="T405" i="1"/>
  <c r="T404" i="1"/>
  <c r="T403" i="1"/>
  <c r="T402" i="1"/>
  <c r="T401" i="1"/>
  <c r="T400" i="1"/>
  <c r="T399" i="1"/>
  <c r="T398" i="1"/>
  <c r="T397" i="1"/>
  <c r="T396" i="1"/>
  <c r="T395" i="1"/>
  <c r="T394" i="1"/>
  <c r="T393" i="1"/>
  <c r="T392" i="1"/>
  <c r="T391" i="1"/>
  <c r="T390" i="1"/>
  <c r="T389" i="1"/>
  <c r="T388" i="1"/>
  <c r="T387" i="1"/>
  <c r="T386" i="1"/>
  <c r="T385" i="1"/>
  <c r="T384" i="1"/>
  <c r="T383" i="1"/>
  <c r="T382" i="1"/>
  <c r="T381" i="1"/>
  <c r="T380" i="1"/>
  <c r="T379" i="1"/>
  <c r="T378" i="1"/>
  <c r="T377" i="1"/>
  <c r="T376" i="1"/>
  <c r="T375" i="1"/>
  <c r="T374" i="1"/>
  <c r="T373" i="1"/>
  <c r="T372" i="1"/>
  <c r="T371" i="1"/>
  <c r="T370" i="1"/>
  <c r="T369" i="1"/>
  <c r="T368" i="1"/>
  <c r="T367" i="1"/>
  <c r="T366" i="1"/>
  <c r="T365" i="1"/>
  <c r="T364" i="1"/>
  <c r="T363" i="1"/>
  <c r="T362" i="1"/>
  <c r="T361" i="1"/>
  <c r="T360" i="1"/>
  <c r="T359" i="1"/>
  <c r="T358" i="1"/>
  <c r="T357" i="1"/>
  <c r="T356" i="1"/>
  <c r="T355" i="1"/>
  <c r="T354" i="1"/>
  <c r="T353" i="1"/>
  <c r="T352" i="1"/>
  <c r="T351" i="1"/>
  <c r="T350" i="1"/>
  <c r="T349" i="1"/>
  <c r="T348" i="1"/>
  <c r="T347" i="1"/>
  <c r="T346" i="1"/>
  <c r="T345" i="1"/>
  <c r="T344" i="1"/>
  <c r="T343" i="1"/>
  <c r="T342" i="1"/>
  <c r="T341" i="1"/>
  <c r="T340" i="1"/>
  <c r="T339" i="1"/>
  <c r="T338" i="1"/>
  <c r="T337" i="1"/>
  <c r="T336" i="1"/>
  <c r="T335" i="1"/>
  <c r="T334" i="1"/>
  <c r="T333" i="1"/>
  <c r="T332" i="1"/>
  <c r="T331" i="1"/>
  <c r="T330" i="1"/>
  <c r="T329" i="1"/>
  <c r="T328" i="1"/>
  <c r="T327" i="1"/>
  <c r="T326" i="1"/>
  <c r="T325" i="1"/>
  <c r="T324" i="1"/>
  <c r="T323" i="1"/>
  <c r="T322" i="1"/>
  <c r="T321" i="1"/>
  <c r="T320" i="1"/>
  <c r="T319" i="1"/>
  <c r="T318" i="1"/>
  <c r="T317" i="1"/>
  <c r="T316" i="1"/>
  <c r="T315" i="1"/>
  <c r="T314" i="1"/>
  <c r="T313"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Q685" i="1"/>
  <c r="Q684" i="1"/>
  <c r="Q683" i="1"/>
  <c r="Q682" i="1"/>
  <c r="Q681" i="1"/>
  <c r="Q680" i="1"/>
  <c r="Q679" i="1"/>
  <c r="Q678" i="1"/>
  <c r="Q677" i="1"/>
  <c r="Q676" i="1"/>
  <c r="Q675" i="1"/>
  <c r="Q674" i="1"/>
  <c r="Q673" i="1"/>
  <c r="Q672" i="1"/>
  <c r="Q671" i="1"/>
  <c r="Q670" i="1"/>
  <c r="Q669" i="1"/>
  <c r="Q668" i="1"/>
  <c r="Q667" i="1"/>
  <c r="Q666" i="1"/>
  <c r="Q665" i="1"/>
  <c r="Q664" i="1"/>
  <c r="Q663" i="1"/>
  <c r="Q662" i="1"/>
  <c r="Q661" i="1"/>
  <c r="Q660" i="1"/>
  <c r="Q659" i="1"/>
  <c r="Q658" i="1"/>
  <c r="Q657" i="1"/>
  <c r="Q656" i="1"/>
  <c r="Q655" i="1"/>
  <c r="Q654" i="1"/>
  <c r="Q653" i="1"/>
  <c r="Q652" i="1"/>
  <c r="Q651" i="1"/>
  <c r="Q650" i="1"/>
  <c r="Q649" i="1"/>
  <c r="Q648" i="1"/>
  <c r="Q647" i="1"/>
  <c r="Q646" i="1"/>
  <c r="Q645" i="1"/>
  <c r="Q644" i="1"/>
  <c r="Q643" i="1"/>
  <c r="Q642" i="1"/>
  <c r="Q641" i="1"/>
  <c r="Q640" i="1"/>
  <c r="Q639" i="1"/>
  <c r="Q638" i="1"/>
  <c r="Q637" i="1"/>
  <c r="Q636" i="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P1001" i="1"/>
  <c r="P1000" i="1"/>
  <c r="P999" i="1"/>
  <c r="P998" i="1"/>
  <c r="P997" i="1"/>
  <c r="P996" i="1"/>
  <c r="P995" i="1"/>
  <c r="P994" i="1"/>
  <c r="P993" i="1"/>
  <c r="P992" i="1"/>
  <c r="P991" i="1"/>
  <c r="P990" i="1"/>
  <c r="P989" i="1"/>
  <c r="P988" i="1"/>
  <c r="P987" i="1"/>
  <c r="P986" i="1"/>
  <c r="P985" i="1"/>
  <c r="P984" i="1"/>
  <c r="P983" i="1"/>
  <c r="P982" i="1"/>
  <c r="P981" i="1"/>
  <c r="P980" i="1"/>
  <c r="P979" i="1"/>
  <c r="P978" i="1"/>
  <c r="P977" i="1"/>
  <c r="P976" i="1"/>
  <c r="P975" i="1"/>
  <c r="P974" i="1"/>
  <c r="P973" i="1"/>
  <c r="P972" i="1"/>
  <c r="P971" i="1"/>
  <c r="P970" i="1"/>
  <c r="P969" i="1"/>
  <c r="P968" i="1"/>
  <c r="P967" i="1"/>
  <c r="P966" i="1"/>
  <c r="P965" i="1"/>
  <c r="P964" i="1"/>
  <c r="P963" i="1"/>
  <c r="P962" i="1"/>
  <c r="P961" i="1"/>
  <c r="P960" i="1"/>
  <c r="P959" i="1"/>
  <c r="P958" i="1"/>
  <c r="P957" i="1"/>
  <c r="P956" i="1"/>
  <c r="P955" i="1"/>
  <c r="P954" i="1"/>
  <c r="P953" i="1"/>
  <c r="P952" i="1"/>
  <c r="P951" i="1"/>
  <c r="P950" i="1"/>
  <c r="P949" i="1"/>
  <c r="P948" i="1"/>
  <c r="P947" i="1"/>
  <c r="P946" i="1"/>
  <c r="P945" i="1"/>
  <c r="P944" i="1"/>
  <c r="P943" i="1"/>
  <c r="P942" i="1"/>
  <c r="P941" i="1"/>
  <c r="P940" i="1"/>
  <c r="P939" i="1"/>
  <c r="P938" i="1"/>
  <c r="P937" i="1"/>
  <c r="P936" i="1"/>
  <c r="P935" i="1"/>
  <c r="P934" i="1"/>
  <c r="P933" i="1"/>
  <c r="P932" i="1"/>
  <c r="P931" i="1"/>
  <c r="P930" i="1"/>
  <c r="P929" i="1"/>
  <c r="P928" i="1"/>
  <c r="P927" i="1"/>
  <c r="P926" i="1"/>
  <c r="P925" i="1"/>
  <c r="P924" i="1"/>
  <c r="P923" i="1"/>
  <c r="P922" i="1"/>
  <c r="P921" i="1"/>
  <c r="P920" i="1"/>
  <c r="P919" i="1"/>
  <c r="P918" i="1"/>
  <c r="P917" i="1"/>
  <c r="P916" i="1"/>
  <c r="P915" i="1"/>
  <c r="P914" i="1"/>
  <c r="P913" i="1"/>
  <c r="P912" i="1"/>
  <c r="P911" i="1"/>
  <c r="P910" i="1"/>
  <c r="P909" i="1"/>
  <c r="P908" i="1"/>
  <c r="P907" i="1"/>
  <c r="P906" i="1"/>
  <c r="P905" i="1"/>
  <c r="P904" i="1"/>
  <c r="P903" i="1"/>
  <c r="P902" i="1"/>
  <c r="P901" i="1"/>
  <c r="P900" i="1"/>
  <c r="P899" i="1"/>
  <c r="P898" i="1"/>
  <c r="P897" i="1"/>
  <c r="P896" i="1"/>
  <c r="P895" i="1"/>
  <c r="P894" i="1"/>
  <c r="P893" i="1"/>
  <c r="P892" i="1"/>
  <c r="P891" i="1"/>
  <c r="P890" i="1"/>
  <c r="P889" i="1"/>
  <c r="P888" i="1"/>
  <c r="P887" i="1"/>
  <c r="P886" i="1"/>
  <c r="P885" i="1"/>
  <c r="P884" i="1"/>
  <c r="P883" i="1"/>
  <c r="P882" i="1"/>
  <c r="P881" i="1"/>
  <c r="P880" i="1"/>
  <c r="P879" i="1"/>
  <c r="P878" i="1"/>
  <c r="P877" i="1"/>
  <c r="P876" i="1"/>
  <c r="P875" i="1"/>
  <c r="P874" i="1"/>
  <c r="P873" i="1"/>
  <c r="P872" i="1"/>
  <c r="P871" i="1"/>
  <c r="P870" i="1"/>
  <c r="P869" i="1"/>
  <c r="P868" i="1"/>
  <c r="P867" i="1"/>
  <c r="P866" i="1"/>
  <c r="P865" i="1"/>
  <c r="P864" i="1"/>
  <c r="P863" i="1"/>
  <c r="P862" i="1"/>
  <c r="P861" i="1"/>
  <c r="P860" i="1"/>
  <c r="P859" i="1"/>
  <c r="P858" i="1"/>
  <c r="P857" i="1"/>
  <c r="P856" i="1"/>
  <c r="P855" i="1"/>
  <c r="P854" i="1"/>
  <c r="P853" i="1"/>
  <c r="P852" i="1"/>
  <c r="P851" i="1"/>
  <c r="P850" i="1"/>
  <c r="P849" i="1"/>
  <c r="P848" i="1"/>
  <c r="P847" i="1"/>
  <c r="P846" i="1"/>
  <c r="P845" i="1"/>
  <c r="P844" i="1"/>
  <c r="P843" i="1"/>
  <c r="P842" i="1"/>
  <c r="P841" i="1"/>
  <c r="P840" i="1"/>
  <c r="P839" i="1"/>
  <c r="P838" i="1"/>
  <c r="P837" i="1"/>
  <c r="P836" i="1"/>
  <c r="P835" i="1"/>
  <c r="P834" i="1"/>
  <c r="P833" i="1"/>
  <c r="P832" i="1"/>
  <c r="P831" i="1"/>
  <c r="P830" i="1"/>
  <c r="P829" i="1"/>
  <c r="P828" i="1"/>
  <c r="P827" i="1"/>
  <c r="P826" i="1"/>
  <c r="P825" i="1"/>
  <c r="P824" i="1"/>
  <c r="P823" i="1"/>
  <c r="P822" i="1"/>
  <c r="P821" i="1"/>
  <c r="P820" i="1"/>
  <c r="P819" i="1"/>
  <c r="P818" i="1"/>
  <c r="P817" i="1"/>
  <c r="P816" i="1"/>
  <c r="P815" i="1"/>
  <c r="P814" i="1"/>
  <c r="P813" i="1"/>
  <c r="P812" i="1"/>
  <c r="P811" i="1"/>
  <c r="P810" i="1"/>
  <c r="P809" i="1"/>
  <c r="P808" i="1"/>
  <c r="P807" i="1"/>
  <c r="P806" i="1"/>
  <c r="P805" i="1"/>
  <c r="P804" i="1"/>
  <c r="P803" i="1"/>
  <c r="P802" i="1"/>
  <c r="P801" i="1"/>
  <c r="P800" i="1"/>
  <c r="P799" i="1"/>
  <c r="P798" i="1"/>
  <c r="P797" i="1"/>
  <c r="P796" i="1"/>
  <c r="P795" i="1"/>
  <c r="P794" i="1"/>
  <c r="P793" i="1"/>
  <c r="P792" i="1"/>
  <c r="P791" i="1"/>
  <c r="P790" i="1"/>
  <c r="P789" i="1"/>
  <c r="P788" i="1"/>
  <c r="P787" i="1"/>
  <c r="P786" i="1"/>
  <c r="P785" i="1"/>
  <c r="P784" i="1"/>
  <c r="P783" i="1"/>
  <c r="P782" i="1"/>
  <c r="P781" i="1"/>
  <c r="P780" i="1"/>
  <c r="P779" i="1"/>
  <c r="P778" i="1"/>
  <c r="P777" i="1"/>
  <c r="P776" i="1"/>
  <c r="P775" i="1"/>
  <c r="P774" i="1"/>
  <c r="P773" i="1"/>
  <c r="P772" i="1"/>
  <c r="P771" i="1"/>
  <c r="P770" i="1"/>
  <c r="P769" i="1"/>
  <c r="P768" i="1"/>
  <c r="P767" i="1"/>
  <c r="P766" i="1"/>
  <c r="P765" i="1"/>
  <c r="P764" i="1"/>
  <c r="P763" i="1"/>
  <c r="P762" i="1"/>
  <c r="P761" i="1"/>
  <c r="P760" i="1"/>
  <c r="P759" i="1"/>
  <c r="P758" i="1"/>
  <c r="P757" i="1"/>
  <c r="P756" i="1"/>
  <c r="P755" i="1"/>
  <c r="P754" i="1"/>
  <c r="P753" i="1"/>
  <c r="P752" i="1"/>
  <c r="P751" i="1"/>
  <c r="P750" i="1"/>
  <c r="P749" i="1"/>
  <c r="P748" i="1"/>
  <c r="P747" i="1"/>
  <c r="P746" i="1"/>
  <c r="P745" i="1"/>
  <c r="P744" i="1"/>
  <c r="P743" i="1"/>
  <c r="P742" i="1"/>
  <c r="P741" i="1"/>
  <c r="P740" i="1"/>
  <c r="P739" i="1"/>
  <c r="P738" i="1"/>
  <c r="P737" i="1"/>
  <c r="P736" i="1"/>
  <c r="P735" i="1"/>
  <c r="P734" i="1"/>
  <c r="P733" i="1"/>
  <c r="P732" i="1"/>
  <c r="P731" i="1"/>
  <c r="P730" i="1"/>
  <c r="P729" i="1"/>
  <c r="P728" i="1"/>
  <c r="P727" i="1"/>
  <c r="P726" i="1"/>
  <c r="P725" i="1"/>
  <c r="P724" i="1"/>
  <c r="P723" i="1"/>
  <c r="P722" i="1"/>
  <c r="P721" i="1"/>
  <c r="P720" i="1"/>
  <c r="P719" i="1"/>
  <c r="P718" i="1"/>
  <c r="P717" i="1"/>
  <c r="P716" i="1"/>
  <c r="P715" i="1"/>
  <c r="P714" i="1"/>
  <c r="P713" i="1"/>
  <c r="P712" i="1"/>
  <c r="P711" i="1"/>
  <c r="P710" i="1"/>
  <c r="P709" i="1"/>
  <c r="P708" i="1"/>
  <c r="P707" i="1"/>
  <c r="P706" i="1"/>
  <c r="P705" i="1"/>
  <c r="P704" i="1"/>
  <c r="P703" i="1"/>
  <c r="P702" i="1"/>
  <c r="P701" i="1"/>
  <c r="P700" i="1"/>
  <c r="P699" i="1"/>
  <c r="P698" i="1"/>
  <c r="P697" i="1"/>
  <c r="P696" i="1"/>
  <c r="P695" i="1"/>
  <c r="P694" i="1"/>
  <c r="P693" i="1"/>
  <c r="P692" i="1"/>
  <c r="P691" i="1"/>
  <c r="P690" i="1"/>
  <c r="P689" i="1"/>
  <c r="P688" i="1"/>
  <c r="P687" i="1"/>
  <c r="P686" i="1"/>
  <c r="P685" i="1"/>
  <c r="P684" i="1"/>
  <c r="P683" i="1"/>
  <c r="P682" i="1"/>
  <c r="P681" i="1"/>
  <c r="P680" i="1"/>
  <c r="P679" i="1"/>
  <c r="P678" i="1"/>
  <c r="P677" i="1"/>
  <c r="P676" i="1"/>
  <c r="P675" i="1"/>
  <c r="P674" i="1"/>
  <c r="P673" i="1"/>
  <c r="P672" i="1"/>
  <c r="P671" i="1"/>
  <c r="P670" i="1"/>
  <c r="P669" i="1"/>
  <c r="P668" i="1"/>
  <c r="P667" i="1"/>
  <c r="P666" i="1"/>
  <c r="P665" i="1"/>
  <c r="P664" i="1"/>
  <c r="P663" i="1"/>
  <c r="P662" i="1"/>
  <c r="P661" i="1"/>
  <c r="P660" i="1"/>
  <c r="P659" i="1"/>
  <c r="P658" i="1"/>
  <c r="P657" i="1"/>
  <c r="P656" i="1"/>
  <c r="P655" i="1"/>
  <c r="P654" i="1"/>
  <c r="P653" i="1"/>
  <c r="P652" i="1"/>
  <c r="P651" i="1"/>
  <c r="P650" i="1"/>
  <c r="P649" i="1"/>
  <c r="P648" i="1"/>
  <c r="P647" i="1"/>
  <c r="P646" i="1"/>
  <c r="P645" i="1"/>
  <c r="P644" i="1"/>
  <c r="P643" i="1"/>
  <c r="P642" i="1"/>
  <c r="P641" i="1"/>
  <c r="P640" i="1"/>
  <c r="P639" i="1"/>
  <c r="P638" i="1"/>
  <c r="P637" i="1"/>
  <c r="P636" i="1"/>
  <c r="P635" i="1"/>
  <c r="P634" i="1"/>
  <c r="P633" i="1"/>
  <c r="P632" i="1"/>
  <c r="P631" i="1"/>
  <c r="P630" i="1"/>
  <c r="P629" i="1"/>
  <c r="P628" i="1"/>
  <c r="P627" i="1"/>
  <c r="P626" i="1"/>
  <c r="P625" i="1"/>
  <c r="P624" i="1"/>
  <c r="P623" i="1"/>
  <c r="P622" i="1"/>
  <c r="P621" i="1"/>
  <c r="P620" i="1"/>
  <c r="P619" i="1"/>
  <c r="P618" i="1"/>
  <c r="P617" i="1"/>
  <c r="P616" i="1"/>
  <c r="P615" i="1"/>
  <c r="P614" i="1"/>
  <c r="P613" i="1"/>
  <c r="P612" i="1"/>
  <c r="P611" i="1"/>
  <c r="P610" i="1"/>
  <c r="P609" i="1"/>
  <c r="P608" i="1"/>
  <c r="P607" i="1"/>
  <c r="P606" i="1"/>
  <c r="P605" i="1"/>
  <c r="P604" i="1"/>
  <c r="P603" i="1"/>
  <c r="P602" i="1"/>
  <c r="P601" i="1"/>
  <c r="P600" i="1"/>
  <c r="P599" i="1"/>
  <c r="P598" i="1"/>
  <c r="P597" i="1"/>
  <c r="P596" i="1"/>
  <c r="P595" i="1"/>
  <c r="P594" i="1"/>
  <c r="P593" i="1"/>
  <c r="P592" i="1"/>
  <c r="P591" i="1"/>
  <c r="P590" i="1"/>
  <c r="P589" i="1"/>
  <c r="P588" i="1"/>
  <c r="P587" i="1"/>
  <c r="P586" i="1"/>
  <c r="P585" i="1"/>
  <c r="P584" i="1"/>
  <c r="P583" i="1"/>
  <c r="P582" i="1"/>
  <c r="P581" i="1"/>
  <c r="P580" i="1"/>
  <c r="P579" i="1"/>
  <c r="P578" i="1"/>
  <c r="P577" i="1"/>
  <c r="P576" i="1"/>
  <c r="P575" i="1"/>
  <c r="P574" i="1"/>
  <c r="P573" i="1"/>
  <c r="P572" i="1"/>
  <c r="P571" i="1"/>
  <c r="P570" i="1"/>
  <c r="P569" i="1"/>
  <c r="P568" i="1"/>
  <c r="P567" i="1"/>
  <c r="P566" i="1"/>
  <c r="P565" i="1"/>
  <c r="P564" i="1"/>
  <c r="P563" i="1"/>
  <c r="P562" i="1"/>
  <c r="P561" i="1"/>
  <c r="P560" i="1"/>
  <c r="P559" i="1"/>
  <c r="P558" i="1"/>
  <c r="P557" i="1"/>
  <c r="P556" i="1"/>
  <c r="P555" i="1"/>
  <c r="P554" i="1"/>
  <c r="P553" i="1"/>
  <c r="P552" i="1"/>
  <c r="P551" i="1"/>
  <c r="P550" i="1"/>
  <c r="P549" i="1"/>
  <c r="P548" i="1"/>
  <c r="P547" i="1"/>
  <c r="P546" i="1"/>
  <c r="P545" i="1"/>
  <c r="P544" i="1"/>
  <c r="P543" i="1"/>
  <c r="P542" i="1"/>
  <c r="P541" i="1"/>
  <c r="P540" i="1"/>
  <c r="P539" i="1"/>
  <c r="P538" i="1"/>
  <c r="P537" i="1"/>
  <c r="P536" i="1"/>
  <c r="P535" i="1"/>
  <c r="P534" i="1"/>
  <c r="P533" i="1"/>
  <c r="P532" i="1"/>
  <c r="P531" i="1"/>
  <c r="P530" i="1"/>
  <c r="P529" i="1"/>
  <c r="P528" i="1"/>
  <c r="P527" i="1"/>
  <c r="P526" i="1"/>
  <c r="P525" i="1"/>
  <c r="P524" i="1"/>
  <c r="P523" i="1"/>
  <c r="P522" i="1"/>
  <c r="P521" i="1"/>
  <c r="P520" i="1"/>
  <c r="P519" i="1"/>
  <c r="P518" i="1"/>
  <c r="P517" i="1"/>
  <c r="P516" i="1"/>
  <c r="P515" i="1"/>
  <c r="P514" i="1"/>
  <c r="P513" i="1"/>
  <c r="P512" i="1"/>
  <c r="P511" i="1"/>
  <c r="P510" i="1"/>
  <c r="P509" i="1"/>
  <c r="P508" i="1"/>
  <c r="P507" i="1"/>
  <c r="P506" i="1"/>
  <c r="P505" i="1"/>
  <c r="P504" i="1"/>
  <c r="P503" i="1"/>
  <c r="P502" i="1"/>
  <c r="P501" i="1"/>
  <c r="P500" i="1"/>
  <c r="P499" i="1"/>
  <c r="P498"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J1003" i="2"/>
  <c r="J1002" i="2"/>
  <c r="J1001" i="2"/>
  <c r="J1000" i="2"/>
  <c r="J999" i="2"/>
  <c r="J998" i="2"/>
  <c r="J997" i="2"/>
  <c r="J996" i="2"/>
  <c r="J995" i="2"/>
  <c r="J994" i="2"/>
  <c r="J993" i="2"/>
  <c r="J992" i="2"/>
  <c r="J991" i="2"/>
  <c r="J990" i="2"/>
  <c r="J989" i="2"/>
  <c r="J988" i="2"/>
  <c r="J987" i="2"/>
  <c r="J986" i="2"/>
  <c r="J985" i="2"/>
  <c r="J984" i="2"/>
  <c r="J983" i="2"/>
  <c r="J982" i="2"/>
  <c r="J981" i="2"/>
  <c r="J980" i="2"/>
  <c r="J979" i="2"/>
  <c r="J978" i="2"/>
  <c r="J977" i="2"/>
  <c r="J976" i="2"/>
  <c r="J975" i="2"/>
  <c r="J974" i="2"/>
  <c r="J973" i="2"/>
  <c r="J972" i="2"/>
  <c r="J971" i="2"/>
  <c r="J970" i="2"/>
  <c r="J969" i="2"/>
  <c r="J968" i="2"/>
  <c r="J967" i="2"/>
  <c r="J966" i="2"/>
  <c r="J965" i="2"/>
  <c r="J964" i="2"/>
  <c r="J963" i="2"/>
  <c r="J962" i="2"/>
  <c r="J961" i="2"/>
  <c r="J960" i="2"/>
  <c r="J959" i="2"/>
  <c r="J958" i="2"/>
  <c r="J957" i="2"/>
  <c r="J956" i="2"/>
  <c r="J955" i="2"/>
  <c r="J954" i="2"/>
  <c r="J953" i="2"/>
  <c r="J952" i="2"/>
  <c r="J951" i="2"/>
  <c r="J950" i="2"/>
  <c r="J949" i="2"/>
  <c r="J948" i="2"/>
  <c r="J947" i="2"/>
  <c r="J946" i="2"/>
  <c r="J945" i="2"/>
  <c r="J944" i="2"/>
  <c r="J943" i="2"/>
  <c r="J942" i="2"/>
  <c r="J941" i="2"/>
  <c r="J940" i="2"/>
  <c r="J939" i="2"/>
  <c r="J938" i="2"/>
  <c r="J937" i="2"/>
  <c r="J936" i="2"/>
  <c r="J935" i="2"/>
  <c r="J934" i="2"/>
  <c r="J933" i="2"/>
  <c r="J932" i="2"/>
  <c r="J931" i="2"/>
  <c r="J930" i="2"/>
  <c r="J929" i="2"/>
  <c r="J928" i="2"/>
  <c r="J927" i="2"/>
  <c r="J926" i="2"/>
  <c r="J925" i="2"/>
  <c r="J924" i="2"/>
  <c r="J923" i="2"/>
  <c r="J922" i="2"/>
  <c r="J921" i="2"/>
  <c r="J920" i="2"/>
  <c r="J919" i="2"/>
  <c r="J918" i="2"/>
  <c r="J917" i="2"/>
  <c r="J916" i="2"/>
  <c r="J915" i="2"/>
  <c r="J914" i="2"/>
  <c r="J913" i="2"/>
  <c r="J912" i="2"/>
  <c r="J911" i="2"/>
  <c r="J910" i="2"/>
  <c r="J909" i="2"/>
  <c r="J908" i="2"/>
  <c r="J907" i="2"/>
  <c r="J906" i="2"/>
  <c r="J905" i="2"/>
  <c r="J904" i="2"/>
  <c r="J903" i="2"/>
  <c r="J902" i="2"/>
  <c r="J901" i="2"/>
  <c r="J900" i="2"/>
  <c r="J899" i="2"/>
  <c r="J898" i="2"/>
  <c r="J897" i="2"/>
  <c r="J896" i="2"/>
  <c r="J895" i="2"/>
  <c r="J894" i="2"/>
  <c r="J893" i="2"/>
  <c r="J892" i="2"/>
  <c r="J891" i="2"/>
  <c r="J890" i="2"/>
  <c r="J889" i="2"/>
  <c r="J888" i="2"/>
  <c r="J887" i="2"/>
  <c r="J886" i="2"/>
  <c r="J885" i="2"/>
  <c r="J884" i="2"/>
  <c r="J883" i="2"/>
  <c r="J882" i="2"/>
  <c r="J881" i="2"/>
  <c r="J880" i="2"/>
  <c r="J879" i="2"/>
  <c r="J878" i="2"/>
  <c r="J877" i="2"/>
  <c r="J876" i="2"/>
  <c r="J875" i="2"/>
  <c r="J874" i="2"/>
  <c r="J873" i="2"/>
  <c r="J872" i="2"/>
  <c r="J871" i="2"/>
  <c r="J870" i="2"/>
  <c r="J869" i="2"/>
  <c r="J868" i="2"/>
  <c r="J867" i="2"/>
  <c r="J866" i="2"/>
  <c r="J865" i="2"/>
  <c r="J864" i="2"/>
  <c r="J863" i="2"/>
  <c r="J862" i="2"/>
  <c r="J861" i="2"/>
  <c r="J860" i="2"/>
  <c r="J859" i="2"/>
  <c r="J858" i="2"/>
  <c r="J857" i="2"/>
  <c r="J856" i="2"/>
  <c r="J855" i="2"/>
  <c r="J854" i="2"/>
  <c r="J853" i="2"/>
  <c r="J852" i="2"/>
  <c r="J851" i="2"/>
  <c r="J850" i="2"/>
  <c r="J849" i="2"/>
  <c r="J848" i="2"/>
  <c r="J847" i="2"/>
  <c r="J846" i="2"/>
  <c r="J845" i="2"/>
  <c r="J844" i="2"/>
  <c r="J843" i="2"/>
  <c r="J842" i="2"/>
  <c r="J841" i="2"/>
  <c r="J840" i="2"/>
  <c r="J839" i="2"/>
  <c r="J838" i="2"/>
  <c r="J837" i="2"/>
  <c r="J836" i="2"/>
  <c r="J835" i="2"/>
  <c r="J834" i="2"/>
  <c r="J833" i="2"/>
  <c r="J832" i="2"/>
  <c r="J831" i="2"/>
  <c r="J830" i="2"/>
  <c r="J829" i="2"/>
  <c r="J828" i="2"/>
  <c r="J827" i="2"/>
  <c r="J826" i="2"/>
  <c r="J825" i="2"/>
  <c r="J824" i="2"/>
  <c r="J823" i="2"/>
  <c r="J822" i="2"/>
  <c r="J821" i="2"/>
  <c r="J820" i="2"/>
  <c r="J819" i="2"/>
  <c r="J818" i="2"/>
  <c r="J817" i="2"/>
  <c r="J816" i="2"/>
  <c r="J815" i="2"/>
  <c r="J814" i="2"/>
  <c r="J813" i="2"/>
  <c r="J812" i="2"/>
  <c r="J811" i="2"/>
  <c r="J810" i="2"/>
  <c r="J809" i="2"/>
  <c r="J808" i="2"/>
  <c r="J807" i="2"/>
  <c r="J806" i="2"/>
  <c r="J805" i="2"/>
  <c r="J804" i="2"/>
  <c r="J803" i="2"/>
  <c r="J802" i="2"/>
  <c r="J801" i="2"/>
  <c r="J800" i="2"/>
  <c r="J799" i="2"/>
  <c r="J798" i="2"/>
  <c r="J797" i="2"/>
  <c r="J796" i="2"/>
  <c r="J795" i="2"/>
  <c r="J794" i="2"/>
  <c r="J793" i="2"/>
  <c r="J792" i="2"/>
  <c r="J791" i="2"/>
  <c r="J790" i="2"/>
  <c r="J789" i="2"/>
  <c r="J788" i="2"/>
  <c r="J787" i="2"/>
  <c r="J786" i="2"/>
  <c r="J785" i="2"/>
  <c r="J784" i="2"/>
  <c r="J783" i="2"/>
  <c r="J782" i="2"/>
  <c r="J781" i="2"/>
  <c r="J780" i="2"/>
  <c r="J779" i="2"/>
  <c r="J778" i="2"/>
  <c r="J777" i="2"/>
  <c r="J776" i="2"/>
  <c r="J775" i="2"/>
  <c r="J774" i="2"/>
  <c r="J773" i="2"/>
  <c r="J772" i="2"/>
  <c r="J771" i="2"/>
  <c r="J770" i="2"/>
  <c r="J769" i="2"/>
  <c r="J768" i="2"/>
  <c r="J767" i="2"/>
  <c r="J766" i="2"/>
  <c r="J765" i="2"/>
  <c r="J764" i="2"/>
  <c r="J763" i="2"/>
  <c r="J762" i="2"/>
  <c r="J761" i="2"/>
  <c r="J760" i="2"/>
  <c r="J759" i="2"/>
  <c r="J758" i="2"/>
  <c r="J757" i="2"/>
  <c r="J756" i="2"/>
  <c r="J755" i="2"/>
  <c r="J754" i="2"/>
  <c r="J753" i="2"/>
  <c r="J752" i="2"/>
  <c r="J751" i="2"/>
  <c r="J750" i="2"/>
  <c r="J749" i="2"/>
  <c r="J748" i="2"/>
  <c r="J747" i="2"/>
  <c r="J746" i="2"/>
  <c r="J745" i="2"/>
  <c r="J744" i="2"/>
  <c r="J743" i="2"/>
  <c r="J742" i="2"/>
  <c r="J741" i="2"/>
  <c r="J740" i="2"/>
  <c r="J739" i="2"/>
  <c r="J738" i="2"/>
  <c r="J737" i="2"/>
  <c r="J736" i="2"/>
  <c r="J735" i="2"/>
  <c r="J734" i="2"/>
  <c r="J733" i="2"/>
  <c r="J732" i="2"/>
  <c r="J731" i="2"/>
  <c r="J730" i="2"/>
  <c r="J729" i="2"/>
  <c r="J728" i="2"/>
  <c r="J727" i="2"/>
  <c r="J726" i="2"/>
  <c r="J725" i="2"/>
  <c r="J724" i="2"/>
  <c r="J723" i="2"/>
  <c r="J722" i="2"/>
  <c r="J721" i="2"/>
  <c r="J720" i="2"/>
  <c r="J719" i="2"/>
  <c r="J718" i="2"/>
  <c r="J717" i="2"/>
  <c r="J716" i="2"/>
  <c r="J715" i="2"/>
  <c r="J714" i="2"/>
  <c r="J713" i="2"/>
  <c r="J712" i="2"/>
  <c r="J711" i="2"/>
  <c r="J710" i="2"/>
  <c r="J709" i="2"/>
  <c r="J708" i="2"/>
  <c r="J707" i="2"/>
  <c r="J706" i="2"/>
  <c r="J705" i="2"/>
  <c r="J704" i="2"/>
  <c r="J703" i="2"/>
  <c r="J702" i="2"/>
  <c r="J701" i="2"/>
  <c r="J700" i="2"/>
  <c r="J699" i="2"/>
  <c r="J698" i="2"/>
  <c r="J697" i="2"/>
  <c r="J696" i="2"/>
  <c r="J695" i="2"/>
  <c r="J694" i="2"/>
  <c r="J693" i="2"/>
  <c r="J692" i="2"/>
  <c r="J691" i="2"/>
  <c r="J690" i="2"/>
  <c r="J689" i="2"/>
  <c r="J688" i="2"/>
  <c r="J687" i="2"/>
  <c r="J686" i="2"/>
  <c r="J685" i="2"/>
  <c r="J684" i="2"/>
  <c r="J683" i="2"/>
  <c r="J682" i="2"/>
  <c r="J681" i="2"/>
  <c r="J680" i="2"/>
  <c r="J679" i="2"/>
  <c r="J678" i="2"/>
  <c r="J677" i="2"/>
  <c r="J676" i="2"/>
  <c r="J675" i="2"/>
  <c r="J674" i="2"/>
  <c r="J673" i="2"/>
  <c r="J672" i="2"/>
  <c r="J671" i="2"/>
  <c r="J670" i="2"/>
  <c r="J669" i="2"/>
  <c r="J668" i="2"/>
  <c r="J667" i="2"/>
  <c r="J666" i="2"/>
  <c r="J665" i="2"/>
  <c r="J664" i="2"/>
  <c r="J663" i="2"/>
  <c r="J662" i="2"/>
  <c r="J661" i="2"/>
  <c r="J660" i="2"/>
  <c r="J659" i="2"/>
  <c r="J658" i="2"/>
  <c r="J657" i="2"/>
  <c r="J656" i="2"/>
  <c r="J655" i="2"/>
  <c r="J654" i="2"/>
  <c r="J653" i="2"/>
  <c r="J652" i="2"/>
  <c r="J651" i="2"/>
  <c r="J650" i="2"/>
  <c r="J649" i="2"/>
  <c r="J648" i="2"/>
  <c r="J647" i="2"/>
  <c r="J646" i="2"/>
  <c r="J645" i="2"/>
  <c r="J644" i="2"/>
  <c r="J643" i="2"/>
  <c r="J642" i="2"/>
  <c r="J641" i="2"/>
  <c r="J640" i="2"/>
  <c r="J639" i="2"/>
  <c r="J638" i="2"/>
  <c r="J637" i="2"/>
  <c r="J636" i="2"/>
  <c r="J635" i="2"/>
  <c r="J634" i="2"/>
  <c r="J633" i="2"/>
  <c r="J632" i="2"/>
  <c r="J631" i="2"/>
  <c r="J630" i="2"/>
  <c r="J629" i="2"/>
  <c r="J628" i="2"/>
  <c r="J627" i="2"/>
  <c r="J626" i="2"/>
  <c r="J625" i="2"/>
  <c r="J624" i="2"/>
  <c r="J623" i="2"/>
  <c r="J622" i="2"/>
  <c r="J621" i="2"/>
  <c r="J620" i="2"/>
  <c r="J619" i="2"/>
  <c r="J618" i="2"/>
  <c r="J617" i="2"/>
  <c r="J616" i="2"/>
  <c r="J615" i="2"/>
  <c r="J614" i="2"/>
  <c r="J613" i="2"/>
  <c r="J612" i="2"/>
  <c r="J611" i="2"/>
  <c r="J610" i="2"/>
  <c r="J609" i="2"/>
  <c r="J608" i="2"/>
  <c r="J607" i="2"/>
  <c r="J606" i="2"/>
  <c r="J605" i="2"/>
  <c r="J604" i="2"/>
  <c r="J603" i="2"/>
  <c r="J602" i="2"/>
  <c r="J601" i="2"/>
  <c r="J600" i="2"/>
  <c r="J599" i="2"/>
  <c r="J598" i="2"/>
  <c r="J597" i="2"/>
  <c r="J596" i="2"/>
  <c r="J595" i="2"/>
  <c r="J594" i="2"/>
  <c r="J593" i="2"/>
  <c r="J592" i="2"/>
  <c r="J591" i="2"/>
  <c r="J590" i="2"/>
  <c r="J589" i="2"/>
  <c r="J588" i="2"/>
  <c r="J587" i="2"/>
  <c r="J586" i="2"/>
  <c r="J585" i="2"/>
  <c r="J584" i="2"/>
  <c r="J583" i="2"/>
  <c r="J582" i="2"/>
  <c r="J581" i="2"/>
  <c r="J580" i="2"/>
  <c r="J579" i="2"/>
  <c r="J578" i="2"/>
  <c r="J577" i="2"/>
  <c r="J576" i="2"/>
  <c r="J575" i="2"/>
  <c r="J574" i="2"/>
  <c r="J573" i="2"/>
  <c r="J572" i="2"/>
  <c r="J571" i="2"/>
  <c r="J570" i="2"/>
  <c r="J569" i="2"/>
  <c r="J568" i="2"/>
  <c r="J567" i="2"/>
  <c r="J566" i="2"/>
  <c r="J565" i="2"/>
  <c r="J564" i="2"/>
  <c r="J563" i="2"/>
  <c r="J562" i="2"/>
  <c r="J561" i="2"/>
  <c r="J560" i="2"/>
  <c r="J559" i="2"/>
  <c r="J558" i="2"/>
  <c r="J557" i="2"/>
  <c r="J556" i="2"/>
  <c r="J555" i="2"/>
  <c r="J554" i="2"/>
  <c r="J553" i="2"/>
  <c r="J552" i="2"/>
  <c r="J551" i="2"/>
  <c r="J550" i="2"/>
  <c r="J549" i="2"/>
  <c r="J548" i="2"/>
  <c r="J547" i="2"/>
  <c r="J546" i="2"/>
  <c r="J545" i="2"/>
  <c r="J544" i="2"/>
  <c r="J543" i="2"/>
  <c r="J542" i="2"/>
  <c r="J541" i="2"/>
  <c r="J540" i="2"/>
  <c r="J539" i="2"/>
  <c r="J538" i="2"/>
  <c r="J537" i="2"/>
  <c r="J536" i="2"/>
  <c r="J535" i="2"/>
  <c r="J534" i="2"/>
  <c r="J533" i="2"/>
  <c r="J532" i="2"/>
  <c r="J531" i="2"/>
  <c r="J530" i="2"/>
  <c r="J529" i="2"/>
  <c r="J528" i="2"/>
  <c r="J527" i="2"/>
  <c r="J526" i="2"/>
  <c r="J525" i="2"/>
  <c r="J524" i="2"/>
  <c r="J523" i="2"/>
  <c r="J522" i="2"/>
  <c r="J521" i="2"/>
  <c r="J520" i="2"/>
  <c r="J519" i="2"/>
  <c r="J518" i="2"/>
  <c r="J517" i="2"/>
  <c r="J516" i="2"/>
  <c r="J515" i="2"/>
  <c r="J514" i="2"/>
  <c r="J513" i="2"/>
  <c r="J512" i="2"/>
  <c r="J511" i="2"/>
  <c r="J510" i="2"/>
  <c r="J509" i="2"/>
  <c r="J508" i="2"/>
  <c r="J507" i="2"/>
  <c r="J506" i="2"/>
  <c r="J505" i="2"/>
  <c r="J504" i="2"/>
  <c r="J503" i="2"/>
  <c r="J502" i="2"/>
  <c r="J501" i="2"/>
  <c r="J500" i="2"/>
  <c r="J499" i="2"/>
  <c r="J498" i="2"/>
  <c r="J497" i="2"/>
  <c r="J496" i="2"/>
  <c r="J495" i="2"/>
  <c r="J494" i="2"/>
  <c r="J493" i="2"/>
  <c r="J492" i="2"/>
  <c r="J491" i="2"/>
  <c r="J490" i="2"/>
  <c r="J489" i="2"/>
  <c r="J488" i="2"/>
  <c r="J487" i="2"/>
  <c r="J486" i="2"/>
  <c r="J485" i="2"/>
  <c r="J484" i="2"/>
  <c r="J483" i="2"/>
  <c r="J482" i="2"/>
  <c r="J481" i="2"/>
  <c r="J480" i="2"/>
  <c r="J479" i="2"/>
  <c r="J478" i="2"/>
  <c r="J477" i="2"/>
  <c r="J476" i="2"/>
  <c r="J475" i="2"/>
  <c r="J474" i="2"/>
  <c r="J473" i="2"/>
  <c r="J472" i="2"/>
  <c r="J471" i="2"/>
  <c r="J470" i="2"/>
  <c r="J469" i="2"/>
  <c r="J468" i="2"/>
  <c r="J467" i="2"/>
  <c r="J466" i="2"/>
  <c r="J465" i="2"/>
  <c r="J464" i="2"/>
  <c r="J463" i="2"/>
  <c r="J462" i="2"/>
  <c r="J461" i="2"/>
  <c r="J460" i="2"/>
  <c r="J459" i="2"/>
  <c r="J458" i="2"/>
  <c r="J457" i="2"/>
  <c r="J456" i="2"/>
  <c r="J455" i="2"/>
  <c r="J454" i="2"/>
  <c r="J453" i="2"/>
  <c r="J452" i="2"/>
  <c r="J451" i="2"/>
  <c r="J450" i="2"/>
  <c r="J449" i="2"/>
  <c r="J448"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1001" i="1"/>
  <c r="M1001" i="1"/>
  <c r="N1000" i="1"/>
  <c r="M1000" i="1"/>
  <c r="N999" i="1"/>
  <c r="M999" i="1"/>
  <c r="N998" i="1"/>
  <c r="M998" i="1"/>
  <c r="N997" i="1"/>
  <c r="M997" i="1"/>
  <c r="N996" i="1"/>
  <c r="M996" i="1"/>
  <c r="N995" i="1"/>
  <c r="M995" i="1"/>
  <c r="N994" i="1"/>
  <c r="M994" i="1"/>
  <c r="N993" i="1"/>
  <c r="M993" i="1"/>
  <c r="N992" i="1"/>
  <c r="M992" i="1"/>
  <c r="N991" i="1"/>
  <c r="M991" i="1"/>
  <c r="N990" i="1"/>
  <c r="M990" i="1"/>
  <c r="N989" i="1"/>
  <c r="M989" i="1"/>
  <c r="N988" i="1"/>
  <c r="M988" i="1"/>
  <c r="N987" i="1"/>
  <c r="M987" i="1"/>
  <c r="N986" i="1"/>
  <c r="M986" i="1"/>
  <c r="N985" i="1"/>
  <c r="M985" i="1"/>
  <c r="N984" i="1"/>
  <c r="M984" i="1"/>
  <c r="N983" i="1"/>
  <c r="M983" i="1"/>
  <c r="N982" i="1"/>
  <c r="M982" i="1"/>
  <c r="N981" i="1"/>
  <c r="M981" i="1"/>
  <c r="N980" i="1"/>
  <c r="M980" i="1"/>
  <c r="N979" i="1"/>
  <c r="M979" i="1"/>
  <c r="N978" i="1"/>
  <c r="M978" i="1"/>
  <c r="N977" i="1"/>
  <c r="M977" i="1"/>
  <c r="N976" i="1"/>
  <c r="M976" i="1"/>
  <c r="N975" i="1"/>
  <c r="M975" i="1"/>
  <c r="N974" i="1"/>
  <c r="M974" i="1"/>
  <c r="N973" i="1"/>
  <c r="M973" i="1"/>
  <c r="N972" i="1"/>
  <c r="M972" i="1"/>
  <c r="N971" i="1"/>
  <c r="M971" i="1"/>
  <c r="N970" i="1"/>
  <c r="M970" i="1"/>
  <c r="N969" i="1"/>
  <c r="M969" i="1"/>
  <c r="N968" i="1"/>
  <c r="M968" i="1"/>
  <c r="N967" i="1"/>
  <c r="M967" i="1"/>
  <c r="N966" i="1"/>
  <c r="M966" i="1"/>
  <c r="N965" i="1"/>
  <c r="M965" i="1"/>
  <c r="N964" i="1"/>
  <c r="M964" i="1"/>
  <c r="N963" i="1"/>
  <c r="M963" i="1"/>
  <c r="N962" i="1"/>
  <c r="M962" i="1"/>
  <c r="N961" i="1"/>
  <c r="M961" i="1"/>
  <c r="N960" i="1"/>
  <c r="M960" i="1"/>
  <c r="N959" i="1"/>
  <c r="M959" i="1"/>
  <c r="N958" i="1"/>
  <c r="M958" i="1"/>
  <c r="N957" i="1"/>
  <c r="M957" i="1"/>
  <c r="N956" i="1"/>
  <c r="M956" i="1"/>
  <c r="N955" i="1"/>
  <c r="M955" i="1"/>
  <c r="N954" i="1"/>
  <c r="M954" i="1"/>
  <c r="N953" i="1"/>
  <c r="M953" i="1"/>
  <c r="N952" i="1"/>
  <c r="M952" i="1"/>
  <c r="N951" i="1"/>
  <c r="M951" i="1"/>
  <c r="N950" i="1"/>
  <c r="M950" i="1"/>
  <c r="N949" i="1"/>
  <c r="M949" i="1"/>
  <c r="N948" i="1"/>
  <c r="M948" i="1"/>
  <c r="N947" i="1"/>
  <c r="M947" i="1"/>
  <c r="N946" i="1"/>
  <c r="M946" i="1"/>
  <c r="N945" i="1"/>
  <c r="M945" i="1"/>
  <c r="N944" i="1"/>
  <c r="M944" i="1"/>
  <c r="N943" i="1"/>
  <c r="M943" i="1"/>
  <c r="N942" i="1"/>
  <c r="M942" i="1"/>
  <c r="N941" i="1"/>
  <c r="M941" i="1"/>
  <c r="N940" i="1"/>
  <c r="M940" i="1"/>
  <c r="N939" i="1"/>
  <c r="M939" i="1"/>
  <c r="N938" i="1"/>
  <c r="M938" i="1"/>
  <c r="N937" i="1"/>
  <c r="M937" i="1"/>
  <c r="N936" i="1"/>
  <c r="M936" i="1"/>
  <c r="N935" i="1"/>
  <c r="M935" i="1"/>
  <c r="N934" i="1"/>
  <c r="M934" i="1"/>
  <c r="N933" i="1"/>
  <c r="M933" i="1"/>
  <c r="N932" i="1"/>
  <c r="M932" i="1"/>
  <c r="N931" i="1"/>
  <c r="M931" i="1"/>
  <c r="N930" i="1"/>
  <c r="M930" i="1"/>
  <c r="N929" i="1"/>
  <c r="M929" i="1"/>
  <c r="N928" i="1"/>
  <c r="M928" i="1"/>
  <c r="N927" i="1"/>
  <c r="M927" i="1"/>
  <c r="N926" i="1"/>
  <c r="M926" i="1"/>
  <c r="N925" i="1"/>
  <c r="M925" i="1"/>
  <c r="N924" i="1"/>
  <c r="M924" i="1"/>
  <c r="N923" i="1"/>
  <c r="M923" i="1"/>
  <c r="N922" i="1"/>
  <c r="M922" i="1"/>
  <c r="N921" i="1"/>
  <c r="M921" i="1"/>
  <c r="N920" i="1"/>
  <c r="M920" i="1"/>
  <c r="N919" i="1"/>
  <c r="M919" i="1"/>
  <c r="N918" i="1"/>
  <c r="M918" i="1"/>
  <c r="N917" i="1"/>
  <c r="M917" i="1"/>
  <c r="N916" i="1"/>
  <c r="M916" i="1"/>
  <c r="N915" i="1"/>
  <c r="M915" i="1"/>
  <c r="N914" i="1"/>
  <c r="M914" i="1"/>
  <c r="N913" i="1"/>
  <c r="M913" i="1"/>
  <c r="N912" i="1"/>
  <c r="M912" i="1"/>
  <c r="N911" i="1"/>
  <c r="M911" i="1"/>
  <c r="N910" i="1"/>
  <c r="M910" i="1"/>
  <c r="N909" i="1"/>
  <c r="M909" i="1"/>
  <c r="N908" i="1"/>
  <c r="M908" i="1"/>
  <c r="N907" i="1"/>
  <c r="M907" i="1"/>
  <c r="N906" i="1"/>
  <c r="M906" i="1"/>
  <c r="N905" i="1"/>
  <c r="M905" i="1"/>
  <c r="N904" i="1"/>
  <c r="M904" i="1"/>
  <c r="N903" i="1"/>
  <c r="M903" i="1"/>
  <c r="N902" i="1"/>
  <c r="M902" i="1"/>
  <c r="N901" i="1"/>
  <c r="M901" i="1"/>
  <c r="N900" i="1"/>
  <c r="M900" i="1"/>
  <c r="N899" i="1"/>
  <c r="M899" i="1"/>
  <c r="N898" i="1"/>
  <c r="M898" i="1"/>
  <c r="N897" i="1"/>
  <c r="M897" i="1"/>
  <c r="N896" i="1"/>
  <c r="M896" i="1"/>
  <c r="N895" i="1"/>
  <c r="M895" i="1"/>
  <c r="N894" i="1"/>
  <c r="M894" i="1"/>
  <c r="N893" i="1"/>
  <c r="M893" i="1"/>
  <c r="N892" i="1"/>
  <c r="M892" i="1"/>
  <c r="N891" i="1"/>
  <c r="M891" i="1"/>
  <c r="N890" i="1"/>
  <c r="M890" i="1"/>
  <c r="N889" i="1"/>
  <c r="M889" i="1"/>
  <c r="N888" i="1"/>
  <c r="M888" i="1"/>
  <c r="N887" i="1"/>
  <c r="M887" i="1"/>
  <c r="N886" i="1"/>
  <c r="M886" i="1"/>
  <c r="N885" i="1"/>
  <c r="M885" i="1"/>
  <c r="N884" i="1"/>
  <c r="M884" i="1"/>
  <c r="N883" i="1"/>
  <c r="M883" i="1"/>
  <c r="N882" i="1"/>
  <c r="M882" i="1"/>
  <c r="N881" i="1"/>
  <c r="M881" i="1"/>
  <c r="N880" i="1"/>
  <c r="M880" i="1"/>
  <c r="N879" i="1"/>
  <c r="M879" i="1"/>
  <c r="N878" i="1"/>
  <c r="M878" i="1"/>
  <c r="N877" i="1"/>
  <c r="M877" i="1"/>
  <c r="N876" i="1"/>
  <c r="M876" i="1"/>
  <c r="N875" i="1"/>
  <c r="M875" i="1"/>
  <c r="N874" i="1"/>
  <c r="M874" i="1"/>
  <c r="N873" i="1"/>
  <c r="M873" i="1"/>
  <c r="N872" i="1"/>
  <c r="M872" i="1"/>
  <c r="N871" i="1"/>
  <c r="M871" i="1"/>
  <c r="N870" i="1"/>
  <c r="M870" i="1"/>
  <c r="N869" i="1"/>
  <c r="M869" i="1"/>
  <c r="N868" i="1"/>
  <c r="M868" i="1"/>
  <c r="N867" i="1"/>
  <c r="M867" i="1"/>
  <c r="N866" i="1"/>
  <c r="M866" i="1"/>
  <c r="N865" i="1"/>
  <c r="M865" i="1"/>
  <c r="N864" i="1"/>
  <c r="M864" i="1"/>
  <c r="N863" i="1"/>
  <c r="M863" i="1"/>
  <c r="N862" i="1"/>
  <c r="M862" i="1"/>
  <c r="N861" i="1"/>
  <c r="M861" i="1"/>
  <c r="N860" i="1"/>
  <c r="M860" i="1"/>
  <c r="N859" i="1"/>
  <c r="M859" i="1"/>
  <c r="N858" i="1"/>
  <c r="M858" i="1"/>
  <c r="N857" i="1"/>
  <c r="M857" i="1"/>
  <c r="N856" i="1"/>
  <c r="M856" i="1"/>
  <c r="N855" i="1"/>
  <c r="M855" i="1"/>
  <c r="N854" i="1"/>
  <c r="M854" i="1"/>
  <c r="N853" i="1"/>
  <c r="M853" i="1"/>
  <c r="N852" i="1"/>
  <c r="M852" i="1"/>
  <c r="N851" i="1"/>
  <c r="M851" i="1"/>
  <c r="N850" i="1"/>
  <c r="M850" i="1"/>
  <c r="N849" i="1"/>
  <c r="M849" i="1"/>
  <c r="N848" i="1"/>
  <c r="M848" i="1"/>
  <c r="N847" i="1"/>
  <c r="M847" i="1"/>
  <c r="N846" i="1"/>
  <c r="M846" i="1"/>
  <c r="N845" i="1"/>
  <c r="M845" i="1"/>
  <c r="N844" i="1"/>
  <c r="M844" i="1"/>
  <c r="N843" i="1"/>
  <c r="M843" i="1"/>
  <c r="N842" i="1"/>
  <c r="M842" i="1"/>
  <c r="N841" i="1"/>
  <c r="M841" i="1"/>
  <c r="N840" i="1"/>
  <c r="M840" i="1"/>
  <c r="N839" i="1"/>
  <c r="M839" i="1"/>
  <c r="N838" i="1"/>
  <c r="M838" i="1"/>
  <c r="N837" i="1"/>
  <c r="M837" i="1"/>
  <c r="N836" i="1"/>
  <c r="M836" i="1"/>
  <c r="N835" i="1"/>
  <c r="M835" i="1"/>
  <c r="N834" i="1"/>
  <c r="M834" i="1"/>
  <c r="N833" i="1"/>
  <c r="M833" i="1"/>
  <c r="N832" i="1"/>
  <c r="M832" i="1"/>
  <c r="N831" i="1"/>
  <c r="M831" i="1"/>
  <c r="N830" i="1"/>
  <c r="M830" i="1"/>
  <c r="N829" i="1"/>
  <c r="M829" i="1"/>
  <c r="N828" i="1"/>
  <c r="M828" i="1"/>
  <c r="N827" i="1"/>
  <c r="M827" i="1"/>
  <c r="N826" i="1"/>
  <c r="M826" i="1"/>
  <c r="N825" i="1"/>
  <c r="M825" i="1"/>
  <c r="N824" i="1"/>
  <c r="M824" i="1"/>
  <c r="N823" i="1"/>
  <c r="M823" i="1"/>
  <c r="N822" i="1"/>
  <c r="M822" i="1"/>
  <c r="N821" i="1"/>
  <c r="M821" i="1"/>
  <c r="N820" i="1"/>
  <c r="M820" i="1"/>
  <c r="N819" i="1"/>
  <c r="M819" i="1"/>
  <c r="N818" i="1"/>
  <c r="M818" i="1"/>
  <c r="N817" i="1"/>
  <c r="M817" i="1"/>
  <c r="N816" i="1"/>
  <c r="M816" i="1"/>
  <c r="N815" i="1"/>
  <c r="M815" i="1"/>
  <c r="N814" i="1"/>
  <c r="M814" i="1"/>
  <c r="N813" i="1"/>
  <c r="M813" i="1"/>
  <c r="N812" i="1"/>
  <c r="M812" i="1"/>
  <c r="N811" i="1"/>
  <c r="M811" i="1"/>
  <c r="N810" i="1"/>
  <c r="M810" i="1"/>
  <c r="N809" i="1"/>
  <c r="M809" i="1"/>
  <c r="N808" i="1"/>
  <c r="M808" i="1"/>
  <c r="N807" i="1"/>
  <c r="M807" i="1"/>
  <c r="N806" i="1"/>
  <c r="M806" i="1"/>
  <c r="N805" i="1"/>
  <c r="M805" i="1"/>
  <c r="N804" i="1"/>
  <c r="M804" i="1"/>
  <c r="N803" i="1"/>
  <c r="M803" i="1"/>
  <c r="N802" i="1"/>
  <c r="M802" i="1"/>
  <c r="N801" i="1"/>
  <c r="M801" i="1"/>
  <c r="N800" i="1"/>
  <c r="M800" i="1"/>
  <c r="N799" i="1"/>
  <c r="M799" i="1"/>
  <c r="N798" i="1"/>
  <c r="M798" i="1"/>
  <c r="N797" i="1"/>
  <c r="M797" i="1"/>
  <c r="N796" i="1"/>
  <c r="M796" i="1"/>
  <c r="N795" i="1"/>
  <c r="M795" i="1"/>
  <c r="N794" i="1"/>
  <c r="M794" i="1"/>
  <c r="N793" i="1"/>
  <c r="M793" i="1"/>
  <c r="N792" i="1"/>
  <c r="M792" i="1"/>
  <c r="N791" i="1"/>
  <c r="M791" i="1"/>
  <c r="N790" i="1"/>
  <c r="M790" i="1"/>
  <c r="N789" i="1"/>
  <c r="M789" i="1"/>
  <c r="N788" i="1"/>
  <c r="M788" i="1"/>
  <c r="N787" i="1"/>
  <c r="M787" i="1"/>
  <c r="N786" i="1"/>
  <c r="M786" i="1"/>
  <c r="N785" i="1"/>
  <c r="M785" i="1"/>
  <c r="N784" i="1"/>
  <c r="M784" i="1"/>
  <c r="N783" i="1"/>
  <c r="M783" i="1"/>
  <c r="N782" i="1"/>
  <c r="M782" i="1"/>
  <c r="N781" i="1"/>
  <c r="M781" i="1"/>
  <c r="N780" i="1"/>
  <c r="M780" i="1"/>
  <c r="N779" i="1"/>
  <c r="M779" i="1"/>
  <c r="N778" i="1"/>
  <c r="M778" i="1"/>
  <c r="N777" i="1"/>
  <c r="M777" i="1"/>
  <c r="N776" i="1"/>
  <c r="M776" i="1"/>
  <c r="N775" i="1"/>
  <c r="M775" i="1"/>
  <c r="N774" i="1"/>
  <c r="M774" i="1"/>
  <c r="N773" i="1"/>
  <c r="M773" i="1"/>
  <c r="N772" i="1"/>
  <c r="M772" i="1"/>
  <c r="N771" i="1"/>
  <c r="M771" i="1"/>
  <c r="N770" i="1"/>
  <c r="M770" i="1"/>
  <c r="N769" i="1"/>
  <c r="M769" i="1"/>
  <c r="N768" i="1"/>
  <c r="M768" i="1"/>
  <c r="N767" i="1"/>
  <c r="M767" i="1"/>
  <c r="N766" i="1"/>
  <c r="M766" i="1"/>
  <c r="N765" i="1"/>
  <c r="M765" i="1"/>
  <c r="N764" i="1"/>
  <c r="M764" i="1"/>
  <c r="N763" i="1"/>
  <c r="M763" i="1"/>
  <c r="N762" i="1"/>
  <c r="M762" i="1"/>
  <c r="N761" i="1"/>
  <c r="M761" i="1"/>
  <c r="N760" i="1"/>
  <c r="M760" i="1"/>
  <c r="N759" i="1"/>
  <c r="M759" i="1"/>
  <c r="N758" i="1"/>
  <c r="M758" i="1"/>
  <c r="N757" i="1"/>
  <c r="M757" i="1"/>
  <c r="N756" i="1"/>
  <c r="M756" i="1"/>
  <c r="N755" i="1"/>
  <c r="M755" i="1"/>
  <c r="N754" i="1"/>
  <c r="M754" i="1"/>
  <c r="N753" i="1"/>
  <c r="M753" i="1"/>
  <c r="N752" i="1"/>
  <c r="M752" i="1"/>
  <c r="N751" i="1"/>
  <c r="M751" i="1"/>
  <c r="N750" i="1"/>
  <c r="M750" i="1"/>
  <c r="N749" i="1"/>
  <c r="M749" i="1"/>
  <c r="N748" i="1"/>
  <c r="M748" i="1"/>
  <c r="N747" i="1"/>
  <c r="M747" i="1"/>
  <c r="N746" i="1"/>
  <c r="M746" i="1"/>
  <c r="N745" i="1"/>
  <c r="M745" i="1"/>
  <c r="N744" i="1"/>
  <c r="M744" i="1"/>
  <c r="N743" i="1"/>
  <c r="M743" i="1"/>
  <c r="N742" i="1"/>
  <c r="M742" i="1"/>
  <c r="N741" i="1"/>
  <c r="M741" i="1"/>
  <c r="N740" i="1"/>
  <c r="M740" i="1"/>
  <c r="N739" i="1"/>
  <c r="M739" i="1"/>
  <c r="N738" i="1"/>
  <c r="M738" i="1"/>
  <c r="N737" i="1"/>
  <c r="M737" i="1"/>
  <c r="N736" i="1"/>
  <c r="M736" i="1"/>
  <c r="N735" i="1"/>
  <c r="M735" i="1"/>
  <c r="N734" i="1"/>
  <c r="M734" i="1"/>
  <c r="N733" i="1"/>
  <c r="M733" i="1"/>
  <c r="N732" i="1"/>
  <c r="M732" i="1"/>
  <c r="N731" i="1"/>
  <c r="M731" i="1"/>
  <c r="N730" i="1"/>
  <c r="M730" i="1"/>
  <c r="N729" i="1"/>
  <c r="M729" i="1"/>
  <c r="N728" i="1"/>
  <c r="M728" i="1"/>
  <c r="N727" i="1"/>
  <c r="M727" i="1"/>
  <c r="N726" i="1"/>
  <c r="M726" i="1"/>
  <c r="N725" i="1"/>
  <c r="M725" i="1"/>
  <c r="N724" i="1"/>
  <c r="M724" i="1"/>
  <c r="N723" i="1"/>
  <c r="M723" i="1"/>
  <c r="N722" i="1"/>
  <c r="M722" i="1"/>
  <c r="N721" i="1"/>
  <c r="M721" i="1"/>
  <c r="N720" i="1"/>
  <c r="M720" i="1"/>
  <c r="N719" i="1"/>
  <c r="M719" i="1"/>
  <c r="N718" i="1"/>
  <c r="M718" i="1"/>
  <c r="N717" i="1"/>
  <c r="M717" i="1"/>
  <c r="N716" i="1"/>
  <c r="M716" i="1"/>
  <c r="N715" i="1"/>
  <c r="M715" i="1"/>
  <c r="N714" i="1"/>
  <c r="M714" i="1"/>
  <c r="N713" i="1"/>
  <c r="M713" i="1"/>
  <c r="N712" i="1"/>
  <c r="M712" i="1"/>
  <c r="N711" i="1"/>
  <c r="M711" i="1"/>
  <c r="N710" i="1"/>
  <c r="M710" i="1"/>
  <c r="N709" i="1"/>
  <c r="M709" i="1"/>
  <c r="N708" i="1"/>
  <c r="M708" i="1"/>
  <c r="N707" i="1"/>
  <c r="M707" i="1"/>
  <c r="N706" i="1"/>
  <c r="M706" i="1"/>
  <c r="N705" i="1"/>
  <c r="M705" i="1"/>
  <c r="N704" i="1"/>
  <c r="M704" i="1"/>
  <c r="N703" i="1"/>
  <c r="M703" i="1"/>
  <c r="N702" i="1"/>
  <c r="M702" i="1"/>
  <c r="N701" i="1"/>
  <c r="M701" i="1"/>
  <c r="N700" i="1"/>
  <c r="M700" i="1"/>
  <c r="N699" i="1"/>
  <c r="M699" i="1"/>
  <c r="N698" i="1"/>
  <c r="M698" i="1"/>
  <c r="N697" i="1"/>
  <c r="M697" i="1"/>
  <c r="N696" i="1"/>
  <c r="M696" i="1"/>
  <c r="N695" i="1"/>
  <c r="M695" i="1"/>
  <c r="N694" i="1"/>
  <c r="M694" i="1"/>
  <c r="N693" i="1"/>
  <c r="M693" i="1"/>
  <c r="N692" i="1"/>
  <c r="M692" i="1"/>
  <c r="N691" i="1"/>
  <c r="M691" i="1"/>
  <c r="N690" i="1"/>
  <c r="M690" i="1"/>
  <c r="N689" i="1"/>
  <c r="M689" i="1"/>
  <c r="N688" i="1"/>
  <c r="M688" i="1"/>
  <c r="N687" i="1"/>
  <c r="M687" i="1"/>
  <c r="N686" i="1"/>
  <c r="M686" i="1"/>
  <c r="N685" i="1"/>
  <c r="M685" i="1"/>
  <c r="N684" i="1"/>
  <c r="M684" i="1"/>
  <c r="N683" i="1"/>
  <c r="M683" i="1"/>
  <c r="N682" i="1"/>
  <c r="M682" i="1"/>
  <c r="N681" i="1"/>
  <c r="M681" i="1"/>
  <c r="N680" i="1"/>
  <c r="M680" i="1"/>
  <c r="N679" i="1"/>
  <c r="M679" i="1"/>
  <c r="N678" i="1"/>
  <c r="M678" i="1"/>
  <c r="N677" i="1"/>
  <c r="M677" i="1"/>
  <c r="N676" i="1"/>
  <c r="M676" i="1"/>
  <c r="N675" i="1"/>
  <c r="M675" i="1"/>
  <c r="N674" i="1"/>
  <c r="M674" i="1"/>
  <c r="N673" i="1"/>
  <c r="M673" i="1"/>
  <c r="N672" i="1"/>
  <c r="M672" i="1"/>
  <c r="N671" i="1"/>
  <c r="M671" i="1"/>
  <c r="N670" i="1"/>
  <c r="M670" i="1"/>
  <c r="N669" i="1"/>
  <c r="M669" i="1"/>
  <c r="N668" i="1"/>
  <c r="M668" i="1"/>
  <c r="N667" i="1"/>
  <c r="M667" i="1"/>
  <c r="N666" i="1"/>
  <c r="M666" i="1"/>
  <c r="N665" i="1"/>
  <c r="M665" i="1"/>
  <c r="N664" i="1"/>
  <c r="M664" i="1"/>
  <c r="N663" i="1"/>
  <c r="M663" i="1"/>
  <c r="N662" i="1"/>
  <c r="M662" i="1"/>
  <c r="N661" i="1"/>
  <c r="M661" i="1"/>
  <c r="N660" i="1"/>
  <c r="M660" i="1"/>
  <c r="N659" i="1"/>
  <c r="M659" i="1"/>
  <c r="N658" i="1"/>
  <c r="M658" i="1"/>
  <c r="N657" i="1"/>
  <c r="M657" i="1"/>
  <c r="N656" i="1"/>
  <c r="M656" i="1"/>
  <c r="N655" i="1"/>
  <c r="M655" i="1"/>
  <c r="N654" i="1"/>
  <c r="M654" i="1"/>
  <c r="N653" i="1"/>
  <c r="M653" i="1"/>
  <c r="N652" i="1"/>
  <c r="M652" i="1"/>
  <c r="N651" i="1"/>
  <c r="M651" i="1"/>
  <c r="N650" i="1"/>
  <c r="M650" i="1"/>
  <c r="N649" i="1"/>
  <c r="M649" i="1"/>
  <c r="N648" i="1"/>
  <c r="M648" i="1"/>
  <c r="N647" i="1"/>
  <c r="M647" i="1"/>
  <c r="N646" i="1"/>
  <c r="M646" i="1"/>
  <c r="N645" i="1"/>
  <c r="M645" i="1"/>
  <c r="N644" i="1"/>
  <c r="M644" i="1"/>
  <c r="N643" i="1"/>
  <c r="M643" i="1"/>
  <c r="N642" i="1"/>
  <c r="M642" i="1"/>
  <c r="N641" i="1"/>
  <c r="M641" i="1"/>
  <c r="N640" i="1"/>
  <c r="M640" i="1"/>
  <c r="N639" i="1"/>
  <c r="M639" i="1"/>
  <c r="N638" i="1"/>
  <c r="M638" i="1"/>
  <c r="N637" i="1"/>
  <c r="M637" i="1"/>
  <c r="N636" i="1"/>
  <c r="M636" i="1"/>
  <c r="N635" i="1"/>
  <c r="M635" i="1"/>
  <c r="N634" i="1"/>
  <c r="M634" i="1"/>
  <c r="N633" i="1"/>
  <c r="M633" i="1"/>
  <c r="N632" i="1"/>
  <c r="M632" i="1"/>
  <c r="N631" i="1"/>
  <c r="M631" i="1"/>
  <c r="N630" i="1"/>
  <c r="M630" i="1"/>
  <c r="N629" i="1"/>
  <c r="M629" i="1"/>
  <c r="N628" i="1"/>
  <c r="M628" i="1"/>
  <c r="N627" i="1"/>
  <c r="M627" i="1"/>
  <c r="N626" i="1"/>
  <c r="M626" i="1"/>
  <c r="N625" i="1"/>
  <c r="M625" i="1"/>
  <c r="N624" i="1"/>
  <c r="M624" i="1"/>
  <c r="N623" i="1"/>
  <c r="M623" i="1"/>
  <c r="N622" i="1"/>
  <c r="M622" i="1"/>
  <c r="N621" i="1"/>
  <c r="M621" i="1"/>
  <c r="N620" i="1"/>
  <c r="M620" i="1"/>
  <c r="N619" i="1"/>
  <c r="M619" i="1"/>
  <c r="N618" i="1"/>
  <c r="M618" i="1"/>
  <c r="N617" i="1"/>
  <c r="M617" i="1"/>
  <c r="N616" i="1"/>
  <c r="M616" i="1"/>
  <c r="N615" i="1"/>
  <c r="M615" i="1"/>
  <c r="N614" i="1"/>
  <c r="M614" i="1"/>
  <c r="N613" i="1"/>
  <c r="M613" i="1"/>
  <c r="N612" i="1"/>
  <c r="M612" i="1"/>
  <c r="N611" i="1"/>
  <c r="M611" i="1"/>
  <c r="N610" i="1"/>
  <c r="M610" i="1"/>
  <c r="N609" i="1"/>
  <c r="M609" i="1"/>
  <c r="N608" i="1"/>
  <c r="M608" i="1"/>
  <c r="N607" i="1"/>
  <c r="M607" i="1"/>
  <c r="N606" i="1"/>
  <c r="M606" i="1"/>
  <c r="N605" i="1"/>
  <c r="M605" i="1"/>
  <c r="N604" i="1"/>
  <c r="M604" i="1"/>
  <c r="N603" i="1"/>
  <c r="M603" i="1"/>
  <c r="N602" i="1"/>
  <c r="M602" i="1"/>
  <c r="N601" i="1"/>
  <c r="M601" i="1"/>
  <c r="N600" i="1"/>
  <c r="M600" i="1"/>
  <c r="N599" i="1"/>
  <c r="M599" i="1"/>
  <c r="N598" i="1"/>
  <c r="M598" i="1"/>
  <c r="N597" i="1"/>
  <c r="M597" i="1"/>
  <c r="N596" i="1"/>
  <c r="M596" i="1"/>
  <c r="N595" i="1"/>
  <c r="M595" i="1"/>
  <c r="N594" i="1"/>
  <c r="M594" i="1"/>
  <c r="N593" i="1"/>
  <c r="M593" i="1"/>
  <c r="N592" i="1"/>
  <c r="M592" i="1"/>
  <c r="N591" i="1"/>
  <c r="M591" i="1"/>
  <c r="N590" i="1"/>
  <c r="M590" i="1"/>
  <c r="N589" i="1"/>
  <c r="M589" i="1"/>
  <c r="N588" i="1"/>
  <c r="M588" i="1"/>
  <c r="N587" i="1"/>
  <c r="M587" i="1"/>
  <c r="N586" i="1"/>
  <c r="M586" i="1"/>
  <c r="N585" i="1"/>
  <c r="M585" i="1"/>
  <c r="N584" i="1"/>
  <c r="M584" i="1"/>
  <c r="N583" i="1"/>
  <c r="M583" i="1"/>
  <c r="N582" i="1"/>
  <c r="M582" i="1"/>
  <c r="N581" i="1"/>
  <c r="M581" i="1"/>
  <c r="N580" i="1"/>
  <c r="M580" i="1"/>
  <c r="N579" i="1"/>
  <c r="M579" i="1"/>
  <c r="N578" i="1"/>
  <c r="M578" i="1"/>
  <c r="N577" i="1"/>
  <c r="M577" i="1"/>
  <c r="N576" i="1"/>
  <c r="M576" i="1"/>
  <c r="N575" i="1"/>
  <c r="M575" i="1"/>
  <c r="N574" i="1"/>
  <c r="M574" i="1"/>
  <c r="N573" i="1"/>
  <c r="M573" i="1"/>
  <c r="N572" i="1"/>
  <c r="M572" i="1"/>
  <c r="N571" i="1"/>
  <c r="M571" i="1"/>
  <c r="N570" i="1"/>
  <c r="M570" i="1"/>
  <c r="N569" i="1"/>
  <c r="M569" i="1"/>
  <c r="N568" i="1"/>
  <c r="M568" i="1"/>
  <c r="N567" i="1"/>
  <c r="M567" i="1"/>
  <c r="N566" i="1"/>
  <c r="M566" i="1"/>
  <c r="N565" i="1"/>
  <c r="M565" i="1"/>
  <c r="N564" i="1"/>
  <c r="M564" i="1"/>
  <c r="N563" i="1"/>
  <c r="M563" i="1"/>
  <c r="N562" i="1"/>
  <c r="M562" i="1"/>
  <c r="N561" i="1"/>
  <c r="M561" i="1"/>
  <c r="N560" i="1"/>
  <c r="M560" i="1"/>
  <c r="N559" i="1"/>
  <c r="M559" i="1"/>
  <c r="N558" i="1"/>
  <c r="M558" i="1"/>
  <c r="N557" i="1"/>
  <c r="M557" i="1"/>
  <c r="N556" i="1"/>
  <c r="M556" i="1"/>
  <c r="N555" i="1"/>
  <c r="M555" i="1"/>
  <c r="N554" i="1"/>
  <c r="M554" i="1"/>
  <c r="N553" i="1"/>
  <c r="M553" i="1"/>
  <c r="N552" i="1"/>
  <c r="M552" i="1"/>
  <c r="N551" i="1"/>
  <c r="M551" i="1"/>
  <c r="N550" i="1"/>
  <c r="M550" i="1"/>
  <c r="N549" i="1"/>
  <c r="M549" i="1"/>
  <c r="N548" i="1"/>
  <c r="M548" i="1"/>
  <c r="N547" i="1"/>
  <c r="M547" i="1"/>
  <c r="N546" i="1"/>
  <c r="M546" i="1"/>
  <c r="N545" i="1"/>
  <c r="M545" i="1"/>
  <c r="N544" i="1"/>
  <c r="M544" i="1"/>
  <c r="N543" i="1"/>
  <c r="M543" i="1"/>
  <c r="N542" i="1"/>
  <c r="M542" i="1"/>
  <c r="N541" i="1"/>
  <c r="M541" i="1"/>
  <c r="N540" i="1"/>
  <c r="M540" i="1"/>
  <c r="N539" i="1"/>
  <c r="M539" i="1"/>
  <c r="N538" i="1"/>
  <c r="M538" i="1"/>
  <c r="N537" i="1"/>
  <c r="M537" i="1"/>
  <c r="N536" i="1"/>
  <c r="M536" i="1"/>
  <c r="N535" i="1"/>
  <c r="M535" i="1"/>
  <c r="N534" i="1"/>
  <c r="M534" i="1"/>
  <c r="N533" i="1"/>
  <c r="M533" i="1"/>
  <c r="N532" i="1"/>
  <c r="M532" i="1"/>
  <c r="N531" i="1"/>
  <c r="M531" i="1"/>
  <c r="N530" i="1"/>
  <c r="M530" i="1"/>
  <c r="N529" i="1"/>
  <c r="M529" i="1"/>
  <c r="N528" i="1"/>
  <c r="M528" i="1"/>
  <c r="N527" i="1"/>
  <c r="M527" i="1"/>
  <c r="N526" i="1"/>
  <c r="M526" i="1"/>
  <c r="N525" i="1"/>
  <c r="M525" i="1"/>
  <c r="N524" i="1"/>
  <c r="M524" i="1"/>
  <c r="N523" i="1"/>
  <c r="M523" i="1"/>
  <c r="N522" i="1"/>
  <c r="M522" i="1"/>
  <c r="N521" i="1"/>
  <c r="M521" i="1"/>
  <c r="N520" i="1"/>
  <c r="M520" i="1"/>
  <c r="N519" i="1"/>
  <c r="M519" i="1"/>
  <c r="N518" i="1"/>
  <c r="M518" i="1"/>
  <c r="N517" i="1"/>
  <c r="M517" i="1"/>
  <c r="N516" i="1"/>
  <c r="M516" i="1"/>
  <c r="N515" i="1"/>
  <c r="M515" i="1"/>
  <c r="N514" i="1"/>
  <c r="M514" i="1"/>
  <c r="N513" i="1"/>
  <c r="M513" i="1"/>
  <c r="N512" i="1"/>
  <c r="M512" i="1"/>
  <c r="N511" i="1"/>
  <c r="M511" i="1"/>
  <c r="N510" i="1"/>
  <c r="M510" i="1"/>
  <c r="N509" i="1"/>
  <c r="M509" i="1"/>
  <c r="N508" i="1"/>
  <c r="M508" i="1"/>
  <c r="N507" i="1"/>
  <c r="M507" i="1"/>
  <c r="N506" i="1"/>
  <c r="M506" i="1"/>
  <c r="N505" i="1"/>
  <c r="M505" i="1"/>
  <c r="N504" i="1"/>
  <c r="M504" i="1"/>
  <c r="N503" i="1"/>
  <c r="M503" i="1"/>
  <c r="N502" i="1"/>
  <c r="M502" i="1"/>
  <c r="N501" i="1"/>
  <c r="M501" i="1"/>
  <c r="N500" i="1"/>
  <c r="M500" i="1"/>
  <c r="N499" i="1"/>
  <c r="M499" i="1"/>
  <c r="N498" i="1"/>
  <c r="M498" i="1"/>
  <c r="N497" i="1"/>
  <c r="M497" i="1"/>
  <c r="N496" i="1"/>
  <c r="M496" i="1"/>
  <c r="N495" i="1"/>
  <c r="M495" i="1"/>
  <c r="N494" i="1"/>
  <c r="M494" i="1"/>
  <c r="N493" i="1"/>
  <c r="M493" i="1"/>
  <c r="N492" i="1"/>
  <c r="M492" i="1"/>
  <c r="N491" i="1"/>
  <c r="M491" i="1"/>
  <c r="N490" i="1"/>
  <c r="M490" i="1"/>
  <c r="N489" i="1"/>
  <c r="M489" i="1"/>
  <c r="N488" i="1"/>
  <c r="M488" i="1"/>
  <c r="N487" i="1"/>
  <c r="M487" i="1"/>
  <c r="N486" i="1"/>
  <c r="M486" i="1"/>
  <c r="N485" i="1"/>
  <c r="M485" i="1"/>
  <c r="N484" i="1"/>
  <c r="M484" i="1"/>
  <c r="N483" i="1"/>
  <c r="M483" i="1"/>
  <c r="N482" i="1"/>
  <c r="M482" i="1"/>
  <c r="N481" i="1"/>
  <c r="M481" i="1"/>
  <c r="N480" i="1"/>
  <c r="M480" i="1"/>
  <c r="N479" i="1"/>
  <c r="M479" i="1"/>
  <c r="N478" i="1"/>
  <c r="M478" i="1"/>
  <c r="N477" i="1"/>
  <c r="M477" i="1"/>
  <c r="N476" i="1"/>
  <c r="M476" i="1"/>
  <c r="N475" i="1"/>
  <c r="M475" i="1"/>
  <c r="N474" i="1"/>
  <c r="M474" i="1"/>
  <c r="N473" i="1"/>
  <c r="M473" i="1"/>
  <c r="N472" i="1"/>
  <c r="M472" i="1"/>
  <c r="N471" i="1"/>
  <c r="M471" i="1"/>
  <c r="N470" i="1"/>
  <c r="M470" i="1"/>
  <c r="N469" i="1"/>
  <c r="M469" i="1"/>
  <c r="N468" i="1"/>
  <c r="M468" i="1"/>
  <c r="N467" i="1"/>
  <c r="M467" i="1"/>
  <c r="N466" i="1"/>
  <c r="M466" i="1"/>
  <c r="N465" i="1"/>
  <c r="M465" i="1"/>
  <c r="N464" i="1"/>
  <c r="M464" i="1"/>
  <c r="N463" i="1"/>
  <c r="M463" i="1"/>
  <c r="N462" i="1"/>
  <c r="M462" i="1"/>
  <c r="N461" i="1"/>
  <c r="M461" i="1"/>
  <c r="N460" i="1"/>
  <c r="M460" i="1"/>
  <c r="N459" i="1"/>
  <c r="M459" i="1"/>
  <c r="N458" i="1"/>
  <c r="M458" i="1"/>
  <c r="N457" i="1"/>
  <c r="M457" i="1"/>
  <c r="N456" i="1"/>
  <c r="M456" i="1"/>
  <c r="N455" i="1"/>
  <c r="M455" i="1"/>
  <c r="N454" i="1"/>
  <c r="M454" i="1"/>
  <c r="N453" i="1"/>
  <c r="M453" i="1"/>
  <c r="N452" i="1"/>
  <c r="M452" i="1"/>
  <c r="N451" i="1"/>
  <c r="M451" i="1"/>
  <c r="N450" i="1"/>
  <c r="M450" i="1"/>
  <c r="N449" i="1"/>
  <c r="M449" i="1"/>
  <c r="N448" i="1"/>
  <c r="M448" i="1"/>
  <c r="N447" i="1"/>
  <c r="M447" i="1"/>
  <c r="N446" i="1"/>
  <c r="M446" i="1"/>
  <c r="N445" i="1"/>
  <c r="M445" i="1"/>
  <c r="N444" i="1"/>
  <c r="M444" i="1"/>
  <c r="N443" i="1"/>
  <c r="M443" i="1"/>
  <c r="N442" i="1"/>
  <c r="M442" i="1"/>
  <c r="N441" i="1"/>
  <c r="M441" i="1"/>
  <c r="N440" i="1"/>
  <c r="M440" i="1"/>
  <c r="N439" i="1"/>
  <c r="M439" i="1"/>
  <c r="N438" i="1"/>
  <c r="M438" i="1"/>
  <c r="N437" i="1"/>
  <c r="M437" i="1"/>
  <c r="N436" i="1"/>
  <c r="M436" i="1"/>
  <c r="N435" i="1"/>
  <c r="M435" i="1"/>
  <c r="N434" i="1"/>
  <c r="M434" i="1"/>
  <c r="N433" i="1"/>
  <c r="M433" i="1"/>
  <c r="N432" i="1"/>
  <c r="M432" i="1"/>
  <c r="N431" i="1"/>
  <c r="M431" i="1"/>
  <c r="N430" i="1"/>
  <c r="M430" i="1"/>
  <c r="N429" i="1"/>
  <c r="M429" i="1"/>
  <c r="N428" i="1"/>
  <c r="M428" i="1"/>
  <c r="N427" i="1"/>
  <c r="M427" i="1"/>
  <c r="N426" i="1"/>
  <c r="M426" i="1"/>
  <c r="N425" i="1"/>
  <c r="M425" i="1"/>
  <c r="N424" i="1"/>
  <c r="M424" i="1"/>
  <c r="N423" i="1"/>
  <c r="M423" i="1"/>
  <c r="N422" i="1"/>
  <c r="M422" i="1"/>
  <c r="N421" i="1"/>
  <c r="M421" i="1"/>
  <c r="N420" i="1"/>
  <c r="M420" i="1"/>
  <c r="N419" i="1"/>
  <c r="M419" i="1"/>
  <c r="N418" i="1"/>
  <c r="M418" i="1"/>
  <c r="N417" i="1"/>
  <c r="M417" i="1"/>
  <c r="N416" i="1"/>
  <c r="M416" i="1"/>
  <c r="N415" i="1"/>
  <c r="M415" i="1"/>
  <c r="N414" i="1"/>
  <c r="M414" i="1"/>
  <c r="N413" i="1"/>
  <c r="M413" i="1"/>
  <c r="N412" i="1"/>
  <c r="M412" i="1"/>
  <c r="N411" i="1"/>
  <c r="M411" i="1"/>
  <c r="N410" i="1"/>
  <c r="M410" i="1"/>
  <c r="N409" i="1"/>
  <c r="M409" i="1"/>
  <c r="N408" i="1"/>
  <c r="M408" i="1"/>
  <c r="N407" i="1"/>
  <c r="M407" i="1"/>
  <c r="N406" i="1"/>
  <c r="M406" i="1"/>
  <c r="N405" i="1"/>
  <c r="M405" i="1"/>
  <c r="N404" i="1"/>
  <c r="M404" i="1"/>
  <c r="N403" i="1"/>
  <c r="M403" i="1"/>
  <c r="N402" i="1"/>
  <c r="M402" i="1"/>
  <c r="N401" i="1"/>
  <c r="M401" i="1"/>
  <c r="N400" i="1"/>
  <c r="M400" i="1"/>
  <c r="N399" i="1"/>
  <c r="M399" i="1"/>
  <c r="N398" i="1"/>
  <c r="M398" i="1"/>
  <c r="N397" i="1"/>
  <c r="M397" i="1"/>
  <c r="N396" i="1"/>
  <c r="M396" i="1"/>
  <c r="N395" i="1"/>
  <c r="M395" i="1"/>
  <c r="N394" i="1"/>
  <c r="M394" i="1"/>
  <c r="N393" i="1"/>
  <c r="M393" i="1"/>
  <c r="N392" i="1"/>
  <c r="M392" i="1"/>
  <c r="N391" i="1"/>
  <c r="M391" i="1"/>
  <c r="N390" i="1"/>
  <c r="M390" i="1"/>
  <c r="N389" i="1"/>
  <c r="M389" i="1"/>
  <c r="N388" i="1"/>
  <c r="M388" i="1"/>
  <c r="N387" i="1"/>
  <c r="M387" i="1"/>
  <c r="N386" i="1"/>
  <c r="M386" i="1"/>
  <c r="N385" i="1"/>
  <c r="M385" i="1"/>
  <c r="N384" i="1"/>
  <c r="M384" i="1"/>
  <c r="N383" i="1"/>
  <c r="M383" i="1"/>
  <c r="N382" i="1"/>
  <c r="M382" i="1"/>
  <c r="N381" i="1"/>
  <c r="M381" i="1"/>
  <c r="N380" i="1"/>
  <c r="M380" i="1"/>
  <c r="N379" i="1"/>
  <c r="M379" i="1"/>
  <c r="N378" i="1"/>
  <c r="M378" i="1"/>
  <c r="N377" i="1"/>
  <c r="M377" i="1"/>
  <c r="N376" i="1"/>
  <c r="M376" i="1"/>
  <c r="N375" i="1"/>
  <c r="M375" i="1"/>
  <c r="N374" i="1"/>
  <c r="M374" i="1"/>
  <c r="N373" i="1"/>
  <c r="M373" i="1"/>
  <c r="N372" i="1"/>
  <c r="M372" i="1"/>
  <c r="N371" i="1"/>
  <c r="M371" i="1"/>
  <c r="N370" i="1"/>
  <c r="M370" i="1"/>
  <c r="N369" i="1"/>
  <c r="M369" i="1"/>
  <c r="N368" i="1"/>
  <c r="M368" i="1"/>
  <c r="N367" i="1"/>
  <c r="M367" i="1"/>
  <c r="N366" i="1"/>
  <c r="M366" i="1"/>
  <c r="N365" i="1"/>
  <c r="M365" i="1"/>
  <c r="N364" i="1"/>
  <c r="M364" i="1"/>
  <c r="N363" i="1"/>
  <c r="M363" i="1"/>
  <c r="N362" i="1"/>
  <c r="M362" i="1"/>
  <c r="N361" i="1"/>
  <c r="M361" i="1"/>
  <c r="N360" i="1"/>
  <c r="M360" i="1"/>
  <c r="N359" i="1"/>
  <c r="M359" i="1"/>
  <c r="N358" i="1"/>
  <c r="M358" i="1"/>
  <c r="N357" i="1"/>
  <c r="M357" i="1"/>
  <c r="N356" i="1"/>
  <c r="M356" i="1"/>
  <c r="N355" i="1"/>
  <c r="M355" i="1"/>
  <c r="N354" i="1"/>
  <c r="M354" i="1"/>
  <c r="N353" i="1"/>
  <c r="M353" i="1"/>
  <c r="N352" i="1"/>
  <c r="M352" i="1"/>
  <c r="N351" i="1"/>
  <c r="M351" i="1"/>
  <c r="N350" i="1"/>
  <c r="M350" i="1"/>
  <c r="N349" i="1"/>
  <c r="M349" i="1"/>
  <c r="N348" i="1"/>
  <c r="M348" i="1"/>
  <c r="N347" i="1"/>
  <c r="M347" i="1"/>
  <c r="N346" i="1"/>
  <c r="M346" i="1"/>
  <c r="N345" i="1"/>
  <c r="M345" i="1"/>
  <c r="N344" i="1"/>
  <c r="M344" i="1"/>
  <c r="N343" i="1"/>
  <c r="M343" i="1"/>
  <c r="N342" i="1"/>
  <c r="M342" i="1"/>
  <c r="N341" i="1"/>
  <c r="M341" i="1"/>
  <c r="N340" i="1"/>
  <c r="M340" i="1"/>
  <c r="N339" i="1"/>
  <c r="M339" i="1"/>
  <c r="N338" i="1"/>
  <c r="M338" i="1"/>
  <c r="N337" i="1"/>
  <c r="M337" i="1"/>
  <c r="N336" i="1"/>
  <c r="M336" i="1"/>
  <c r="N335" i="1"/>
  <c r="M335" i="1"/>
  <c r="N334" i="1"/>
  <c r="M334" i="1"/>
  <c r="N333" i="1"/>
  <c r="M333" i="1"/>
  <c r="N332" i="1"/>
  <c r="M332" i="1"/>
  <c r="N331" i="1"/>
  <c r="M331" i="1"/>
  <c r="N330" i="1"/>
  <c r="M330" i="1"/>
  <c r="N329" i="1"/>
  <c r="M329" i="1"/>
  <c r="N328" i="1"/>
  <c r="M328" i="1"/>
  <c r="N327" i="1"/>
  <c r="M327" i="1"/>
  <c r="N326" i="1"/>
  <c r="M326" i="1"/>
  <c r="N325" i="1"/>
  <c r="M325" i="1"/>
  <c r="N324" i="1"/>
  <c r="M324" i="1"/>
  <c r="N323" i="1"/>
  <c r="M323" i="1"/>
  <c r="N322" i="1"/>
  <c r="M322" i="1"/>
  <c r="N321" i="1"/>
  <c r="M321" i="1"/>
  <c r="N320" i="1"/>
  <c r="M320" i="1"/>
  <c r="N319" i="1"/>
  <c r="M319" i="1"/>
  <c r="N318" i="1"/>
  <c r="M318" i="1"/>
  <c r="N317" i="1"/>
  <c r="M317" i="1"/>
  <c r="N316" i="1"/>
  <c r="M316" i="1"/>
  <c r="N315" i="1"/>
  <c r="M315" i="1"/>
  <c r="N314" i="1"/>
  <c r="M314" i="1"/>
  <c r="N313" i="1"/>
  <c r="M313" i="1"/>
  <c r="N312" i="1"/>
  <c r="M312" i="1"/>
  <c r="N311" i="1"/>
  <c r="M311" i="1"/>
  <c r="N310" i="1"/>
  <c r="M310" i="1"/>
  <c r="N309" i="1"/>
  <c r="M309" i="1"/>
  <c r="N308" i="1"/>
  <c r="M308" i="1"/>
  <c r="N307" i="1"/>
  <c r="M307" i="1"/>
  <c r="N306" i="1"/>
  <c r="M306" i="1"/>
  <c r="N305" i="1"/>
  <c r="M305" i="1"/>
  <c r="N304" i="1"/>
  <c r="M304" i="1"/>
  <c r="N303" i="1"/>
  <c r="M303" i="1"/>
  <c r="N302" i="1"/>
  <c r="M302" i="1"/>
  <c r="N301" i="1"/>
  <c r="M301" i="1"/>
  <c r="N300" i="1"/>
  <c r="M300" i="1"/>
  <c r="N299" i="1"/>
  <c r="M299" i="1"/>
  <c r="N298" i="1"/>
  <c r="M298" i="1"/>
  <c r="N297" i="1"/>
  <c r="M297" i="1"/>
  <c r="N296" i="1"/>
  <c r="M296" i="1"/>
  <c r="N295" i="1"/>
  <c r="M295" i="1"/>
  <c r="N294" i="1"/>
  <c r="M294" i="1"/>
  <c r="N293" i="1"/>
  <c r="M293" i="1"/>
  <c r="N292" i="1"/>
  <c r="M292" i="1"/>
  <c r="N291" i="1"/>
  <c r="M291" i="1"/>
  <c r="N290" i="1"/>
  <c r="M290" i="1"/>
  <c r="N289" i="1"/>
  <c r="M289" i="1"/>
  <c r="N288" i="1"/>
  <c r="M288" i="1"/>
  <c r="N287" i="1"/>
  <c r="M287" i="1"/>
  <c r="N286" i="1"/>
  <c r="M286" i="1"/>
  <c r="N285" i="1"/>
  <c r="M285" i="1"/>
  <c r="N284" i="1"/>
  <c r="M284" i="1"/>
  <c r="N283" i="1"/>
  <c r="M283" i="1"/>
  <c r="N282" i="1"/>
  <c r="M282" i="1"/>
  <c r="N281" i="1"/>
  <c r="M281" i="1"/>
  <c r="N280" i="1"/>
  <c r="M280" i="1"/>
  <c r="N279" i="1"/>
  <c r="M279" i="1"/>
  <c r="N278" i="1"/>
  <c r="M278" i="1"/>
  <c r="N277" i="1"/>
  <c r="M277" i="1"/>
  <c r="N276" i="1"/>
  <c r="M276" i="1"/>
  <c r="N275" i="1"/>
  <c r="M275" i="1"/>
  <c r="N274" i="1"/>
  <c r="M274" i="1"/>
  <c r="N273" i="1"/>
  <c r="M273" i="1"/>
  <c r="N272" i="1"/>
  <c r="M272" i="1"/>
  <c r="N271" i="1"/>
  <c r="M271" i="1"/>
  <c r="N270" i="1"/>
  <c r="M270" i="1"/>
  <c r="N269" i="1"/>
  <c r="M269" i="1"/>
  <c r="N268" i="1"/>
  <c r="M268" i="1"/>
  <c r="N267" i="1"/>
  <c r="M267" i="1"/>
  <c r="N266" i="1"/>
  <c r="M266" i="1"/>
  <c r="N265" i="1"/>
  <c r="M265" i="1"/>
  <c r="N264" i="1"/>
  <c r="M264" i="1"/>
  <c r="N263" i="1"/>
  <c r="M263" i="1"/>
  <c r="N262" i="1"/>
  <c r="M262" i="1"/>
  <c r="N261" i="1"/>
  <c r="M261" i="1"/>
  <c r="N260" i="1"/>
  <c r="M260" i="1"/>
  <c r="N259" i="1"/>
  <c r="M259" i="1"/>
  <c r="N258" i="1"/>
  <c r="M258" i="1"/>
  <c r="N257" i="1"/>
  <c r="M257" i="1"/>
  <c r="N256" i="1"/>
  <c r="M256" i="1"/>
  <c r="N255" i="1"/>
  <c r="M255" i="1"/>
  <c r="N254" i="1"/>
  <c r="M254" i="1"/>
  <c r="N253" i="1"/>
  <c r="M253" i="1"/>
  <c r="N252" i="1"/>
  <c r="M252" i="1"/>
  <c r="N251" i="1"/>
  <c r="M251" i="1"/>
  <c r="N250" i="1"/>
  <c r="M250" i="1"/>
  <c r="N249" i="1"/>
  <c r="M249" i="1"/>
  <c r="N248" i="1"/>
  <c r="M248" i="1"/>
  <c r="N247" i="1"/>
  <c r="M247" i="1"/>
  <c r="N246" i="1"/>
  <c r="M246" i="1"/>
  <c r="N245" i="1"/>
  <c r="M245" i="1"/>
  <c r="N244" i="1"/>
  <c r="M244" i="1"/>
  <c r="N243" i="1"/>
  <c r="M243" i="1"/>
  <c r="N242" i="1"/>
  <c r="M242" i="1"/>
  <c r="N241" i="1"/>
  <c r="M241" i="1"/>
  <c r="N240" i="1"/>
  <c r="M240" i="1"/>
  <c r="N239" i="1"/>
  <c r="M239" i="1"/>
  <c r="N238" i="1"/>
  <c r="M238" i="1"/>
  <c r="N237" i="1"/>
  <c r="M237" i="1"/>
  <c r="N236" i="1"/>
  <c r="M236" i="1"/>
  <c r="N235" i="1"/>
  <c r="M235" i="1"/>
  <c r="N234" i="1"/>
  <c r="M234" i="1"/>
  <c r="N233" i="1"/>
  <c r="M233" i="1"/>
  <c r="N232" i="1"/>
  <c r="M232" i="1"/>
  <c r="N231" i="1"/>
  <c r="M231" i="1"/>
  <c r="N230" i="1"/>
  <c r="M230" i="1"/>
  <c r="N229" i="1"/>
  <c r="M229" i="1"/>
  <c r="N228" i="1"/>
  <c r="M228" i="1"/>
  <c r="N227" i="1"/>
  <c r="M227" i="1"/>
  <c r="N226" i="1"/>
  <c r="M226" i="1"/>
  <c r="N225" i="1"/>
  <c r="M225" i="1"/>
  <c r="N224" i="1"/>
  <c r="M224" i="1"/>
  <c r="N223" i="1"/>
  <c r="M223" i="1"/>
  <c r="N222" i="1"/>
  <c r="M222" i="1"/>
  <c r="N221" i="1"/>
  <c r="M221" i="1"/>
  <c r="N220" i="1"/>
  <c r="M220" i="1"/>
  <c r="N219" i="1"/>
  <c r="M219" i="1"/>
  <c r="N218" i="1"/>
  <c r="M218" i="1"/>
  <c r="N217" i="1"/>
  <c r="M217" i="1"/>
  <c r="N216" i="1"/>
  <c r="M216" i="1"/>
  <c r="N215" i="1"/>
  <c r="M215" i="1"/>
  <c r="N214" i="1"/>
  <c r="M214" i="1"/>
  <c r="N213" i="1"/>
  <c r="M213" i="1"/>
  <c r="N212" i="1"/>
  <c r="M212" i="1"/>
  <c r="N211" i="1"/>
  <c r="M211" i="1"/>
  <c r="N210" i="1"/>
  <c r="M210" i="1"/>
  <c r="N209" i="1"/>
  <c r="M209" i="1"/>
  <c r="N208" i="1"/>
  <c r="M208" i="1"/>
  <c r="N207" i="1"/>
  <c r="M207" i="1"/>
  <c r="N206" i="1"/>
  <c r="M206" i="1"/>
  <c r="N205" i="1"/>
  <c r="M205" i="1"/>
  <c r="N204" i="1"/>
  <c r="M204" i="1"/>
  <c r="N203" i="1"/>
  <c r="M203" i="1"/>
  <c r="N202" i="1"/>
  <c r="M202" i="1"/>
  <c r="N201" i="1"/>
  <c r="M201" i="1"/>
  <c r="N200" i="1"/>
  <c r="M200" i="1"/>
  <c r="N199" i="1"/>
  <c r="M199" i="1"/>
  <c r="N198" i="1"/>
  <c r="M198" i="1"/>
  <c r="N197" i="1"/>
  <c r="M197" i="1"/>
  <c r="N196" i="1"/>
  <c r="M196" i="1"/>
  <c r="N195" i="1"/>
  <c r="M195" i="1"/>
  <c r="N194" i="1"/>
  <c r="M194" i="1"/>
  <c r="N193" i="1"/>
  <c r="M193" i="1"/>
  <c r="N192" i="1"/>
  <c r="M192" i="1"/>
  <c r="N191" i="1"/>
  <c r="M191" i="1"/>
  <c r="N190" i="1"/>
  <c r="M190" i="1"/>
  <c r="N189" i="1"/>
  <c r="M189" i="1"/>
  <c r="N188" i="1"/>
  <c r="M188" i="1"/>
  <c r="N187" i="1"/>
  <c r="M187" i="1"/>
  <c r="N186" i="1"/>
  <c r="M186" i="1"/>
  <c r="N185" i="1"/>
  <c r="M185" i="1"/>
  <c r="N184" i="1"/>
  <c r="M184" i="1"/>
  <c r="N183" i="1"/>
  <c r="M183" i="1"/>
  <c r="N182" i="1"/>
  <c r="M182" i="1"/>
  <c r="N181" i="1"/>
  <c r="M181" i="1"/>
  <c r="N180" i="1"/>
  <c r="M180" i="1"/>
  <c r="N179" i="1"/>
  <c r="M179" i="1"/>
  <c r="N178" i="1"/>
  <c r="M178" i="1"/>
  <c r="N177" i="1"/>
  <c r="M177" i="1"/>
  <c r="N176" i="1"/>
  <c r="M176" i="1"/>
  <c r="N175" i="1"/>
  <c r="M175" i="1"/>
  <c r="N174" i="1"/>
  <c r="M174" i="1"/>
  <c r="N173" i="1"/>
  <c r="M173" i="1"/>
  <c r="N172" i="1"/>
  <c r="M172" i="1"/>
  <c r="N171" i="1"/>
  <c r="M171" i="1"/>
  <c r="N170" i="1"/>
  <c r="M170" i="1"/>
  <c r="N169" i="1"/>
  <c r="M169" i="1"/>
  <c r="N168" i="1"/>
  <c r="M168" i="1"/>
  <c r="N167" i="1"/>
  <c r="M167" i="1"/>
  <c r="N166" i="1"/>
  <c r="M166" i="1"/>
  <c r="N165" i="1"/>
  <c r="M165" i="1"/>
  <c r="N164" i="1"/>
  <c r="M164" i="1"/>
  <c r="N163" i="1"/>
  <c r="M163" i="1"/>
  <c r="N162" i="1"/>
  <c r="M162" i="1"/>
  <c r="N161" i="1"/>
  <c r="M161" i="1"/>
  <c r="N160" i="1"/>
  <c r="M160" i="1"/>
  <c r="N159" i="1"/>
  <c r="M159" i="1"/>
  <c r="N158" i="1"/>
  <c r="M158" i="1"/>
  <c r="N157" i="1"/>
  <c r="M157" i="1"/>
  <c r="N156" i="1"/>
  <c r="M156" i="1"/>
  <c r="N155" i="1"/>
  <c r="M155" i="1"/>
  <c r="N154" i="1"/>
  <c r="M154" i="1"/>
  <c r="N153" i="1"/>
  <c r="M153" i="1"/>
  <c r="N152" i="1"/>
  <c r="M152" i="1"/>
  <c r="N151" i="1"/>
  <c r="M151" i="1"/>
  <c r="N150" i="1"/>
  <c r="M150" i="1"/>
  <c r="N149" i="1"/>
  <c r="M149" i="1"/>
  <c r="N148" i="1"/>
  <c r="M148" i="1"/>
  <c r="N147" i="1"/>
  <c r="M147" i="1"/>
  <c r="N146" i="1"/>
  <c r="M146" i="1"/>
  <c r="N145" i="1"/>
  <c r="M145" i="1"/>
  <c r="N144" i="1"/>
  <c r="M144" i="1"/>
  <c r="N143" i="1"/>
  <c r="M143" i="1"/>
  <c r="N142" i="1"/>
  <c r="M142" i="1"/>
  <c r="N141" i="1"/>
  <c r="M141" i="1"/>
  <c r="N140" i="1"/>
  <c r="M140" i="1"/>
  <c r="N139" i="1"/>
  <c r="M139" i="1"/>
  <c r="N138" i="1"/>
  <c r="M138" i="1"/>
  <c r="N137" i="1"/>
  <c r="M137" i="1"/>
  <c r="N136" i="1"/>
  <c r="M136" i="1"/>
  <c r="N135" i="1"/>
  <c r="M135" i="1"/>
  <c r="N134" i="1"/>
  <c r="M134" i="1"/>
  <c r="N133" i="1"/>
  <c r="M133" i="1"/>
  <c r="N132" i="1"/>
  <c r="M132" i="1"/>
  <c r="N131" i="1"/>
  <c r="M131" i="1"/>
  <c r="N130" i="1"/>
  <c r="M130" i="1"/>
  <c r="N129" i="1"/>
  <c r="M129" i="1"/>
  <c r="N128" i="1"/>
  <c r="M128" i="1"/>
  <c r="N127" i="1"/>
  <c r="M127" i="1"/>
  <c r="N126" i="1"/>
  <c r="M126" i="1"/>
  <c r="N125" i="1"/>
  <c r="M125" i="1"/>
  <c r="N124" i="1"/>
  <c r="M124" i="1"/>
  <c r="N123" i="1"/>
  <c r="M123" i="1"/>
  <c r="N122" i="1"/>
  <c r="M122" i="1"/>
  <c r="N121" i="1"/>
  <c r="M121" i="1"/>
  <c r="N120" i="1"/>
  <c r="M120" i="1"/>
  <c r="N119" i="1"/>
  <c r="M119" i="1"/>
  <c r="N118" i="1"/>
  <c r="M118" i="1"/>
  <c r="N117" i="1"/>
  <c r="M117" i="1"/>
  <c r="N116" i="1"/>
  <c r="M116" i="1"/>
  <c r="N115" i="1"/>
  <c r="M115" i="1"/>
  <c r="N114" i="1"/>
  <c r="M114" i="1"/>
  <c r="N113" i="1"/>
  <c r="M113" i="1"/>
  <c r="N112" i="1"/>
  <c r="M112" i="1"/>
  <c r="N111" i="1"/>
  <c r="M111" i="1"/>
  <c r="N110" i="1"/>
  <c r="M110" i="1"/>
  <c r="N109" i="1"/>
  <c r="M109" i="1"/>
  <c r="N108" i="1"/>
  <c r="M108" i="1"/>
  <c r="N107" i="1"/>
  <c r="M107" i="1"/>
  <c r="N106" i="1"/>
  <c r="M106" i="1"/>
  <c r="N105" i="1"/>
  <c r="M105" i="1"/>
  <c r="N104" i="1"/>
  <c r="M104" i="1"/>
  <c r="N103" i="1"/>
  <c r="M103" i="1"/>
  <c r="N102" i="1"/>
  <c r="M102" i="1"/>
  <c r="N101" i="1"/>
  <c r="M101" i="1"/>
  <c r="N100" i="1"/>
  <c r="M100" i="1"/>
  <c r="N99" i="1"/>
  <c r="M99" i="1"/>
  <c r="N98" i="1"/>
  <c r="M98" i="1"/>
  <c r="N97" i="1"/>
  <c r="M97" i="1"/>
  <c r="N96" i="1"/>
  <c r="M96" i="1"/>
  <c r="N95" i="1"/>
  <c r="M95" i="1"/>
  <c r="N94" i="1"/>
  <c r="M94" i="1"/>
  <c r="N93" i="1"/>
  <c r="M93" i="1"/>
  <c r="N92" i="1"/>
  <c r="M92" i="1"/>
  <c r="N91" i="1"/>
  <c r="M91" i="1"/>
  <c r="N90" i="1"/>
  <c r="M90" i="1"/>
  <c r="N89" i="1"/>
  <c r="M89" i="1"/>
  <c r="N88" i="1"/>
  <c r="M88" i="1"/>
  <c r="N87" i="1"/>
  <c r="M87" i="1"/>
  <c r="N86" i="1"/>
  <c r="M86" i="1"/>
  <c r="N85" i="1"/>
  <c r="M85" i="1"/>
  <c r="N84" i="1"/>
  <c r="M84" i="1"/>
  <c r="N83" i="1"/>
  <c r="M83" i="1"/>
  <c r="N82" i="1"/>
  <c r="M82" i="1"/>
  <c r="N81" i="1"/>
  <c r="M81" i="1"/>
  <c r="N80" i="1"/>
  <c r="M80" i="1"/>
  <c r="N79" i="1"/>
  <c r="M79" i="1"/>
  <c r="N78" i="1"/>
  <c r="M78" i="1"/>
  <c r="N77" i="1"/>
  <c r="M77" i="1"/>
  <c r="N76" i="1"/>
  <c r="M76" i="1"/>
  <c r="N75" i="1"/>
  <c r="M75" i="1"/>
  <c r="N74" i="1"/>
  <c r="M74" i="1"/>
  <c r="N73" i="1"/>
  <c r="M73" i="1"/>
  <c r="N72" i="1"/>
  <c r="M72" i="1"/>
  <c r="N71" i="1"/>
  <c r="M71" i="1"/>
  <c r="N70" i="1"/>
  <c r="M70" i="1"/>
  <c r="N69" i="1"/>
  <c r="M69" i="1"/>
  <c r="N68" i="1"/>
  <c r="M68" i="1"/>
  <c r="N67" i="1"/>
  <c r="M67" i="1"/>
  <c r="N66" i="1"/>
  <c r="M66" i="1"/>
  <c r="N65" i="1"/>
  <c r="M65" i="1"/>
  <c r="N64" i="1"/>
  <c r="M64" i="1"/>
  <c r="N63" i="1"/>
  <c r="M63" i="1"/>
  <c r="N62" i="1"/>
  <c r="M62" i="1"/>
  <c r="N61" i="1"/>
  <c r="M61" i="1"/>
  <c r="N60" i="1"/>
  <c r="M60" i="1"/>
  <c r="N59" i="1"/>
  <c r="M59" i="1"/>
  <c r="N58" i="1"/>
  <c r="M58" i="1"/>
  <c r="N57" i="1"/>
  <c r="M57" i="1"/>
  <c r="N56" i="1"/>
  <c r="M56" i="1"/>
  <c r="N55" i="1"/>
  <c r="M55" i="1"/>
  <c r="N54" i="1"/>
  <c r="M54" i="1"/>
  <c r="N53" i="1"/>
  <c r="M53" i="1"/>
  <c r="N52" i="1"/>
  <c r="M52" i="1"/>
  <c r="N51" i="1"/>
  <c r="M51" i="1"/>
  <c r="N50" i="1"/>
  <c r="M50" i="1"/>
  <c r="N49" i="1"/>
  <c r="M49" i="1"/>
  <c r="N48" i="1"/>
  <c r="M48" i="1"/>
  <c r="N47" i="1"/>
  <c r="M47" i="1"/>
  <c r="N46" i="1"/>
  <c r="M46" i="1"/>
  <c r="N45" i="1"/>
  <c r="M45" i="1"/>
  <c r="N44" i="1"/>
  <c r="M44" i="1"/>
  <c r="N43" i="1"/>
  <c r="M43" i="1"/>
  <c r="N42" i="1"/>
  <c r="M42" i="1"/>
  <c r="N41" i="1"/>
  <c r="M41" i="1"/>
  <c r="N40" i="1"/>
  <c r="M40" i="1"/>
  <c r="N39" i="1"/>
  <c r="M39" i="1"/>
  <c r="N38" i="1"/>
  <c r="M38" i="1"/>
  <c r="N37" i="1"/>
  <c r="M37" i="1"/>
  <c r="N36" i="1"/>
  <c r="M36" i="1"/>
  <c r="N35" i="1"/>
  <c r="M35" i="1"/>
  <c r="N34" i="1"/>
  <c r="M34" i="1"/>
  <c r="N33" i="1"/>
  <c r="M33" i="1"/>
  <c r="N32" i="1"/>
  <c r="M32" i="1"/>
  <c r="N31" i="1"/>
  <c r="M31" i="1"/>
  <c r="N30" i="1"/>
  <c r="M30" i="1"/>
  <c r="N29" i="1"/>
  <c r="M29" i="1"/>
  <c r="N28" i="1"/>
  <c r="M28" i="1"/>
  <c r="N27" i="1"/>
  <c r="M27" i="1"/>
  <c r="N26" i="1"/>
  <c r="M26" i="1"/>
  <c r="N25" i="1"/>
  <c r="M25" i="1"/>
  <c r="N24" i="1"/>
  <c r="M24" i="1"/>
  <c r="N23" i="1"/>
  <c r="M23" i="1"/>
  <c r="N22" i="1"/>
  <c r="M22" i="1"/>
  <c r="N21" i="1"/>
  <c r="M21" i="1"/>
  <c r="N20" i="1"/>
  <c r="M20" i="1"/>
  <c r="N19" i="1"/>
  <c r="M19" i="1"/>
  <c r="N18" i="1"/>
  <c r="M18" i="1"/>
  <c r="N17" i="1"/>
  <c r="M17" i="1"/>
  <c r="N16" i="1"/>
  <c r="M16" i="1"/>
  <c r="N15" i="1"/>
  <c r="M15" i="1"/>
  <c r="N14" i="1"/>
  <c r="M14" i="1"/>
  <c r="N13" i="1"/>
  <c r="M13" i="1"/>
  <c r="N12" i="1"/>
  <c r="M12" i="1"/>
  <c r="N11" i="1"/>
  <c r="M11" i="1"/>
  <c r="N10" i="1"/>
  <c r="M10" i="1"/>
  <c r="N9" i="1"/>
  <c r="M9" i="1"/>
  <c r="N8" i="1"/>
  <c r="M8" i="1"/>
  <c r="N7" i="1"/>
  <c r="M7" i="1"/>
  <c r="N6" i="1"/>
  <c r="M6" i="1"/>
  <c r="N5" i="1"/>
  <c r="M5" i="1"/>
  <c r="N4" i="1"/>
  <c r="M4" i="1"/>
  <c r="N3" i="1"/>
  <c r="M3" i="1"/>
  <c r="N2" i="1"/>
  <c r="M2" i="1"/>
</calcChain>
</file>

<file path=xl/sharedStrings.xml><?xml version="1.0" encoding="utf-8"?>
<sst xmlns="http://schemas.openxmlformats.org/spreadsheetml/2006/main" count="8034" uniqueCount="2050">
  <si>
    <t>age</t>
  </si>
  <si>
    <t>gender</t>
  </si>
  <si>
    <t>time_spent</t>
  </si>
  <si>
    <t>platform</t>
  </si>
  <si>
    <t>interests</t>
  </si>
  <si>
    <t>location</t>
  </si>
  <si>
    <t>demographics</t>
  </si>
  <si>
    <t>profession</t>
  </si>
  <si>
    <t>income</t>
  </si>
  <si>
    <t>indebt</t>
  </si>
  <si>
    <t>isHomeOwner</t>
  </si>
  <si>
    <t>Owns_Car</t>
  </si>
  <si>
    <t>Index_Match_Size</t>
  </si>
  <si>
    <t>If_Weight_Or_Size</t>
  </si>
  <si>
    <t>male</t>
  </si>
  <si>
    <t>Instagram</t>
  </si>
  <si>
    <t>Sports</t>
  </si>
  <si>
    <t>United Kingdom</t>
  </si>
  <si>
    <t>Urban</t>
  </si>
  <si>
    <t>Software Engineer</t>
  </si>
  <si>
    <t>female</t>
  </si>
  <si>
    <t>Facebook</t>
  </si>
  <si>
    <t>Travel</t>
  </si>
  <si>
    <t>Student</t>
  </si>
  <si>
    <t>Australia</t>
  </si>
  <si>
    <t>Sub_Urban</t>
  </si>
  <si>
    <t>Marketer Manager</t>
  </si>
  <si>
    <t>non-binary</t>
  </si>
  <si>
    <t>Lifestlye</t>
  </si>
  <si>
    <t>United States</t>
  </si>
  <si>
    <t>YouTube</t>
  </si>
  <si>
    <t>Rural</t>
  </si>
  <si>
    <t>Age Category</t>
  </si>
  <si>
    <t>Average Time Spent for Gender</t>
  </si>
  <si>
    <t>Interest Count</t>
  </si>
  <si>
    <t>Platform Popularity</t>
  </si>
  <si>
    <t>Gender code</t>
  </si>
  <si>
    <t>Sumifs</t>
  </si>
  <si>
    <t>Unnamed: 0</t>
  </si>
  <si>
    <t>Movie Name</t>
  </si>
  <si>
    <t>Year of Release</t>
  </si>
  <si>
    <t>Watch Time</t>
  </si>
  <si>
    <t>Movie Rating</t>
  </si>
  <si>
    <t>Meatscore of movie</t>
  </si>
  <si>
    <t>Votes</t>
  </si>
  <si>
    <t>Gross</t>
  </si>
  <si>
    <t>Description</t>
  </si>
  <si>
    <t>Jai Bhim</t>
  </si>
  <si>
    <t>When a tribal man is arrested for a case of alleged theft, his wife turns to a human-rights lawyer to help bring justice.</t>
  </si>
  <si>
    <t>Soorarai Pottru</t>
  </si>
  <si>
    <t>Nedumaaran Rajangam "Maara" sets out to make the common man fly and in the process takes on the world's most capital intensive industry and several enemies who stand in his way.</t>
  </si>
  <si>
    <t>The Shawshank Redemption</t>
  </si>
  <si>
    <t>Two imprisoned men bond over a number of years, finding solace and eventual redemption through acts of common decency.</t>
  </si>
  <si>
    <t>The Godfather</t>
  </si>
  <si>
    <t>The aging patriarch of an organized crime dynasty in postwar New York City transfers control of his clandestine empire to his reluctant youngest son.</t>
  </si>
  <si>
    <t>The Dark Knight</t>
  </si>
  <si>
    <t>When the menace known as the Joker wreaks havoc and chaos on the people of Gotham, Batman must accept one of the greatest psychological and physical tests of his ability to fight injustice.</t>
  </si>
  <si>
    <t>The Lord of the Rings: The Return of the King</t>
  </si>
  <si>
    <t>Gandalf and Aragorn lead the World of Men against Sauron's army to draw his gaze from Frodo and Sam as they approach Mount Doom with the One Ring.</t>
  </si>
  <si>
    <t>Schindler's List</t>
  </si>
  <si>
    <t>In German-occupied Poland during World War II, industrialist Oskar Schindler gradually becomes concerned for his Jewish workforce after witnessing their persecution by the Nazis.</t>
  </si>
  <si>
    <t>The Godfather: Part II</t>
  </si>
  <si>
    <t>The early life and career of Vito Corleone in 1920s New York City is portrayed, while his son, Michael, expands and tightens his grip on the family crime syndicate.</t>
  </si>
  <si>
    <t>12 Angry Men</t>
  </si>
  <si>
    <t>The jury in a New York City murder trial is frustrated by a single member whose skeptical caution forces them to more carefully consider the evidence before jumping to a hasty verdict.</t>
  </si>
  <si>
    <t>Dara iz Jasenovca</t>
  </si>
  <si>
    <t>Follows the story of a young girl named Dara who is sent to a concentration camp in Croatia during World War 2.</t>
  </si>
  <si>
    <t>Shershaah</t>
  </si>
  <si>
    <t>The story of PVC awardee Indian soldier Capt. Vikram Batra, who shot to fame and became a household name during the Kargil War in 1999.</t>
  </si>
  <si>
    <t>The Lord of the Rings: The Fellowship of the Ring</t>
  </si>
  <si>
    <t>A meek Hobbit from the Shire and eight companions set out on a journey to destroy the powerful One Ring and save Middle-earth from the Dark Lord Sauron.</t>
  </si>
  <si>
    <t>Pulp Fiction</t>
  </si>
  <si>
    <t>The lives of two mob hitmen, a boxer, a gangster and his wife, and a pair of diner bandits intertwine in four tales of violence and redemption.</t>
  </si>
  <si>
    <t>Inception</t>
  </si>
  <si>
    <t>A thief who steals corporate secrets through the use of dream-sharing technology is given the inverse task of planting an idea into the mind of a C.E.O., but his tragic past may doom the project and his team to disaster.</t>
  </si>
  <si>
    <t>Sardar Udham</t>
  </si>
  <si>
    <t>A biopic detailing the 2 decades that Punjabi Sikh revolutionary Udham Singh spent planning the assassination of the man responsible for the Jallianwala Bagh massacre.</t>
  </si>
  <si>
    <t>The Lord of the Rings: The Two Towers</t>
  </si>
  <si>
    <t>While Frodo and Sam edge closer to Mordor with the help of the shifty Gollum, the divided fellowship makes a stand against Sauron's new ally, Saruman, and his hordes of Isengard.</t>
  </si>
  <si>
    <t>Fight Club</t>
  </si>
  <si>
    <t>An insomniac office worker and a devil-may-care soap maker form an underground fight club that evolves into much more.</t>
  </si>
  <si>
    <t>Forrest Gump</t>
  </si>
  <si>
    <t>The presidencies of Kennedy and Johnson, the Vietnam War, the Watergate scandal and other historical events unfold from the perspective of an Alabama man with an IQ of 75, whose only desire is to be reunited with his childhood sweetheart.</t>
  </si>
  <si>
    <t>Il buono, il brutto, il cattivo</t>
  </si>
  <si>
    <t>A bounty hunting scam joins two men in an uneasy alliance against a third in a race to find a fortune in gold buried in a remote cemetery.</t>
  </si>
  <si>
    <t>Interstellar</t>
  </si>
  <si>
    <t>A team of explorers travel through a wormhole in space in an attempt to ensure humanity's survival.</t>
  </si>
  <si>
    <t>The Matrix</t>
  </si>
  <si>
    <t>When a beautiful stranger leads computer hacker Neo to a forbidding underworld, he discovers the shocking truth--the life he knows is the elaborate deception of an evil cyber-intelligence.</t>
  </si>
  <si>
    <t>Goodfellas</t>
  </si>
  <si>
    <t>The story of Henry Hill and his life in the mob, covering his relationship with his wife Karen Hill and his mob partners Jimmy Conway and Tommy DeVito in the Italian-American crime syndicate.</t>
  </si>
  <si>
    <t>The Empire Strikes Back</t>
  </si>
  <si>
    <t>After the Rebels are brutally overpowered by the Empire on the ice planet Hoth, Luke Skywalker begins Jedi training with Yoda, while his friends are pursued across the galaxy by Darth Vader and bounty hunter Boba Fett.</t>
  </si>
  <si>
    <t>One Flew Over the Cuckoo's Nest</t>
  </si>
  <si>
    <t>A criminal pleads insanity and is admitted to a mental institution, where he rebels against the oppressive nurse and rallies up the scared patients.</t>
  </si>
  <si>
    <t>Shichinin no samurai</t>
  </si>
  <si>
    <t>A poor village under attack by bandits recruits seven unemployed samurai to help them defend themselves.</t>
  </si>
  <si>
    <t>It's a Wonderful Life</t>
  </si>
  <si>
    <t>An angel is sent from Heaven to help a desperately frustrated businessman by showing him what life would have been like if he had never existed.</t>
  </si>
  <si>
    <t>Asuran</t>
  </si>
  <si>
    <t>The teenage son of a farmer from an underprivileged caste kills a rich, upper caste landlord. Will the farmer, a loving father and a pacifist by heart, be able to save his hot-blooded son is the rest of the story.</t>
  </si>
  <si>
    <t>96</t>
  </si>
  <si>
    <t>Two high school sweethearts meet at a reunion after 22 years and reminisce about their past.</t>
  </si>
  <si>
    <t>Drishyam 2</t>
  </si>
  <si>
    <t>A gripping tale of an investigation and a family which is threatened by it. Will Georgekutty be able to protect his family this time?</t>
  </si>
  <si>
    <t>Spider-Man: No Way Home</t>
  </si>
  <si>
    <t>With Spider-Man's identity now revealed, Peter asks Doctor Strange for help. When a spell goes wrong, dangerous foes from other worlds start to appear, forcing Peter to discover what it truly means to be Spider-Man.</t>
  </si>
  <si>
    <t>Cidade de Deus</t>
  </si>
  <si>
    <t>In the slums of Rio, two kids' paths diverge as one struggles to become a photographer and the other a kingpin.</t>
  </si>
  <si>
    <t>The Pianist</t>
  </si>
  <si>
    <t>A Polish Jewish musician struggles to survive the destruction of the Warsaw ghetto of World War II.</t>
  </si>
  <si>
    <t>Sen to Chihiro no kamikakushi</t>
  </si>
  <si>
    <t>During her family's move to the suburbs, a sullen 10-year-old girl wanders into a world ruled by gods, witches, and spirits, and where humans are changed into beasts.</t>
  </si>
  <si>
    <t>Saving Private Ryan</t>
  </si>
  <si>
    <t>Following the Normandy Landings, a group of U.S. soldiers go behind enemy lines to retrieve a paratrooper whose brothers have been killed in action.</t>
  </si>
  <si>
    <t>The Green Mile</t>
  </si>
  <si>
    <t>The lives of guards on Death Row are affected by one of their charges: a black man accused of child murder and rape, yet who has a mysterious gift.</t>
  </si>
  <si>
    <t>La vita è bella</t>
  </si>
  <si>
    <t>When an open-minded Jewish waiter and his son become victims of the Holocaust, he uses a perfect mixture of will, humor, and imagination to protect his son from the dangers around their camp.</t>
  </si>
  <si>
    <t>Se7en</t>
  </si>
  <si>
    <t>Two detectives, a rookie and a veteran, hunt a serial killer who uses the seven deadly sins as his motives.</t>
  </si>
  <si>
    <t>Léon</t>
  </si>
  <si>
    <t>12-year-old Mathilda is reluctantly taken in by Léon, a professional assassin, after her family is murdered. An unusual relationship forms as she becomes his protégée and learns the assassin's trade.</t>
  </si>
  <si>
    <t>Terminator 2: Judgment Day</t>
  </si>
  <si>
    <t>A cyborg, identical to the one who failed to kill Sarah Connor, must now protect her ten-year-old son John from a more advanced and powerful cyborg.</t>
  </si>
  <si>
    <t>The Silence of the Lambs</t>
  </si>
  <si>
    <t>A young F.B.I. cadet must receive the help of an incarcerated and manipulative cannibal killer to help catch another serial killer, a madman who skins his victims.</t>
  </si>
  <si>
    <t>Back to the Future</t>
  </si>
  <si>
    <t>Marty McFly, a 17-year-old high school student, is accidentally sent thirty years into the past in a time-traveling DeLorean invented by his close friend, the eccentric scientist Doc Brown.</t>
  </si>
  <si>
    <t>Star Wars</t>
  </si>
  <si>
    <t>Luke Skywalker joins forces with a Jedi Knight, a cocky pilot, a Wookiee and two droids to save the galaxy from the Empire's world-destroying battle station, while also attempting to rescue Princess Leia from the mysterious Darth Vader.</t>
  </si>
  <si>
    <t>Seppuku</t>
  </si>
  <si>
    <t>When a ronin requesting seppuku at a feudal lord's palace is told of the brutal suicide of another ronin who previously visited, he reveals how their pasts are intertwined - and in doing so challenges the clan's integrity.</t>
  </si>
  <si>
    <t>Chhichhore</t>
  </si>
  <si>
    <t>A tragic incident forces Anirudh, a middle-aged man, to take a trip down memory lane and reminisce his college days along with his friends, who were labelled as losers.</t>
  </si>
  <si>
    <t>K.G.F: Chapter 1</t>
  </si>
  <si>
    <t>In the 1970s, a gangster goes undercover as a slave to assassinate the owner of a notorious gold mine.</t>
  </si>
  <si>
    <t>Ratsasan</t>
  </si>
  <si>
    <t>A sub-inspector sets out in pursuit of a mysterious serial killer who targets teen school girls and murders them brutally.</t>
  </si>
  <si>
    <t>Gisaengchung</t>
  </si>
  <si>
    <t>Greed and class discrimination threaten the newly formed symbiotic relationship between the wealthy Park family and the destitute Kim clan.</t>
  </si>
  <si>
    <t>Ayla: The Daughter of War</t>
  </si>
  <si>
    <t>In 1950, amid-st the ravages of the Korean War, Sergeant Süleyman stumbles upon a half-frozen little girl, with no parents and no help in sight. Frantic, scared and on the verge of death, ...                See full summary »</t>
  </si>
  <si>
    <t>Avengers: Infinity War</t>
  </si>
  <si>
    <t>The Avengers and their allies must be willing to sacrifice all in an attempt to defeat the powerful Thanos before his blitz of devastation and ruin puts an end to the universe.</t>
  </si>
  <si>
    <t>Whiplash</t>
  </si>
  <si>
    <t>A promising young drummer enrolls at a cut-throat music conservatory where his dreams of greatness are mentored by an instructor who will stop at nothing to realize a student's potential.</t>
  </si>
  <si>
    <t>Django Unchained</t>
  </si>
  <si>
    <t>With the help of a German bounty-hunter, a freed slave sets out to rescue his wife from a brutal plantation-owner in Mississippi.</t>
  </si>
  <si>
    <t>The Intouchables</t>
  </si>
  <si>
    <t>After he becomes a quadriplegic from a paragliding accident, an aristocrat hires a young man from the projects to be his caregiver.</t>
  </si>
  <si>
    <t>3 Idiots</t>
  </si>
  <si>
    <t>Two friends are searching for their long lost companion. They revisit their college days and recall the memories of their friend who inspired them to think differently, even as the rest of the world called them "idiots".</t>
  </si>
  <si>
    <t>The Prestige</t>
  </si>
  <si>
    <t>After a tragic accident, two stage magicians in 1890s London engage in a battle to create the ultimate illusion while sacrificing everything they have to outwit each other.</t>
  </si>
  <si>
    <t>The Departed</t>
  </si>
  <si>
    <t>An undercover cop and a mole in the police attempt to identify each other while infiltrating an Irish gang in South Boston.</t>
  </si>
  <si>
    <t>Memento</t>
  </si>
  <si>
    <t>A man with short-term memory loss attempts to track down his wife's murderer.</t>
  </si>
  <si>
    <t>Gladiator</t>
  </si>
  <si>
    <t>A former Roman General sets out to exact vengeance against the corrupt emperor who murdered his family and sent him into slavery.</t>
  </si>
  <si>
    <t>American History X</t>
  </si>
  <si>
    <t>A former neo-nazi skinhead tries to prevent his younger brother from going down the same wrong path that he did.</t>
  </si>
  <si>
    <t>The Usual Suspects</t>
  </si>
  <si>
    <t>A sole survivor tells of the twisty events leading up to a horrific gun battle on a boat, which began when five criminals met at a seemingly random police lineup.</t>
  </si>
  <si>
    <t>The Lion King</t>
  </si>
  <si>
    <t>Lion prince Simba and his father are targeted by his bitter uncle, who wants to ascend the throne himself.</t>
  </si>
  <si>
    <t>Nuovo Cinema Paradiso</t>
  </si>
  <si>
    <t>A filmmaker recalls his childhood when falling in love with the pictures at the cinema of his home village and forms a deep friendship with the cinema's projectionist.</t>
  </si>
  <si>
    <t>Hotaru no haka</t>
  </si>
  <si>
    <t>A young boy and his little sister struggle to survive in Japan during World War II.</t>
  </si>
  <si>
    <t>Apocalypse Now</t>
  </si>
  <si>
    <t>A U.S. Army officer serving in Vietnam is tasked with assassinating a renegade Special Forces Colonel who sees himself as a god.</t>
  </si>
  <si>
    <t>Alien</t>
  </si>
  <si>
    <t>The crew of a commercial spacecraft encounter a deadly lifeform after investigating an unknown transmission.</t>
  </si>
  <si>
    <t>Once Upon a Time in the West</t>
  </si>
  <si>
    <t>A mysterious stranger with a harmonica joins forces with a notorious desperado to protect a beautiful widow from a ruthless assassin working for the railroad.</t>
  </si>
  <si>
    <t>Psycho</t>
  </si>
  <si>
    <t>A Phoenix secretary embezzles $40,000 from her employer's client, goes on the run, and checks into a remote motel run by a young man under the domination of his mother.</t>
  </si>
  <si>
    <t>Rear Window</t>
  </si>
  <si>
    <t>A wheelchair-bound photographer spies on his neighbors from his Greenwich Village courtyard apartment window, and becomes convinced one of them has committed murder, despite the skepticism of his fashion-model girlfriend.</t>
  </si>
  <si>
    <t>Casablanca</t>
  </si>
  <si>
    <t>A cynical expatriate American cafe owner struggles to decide whether or not to help his former lover and her fugitive husband escape the Nazis in French Morocco.</t>
  </si>
  <si>
    <t>Modern Times</t>
  </si>
  <si>
    <t>The Tramp struggles to live in modern industrial society with the help of a young homeless woman.</t>
  </si>
  <si>
    <t>City Lights</t>
  </si>
  <si>
    <t>With the aid of a wealthy erratic tippler, a dewy-eyed tramp who has fallen in love with a sightless flower girl accumulates money to be able to help her medically.</t>
  </si>
  <si>
    <t>Hamilton</t>
  </si>
  <si>
    <t>The real life of one of America's foremost founding fathers and first Secretary of the Treasury, Alexander Hamilton. Captured live on Broadway from the Richard Rodgers Theater with the original Broadway cast.</t>
  </si>
  <si>
    <t>Uri: The Surgical Strike</t>
  </si>
  <si>
    <t>Indian army special forces execute a covert operation, avenging the killing of fellow army men at their base by a terrorist group.</t>
  </si>
  <si>
    <t>Capharnaüm</t>
  </si>
  <si>
    <t>While serving a five-year sentence for a violent crime, a 12-year-old boy sues his parents for neglect.</t>
  </si>
  <si>
    <t>Joker</t>
  </si>
  <si>
    <t>In Gotham City, mentally troubled comedian Arthur Fleck is disregarded and mistreated by society. He then embarks on a downward spiral of revolution and bloody crime. This path brings him face-to-face with his alter-ego: the Joker.</t>
  </si>
  <si>
    <t>Vikram Vedha</t>
  </si>
  <si>
    <t>Vikram, a no-nonsense police officer, accompanied by Simon, his partner, is on the hunt to capture Vedha, a smuggler and a murderer. Vedha tries to change Vikram's life, which leads to a conflict.</t>
  </si>
  <si>
    <t>Kimi no na wa.</t>
  </si>
  <si>
    <t>Two strangers find themselves linked in a bizarre way. When a connection forms, will distance be the only thing to keep them apart?</t>
  </si>
  <si>
    <t>Dangal</t>
  </si>
  <si>
    <t>Former wrestler Mahavir Singh Phogat and his two wrestler daughters struggle towards glory at the Commonwealth Games in the face of societal oppression.</t>
  </si>
  <si>
    <t>Spider-Man: Into the Spider-Verse</t>
  </si>
  <si>
    <t>Teen Miles Morales becomes the Spider-Man of his universe, and must join with five spider-powered individuals from other dimensions to stop a threat for all realities.</t>
  </si>
  <si>
    <t>Avengers: Endgame</t>
  </si>
  <si>
    <t>After the devastating events of Avengers: Infinity War (2018), the universe is in ruins. With the help of remaining allies, the Avengers assemble once more in order to reverse Thanos' actions and restore balance to the universe.</t>
  </si>
  <si>
    <t>Coco</t>
  </si>
  <si>
    <t>Aspiring musician Miguel, confronted with his family's ancestral ban on music, enters the Land of the Dead to find his great-great-grandfather, a legendary singer.</t>
  </si>
  <si>
    <t>The Batman</t>
  </si>
  <si>
    <t>When the Riddler, a sadistic serial killer, begins murdering key political figures in Gotham, Batman is forced to investigate the city's hidden corruption and question his family's involvement.</t>
  </si>
  <si>
    <t>The Dark Knight Rises</t>
  </si>
  <si>
    <t>Eight years after the Joker's reign of anarchy, Batman, with the help of the enigmatic Catwoman, is forced from his exile to save Gotham City from the brutal guerrilla terrorist Bane.</t>
  </si>
  <si>
    <t>Taare Zameen Par</t>
  </si>
  <si>
    <t>An eight-year-old boy is thought to be a lazy trouble-maker, until the new art teacher has the patience and compassion to discover the real problem behind his struggles in school.</t>
  </si>
  <si>
    <t>WALL·E</t>
  </si>
  <si>
    <t>In the distant future, a small waste-collecting robot inadvertently embarks on a space journey that will ultimately decide the fate of mankind.</t>
  </si>
  <si>
    <t>The Lives of Others</t>
  </si>
  <si>
    <t>In 1984 East Berlin, an agent of the secret police, conducting surveillance on a writer and his lover, finds himself becoming increasingly absorbed by their lives.</t>
  </si>
  <si>
    <t>Oldeuboi</t>
  </si>
  <si>
    <t>After being kidnapped and imprisoned for fifteen years, Oh Dae-Su is released, only to find that he must find his captor in five days.</t>
  </si>
  <si>
    <t>American Beauty</t>
  </si>
  <si>
    <t>A sexually frustrated suburban father has a mid-life crisis after becoming infatuated with his daughter's best friend.</t>
  </si>
  <si>
    <t>Mononoke-hime</t>
  </si>
  <si>
    <t>On a journey to find the cure for a Tatarigami's curse, Ashitaka finds himself in the middle of a war between the forest gods and Tatara, a mining colony. In this quest he also meets San, the Mononoke Hime.</t>
  </si>
  <si>
    <t>Braveheart</t>
  </si>
  <si>
    <t>Scottish warrior William Wallace leads his countrymen in a rebellion to free his homeland from the tyranny of King Edward I of England.</t>
  </si>
  <si>
    <t>Idi i smotri</t>
  </si>
  <si>
    <t>After finding an old rifle, a young boy joins the Soviet resistance movement against ruthless German forces and experiences the horrors of World War II.</t>
  </si>
  <si>
    <t>Aliens</t>
  </si>
  <si>
    <t>Fifty-seven years after surviving an apocalyptic attack aboard her space vessel by merciless space creatures, Officer Ripley awakens from hyper-sleep and tries to warn anyone who will listen about the predators.</t>
  </si>
  <si>
    <t>Once Upon a Time in America</t>
  </si>
  <si>
    <t>A former Prohibition-era Jewish gangster returns to the Lower East Side of Manhattan 35 years later, where he must once again confront the ghosts and regrets of his old life.</t>
  </si>
  <si>
    <t>Amadeus</t>
  </si>
  <si>
    <t>The life, success and troubles of Wolfgang Amadeus Mozart, as told by Antonio Salieri, the contemporaneous composer who was insanely jealous of Mozart's talent and claimed to have murdered him.</t>
  </si>
  <si>
    <t>Raiders of the Lost Ark</t>
  </si>
  <si>
    <t>In 1936, archaeologist and adventurer Indiana Jones is hired by the U.S. government to find the Ark of the Covenant before Adolf Hitler's Nazis can obtain its awesome powers.</t>
  </si>
  <si>
    <t>Das Boot</t>
  </si>
  <si>
    <t>The claustrophobic world of a WWII German U-boat; boredom, filth and sheer terror.</t>
  </si>
  <si>
    <t>The Shining</t>
  </si>
  <si>
    <t>A family heads to an isolated hotel for the winter where a sinister presence influences the father into violence, while his psychic son sees horrific forebodings from both past and future.</t>
  </si>
  <si>
    <t>Tengoku to jigoku</t>
  </si>
  <si>
    <t>An executive of a Yokohama shoe company becomes a victim of extortion when his chauffeur's son is kidnapped by mistake and held for ransom.</t>
  </si>
  <si>
    <t>Dr. Strangelove or: How I Learned to Stop Worrying and Love the Bomb</t>
  </si>
  <si>
    <t>An insane American general orders a bombing attack on the Soviet Union, triggering a path to nuclear holocaust that a war room full of politicians and generals frantically tries to stop.</t>
  </si>
  <si>
    <t>Witness for the Prosecution</t>
  </si>
  <si>
    <t>A veteran British barrister must defend his client in a murder trial that has surprise after surprise.</t>
  </si>
  <si>
    <t>Paths of Glory</t>
  </si>
  <si>
    <t>After refusing to attack an enemy position, a general accuses the soldiers of cowardice and their commanding officer must defend them.</t>
  </si>
  <si>
    <t>Pather Panchali</t>
  </si>
  <si>
    <t>Impoverished priest Harihar Ray, dreaming of a better life for himself and his family, leaves his rural Bengal village in search of work.</t>
  </si>
  <si>
    <t>Sunset Blvd.</t>
  </si>
  <si>
    <t>A screenwriter develops a dangerous relationship with a faded film star determined to make a triumphant return.</t>
  </si>
  <si>
    <t>The Great Dictator</t>
  </si>
  <si>
    <t>Dictator Adenoid Hynkel tries to expand his empire while a poor Jewish barber tries to avoid persecution from Hynkel's regime.</t>
  </si>
  <si>
    <t>1917</t>
  </si>
  <si>
    <t>April 6th, 1917. As an infantry battalion assembles to wage war deep in enemy territory, two soldiers are assigned to race against time and deliver a message that will stop 1,600 men from walking straight into a deadly trap.</t>
  </si>
  <si>
    <t>Tumbbad</t>
  </si>
  <si>
    <t>A mythological story about a goddess who created the entire universe. The plot revolves around the consequences when humans build a temple for her first-born.</t>
  </si>
  <si>
    <t>Baahubali 2: The Conclusion</t>
  </si>
  <si>
    <t>When Shiva, the son of Bahubali, learns about his heritage, he begins to look for answers. His story is juxtaposed with past events that unfolded in the Mahishmati Kingdom.</t>
  </si>
  <si>
    <t>Drishyam</t>
  </si>
  <si>
    <t>A man goes to extreme lengths to save his family from punishment after the family commits an accidental crime.</t>
  </si>
  <si>
    <t>Bhaag Milkha Bhaag</t>
  </si>
  <si>
    <t>The truth behind the ascension of Milkha Singh, who was scarred by of the India-Pakistan partition.</t>
  </si>
  <si>
    <t>Jagten</t>
  </si>
  <si>
    <t>A teacher lives a lonely life, all the while struggling over his son's custody. His life slowly gets better as he finds love and receives good news from his son, but his new luck is about to be brutally shattered by an innocent little lie.</t>
  </si>
  <si>
    <t>Jodaeiye Nader az Simin</t>
  </si>
  <si>
    <t>A married couple are faced with a difficult decision - to improve the life of their child by moving to another country or to stay in Iran and look after a deteriorating parent who has Alzheimer's disease.</t>
  </si>
  <si>
    <t>Incendies</t>
  </si>
  <si>
    <t>Twins journey to the Middle East to discover their family history and fulfill their mother's last wishes.</t>
  </si>
  <si>
    <t>Kimetsu no Yaiba: Mugen Ressha-Hen</t>
  </si>
  <si>
    <t>After his family was brutally murdered and his sister turned into a demon, Tanjiro Kamado's journey as a demon slayer began. Tanjiro and his comrades embark on a new mission aboard the Mugen Train, on track to despair.</t>
  </si>
  <si>
    <t>Up</t>
  </si>
  <si>
    <t>78-year-old Carl Fredricksen travels to Paradise Falls in his house equipped with balloons, inadvertently taking a young stowaway.</t>
  </si>
  <si>
    <t>The Father</t>
  </si>
  <si>
    <t>A man refuses all assistance from his daughter as he ages. As he tries to make sense of his changing circumstances, he begins to doubt his loved ones, his own mind and even the fabric of his reality.</t>
  </si>
  <si>
    <t>Babam ve Oglum</t>
  </si>
  <si>
    <t>The family of a left-wing journalist is torn apart after the military coup of Turkey in 1980.</t>
  </si>
  <si>
    <t>Toy Story 3</t>
  </si>
  <si>
    <t>The toys are mistakenly delivered to a day-care center instead of the attic right before Andy leaves for college, and it's up to Woody to convince the other toys that they weren't abandoned and to return home.</t>
  </si>
  <si>
    <t>Batman Begins</t>
  </si>
  <si>
    <t>After training with his mentor, Batman begins his fight to free crime-ridden Gotham City from corruption.</t>
  </si>
  <si>
    <t>Swades: We, the People</t>
  </si>
  <si>
    <t>A successful Indian scientist returns to an Indian village to take his nanny to America with him and in the process rediscovers his roots.</t>
  </si>
  <si>
    <t>Inglourious Basterds</t>
  </si>
  <si>
    <t>In Nazi-occupied France during World War II, a plan to assassinate Nazi leaders by a group of Jewish U.S. soldiers coincides with a theatre owner's vengeful plans for the same.</t>
  </si>
  <si>
    <t>Eternal Sunshine of the Spotless Mind</t>
  </si>
  <si>
    <t>When their relationship turns sour, a couple undergoes a medical procedure to have each other erased from their memories.</t>
  </si>
  <si>
    <t>Le fabuleux destin d'Amélie Poulain</t>
  </si>
  <si>
    <t>Amélie is an innocent and naive girl in Paris with her own sense of justice. She decides to help those around her and, along the way, discovers love.</t>
  </si>
  <si>
    <t>Snatch</t>
  </si>
  <si>
    <t>Unscrupulous boxing promoters, violent bookmakers, a Russian gangster, incompetent amateur robbers and supposedly Jewish jewelers fight to track down a priceless stolen diamond.</t>
  </si>
  <si>
    <t>Requiem for a Dream</t>
  </si>
  <si>
    <t>The drug-induced utopias of four Coney Island people are shattered when their addictions run deep.</t>
  </si>
  <si>
    <t>L.A. Confidential</t>
  </si>
  <si>
    <t>As corruption grows in 1950s Los Angeles, three policemen - one strait-laced, one brutal, and one sleazy - investigate a series of murders with their own brand of justice.</t>
  </si>
  <si>
    <t>Good Will Hunting</t>
  </si>
  <si>
    <t>Will Hunting, a janitor at M.I.T., has a gift for mathematics, but needs help from a psychologist to find direction in his life.</t>
  </si>
  <si>
    <t>Toy Story</t>
  </si>
  <si>
    <t>A cowboy doll is profoundly threatened and jealous when a new spaceman figure supplants him as top toy in a boy's room.</t>
  </si>
  <si>
    <t>Heat</t>
  </si>
  <si>
    <t>A group of high-end professional thieves start to feel the heat from the LAPD when they unknowingly leave a clue at their latest heist.</t>
  </si>
  <si>
    <t>Reservoir Dogs</t>
  </si>
  <si>
    <t>When a simple jewelry heist goes horribly wrong, the surviving criminals begin to suspect that one of them is a police informant.</t>
  </si>
  <si>
    <t>Indiana Jones and the Last Crusade</t>
  </si>
  <si>
    <t>In 1938, after his father Professor Henry Jones, Sr. goes missing while pursuing the Holy Grail, Professor Henry "Indiana" Jones, Jr. finds himself up against Adolf Hitler's Nazis again to stop them from obtaining its powers.</t>
  </si>
  <si>
    <t>Die Hard</t>
  </si>
  <si>
    <t>An NYPD officer tries to save his wife and several others taken hostage by German terrorists during a Christmas party at the Nakatomi Plaza in Los Angeles.</t>
  </si>
  <si>
    <t>Full Metal Jacket</t>
  </si>
  <si>
    <t>A pragmatic U.S. Marine observes the dehumanizing effects the Vietnam War has on his fellow recruits from their brutal boot camp training to the bloody street fighting in Hue.</t>
  </si>
  <si>
    <t>Scarface</t>
  </si>
  <si>
    <t>In 1980 Miami, a determined Cuban immigrant takes over a drug cartel and succumbs to greed.</t>
  </si>
  <si>
    <t>Star Wars: Episode VI - Return of the Jedi</t>
  </si>
  <si>
    <t>After a daring mission to rescue Han Solo from Jabba the Hutt, the Rebels dispatch to Endor to destroy the second Death Star. Meanwhile, Luke struggles to help Darth Vader back from the dark side without falling into the Emperor's trap.</t>
  </si>
  <si>
    <t>Taxi Driver</t>
  </si>
  <si>
    <t>A mentally unstable veteran works as a nighttime taxi driver in New York City, where the perceived decadence and sleaze fuels his urge for violent action.</t>
  </si>
  <si>
    <t>Dersu Uzala</t>
  </si>
  <si>
    <t>The Russian army sends an explorer on an expedition to the snowy Siberian wilderness where he makes friends with a seasoned local hunter.</t>
  </si>
  <si>
    <t>The Sting</t>
  </si>
  <si>
    <t>Two grifters team up to pull off the ultimate con.</t>
  </si>
  <si>
    <t>A Clockwork Orange</t>
  </si>
  <si>
    <t>In the future, a sadistic gang leader is imprisoned and volunteers for a conduct-aversion experiment, but it doesn't go as planned.</t>
  </si>
  <si>
    <t>2001: A Space Odyssey</t>
  </si>
  <si>
    <t>The Monoliths push humanity to reach for the stars; after their discovery in Africa generations ago, the mysterious objects lead mankind on an awesome journey to Jupiter, with the help of H.A.L. 9000: the world's greatest supercomputer.</t>
  </si>
  <si>
    <t>Per qualche dollaro in più</t>
  </si>
  <si>
    <t>Two bounty hunters with the same intentions team up to track down an escaped Mexican outlaw.</t>
  </si>
  <si>
    <t>To Kill a Mockingbird</t>
  </si>
  <si>
    <t>Atticus Finch, a widowed lawyer in Depression-era Alabama, defends a black man against an undeserved rape charge, and his children against prejudice.</t>
  </si>
  <si>
    <t>Lawrence of Arabia</t>
  </si>
  <si>
    <t>The story of T.E. Lawrence, the English officer who successfully united and led the diverse, often warring, Arab tribes during World War I in order to fight the Turks.</t>
  </si>
  <si>
    <t>Judgment at Nuremberg</t>
  </si>
  <si>
    <t>In 1948, an American court in occupied Germany tries four Nazis judged for war crimes.</t>
  </si>
  <si>
    <t>The Apartment</t>
  </si>
  <si>
    <t>A Manhattan insurance clerk tries to rise in his company by letting its executives use his apartment for trysts, but complications and a romance of his own ensue.</t>
  </si>
  <si>
    <t>North by Northwest</t>
  </si>
  <si>
    <t>A New York City advertising executive goes on the run after being mistaken for a government agent by a group of foreign spies, and falls for a woman whose loyalties he begins to doubt.</t>
  </si>
  <si>
    <t>Vertigo</t>
  </si>
  <si>
    <t>A former San Francisco police detective juggles wrestling with his personal demons and becoming obsessed with the hauntingly beautiful woman he has been hired to trail, who may be deeply disturbed.</t>
  </si>
  <si>
    <t>Singin' in the Rain</t>
  </si>
  <si>
    <t>A silent film star falls for a chorus girl just as he and his delusionally jealous screen partner are trying to make the difficult transition to talking pictures in 1920s Hollywood.</t>
  </si>
  <si>
    <t>Ikiru</t>
  </si>
  <si>
    <t>A bureaucrat tries to find meaning in his life after he discovers he has terminal cancer.</t>
  </si>
  <si>
    <t>All About Eve</t>
  </si>
  <si>
    <t>A seemingly timid but secretly ruthless ingénue insinuates herself into the lives of an aging Broadway star and her circle of theater friends.</t>
  </si>
  <si>
    <t>Ladri di biciclette</t>
  </si>
  <si>
    <t>In post-war Italy, a working-class man's bicycle is stolen, endangering his efforts to find work. He and his son set out to find it.</t>
  </si>
  <si>
    <t>Double Indemnity</t>
  </si>
  <si>
    <t>A Los Angeles insurance representative lets an alluring housewife seduce him into a scheme of insurance fraud and murder that arouses the suspicion of his colleague, an insurance investigator.</t>
  </si>
  <si>
    <t>Citizen Kane</t>
  </si>
  <si>
    <t>Following the death of publishing tycoon Charles Foster Kane, reporters scramble to uncover the meaning of his final utterance; 'Rosebud'.</t>
  </si>
  <si>
    <t>M - Eine Stadt sucht einen Mörder</t>
  </si>
  <si>
    <t>When the police in a German city are unable to catch a child-murderer, other criminals join in the manhunt.</t>
  </si>
  <si>
    <t>Metropolis</t>
  </si>
  <si>
    <t>In a futuristic city sharply divided between the working class and the city planners, the son of the city's mastermind falls in love with a working-class prophet who predicts the coming of a savior to mediate their differences.</t>
  </si>
  <si>
    <t>The Kid</t>
  </si>
  <si>
    <t>The Tramp cares for an abandoned child, but events put that relationship in jeopardy.</t>
  </si>
  <si>
    <t>Andhadhun</t>
  </si>
  <si>
    <t>A series of mysterious events change the life of a blind pianist, who must now report a crime that he should technically know nothing of.</t>
  </si>
  <si>
    <t>Green Book</t>
  </si>
  <si>
    <t>A working-class Italian-American bouncer becomes the driver of an African-American classical pianist on a tour of venues through the 1960s American South.</t>
  </si>
  <si>
    <t>Klaus</t>
  </si>
  <si>
    <t>A simple act of kindness always sparks another, even in a frozen, faraway place. When Smeerensburg's new postman, Jesper, befriends toymaker Klaus, their gifts melt an age-old feud and deliver a sleigh full of holiday traditions.</t>
  </si>
  <si>
    <t>Desperate measures are taken by a man who tries to save his family from the dark side of the law, after they commit an unexpected crime.</t>
  </si>
  <si>
    <t>Bajrangi Bhaijaan</t>
  </si>
  <si>
    <t>An Indian man with a magnanimous heart takes a young mute Pakistani girl back to her homeland to reunite her with her family.</t>
  </si>
  <si>
    <t>Queen</t>
  </si>
  <si>
    <t>A Delhi girl from a traditional family sets out on a solo honeymoon after her marriage gets cancelled.</t>
  </si>
  <si>
    <t>PK</t>
  </si>
  <si>
    <t>An alien on Earth loses the only device he can use to communicate with his spaceship. His innocent nature and child-like questions force the country to evaluate the impact of religion on its people.</t>
  </si>
  <si>
    <t>OMG: Oh My God!</t>
  </si>
  <si>
    <t>A shopkeeper takes God to court when his shop is destroyed by an earthquake.</t>
  </si>
  <si>
    <t>Inside Out</t>
  </si>
  <si>
    <t>After young Riley is uprooted from her Midwest life and moved to San Francisco, her emotions - Joy, Fear, Anger, Disgust and Sadness - conflict on how best to navigate a new city, house, and school.</t>
  </si>
  <si>
    <t>Barfi!</t>
  </si>
  <si>
    <t>Three young people learn that love can neither be defined nor contained by society's definition of normal and abnormal.</t>
  </si>
  <si>
    <t>Gangs of Wasseypur</t>
  </si>
  <si>
    <t>A clash between Sultan and Shahid Khan leads to the expulsion of Khan from Wasseypur, and ignites a deadly blood feud spanning three generations.</t>
  </si>
  <si>
    <t>Paan Singh Tomar</t>
  </si>
  <si>
    <t>The story of Paan Singh Tomar, an Indian athlete and seven-time national steeplechase champion who becomes one of the most feared dacoits in Chambal Valley after his retirement.</t>
  </si>
  <si>
    <t>Zindagi Na Milegi Dobara</t>
  </si>
  <si>
    <t>Three friends decide to turn their fantasy vacation into reality after one of their friends gets engaged.</t>
  </si>
  <si>
    <t>El secreto de sus ojos</t>
  </si>
  <si>
    <t>A retired legal counselor writes a novel hoping to find closure for one of his past unresolved homicide cases and for his unreciprocated love with his superior - both of which still haunt him decades later.</t>
  </si>
  <si>
    <t>Warrior</t>
  </si>
  <si>
    <t>The youngest son of an alcoholic former boxer returns home, where he's trained by his father for competition in a mixed martial arts tournament - a path that puts the fighter on a collision course with his estranged, older brother.</t>
  </si>
  <si>
    <t>Harry Potter and the Deathly Hallows: Part 2</t>
  </si>
  <si>
    <t>Harry, Ron, and Hermione search for Voldemort's remaining Horcruxes in their effort to destroy the Dark Lord as the final battle rages on at Hogwarts.</t>
  </si>
  <si>
    <t>Shutter Island</t>
  </si>
  <si>
    <t>In 1954, a U.S. Marshal investigates the disappearance of a murderer who escaped from a hospital for the criminally insane.</t>
  </si>
  <si>
    <t>Miracle in Cell No. 7</t>
  </si>
  <si>
    <t>A story of love between a mentally-ill father who was wrongly accused of murder and his lovely six year old daughter. Prison will be their home. Based on the 2013 Korean movie 7-beon-bang-ui seon-mul (2013).</t>
  </si>
  <si>
    <t>Article 15</t>
  </si>
  <si>
    <t>In the rural heartlands of India, an upright police officer sets out on a crusade against violent caste-based crimes and discrimination.</t>
  </si>
  <si>
    <t>The Wolf of Wall Street</t>
  </si>
  <si>
    <t>Based on the true story of Jordan Belfort, from his rise to a wealthy stock-broker living the high life to his fall involving crime, corruption and the federal government.</t>
  </si>
  <si>
    <t>Chak De! India</t>
  </si>
  <si>
    <t>Kabir Khan, the coach of the Indian Women's National Hockey Team, dreams of making his all-girls team emerge victorious against all odds.</t>
  </si>
  <si>
    <t>No Country for Old Men</t>
  </si>
  <si>
    <t>Violence and mayhem ensue after a hunter stumbles upon a drug deal gone wrong and more than two million dollars in cash near the Rio Grande.</t>
  </si>
  <si>
    <t>There Will Be Blood</t>
  </si>
  <si>
    <t>A story of family, religion, hatred, oil and madness, focusing on a turn-of-the-century prospector in the early days of the business.</t>
  </si>
  <si>
    <t>Pan's Labyrinth</t>
  </si>
  <si>
    <t>In the Falangist Spain of 1944, the bookish young stepdaughter of a sadistic army officer escapes into an eerie but captivating fantasy world.</t>
  </si>
  <si>
    <t>V for Vendetta</t>
  </si>
  <si>
    <t>In a future British tyranny, a shadowy freedom fighter, known only by the alias of "V," plots to overthrow it with the help of a young woman.</t>
  </si>
  <si>
    <t>Black</t>
  </si>
  <si>
    <t>The cathartic tale of a young woman who can't see, hear, or speak, and the teacher who brings a ray of light into her dark world.</t>
  </si>
  <si>
    <t>Der Untergang</t>
  </si>
  <si>
    <t>Traudl Junge, the final secretary for Adolf Hitler, tells of the Nazi dictator's final days in his Berlin bunker at the end of WWII.</t>
  </si>
  <si>
    <t>Hauru no ugoku shiro</t>
  </si>
  <si>
    <t>When an unconfident young woman is cursed with an old body by a spiteful witch, her only chance of breaking the spell lies with a self-indulgent yet insecure young wizard and his companions in his legged, walking castle.</t>
  </si>
  <si>
    <t>A Beautiful Mind</t>
  </si>
  <si>
    <t>After John Nash, a brilliant but asocial mathematician, accepts secret work in cryptography, his life takes a turn for the nightmarish.</t>
  </si>
  <si>
    <t>Kill Bill: Vol. 1</t>
  </si>
  <si>
    <t>After awakening from a four-year coma, a former assassin wreaks vengeance on the team of assassins who betrayed her.</t>
  </si>
  <si>
    <t>Finding Nemo</t>
  </si>
  <si>
    <t>After his son is captured in the Great Barrier Reef and taken to Sydney, a timid clownfish sets out on a journey to bring him home.</t>
  </si>
  <si>
    <t>The Sixth Sense</t>
  </si>
  <si>
    <t>A frightened, withdrawn Philadelphia boy who communicates with spirits seeks the help of a disheartened child psychologist.</t>
  </si>
  <si>
    <t>Lock, Stock and Two Smoking Barrels</t>
  </si>
  <si>
    <t>Eddy persuades his three pals to pool money for a vital poker game against a powerful local mobster, Hatchet Harry. Eddy loses, after which Harry gives him a week to pay back 500,000 pounds.</t>
  </si>
  <si>
    <t>The Truman Show</t>
  </si>
  <si>
    <t>An insurance salesman discovers his whole life is actually a reality TV show.</t>
  </si>
  <si>
    <t>Bacheha-Ye aseman</t>
  </si>
  <si>
    <t>After a boy loses his sister's pair of shoes, he goes on a series of adventures in order to find them. When he can't, he tries a new way to "win" a new pair.</t>
  </si>
  <si>
    <t>Trainspotting</t>
  </si>
  <si>
    <t>Renton, deeply immersed in the Edinburgh drug scene, tries to clean up and get out, despite the allure of the drugs and influence of friends.</t>
  </si>
  <si>
    <t>Eskiya</t>
  </si>
  <si>
    <t>Baran the Bandit, released from prison after 35 years, searches for vengeance and his lover.</t>
  </si>
  <si>
    <t>Dilwale Dulhania Le Jayenge</t>
  </si>
  <si>
    <t>When Raj meets Simran in Europe, it isn't love at first sight but when Simran moves to India for an arranged marriage, love makes its presence felt.</t>
  </si>
  <si>
    <t>Casino</t>
  </si>
  <si>
    <t>A tale of greed, deception, money, power, and murder occur between two best friends: a mafia enforcer and a casino executive compete against each other over a gambling empire, and over a fast-living and fast-loving socialite.</t>
  </si>
  <si>
    <t>Jurassic Park</t>
  </si>
  <si>
    <t>A pragmatic paleontologist touring an almost complete theme park on an island in Central America is tasked with protecting a couple of kids after a power failure causes the park's cloned dinosaurs to run loose.</t>
  </si>
  <si>
    <t>Unforgiven</t>
  </si>
  <si>
    <t>Retired Old West gunslinger William Munny reluctantly takes on one last job, with the help of his old partner Ned Logan and a young man, The "Schofield Kid."</t>
  </si>
  <si>
    <t>Tonari no Totoro</t>
  </si>
  <si>
    <t>When two girls move to the country to be near their ailing mother, they have adventures with the wondrous forest spirits who live nearby.</t>
  </si>
  <si>
    <t>Ran</t>
  </si>
  <si>
    <t>In Medieval Japan, an elderly warlord retires, handing over his empire to his three sons. However, he vastly underestimates how the new-found power will corrupt them and cause them to turn on each other...and him.</t>
  </si>
  <si>
    <t>The Thing</t>
  </si>
  <si>
    <t>A research team in Antarctica is hunted by a shape-shifting alien that assumes the appearance of its victims.</t>
  </si>
  <si>
    <t>Raging Bull</t>
  </si>
  <si>
    <t>The life of boxer Jake LaMotta, whose violence and temper that led him to the top in the ring destroyed his life outside of it.</t>
  </si>
  <si>
    <t>The Elephant Man</t>
  </si>
  <si>
    <t>A Victorian surgeon rescues a heavily disfigured man who is mistreated while scraping a living as a side-show freak. Behind his monstrous façade, there is revealed a person of kindness, intelligence and sophistication.</t>
  </si>
  <si>
    <t>Monty Python and the Holy Grail</t>
  </si>
  <si>
    <t>King Arthur and his Knights of the Round Table embark on a surreal, low-budget search for the Holy Grail, encountering many, very silly obstacles.</t>
  </si>
  <si>
    <t>Chinatown</t>
  </si>
  <si>
    <t>A private detective hired to expose an adulterer in 1930s Los Angeles finds himself caught up in a web of deceit, corruption, and murder.</t>
  </si>
  <si>
    <t>Z</t>
  </si>
  <si>
    <t>The public murder of a prominent politician and doctor amid a violent demonstration is covered up by military and government officials. A tenacious magistrate is determined not to let them get away with it.</t>
  </si>
  <si>
    <t>The Great Escape</t>
  </si>
  <si>
    <t>Allied prisoners of war plan for several hundred of their number to escape from a German camp during World War II.</t>
  </si>
  <si>
    <t>Yôjinbô</t>
  </si>
  <si>
    <t>A crafty ronin comes to a town divided by two criminal gangs and decides to play them against each other to free the town.</t>
  </si>
  <si>
    <t>Some Like It Hot</t>
  </si>
  <si>
    <t>After two male musicians witness a mob hit, they flee the state in an all-female band disguised as women, but further complications set in.</t>
  </si>
  <si>
    <t>Smultronstället</t>
  </si>
  <si>
    <t>After living a life marked by coldness, an aging professor is forced to confront the emptiness of his existence.</t>
  </si>
  <si>
    <t>The Bridge on the River Kwai</t>
  </si>
  <si>
    <t>British POWs are forced to build a railway bridge across the river Kwai for their Japanese captors in occupied Burma, not knowing that the allied forces are planning a daring commando raid through the jungle to destroy it.</t>
  </si>
  <si>
    <t>Du rififi chez les hommes</t>
  </si>
  <si>
    <t>Four men plan a technically perfect crime, but the human element intervenes...</t>
  </si>
  <si>
    <t>Dial M for Murder</t>
  </si>
  <si>
    <t>A former tennis star arranges the murder of his adulterous wife.</t>
  </si>
  <si>
    <t>Tôkyô monogatari</t>
  </si>
  <si>
    <t>An old couple visit their children and grandchildren in the city, but receive little attention.</t>
  </si>
  <si>
    <t>Le salaire de la peur</t>
  </si>
  <si>
    <t>In a decrepit South American village, four men are hired to transport an urgent nitroglycerine shipment without the equipment that would make it safe.</t>
  </si>
  <si>
    <t>Rashômon</t>
  </si>
  <si>
    <t>The rape of a bride and the murder of her samurai husband are recalled from the perspectives of a bandit, the bride, the samurai's ghost and a woodcutter.</t>
  </si>
  <si>
    <t>The Treasure of the Sierra Madre</t>
  </si>
  <si>
    <t>Two down-on-their-luck Americans searching for work in 1920s Mexico convince an old prospector to help them mine for gold in the Sierra Madre Mountains.</t>
  </si>
  <si>
    <t>To Be or Not to Be</t>
  </si>
  <si>
    <t>During the Nazi occupation of Poland, an acting troupe becomes embroiled in a Polish soldier's efforts to track down a German spy.</t>
  </si>
  <si>
    <t>Gone with the Wind</t>
  </si>
  <si>
    <t>The manipulative daughter of a Georgia plantation owner conducts a turbulent romance with a roguish profiteer during the American Civil War and Reconstruction periods.</t>
  </si>
  <si>
    <t>La passion de Jeanne d'Arc</t>
  </si>
  <si>
    <t>In 1431, Jeanne d'Arc is placed on trial on charges of heresy. The ecclesiastical jurists attempt to force Jeanne to recant her claims of holy visions.</t>
  </si>
  <si>
    <t>The General</t>
  </si>
  <si>
    <t>After being rejected by the Confederate military, not realizing it was due to his crucial civilian role, an engineer must single-handedly recapture his beloved locomotive after it is seized by Union spies and return it through enemy lines.</t>
  </si>
  <si>
    <t>The Gold Rush</t>
  </si>
  <si>
    <t>A prospector goes to the Klondike during the 1890s gold rush in hopes of making his fortune, and is smitten with a girl he sees in a dance hall.</t>
  </si>
  <si>
    <t>Sherlock Jr.</t>
  </si>
  <si>
    <t>A film projectionist longs to be a detective, and puts his meagre skills to work when he is framed by a rival for stealing his girlfriend's father's pocketwatch.</t>
  </si>
  <si>
    <t>Portrait de la jeune fille en feu</t>
  </si>
  <si>
    <t>On an isolated island in Brittany at the end of the eighteenth century, a female painter is obliged to paint a wedding portrait of a young woman.</t>
  </si>
  <si>
    <t>Dil Bechara</t>
  </si>
  <si>
    <t>The emotional journey of two hopelessly in love youngsters, a young girl, Kizie, suffering from cancer, and a boy, Manny, whom she meets at a support group.</t>
  </si>
  <si>
    <t>Super 30</t>
  </si>
  <si>
    <t>Based on the life of Patna-based mathematician Anand Kumar who runs the famed Super 30 program for IIT aspirants in Patna.</t>
  </si>
  <si>
    <t>Pink</t>
  </si>
  <si>
    <t>When three young women are implicated in a crime, a retired lawyer steps forward to help them clear their names.</t>
  </si>
  <si>
    <t>Koe no katachi</t>
  </si>
  <si>
    <t>A young man is ostracized by his classmates after he bullies a deaf girl to the point where she moves away. Years later, he sets off on a path for redemption.</t>
  </si>
  <si>
    <t>Three Billboards Outside Ebbing, Missouri</t>
  </si>
  <si>
    <t>A mother personally challenges the local authorities to solve her daughter's murder when they fail to catch the culprit.</t>
  </si>
  <si>
    <t>Talvar</t>
  </si>
  <si>
    <t>An experienced investigator confronts several conflicting theories about the perpetrators of a violent double homicide.</t>
  </si>
  <si>
    <t>Contratiempo</t>
  </si>
  <si>
    <t>A successful entrepreneur accused of murder and a witness preparation expert have less than three hours to come up with an impregnable defense.</t>
  </si>
  <si>
    <t>Masaan</t>
  </si>
  <si>
    <t>Along India's Ganges River, four people face prejudice, a strict moral code and a punishing caste system as they confront personal tragedies.</t>
  </si>
  <si>
    <t>Airlift</t>
  </si>
  <si>
    <t>When Iraq invades Kuwait in August 1990, a callous Indian businessman becomes the spokesperson for more than 170,000 stranded countrymen.</t>
  </si>
  <si>
    <t>M.S. Dhoni: The Untold Story</t>
  </si>
  <si>
    <t>The untold story of Mahendra Singh Dhoni's journey from ticket collector to trophy collector - the world-cup-winning captain of the Indian Cricket Team.</t>
  </si>
  <si>
    <t>Ah-ga-ssi</t>
  </si>
  <si>
    <t>A woman is hired as a handmaiden to a Japanese heiress, but secretly she is involved in a plot to defraud her.</t>
  </si>
  <si>
    <t>Baby</t>
  </si>
  <si>
    <t>An elite counter-intelligence unit learns of a plot, masterminded by a maniacal madman. With the clock ticking, it's up to them to track the terrorists' international tentacles and prevent them from striking at the heart of India.</t>
  </si>
  <si>
    <t>Haider</t>
  </si>
  <si>
    <t>A young man returns to Kashmir after his father's disappearance to confront his uncle, whom he suspects of playing a role in his father's fate.</t>
  </si>
  <si>
    <t>Logan</t>
  </si>
  <si>
    <t>In a future where mutants are nearly extinct, an elderly and weary Logan leads a quiet life. But when Laura, a mutant child pursued by scientists, comes to him for help, he must get her to safety.</t>
  </si>
  <si>
    <t>Room</t>
  </si>
  <si>
    <t>Held captive for 7 years in an enclosed space, a woman and her young son finally gain their freedom, allowing the boy to experience the outside world for the first time.</t>
  </si>
  <si>
    <t>Relatos salvajes</t>
  </si>
  <si>
    <t>Six short stories that explore the extremities of human behavior involving people in distress.</t>
  </si>
  <si>
    <t>Mandariinid</t>
  </si>
  <si>
    <t>In 1992, war rages in Abkhazia, a breakaway region of Georgia. An Estonian man Ivo has decided to stay behind and harvest his crops of tangerines. In a bloody conflict at his door, a wounded man is left behind, and Ivo takes him in.</t>
  </si>
  <si>
    <t>Soul</t>
  </si>
  <si>
    <t>After landing the gig of a lifetime, a New York jazz pianist suddenly finds himself trapped in a strange land between Earth and the afterlife.</t>
  </si>
  <si>
    <t>Kis Uykusu</t>
  </si>
  <si>
    <t>A hotel owner and landlord in a remote Turkish village deals with conflicts within his family and a tenant behind on his rent.</t>
  </si>
  <si>
    <t>Bãhubali: The Beginning</t>
  </si>
  <si>
    <t>In ancient India, an adventurous and daring man becomes involved in a decades-old feud between two warring peoples.</t>
  </si>
  <si>
    <t>Special Chabbis</t>
  </si>
  <si>
    <t>A gang of con-men rob prominent rich businessmen and politicians by posing as C.B.I and income tax officers.</t>
  </si>
  <si>
    <t>The Grand Budapest Hotel</t>
  </si>
  <si>
    <t>A writer encounters the owner of an aging high-class hotel, who tells him of his early years serving as a lobby boy in the hotel's glorious years under an exceptional concierge.</t>
  </si>
  <si>
    <t>Gone Girl</t>
  </si>
  <si>
    <t>With his wife's disappearance having become the focus of an intense media circus, a man sees the spotlight turned on him when it's suspected that he may not be innocent.</t>
  </si>
  <si>
    <t>Ôkami kodomo no Ame to Yuki</t>
  </si>
  <si>
    <t>After her werewolf lover unexpectedly dies in an accident while hunting for food for their children, a young woman must find ways to raise the werewolf son and daughter that she had with him while keeping their trait hidden from society.</t>
  </si>
  <si>
    <t>Hacksaw Ridge</t>
  </si>
  <si>
    <t>World War II American Army Medic Desmond T. Doss, who served during the Battle of Okinawa, refuses to kill people and becomes the first man in American history to receive the Medal of Honor without firing a shot.</t>
  </si>
  <si>
    <t>12 Years a Slave</t>
  </si>
  <si>
    <t>In the antebellum United States, Solomon Northup, a free black man from upstate New York, is abducted and sold into slavery.</t>
  </si>
  <si>
    <t>Guardians of the Galaxy</t>
  </si>
  <si>
    <t>A group of intergalactic criminals must pull together to stop a fanatical warrior with plans to purge the universe.</t>
  </si>
  <si>
    <t>Rush</t>
  </si>
  <si>
    <t>The merciless 1970s rivalry between Formula One rivals James Hunt and Niki Lauda.</t>
  </si>
  <si>
    <t>Ford v Ferrari</t>
  </si>
  <si>
    <t>American car designer Carroll Shelby and driver Ken Miles battle corporate interference and the laws of physics to build a revolutionary race car for Ford in order to defeat Ferrari at the 24 Hours of Le Mans in 1966.</t>
  </si>
  <si>
    <t>Spotlight</t>
  </si>
  <si>
    <t>The true story of how the Boston Globe uncovered the massive scandal of child molestation and cover-up within the local Catholic Archdiocese, shaking the entire Catholic Church to its core.</t>
  </si>
  <si>
    <t>Song of the Sea</t>
  </si>
  <si>
    <t>Ben, a young Irish boy, and his little sister Saoirse, a girl who can turn into a seal, go on an adventure to free the fairies and save the spirit world.</t>
  </si>
  <si>
    <t>Kahaani</t>
  </si>
  <si>
    <t>A pregnant woman's search for her missing husband takes her from London to Kolkata, but everyone she questions denies having ever met him.</t>
  </si>
  <si>
    <t>Udaan</t>
  </si>
  <si>
    <t>Expelled from his school, a 16-year old boy returns home to his abusive and oppressive father.</t>
  </si>
  <si>
    <t>The Help</t>
  </si>
  <si>
    <t>An aspiring author during the civil rights movement of the 1960s decides to write a book detailing the African American maids' point of view on the white families for which they work, and the hardships they go through on a daily basis.</t>
  </si>
  <si>
    <t>Prisoners</t>
  </si>
  <si>
    <t>When Keller Dover's daughter and her friend go missing, he takes matters into his own hands as the police pursue multiple leads and the pressure mounts.</t>
  </si>
  <si>
    <t>Mad Max: Fury Road</t>
  </si>
  <si>
    <t>In a post-apocalyptic wasteland, a woman rebels against a tyrannical ruler in search for her homeland with the aid of a group of female prisoners, a psychotic worshiper, and a drifter named Max.</t>
  </si>
  <si>
    <t>A Wednesday</t>
  </si>
  <si>
    <t>A retiring police officer reminisces about the most astounding day of his career. About a case that was never filed but continues to haunt him in his memories - the case of a man and a Wednesday.</t>
  </si>
  <si>
    <t>Zack Snyder's Justice League</t>
  </si>
  <si>
    <t>Determined to ensure Superman's ultimate sacrifice was not in vain, Bruce Wayne aligns forces with Diana Prince with plans to recruit a team of metahumans to protect the world from an approaching threat of catastrophic proportions.</t>
  </si>
  <si>
    <t>Gran Torino</t>
  </si>
  <si>
    <t>Disgruntled Korean War veteran Walt Kowalski sets out to reform his neighbor, Thao Lor, a Hmong teenager who tried to steal Kowalski's prized possession: a 1972 Gran Torino.</t>
  </si>
  <si>
    <t>Nefes: Vatan Sagolsun</t>
  </si>
  <si>
    <t>Story of 40-man Turkish task force who must defend a relay station.</t>
  </si>
  <si>
    <t>Dune: Part One</t>
  </si>
  <si>
    <t>Feature adaptation of Frank Herbert's science fiction novel about the son of a noble family entrusted with the protection of the most valuable asset and most vital element in the galaxy.</t>
  </si>
  <si>
    <t>Hachi: A Dog's Tale</t>
  </si>
  <si>
    <t>A college professor bonds with an abandoned dog he takes into his home.</t>
  </si>
  <si>
    <t>Mary and Max.</t>
  </si>
  <si>
    <t>A tale of friendship between two unlikely pen pals: Mary, a lonely, eight-year-old girl living in the suburbs of Melbourne, and Max, a forty-four-year old, severely obese man living in New York.</t>
  </si>
  <si>
    <t>How to Train Your Dragon</t>
  </si>
  <si>
    <t>A hapless young Viking who aspires to hunt dragons becomes the unlikely friend of a young dragon himself, and learns there may be more to the creatures than he assumed.</t>
  </si>
  <si>
    <t>The Avengers</t>
  </si>
  <si>
    <t>Earth's mightiest heroes must come together and learn to fight as a team if they are going to stop the mischievous Loki and his alien army from enslaving humanity.</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</si>
  <si>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</si>
  <si>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</si>
  <si>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Lage Raho Munna Bhai</t>
  </si>
  <si>
    <t>Munna Bhai embarks on a journey with Mahatma Gandhi in order to fight against a corrupt property dealer.</t>
  </si>
  <si>
    <t>Rang De Basanti</t>
  </si>
  <si>
    <t>The story of six young Indians who assist an English woman to film a documentary on the freedom fighters from their past, and the events that lead them to relive the long-forgotten saga of freedom.</t>
  </si>
  <si>
    <t>Million Dollar Baby</t>
  </si>
  <si>
    <t>A determined woman works with a hardened boxing trainer to become a professional.</t>
  </si>
  <si>
    <t>Hotel Rwanda</t>
  </si>
  <si>
    <t>Paul Rusesabagina, a hotel manager, houses over a thousand Tutsi refugees during their struggle against the Hutu militia in Rwanda, Africa.</t>
  </si>
  <si>
    <t>G.O.R.A.</t>
  </si>
  <si>
    <t>A slick young Turk kidnapped by extraterrestrials shows his great « humanitarian spirit » by outwitting the evil commander-in-chief of the planet of G.O.R.A.</t>
  </si>
  <si>
    <t>Ratatouille</t>
  </si>
  <si>
    <t>A rat who can cook makes an unusual alliance with a young kitchen worker at a famous Paris restaurant.</t>
  </si>
  <si>
    <t>Before Sunset</t>
  </si>
  <si>
    <t>Nine years after Jesse and Celine first met, they encounter each other again on the French leg of Jesse's book tour.</t>
  </si>
  <si>
    <t>Munna Bhai M.B.B.S.</t>
  </si>
  <si>
    <t>A gangster sets out to fulfill his father's dream of becoming a doctor.</t>
  </si>
  <si>
    <t>Salinui chueok</t>
  </si>
  <si>
    <t>In a small Korean province in 1986, two detectives struggle with the case of multiple young women being found raped and murdered by an unknown culprit.</t>
  </si>
  <si>
    <t>Pirates of the Caribbean: The Curse of the Black Pearl</t>
  </si>
  <si>
    <t>Blacksmith Will Turner teams up with eccentric pirate "Captain" Jack Sparrow to save his love, the governor's daughter, from Jack's former pirate allies, who are now undead.</t>
  </si>
  <si>
    <t>The Incredibles</t>
  </si>
  <si>
    <t>A family of undercover superheroes, while trying to live the quiet suburban life, are forced into action to save the world.</t>
  </si>
  <si>
    <t>Dil Chahta Hai</t>
  </si>
  <si>
    <t>Three inseparable childhood friends are just out of college. Nothing comes between them - until they each fall in love, and their wildly different approaches to relationships creates tension.</t>
  </si>
  <si>
    <t>Catch Me If You Can</t>
  </si>
  <si>
    <t>Barely 21 yet, Frank is a skilled forger who has passed as a doctor, lawyer and pilot. FBI agent Carl becomes obsessed with tracking down the con man, who only revels in the pursuit.</t>
  </si>
  <si>
    <t>Amores perros</t>
  </si>
  <si>
    <t>A horrific car accident connects three stories, each involving characters dealing with loss, regret, and life's harsh realities, all in the name of love.</t>
  </si>
  <si>
    <t>Hera Pheri</t>
  </si>
  <si>
    <t>Three unemployed men look for answers to all their money problems - but when their opportunity arrives, will they know what to do with it?</t>
  </si>
  <si>
    <t>Sarfarosh</t>
  </si>
  <si>
    <t>After his brother is killed and father severely injured by terrorists, a young med student quits his studies to join the Indian Police Service to wipe out the terrorists.</t>
  </si>
  <si>
    <t>Monsters, Inc.</t>
  </si>
  <si>
    <t>In order to power the city, monsters have to scare children so that they scream. However, the children are toxic to the monsters, and after a child gets through, two monsters realize things may not be what they think.</t>
  </si>
  <si>
    <t>Shin seiki Evangelion Gekijô-ban: Air/Magokoro wo, kimi ni</t>
  </si>
  <si>
    <t>Concurrent theatrical ending of the TV series Shin seiki evangerion (1995).</t>
  </si>
  <si>
    <t>Lagaan: Once Upon a Time in India</t>
  </si>
  <si>
    <t>The people of a small village in Victorian India stake their future on a game of cricket against their ruthless British rulers.</t>
  </si>
  <si>
    <t>Festen</t>
  </si>
  <si>
    <t>At Helge's 60th birthday party, some unpleasant family truths are revealed.</t>
  </si>
  <si>
    <t>The Iron Giant</t>
  </si>
  <si>
    <t>A young boy befriends a giant robot from outer space that a paranoid government agent wants to destroy.</t>
  </si>
  <si>
    <t>The Big Lebowski</t>
  </si>
  <si>
    <t>Ultimate L.A. slacker Jeff "The Dude" Lebowski, mistaken for a millionaire of the same name, seeks restitution for a rug ruined by debt collectors, enlisting his bowling buddies for help while trying to find the millionaire's missing wife.</t>
  </si>
  <si>
    <t>Fa Yeung Nin Wah</t>
  </si>
  <si>
    <t>Two neighbors form a strong bond after both suspect extramarital activities of their spouses. However, they agree to keep their bond platonic so as not to commit similar wrongs.</t>
  </si>
  <si>
    <t>Fargo</t>
  </si>
  <si>
    <t>Minnesota car salesman Jerry Lundegaard's inept crime falls apart due to his and his henchmen's bungling and the persistent police work of the quite pregnant Marge Gunderson.</t>
  </si>
  <si>
    <t>Underground</t>
  </si>
  <si>
    <t>A group of Serbian socialists prepares for the war in a surreal underground filled by parties, tragedies, love, and hate.</t>
  </si>
  <si>
    <t>La haine</t>
  </si>
  <si>
    <t>24 hours in the lives of three young men in the French suburbs the day after a violent riot.</t>
  </si>
  <si>
    <t>Before Sunrise</t>
  </si>
  <si>
    <t>A young man and woman meet on a train in Europe, and wind up spending one evening together in Vienna. Unfortunately, both know that this will probably be their only night together.</t>
  </si>
  <si>
    <t>Trois couleurs: Rouge</t>
  </si>
  <si>
    <t>A model discovers a retired judge is keen on invading people's privacy.</t>
  </si>
  <si>
    <t>Andaz Apna Apna</t>
  </si>
  <si>
    <t>Two slackers competing for the affections of an heiress inadvertently become her protectors from an evil criminal.</t>
  </si>
  <si>
    <t>In the Name of the Father</t>
  </si>
  <si>
    <t>A man's coerced confession to an I.R.A. bombing he did not commit results in the imprisonment of his father as well. An English lawyer fights to free them.</t>
  </si>
  <si>
    <t>Groundhog Day</t>
  </si>
  <si>
    <t>A self-centered Pittsburgh weatherman finds himself inexplicably trapped in a small town as he lives the same day over and over again.</t>
  </si>
  <si>
    <t>Ba wang bie ji</t>
  </si>
  <si>
    <t>Two boys meet at an opera training school in Peking in 1924. Their resulting friendship will span nearly 70 years and will endure some of the most troublesome times in China's history.</t>
  </si>
  <si>
    <t>Aladdin</t>
  </si>
  <si>
    <t>A kindhearted street urchin and a power-hungry Grand Vizier vie for a magic lamp that has the power to make their deepest wishes come true.</t>
  </si>
  <si>
    <t>Da hong deng long gao gao gua</t>
  </si>
  <si>
    <t>A young woman becomes the fourth wife of a wealthy lord, and must learn to live with the strict rules and tensions within the household.</t>
  </si>
  <si>
    <t>Beauty and the Beast</t>
  </si>
  <si>
    <t>A prince cursed to spend his days as a hideous monster sets out to regain his humanity by earning a young woman's love.</t>
  </si>
  <si>
    <t>Dances with Wolves</t>
  </si>
  <si>
    <t>Lieutenant John Dunbar, assigned to a remote western Civil War outpost, befriends wolves and Native Americans, making him an intolerable aberration in the military.</t>
  </si>
  <si>
    <t>Dom za vesanje</t>
  </si>
  <si>
    <t>In this luminous tale set in the area around Sarajevo and in Italy, Perhan, an engaging young Romany (gypsy) with telekinetic powers, is seduced by the quick-cash world of petty crime, which threatens to destroy him and those he loves.</t>
  </si>
  <si>
    <t>Dead Poets Society</t>
  </si>
  <si>
    <t>Maverick teacher John Keating uses poetry to embolden his boarding school students to new heights of self-expression.</t>
  </si>
  <si>
    <t>Stand by Me</t>
  </si>
  <si>
    <t>After the death of one of his friends, a writer recounts a childhood journey with his friends to find the body of a missing boy.</t>
  </si>
  <si>
    <t>Platoon</t>
  </si>
  <si>
    <t>Chris Taylor, a neophyte recruit in Vietnam, finds himself caught in a battle of wills between two sergeants, one good and the other evil. A shrewd examination of the brutality of war and the duality of man in conflict.</t>
  </si>
  <si>
    <t>Jean de Florette</t>
  </si>
  <si>
    <t>A greedy landowner and his backward nephew conspire to block the only water source for an adjoining property in order to bankrupt the owner and force him to sell.</t>
  </si>
  <si>
    <t>The Terminator</t>
  </si>
  <si>
    <t>A human soldier is sent from 2029 to 1984 to stop an almost indestructible cyborg killing machine, sent from the same year, which has been programmed to execute a young woman whose unborn son is the key to humanity's future salvation.</t>
  </si>
  <si>
    <t>Paris, Texas</t>
  </si>
  <si>
    <t>Travis Henderson, an aimless drifter who has been missing for four years, wanders out of the desert and must reconnect with society, himself, his life, and his family.</t>
  </si>
  <si>
    <t>Gandhi</t>
  </si>
  <si>
    <t>The life of the lawyer who became the famed leader of the Indian revolts against the British rule through his philosophy of nonviolent protest.</t>
  </si>
  <si>
    <t>Fanny och Alexander</t>
  </si>
  <si>
    <t>Two young Swedish children in the 1900s experience the many comedies and tragedies of their lively and affectionate theatrical family, the Ekdahls.</t>
  </si>
  <si>
    <t>Blade Runner</t>
  </si>
  <si>
    <t>A blade runner must pursue and terminate four replicants who stole a ship in space, and have returned to Earth to find their creator.</t>
  </si>
  <si>
    <t>Stalker</t>
  </si>
  <si>
    <t>A guide leads two men through an area known as the Zone to find a room that grants wishes.</t>
  </si>
  <si>
    <t>Life of Brian</t>
  </si>
  <si>
    <t>Born on the original Christmas in the stable next door to Jesus Christ, Brian of Nazareth spends his life being mistaken for a messiah.</t>
  </si>
  <si>
    <t>Höstsonaten</t>
  </si>
  <si>
    <t>A devoted wife is visited by her mother, a successful concert pianist who had little time for her when she was young.</t>
  </si>
  <si>
    <t>The Deer Hunter</t>
  </si>
  <si>
    <t>An in-depth examination of the ways in which the Vietnam War impacts and disrupts the lives of several friends in a small steel mill town in Pennsylvania.</t>
  </si>
  <si>
    <t>Rocky</t>
  </si>
  <si>
    <t>A small-time Philadelphia boxer gets a supremely rare chance to fight the world heavyweight champion in a bout in which he strives to go the distance for his self-respect.</t>
  </si>
  <si>
    <t>Network</t>
  </si>
  <si>
    <t>A television network cynically exploits a deranged former anchor's ravings and revelations about the news media for its own profit, but finds that his message may be difficult to control.</t>
  </si>
  <si>
    <t>The Message</t>
  </si>
  <si>
    <t>This epic historical drama chronicles the life and times of Prophet Muhammad and serves as an introduction to early Islamic history.</t>
  </si>
  <si>
    <t>Sholay</t>
  </si>
  <si>
    <t>After his family is murdered by a notorious and ruthless bandit, a former police officer enlists the services of two outlaws to capture the bandit.</t>
  </si>
  <si>
    <t>Jaws</t>
  </si>
  <si>
    <t>When a killer shark unleashes chaos on a beach community off Long Island, it's up to a local sheriff, a marine biologist, and an old seafarer to hunt the beast down.</t>
  </si>
  <si>
    <t>Barry Lyndon</t>
  </si>
  <si>
    <t>An Irish rogue wins the heart of a rich widow and assumes her dead husband's aristocratic position in 18th-century England.</t>
  </si>
  <si>
    <t>Paper Moon</t>
  </si>
  <si>
    <t>During the Great Depression, a con man finds himself saddled with a young girl who may or may not be his daughter, and the two forge an unlikely partnership.</t>
  </si>
  <si>
    <t>The Exorcist</t>
  </si>
  <si>
    <t>When a 12-year-old girl is possessed by a mysterious entity, her mother seeks the help of two priests to save her.</t>
  </si>
  <si>
    <t>Anand</t>
  </si>
  <si>
    <t>The story of a terminally ill man who wishes to live life to the fullest before the inevitable occurs, as told by his best friend.</t>
  </si>
  <si>
    <t>Cool Hand Luke</t>
  </si>
  <si>
    <t>A laid back Southern man is sentenced to two years in a rural prison, but refuses to conform.</t>
  </si>
  <si>
    <t>Persona</t>
  </si>
  <si>
    <t>A nurse is put in charge of a mute actress and finds that their personae are melding together.</t>
  </si>
  <si>
    <t>Andrei Rublev</t>
  </si>
  <si>
    <t>The life, times and afflictions of the fifteenth-century Russian iconographer St. Andrei Rublev.</t>
  </si>
  <si>
    <t>The Sound of Music</t>
  </si>
  <si>
    <t>A young novitiate is sent by her convent in 1930s Austria to become a governess to the seven children of a widowed naval officer.</t>
  </si>
  <si>
    <t>La battaglia di Algeri</t>
  </si>
  <si>
    <t>In the 1950s, fear and violence escalate as the people of Algiers fight for independence from the French government.</t>
  </si>
  <si>
    <t>The Man Who Shot Liberty Valance</t>
  </si>
  <si>
    <t>A senator returns to a western town for the funeral of an old friend and tells the story of his origins.</t>
  </si>
  <si>
    <t>Jungfrukällan</t>
  </si>
  <si>
    <t>In 14th-century Sweden, an innocent yet pampered teenage girl and her family's pregnant and jealous servant set out from their farm to deliver candles to church, but only one returns from events that transpire in the woods along the way.</t>
  </si>
  <si>
    <t>Inherit the Wind</t>
  </si>
  <si>
    <t>Based on a real-life case in 1925, two great lawyers argue the case for and against a Tennessee science teacher accused of the crime of teaching evolution.</t>
  </si>
  <si>
    <t>Les quatre cents coups</t>
  </si>
  <si>
    <t>A young boy, left without attention, delves into a life of petty crime.</t>
  </si>
  <si>
    <t>Ben-Hur</t>
  </si>
  <si>
    <t>After a Jewish prince is betrayed and sent into slavery by a Roman friend in 1st-century Jerusalem, he regains his freedom and comes back for revenge.</t>
  </si>
  <si>
    <t>Kakushi-toride no san-akunin</t>
  </si>
  <si>
    <t>Lured by gold, two greedy peasants unknowingly escort a princess and her general across enemy lines.</t>
  </si>
  <si>
    <t>Det sjunde inseglet</t>
  </si>
  <si>
    <t>A knight returning to Sweden after the Crusades seeks answers about life, death, and the existence of God as he plays chess against the Grim Reaper during the Black Plague.</t>
  </si>
  <si>
    <t>Le notti di Cabiria</t>
  </si>
  <si>
    <t>A waifish prostitute wanders the streets of Rome looking for true love but finds only heartbreak.</t>
  </si>
  <si>
    <t>Kumonosu-jô</t>
  </si>
  <si>
    <t>A war-hardened general, egged on by his ambitious wife, works to fulfill a prophecy that he would become lord of Spider's Web Castle.</t>
  </si>
  <si>
    <t>On the Waterfront</t>
  </si>
  <si>
    <t>An ex-prize fighter turned New Jersey longshoreman struggles to stand up to his corrupt union bosses, including his older brother, as he starts to connect with the grieving sister of one of the syndicate's victims.</t>
  </si>
  <si>
    <t>Les diaboliques</t>
  </si>
  <si>
    <t>The wife and mistress of a loathed school principal plan to murder him with what they believe is the perfect alibi.</t>
  </si>
  <si>
    <t>Ace in the Hole</t>
  </si>
  <si>
    <t>A frustrated former big-city journalist now stuck working for an Albuquerque newspaper exploits a story about a man trapped in a cave to rekindle his career, but the situation quickly escalates into an out-of-control circus.</t>
  </si>
  <si>
    <t>White Heat</t>
  </si>
  <si>
    <t>A psychopathic criminal with a mother complex makes a daring break from prison and leads his old gang in a chemical plant payroll heist.</t>
  </si>
  <si>
    <t>The Third Man</t>
  </si>
  <si>
    <t>Pulp novelist Holly Martins travels to shadowy, postwar Vienna, only to find himself investigating the mysterious death of an old friend, Harry Lime.</t>
  </si>
  <si>
    <t>The Red Shoes</t>
  </si>
  <si>
    <t>A young ballet dancer is torn between the man she loves and her pursuit to become a prima ballerina.</t>
  </si>
  <si>
    <t>The Best Years of Our Lives</t>
  </si>
  <si>
    <t>Three World War II veterans, two of them traumatized or disabled, return home to the American midwest to discover that they and their families have been irreparably changed.</t>
  </si>
  <si>
    <t>The Shop Around the Corner</t>
  </si>
  <si>
    <t>Two employees at a gift shop can barely stand each other, without realizing that they are falling in love through the post as each other's anonymous pen pal.</t>
  </si>
  <si>
    <t>Rebecca</t>
  </si>
  <si>
    <t>A self-conscious woman juggles adjusting to her new role as an aristocrat's wife and avoiding being intimidated by his first wife's spectral presence.</t>
  </si>
  <si>
    <t>The Grapes of Wrath</t>
  </si>
  <si>
    <t>An Oklahoma family driven off their farm by the poverty and hopelessness of the Dust Bowl joins the westward migration to California, suffering the misfortunes of the homeless in the Great Depression.</t>
  </si>
  <si>
    <t>The Wizard of Oz</t>
  </si>
  <si>
    <t>Young Dorothy Gale and her dog are swept away by a tornado from their Kansas farm to the magical Land of Oz, and embark on a quest with three new friends to see the Wizard, who can return her to her home and fulfill the others' wishes.</t>
  </si>
  <si>
    <t>Mr. Smith Goes to Washington</t>
  </si>
  <si>
    <t>A naive youth leader is appointed to fill a vacancy in the U.S. Senate. His idealistic plans promptly collide with corruption at home and subterfuge from his hero in Washington, but he tries to forge ahead despite attacks on his character.</t>
  </si>
  <si>
    <t>La Grande Illusion</t>
  </si>
  <si>
    <t>During WWI, two French soldiers are captured and imprisoned in a German P.O.W. camp. Several escape attempts follow until they are eventually sent to a seemingly inescapable fortress.</t>
  </si>
  <si>
    <t>It Happened One Night</t>
  </si>
  <si>
    <t>A renegade reporter trailing a young runaway heiress for a big story joins her on a bus heading from Florida to New York, and they end up stuck with each other when the bus leaves them behind at one of the stops.</t>
  </si>
  <si>
    <t>All Quiet on the Western Front</t>
  </si>
  <si>
    <t>A German youth eagerly enters World War I, but his enthusiasm wanes as he gets a firsthand view of the horror.</t>
  </si>
  <si>
    <t>The Circus</t>
  </si>
  <si>
    <t>The Tramp finds work and the girl of his dreams at a circus.</t>
  </si>
  <si>
    <t>Sunrise: A Song of Two Humans</t>
  </si>
  <si>
    <t>A sophisticated urban woman seduces a farmer in the hopes that he will murder his neglected wife and join her in the city, but he soon finds himself rekindling his romance with the latter when she discovers their scheme.</t>
  </si>
  <si>
    <t>Badhaai ho</t>
  </si>
  <si>
    <t>A man is embarrassed when he finds out his mother is pregnant.</t>
  </si>
  <si>
    <t>WolfWalkers</t>
  </si>
  <si>
    <t>A young apprentice hunter and her father journey to Ireland to help wipe out the last wolf pack. But everything changes when she befriends a free-spirited girl from a mysterious tribe rumored to transform into wolves by night.</t>
  </si>
  <si>
    <t>Togo</t>
  </si>
  <si>
    <t>The story of Togo, the sled dog who led the 1925 serum run despite being considered too small and weak to lead such an intense race.</t>
  </si>
  <si>
    <t>La La Land</t>
  </si>
  <si>
    <t>While navigating their careers in Los Angeles, a pianist and an actress fall in love while attempting to reconcile their aspirations for the future.</t>
  </si>
  <si>
    <t>Lion</t>
  </si>
  <si>
    <t>A five-year-old Indian boy is adopted by an Australian couple after getting lost hundreds of kilometers from home. 25 years later, he sets out to find his lost family.</t>
  </si>
  <si>
    <t>The Martian</t>
  </si>
  <si>
    <t>An astronaut becomes stranded on Mars after his team assume him dead, and must rely on his ingenuity to find a way to signal to Earth that he is alive and can survive until a potential rescue.</t>
  </si>
  <si>
    <t>Mommy</t>
  </si>
  <si>
    <t>A widowed single mother, raising her violent son alone, finds new hope when a mysterious neighbor inserts herself into their household.</t>
  </si>
  <si>
    <t>Zootopia</t>
  </si>
  <si>
    <t>In a city of anthropomorphic animals, a rookie bunny cop and a cynical con artist fox must work together to uncover a conspiracy.</t>
  </si>
  <si>
    <t>Kaguya-hime no monogatari</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</si>
  <si>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</si>
  <si>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The Imitation Game</t>
  </si>
  <si>
    <t>During World War II, the English mathematical genius Alan Turing tries to crack the German Enigma code with help from fellow mathematicians while attempting to come to terms with his troubled private life.</t>
  </si>
  <si>
    <t>X-Men: Days of Future Past</t>
  </si>
  <si>
    <t>The X-Men send Wolverine to the past in a desperate effort to change history and prevent an event that results in doom for both humans and mutants.</t>
  </si>
  <si>
    <t>Blade Runner 2049</t>
  </si>
  <si>
    <t>Young Blade Runner K's discovery of a long-buried secret leads him to track down former Blade Runner Rick Deckard, who's been missing for thirty years.</t>
  </si>
  <si>
    <t>Her</t>
  </si>
  <si>
    <t>In a near future, a lonely writer develops an unlikely relationship with an operating system designed to meet his every need.</t>
  </si>
  <si>
    <t>Bohemian Rhapsody</t>
  </si>
  <si>
    <t>The story of the legendary British rock band Queen and lead singer Freddie Mercury, leading up to their famous performance at Live Aid (1985).</t>
  </si>
  <si>
    <t>The Revenant</t>
  </si>
  <si>
    <t>A frontiersman on a fur trading expedition in the 1820s fights for survival after being mauled by a bear and left for dead by members of his own hunting team.</t>
  </si>
  <si>
    <t>The Perks of Being a Wallflower</t>
  </si>
  <si>
    <t>An introvert freshman is taken under the wings of two seniors who welcome him to the real world.</t>
  </si>
  <si>
    <t>Tropa de Elite 2: O Inimigo Agora é Outro</t>
  </si>
  <si>
    <t>After a prison riot, former-Captain Nascimento, now a high ranking security officer in Rio de Janeiro, is swept into a bloody political dispute that involves government officials and paramilitary groups.</t>
  </si>
  <si>
    <t>The King's Speech</t>
  </si>
  <si>
    <t>The story of King George VI, his impromptu ascension to the throne of the British Empire in 1936, and the speech therapist who helped the unsure monarch overcome his stammer.</t>
  </si>
  <si>
    <t>Deadpool</t>
  </si>
  <si>
    <t>A wisecracking mercenary gets experimented on and becomes immortal but ugly, and sets out to track down the man who ruined his looks.</t>
  </si>
  <si>
    <t>Darbareye Elly</t>
  </si>
  <si>
    <t>The mysterious disappearance of a kindergarten teacher during a picnic in the north of Iran is followed by a series of misadventures for her fellow travelers.</t>
  </si>
  <si>
    <t>Dev.D</t>
  </si>
  <si>
    <t>After breaking up with his childhood sweetheart, a young man finds solace in drugs. Meanwhile, a teenage girl is caught in the world of prostitution. Will they be destroyed, or will they find redemption?</t>
  </si>
  <si>
    <t>Ip Man</t>
  </si>
  <si>
    <t>During the Japanese invasion of China, a wealthy martial artist is forced to leave his home when his city is occupied. With little means of providing for themselves, Ip Man and the remaining members of the city must find a way to survive.</t>
  </si>
  <si>
    <t>My Name Is Khan</t>
  </si>
  <si>
    <t>An Indian Muslim man with Asperger's syndrome takes a challenge to speak to the President of the United States seriously and embarks on a cross-country journey.</t>
  </si>
  <si>
    <t>Okuribito</t>
  </si>
  <si>
    <t>A newly unemployed cellist takes a job preparing the dead for funerals.</t>
  </si>
  <si>
    <t>CODA</t>
  </si>
  <si>
    <t>As a CODA (Child of Deaf Adults) Ruby is the only hearing person in her deaf family. When the family's fishing business is threatened, Ruby finds herself torn between pursuing her love of music by wanting to go to Berklee College of Music and her fear of abandoning her parents.</t>
  </si>
  <si>
    <t>Slumdog Millionaire</t>
  </si>
  <si>
    <t>A Mumbai teenager reflects on his life after being accused of cheating on the Indian version of "Who Wants to be a Millionaire?".</t>
  </si>
  <si>
    <t>Black Swan</t>
  </si>
  <si>
    <t>A committed dancer struggles to maintain her sanity after winning the lead role in a production of Tchaikovsky's "Swan Lake".</t>
  </si>
  <si>
    <t>Tropa de Elite</t>
  </si>
  <si>
    <t>In 1997 Rio de Janeiro, Captain Nascimento has to find a substitute for his position while trying to take down drug dealers and criminals before the Pope visits.</t>
  </si>
  <si>
    <t>Persepolis</t>
  </si>
  <si>
    <t>A precocious and outspoken Iranian girl grows up during the Islamic Revolution.</t>
  </si>
  <si>
    <t>Star Trek</t>
  </si>
  <si>
    <t>The brash James T. Kirk tries to live up to his father's legacy with Mr. Spock keeping him in check as a vengeful Romulan from the future creates black holes to destroy the Federation one planet at a time.</t>
  </si>
  <si>
    <t>Dallas Buyers Club</t>
  </si>
  <si>
    <t>In 1985 Dallas, electrician and hustler Ron Woodroof works around the system to help AIDS patients get the medication they need after he is diagnosed with the disease.</t>
  </si>
  <si>
    <t>The Pursuit of Happyness</t>
  </si>
  <si>
    <t>A struggling salesman takes custody of his son as he's poised to begin a life-changing professional career.</t>
  </si>
  <si>
    <t>Blood Diamond</t>
  </si>
  <si>
    <t>A fisherman, a smuggler, and a syndicate of businessmen match wits over the possession of a priceless diamond.</t>
  </si>
  <si>
    <t>The Bourne Ultimatum</t>
  </si>
  <si>
    <t>Jason Bourne dodges a ruthless C.I.A. official and his Agents from a new assassination program while searching for the origins of his life as a trained killer.</t>
  </si>
  <si>
    <t>Dare mo shiranai</t>
  </si>
  <si>
    <t>In a small Tokyo apartment, twelve-year-old Akira must care for his younger siblings after their mother leaves them and shows no sign of returning.</t>
  </si>
  <si>
    <t>Sin City</t>
  </si>
  <si>
    <t>An exploration of the dark and miserable Basin City and three of its residents, all of whom are caught up in violent corruption.</t>
  </si>
  <si>
    <t>Le scaphandre et le papillon</t>
  </si>
  <si>
    <t>The true story of Elle editor Jean-Dominique Bauby who suffers a stroke and has to live with an almost totally paralyzed body; only his left eye isn't paralyzed.</t>
  </si>
  <si>
    <t>Taegukgi hwinalrimyeo</t>
  </si>
  <si>
    <t>When two brothers are forced to fight in the Korean War, the elder decides to take the riskiest missions if it will help shield the younger from battle.</t>
  </si>
  <si>
    <t>Casino Royale</t>
  </si>
  <si>
    <t>After earning 00 status and a licence to kill, secret agent James Bond sets out on his first mission as 007. Bond must defeat a private banker funding terrorists in a high-stakes game of poker at Casino Royale, Montenegro.</t>
  </si>
  <si>
    <t>Kill Bill: Vol. 2</t>
  </si>
  <si>
    <t>The Bride continues her quest of vengeance against her former boss and lover Bill, the reclusive bouncer Budd, and the treacherous, one-eyed Elle.</t>
  </si>
  <si>
    <t>Bom yeoreum gaeul gyeoul geurigo bom</t>
  </si>
  <si>
    <t>A boy is raised by a Buddhist monk in an isolated floating temple where the years pass like the seasons.</t>
  </si>
  <si>
    <t>Mar adentro</t>
  </si>
  <si>
    <t>The factual story of Spaniard Ramon Sampedro, who fought a 28 year campaign in favour of euthanasia and his own right to die.</t>
  </si>
  <si>
    <t>Cinderella Man</t>
  </si>
  <si>
    <t>The story of James J. Braddock, a supposedly washed-up boxer who came back to challenge for the heavyweight championship of the world.</t>
  </si>
  <si>
    <t>Kal Ho Naa Ho</t>
  </si>
  <si>
    <t>Naina, an introverted, perpetually depressed girl's life changes when she meets Aman. But Aman has a secret of his own which changes their lives forever. Embroiled in all this is Rohit, Naina's best friend who conceals his love for her.</t>
  </si>
  <si>
    <t>Mou gaan dou</t>
  </si>
  <si>
    <t>A story between a mole in the police department and an undercover cop. Their objectives are the same: to find out who is the mole, and who is the cop.</t>
  </si>
  <si>
    <t>Big Fish</t>
  </si>
  <si>
    <t>A frustrated son tries to determine the fact from fiction in his dying father's life.</t>
  </si>
  <si>
    <t>Yeopgijeogin geunyeo</t>
  </si>
  <si>
    <t>A young man sees a drunk, cute woman standing too close to the tracks at a metro station in Seoul and pulls her back. She ends up getting him into trouble repeatedly after that, starting on the train.</t>
  </si>
  <si>
    <t>Dogville</t>
  </si>
  <si>
    <t>A woman on the run from the mob is reluctantly accepted in a small Colorado community in exchange for labor, but when a search visits the town she finds out that their support has a price.</t>
  </si>
  <si>
    <t>Vizontele</t>
  </si>
  <si>
    <t>Lives of residents in a small, Anatolian village change when television is introduced to them.</t>
  </si>
  <si>
    <t>Donnie Darko</t>
  </si>
  <si>
    <t>After narrowly escaping a bizarre accident, a troubled teenager is plagued by visions of a man in a large rabbit suit who manipulates him to commit a series of crimes.</t>
  </si>
  <si>
    <t>Magnolia</t>
  </si>
  <si>
    <t>An epic mosaic of interrelated characters in search of love, forgiveness, and meaning in the San Fernando Valley.</t>
  </si>
  <si>
    <t>Dancer in the Dark</t>
  </si>
  <si>
    <t>An Eastern European US immigrant with a love for musicals has to cope with the gradual loss of her vision.</t>
  </si>
  <si>
    <t>The Straight Story</t>
  </si>
  <si>
    <t>An old man makes a long journey by lawnmower to mend his relationship with an ill brother.</t>
  </si>
  <si>
    <t>Pâfekuto burû</t>
  </si>
  <si>
    <t>A pop singer gives up her career to become an actress, but she slowly goes insane when she starts being stalked by an obsessed fan and what seems to be a ghost of her past.</t>
  </si>
  <si>
    <t>Central do Brasil</t>
  </si>
  <si>
    <t>The emotive journey of a former schoolteacher who writes letters for illiterate people, and a young boy whose mother has just died, as they search for the father he never knew.</t>
  </si>
  <si>
    <t>La leggenda del pianista sull'oceano</t>
  </si>
  <si>
    <t>A baby boy, discovered in 1900 on an ocean liner, grows into a musical prodigy, never setting foot on land.</t>
  </si>
  <si>
    <t>Crna macka, beli macor</t>
  </si>
  <si>
    <t>Matko and his son Zare live on the banks of the Danube river and get by through hustling and basically doing anything to make a living. In order to pay off a business debt Matko agrees to marry off Zare to the sister of a local gangster.</t>
  </si>
  <si>
    <t>Sling Blade</t>
  </si>
  <si>
    <t>Karl Childers, a simple man hospitalized since his childhood murder of his mother and her lover, is released to start a new life in a small town.</t>
  </si>
  <si>
    <t>Secrets &amp; Lies</t>
  </si>
  <si>
    <t>Following the death of her adoptive parents, a successful young black optometrist establishes contact with her biological mother -- a lonely white factory worker living in poverty in East London.</t>
  </si>
  <si>
    <t>Twelve Monkeys</t>
  </si>
  <si>
    <t>In a future world devastated by disease, a convict is sent back in time to gather information about the man-made virus that wiped out most of the human population on the planet.</t>
  </si>
  <si>
    <t>Chung Hing sam lam</t>
  </si>
  <si>
    <t>Two melancholy Hong Kong policemen fall in love: one with a mysterious female underworld figure, the other with a beautiful and ethereal waitress at a late-night restaurant he frequents.</t>
  </si>
  <si>
    <t>The Nightmare Before Christmas</t>
  </si>
  <si>
    <t>Jack Skellington, king of Halloween Town, discovers Christmas Town, but his attempts to bring Christmas to his home causes confusion.</t>
  </si>
  <si>
    <t>Scent of a Woman</t>
  </si>
  <si>
    <t>A prep school student needing money agrees to "babysit" a blind man, but the job is not at all what he anticipated.</t>
  </si>
  <si>
    <t>JFK</t>
  </si>
  <si>
    <t>New Orleans District Attorney Jim Garrison discovers there's more to the Kennedy assassination than the official story.</t>
  </si>
  <si>
    <t>Rain Man</t>
  </si>
  <si>
    <t>After a selfish L.A. yuppie learns his estranged father left a fortune to an autistic-savant brother in Ohio that he didn't know existed, he absconds with his brother and sets out across the country, hoping to gain a larger inheritance.</t>
  </si>
  <si>
    <t>Akira</t>
  </si>
  <si>
    <t>A secret military project endangers Neo-Tokyo when it turns a biker gang member into a rampaging psychic psychopath who can only be stopped by a teenager, his gang of biker friends and a group of psychics.</t>
  </si>
  <si>
    <t>The Princess Bride</t>
  </si>
  <si>
    <t>While homesick in bed, a young boy's grandfather reads him the story of a farmboy-turned-pirate who encounters numerous obstacles, enemies and allies in his quest to be reunited with his true love.</t>
  </si>
  <si>
    <t>Der Himmel über Berlin</t>
  </si>
  <si>
    <t>An angel tires of his purely ethereal life of merely overseeing the human activity of Berlin's residents, and longs for the tangible joys of physical existence when he falls in love with a mortal.</t>
  </si>
  <si>
    <t>Au revoir les enfants</t>
  </si>
  <si>
    <t>A French boarding school run by priests seems to be a haven from World War II until a new student arrives. Occupying the next bed in the dormitory to the top student in his class, the two young boys begin to form a bond.</t>
  </si>
  <si>
    <t>Tenkû no shiro Rapyuta</t>
  </si>
  <si>
    <t>A young boy and a girl with a magic crystal must race against pirates and foreign agents in a search for a legendary floating castle.</t>
  </si>
  <si>
    <t>Kaze no tani no Naushika</t>
  </si>
  <si>
    <t>Warrior and pacifist Princess Nausicaä desperately struggles to prevent two warring nations from destroying themselves and their dying planet.</t>
  </si>
  <si>
    <t>Nostalgia</t>
  </si>
  <si>
    <t>A Russian poet and his interpreter travel to Italy researching the life of an 18th-century composer, and instead meet a ruminative madman who tells the poet how the world may be saved.</t>
  </si>
  <si>
    <t>A Christmas Story</t>
  </si>
  <si>
    <t>In the 1940s, a young boy named Ralphie attempts to convince his parents, his teacher and Santa that a Red Ryder BB gun really is the perfect Christmas gift.</t>
  </si>
  <si>
    <t>Pink Floyd: The Wall</t>
  </si>
  <si>
    <t>A confined but troubled rock star descends into madness in the midst of his physical and social isolation from everyone.</t>
  </si>
  <si>
    <t>Fitzcarraldo</t>
  </si>
  <si>
    <t>The story of Brian Sweeney Fitzgerald, an extremely determined man who intends to build an opera house in the middle of a jungle.</t>
  </si>
  <si>
    <t>Being There</t>
  </si>
  <si>
    <t>After the death of his employer forces him out of the only home he's ever known, a simpleminded, sheltered gardener becomes an unlikely trusted advisor to a powerful tycoon and an insider in Washington politics.</t>
  </si>
  <si>
    <t>Annie Hall</t>
  </si>
  <si>
    <t>Alvy Singer, a divorced Jewish comedian, reflects on his relationship with ex-lover Annie Hall, an aspiring nightclub singer, which ended abruptly just like his previous marriages.</t>
  </si>
  <si>
    <t>Dog Day Afternoon</t>
  </si>
  <si>
    <t>Three amateur bank robbers plan to hold up a bank. A nice simple robbery: Walk in, take the money, and run. Unfortunately, the supposedly uncomplicated heist suddenly becomes a bizarre nightmare as everything that could go wrong does.</t>
  </si>
  <si>
    <t>Zerkalo</t>
  </si>
  <si>
    <t>A dying man in his forties remembers his past. His childhood, his mother, the war, personal moments and things that tell of the recent history of all the Russian nation.</t>
  </si>
  <si>
    <t>Young Frankenstein</t>
  </si>
  <si>
    <t>An American grandson of the infamous scientist, struggling to prove that his grandfather was not as insane as people believe, is invited to Transylvania, where he discovers the process that reanimates a dead body.</t>
  </si>
  <si>
    <t>Papillon</t>
  </si>
  <si>
    <t>A French convict in the 1930s befriends a fellow criminal as the two of them begin serving their sentence in the South American penal colony on Devil's Island, which inspires the man to plot his escape.</t>
  </si>
  <si>
    <t>Viskningar och rop</t>
  </si>
  <si>
    <t>When a woman dying of cancer in early twentieth-century Sweden is visited by her two sisters, long-repressed feelings between the siblings rise to the surface.</t>
  </si>
  <si>
    <t>Solaris</t>
  </si>
  <si>
    <t>A psychologist is sent to a station orbiting a distant planet in order to discover what has caused the crew to go insane.</t>
  </si>
  <si>
    <t>Sleuth</t>
  </si>
  <si>
    <t>A man who loves games and theater invites his wife's lover to meet him, setting up a battle of wits with potentially deadly results.</t>
  </si>
  <si>
    <t>The Last Picture Show</t>
  </si>
  <si>
    <t>In 1951, a group of high schoolers come of age in a bleak, isolated, atrophied North Texas town that is slowly dying, both culturally and economically.</t>
  </si>
  <si>
    <t>Fiddler on the Roof</t>
  </si>
  <si>
    <t>In pre-revolutionary Russia, a Jewish peasant with traditional values contends with marrying off three of his daughters with modern romantic ideals while growing anti-Semitic sentiment threatens his village.</t>
  </si>
  <si>
    <t>Patton</t>
  </si>
  <si>
    <t>The World War II phase of the career of controversial American general George S. Patton.</t>
  </si>
  <si>
    <t>Butch Cassidy and the Sundance Kid</t>
  </si>
  <si>
    <t>Wyoming, early 1900s. Butch Cassidy and The Sundance Kid are the leaders of a band of outlaws. After a train robbery goes wrong they find themselves on the run with a posse hard on their heels. Their solution - escape to Bolivia.</t>
  </si>
  <si>
    <t>Rosemary's Baby</t>
  </si>
  <si>
    <t>A young couple trying for a baby move into an aging, ornate apartment building on Central Park West, but find themselves surrounded by peculiar neighbors.</t>
  </si>
  <si>
    <t>Planet of the Apes</t>
  </si>
  <si>
    <t>An astronaut crew crash-lands on a planet in the distant future where intelligent talking apes are the dominant species, and humans are the oppressed and enslaved.</t>
  </si>
  <si>
    <t>Le samouraï</t>
  </si>
  <si>
    <t>After professional hitman Jef Costello is seen by witnesses his efforts to provide himself an alibi drive him further into a corner.</t>
  </si>
  <si>
    <t>In the Heat of the Night</t>
  </si>
  <si>
    <t>A black Philadelphia police detective is mistakenly suspected of a local murder while passing through a racially hostile Mississippi town, and after being cleared is reluctantly asked by the police chief to investigate the case.</t>
  </si>
  <si>
    <t>The Graduate</t>
  </si>
  <si>
    <t>A disillusioned college graduate finds himself torn between his older lover and her daughter.</t>
  </si>
  <si>
    <t>Who's Afraid of Virginia Woolf?</t>
  </si>
  <si>
    <t>A bitter, aging couple, with the help of alcohol, use their young houseguests to fuel anguish and emotional pain towards each other over the course of a distressing night.</t>
  </si>
  <si>
    <t>Doctor Zhivago</t>
  </si>
  <si>
    <t>The life of a Russian physician and poet who, although married to another, falls in love with a political activist's wife and experiences hardship during World War I and then the October Revolution.</t>
  </si>
  <si>
    <t>Il gattopardo</t>
  </si>
  <si>
    <t>The Prince of Salina, a noble aristocrat of impeccable integrity, tries to preserve his family and class amid the tumultuous social upheavals of 1860s Sicily.</t>
  </si>
  <si>
    <t>8½</t>
  </si>
  <si>
    <t>A harried movie director retreats into his memories and fantasies.</t>
  </si>
  <si>
    <t>El ángel exterminador</t>
  </si>
  <si>
    <t>The guests at an upper-class dinner party find themselves unable to leave.</t>
  </si>
  <si>
    <t>What Ever Happened to Baby Jane?</t>
  </si>
  <si>
    <t>A former child star torments her paraplegic sister in their decaying Hollywood mansion.</t>
  </si>
  <si>
    <t>Sanjuro</t>
  </si>
  <si>
    <t>A crafty samurai helps a young man and his fellow clansmen trying to save his uncle, who has been framed and imprisoned by a corrupt superintendent.</t>
  </si>
  <si>
    <t>Ivanovo detstvo</t>
  </si>
  <si>
    <t>During WWII, Soviet orphan Ivan Bondarev strikes up a friendship with three sympathetic Soviet officers while working as a scout behind the German lines.</t>
  </si>
  <si>
    <t>The Hustler</t>
  </si>
  <si>
    <t>An up-and-coming pool player plays a long-time champion in a single high-stakes match.</t>
  </si>
  <si>
    <t>La dolce vita</t>
  </si>
  <si>
    <t>A series of stories following a week in the life of a philandering tabloid journalist living in Rome.</t>
  </si>
  <si>
    <t>Rio Bravo</t>
  </si>
  <si>
    <t>A small-town sheriff in the American West enlists the help of a disabled man, a drunk, and a young gunfighter in his efforts to hold in jail the brother of the local bad guy.</t>
  </si>
  <si>
    <t>Anatomy of a Murder</t>
  </si>
  <si>
    <t>An upstate Michigan lawyer defends a soldier who claims he killed an innkeeper due to temporary insanity after the victim raped his wife. What is the truth, and will he win his case?</t>
  </si>
  <si>
    <t>Touch of Evil</t>
  </si>
  <si>
    <t>A stark, perverse story of murder, kidnapping, and police corruption in a Mexican border town.</t>
  </si>
  <si>
    <t>Cat on a Hot Tin Roof</t>
  </si>
  <si>
    <t>Brick is an alcoholic ex-football player who drinks his days away and resists the affections of his wife. A reunion with his terminal father jogs a host of memories and revelations for both father and son.</t>
  </si>
  <si>
    <t>Sweet Smell of Success</t>
  </si>
  <si>
    <t>Powerful but unethical Broadway columnist J.J. Hunsecker coerces unscrupulous press agent Sidney Falco into breaking up his sister's romance with a jazz musician.</t>
  </si>
  <si>
    <t>The Killing</t>
  </si>
  <si>
    <t>Crook Johnny Clay assembles a five-man team to plan and execute a daring racetrack robbery.</t>
  </si>
  <si>
    <t>The Night of the Hunter</t>
  </si>
  <si>
    <t>A religious fanatic marries a gullible widow whose young children are reluctant to tell him where their real daddy hid the $10,000 he'd stolen in a robbery.</t>
  </si>
  <si>
    <t>La Strada</t>
  </si>
  <si>
    <t>A care-free girl is sold to a traveling entertainer, consequently enduring physical and emotional pain along the way.</t>
  </si>
  <si>
    <t>Stalag 17</t>
  </si>
  <si>
    <t>After two Americans are killed while escaping from a German P.O.W. camp in World War II, the barracks black marketeer, J.J. Sefton, is suspected of being an informer.</t>
  </si>
  <si>
    <t>Roman Holiday</t>
  </si>
  <si>
    <t>A bored and sheltered princess escapes her guardians and falls in love with an American newsman in Rome.</t>
  </si>
  <si>
    <t>High Noon</t>
  </si>
  <si>
    <t>A town Marshal, despite the disagreements of his newlywed bride and the townspeople around him, must face a gang of deadly killers alone at high noon when the gang leader, an outlaw he sent up years ago, arrives on the noon train.</t>
  </si>
  <si>
    <t>A Streetcar Named Desire</t>
  </si>
  <si>
    <t>Disturbed Blanche DuBois moves in with her sister in New Orleans and is tormented by her brutish brother-in-law while her reality crumbles around her.</t>
  </si>
  <si>
    <t>Kind Hearts and Coronets</t>
  </si>
  <si>
    <t>A distant poor relative of the Duke D'Ascoyne plots to inherit the title by murdering the eight other heirs who stand ahead of him in the line of succession.</t>
  </si>
  <si>
    <t>Rope</t>
  </si>
  <si>
    <t>Two men attempt to prove they committed the perfect crime by hosting a dinner party after strangling their former classmate to death.</t>
  </si>
  <si>
    <t>Out of the Past</t>
  </si>
  <si>
    <t>A private eye escapes his past to run a gas station in a small town, but his past catches up with him. Now he must return to the big city world of danger, corruption, double crosses and duplicitous dames.</t>
  </si>
  <si>
    <t>Roma città aperta</t>
  </si>
  <si>
    <t>During the Nazi occupation of Rome in 1944, the Resistance leader, Giorgio Manfredi, is chased by the Nazis as he seeks refuge and a way to escape.</t>
  </si>
  <si>
    <t>Brief Encounter</t>
  </si>
  <si>
    <t>Meeting a stranger in a railway station, a woman is tempted to cheat on her husband.</t>
  </si>
  <si>
    <t>The Maltese Falcon</t>
  </si>
  <si>
    <t>San Francisco private detective Sam Spade takes on a case that involves him with three eccentric criminals, a gorgeous liar, and their quest for a priceless statuette, with the stakes rising after his partner is murdered.</t>
  </si>
  <si>
    <t>La règle du jeu</t>
  </si>
  <si>
    <t>A bourgeois life in France at the onset of World War II, as the rich and their poor servants meet up at a French chateau.</t>
  </si>
  <si>
    <t>Bronenosets Potemkin</t>
  </si>
  <si>
    <t>In the midst of the Russian Revolution of 1905, the crew of the battleship Potemkin mutiny against the brutal, tyrannical regime of the vessel's officers. The resulting street demonstration in Odessa brings on a police massacre.</t>
  </si>
  <si>
    <t>Das Cabinet des Dr. Caligari</t>
  </si>
  <si>
    <t>Hypnotist Dr. Caligari uses a somnambulist, Cesare, to commit murders.</t>
  </si>
  <si>
    <t>Knives Out</t>
  </si>
  <si>
    <t>A detective investigates the death of the patriarch of an eccentric, combative family.</t>
  </si>
  <si>
    <t>Manbiki kazoku</t>
  </si>
  <si>
    <t>A family of small-time crooks take in a child they find outside in the cold.</t>
  </si>
  <si>
    <t>Marriage Story</t>
  </si>
  <si>
    <t>Noah Baumbach's incisive and compassionate look at a marriage breaking up and a family staying together.</t>
  </si>
  <si>
    <t>Hindi Medium</t>
  </si>
  <si>
    <t>A couple from Chandni Chowk aspire to give their daughter the best education and thus be a part of and accepted by the elite of Delhi.</t>
  </si>
  <si>
    <t>Call Me by Your Name</t>
  </si>
  <si>
    <t>In 1980s Italy, romance blossoms between a seventeen-year-old student and the older man hired as his father's research assistant.</t>
  </si>
  <si>
    <t>I, Daniel Blake</t>
  </si>
  <si>
    <t>After surviving a heart-attack, a 59-year-old carpenter must fight bureaucratic forces to receive Employment and Support Allowance.</t>
  </si>
  <si>
    <t>Sing Street</t>
  </si>
  <si>
    <t>A boy growing up in Dublin during the 1980s escapes his strained family life by starting a band to impress the mysterious girl he likes.</t>
  </si>
  <si>
    <t>Thor: Ragnarok</t>
  </si>
  <si>
    <t>Imprisoned on the planet Sakaar, Thor must race against time to return to Asgard and stop Ragnarök, the destruction of his world, at the hands of the powerful and ruthless villain Hela.</t>
  </si>
  <si>
    <t>Nightcrawler</t>
  </si>
  <si>
    <t>When Louis Bloom, a con man desperate for work, muscles into the world of L.A. crime journalism, he blurs the line between observer and participant to become the star of his own story.</t>
  </si>
  <si>
    <t>Jojo Rabbit</t>
  </si>
  <si>
    <t>A young German boy in the Hitler Youth whose hero and imaginary friend is the country's dictator is shocked to discover that his mother is hiding a Jewish girl in their home.</t>
  </si>
  <si>
    <t>Wonder</t>
  </si>
  <si>
    <t>Based on the New York Times bestseller, this movie tells the incredibly inspiring and heartwarming story of August Pullman, a boy with facial differences who enters the fifth grade, attending a mainstream elementary school for the first time.</t>
  </si>
  <si>
    <t>Arrival</t>
  </si>
  <si>
    <t>A linguist works with the military to communicate with alien lifeforms after twelve mysterious spacecraft appear around the world.</t>
  </si>
  <si>
    <t>Star Wars: Episode VII - The Force Awakens</t>
  </si>
  <si>
    <t>As a new threat to the galaxy rises, Rey, a desert scavenger, and Finn, an ex-stormtrooper, must join Han Solo and Chewbacca to search for the one hope of restoring peace.</t>
  </si>
  <si>
    <t>Gully Boy</t>
  </si>
  <si>
    <t>A coming-of-age story based on the lives of street rappers in Mumbai.</t>
  </si>
  <si>
    <t>Short Term 12</t>
  </si>
  <si>
    <t>A 20-something supervising staff member of a residential treatment facility navigates the troubled waters of that world alongside her co-worker and longtime boyfriend.</t>
  </si>
  <si>
    <t>Serbuan maut 2: Berandal</t>
  </si>
  <si>
    <t>Only a short time after the first raid, Rama goes undercover with the thugs of Jakarta and plans to bring down the syndicate and uncover the corruption within his police force.</t>
  </si>
  <si>
    <t>Before Midnight</t>
  </si>
  <si>
    <t>We meet Jesse and Celine nine years on in Greece. Almost two decades have passed since their first meeting on that train bound for Vienna.</t>
  </si>
  <si>
    <t>English Vinglish</t>
  </si>
  <si>
    <t>A quiet, sweet tempered housewife endures small slights from her well-educated husband and daughter every day because of her inability to speak and understand English.</t>
  </si>
  <si>
    <t>Bir Zamanlar Anadolu'da</t>
  </si>
  <si>
    <t>A group of men set out in search of a dead body in the Anatolian steppes.</t>
  </si>
  <si>
    <t>The Artist</t>
  </si>
  <si>
    <t>An egomaniacal film star develops a relationship with a young dancer against the backdrop of Hollywood's silent era.</t>
  </si>
  <si>
    <t>Edge of Tomorrow</t>
  </si>
  <si>
    <t>A soldier fighting aliens gets to relive the same day over and over again, the day restarting every time he dies.</t>
  </si>
  <si>
    <t>Amour</t>
  </si>
  <si>
    <t>Georges and Anne are an octogenarian couple. They are cultivated, retired music teachers. Their daughter, also a musician, lives in Britain with her family. One day, Anne has a stroke, and the couple's bond of love is severely tested.</t>
  </si>
  <si>
    <t>Låt den rätte komma in</t>
  </si>
  <si>
    <t>Oskar, an overlooked and bullied boy, finds love and revenge through Eli, a beautiful but peculiar girl.</t>
  </si>
  <si>
    <t>District 9</t>
  </si>
  <si>
    <t>Violence ensues after an extraterrestrial race forced to live in slum-like conditions on Earth finds a kindred spirit in a government agent exposed to their biotechnology.</t>
  </si>
  <si>
    <t>The Wrestler</t>
  </si>
  <si>
    <t>A faded professional wrestler must retire, but finds his quest for a new life outside the ring a dispiriting struggle.</t>
  </si>
  <si>
    <t>Jab We Met</t>
  </si>
  <si>
    <t>A depressed wealthy businessman finds his life changing after he meets a spunky and care-free young woman.</t>
  </si>
  <si>
    <t>Boyhood</t>
  </si>
  <si>
    <t>The life of Mason, from early childhood to his arrival at college.</t>
  </si>
  <si>
    <t>Verdens verste menneske</t>
  </si>
  <si>
    <t>The chronicles of four years in the life of Julie, a young woman who navigates the troubled waters of her love life and struggles to find her career path, leading her to take a realistic look at who she really is.</t>
  </si>
  <si>
    <t>4 luni, 3 saptamâni si 2 zile</t>
  </si>
  <si>
    <t>A woman assists her friend in arranging an illegal abortion in 1980s Romania.</t>
  </si>
  <si>
    <t>In Bruges</t>
  </si>
  <si>
    <t>Guilt-stricken after a job gone wrong, hitman Ray and his partner await orders from their ruthless boss in Bruges, Belgium, the last place in the world Ray wants to be.</t>
  </si>
  <si>
    <t>The Man from Earth</t>
  </si>
  <si>
    <t>An impromptu goodbye party for Professor John Oldman becomes a mysterious interrogation after the retiring scholar reveals to his colleagues he has a longer and stranger past than they can imagine.</t>
  </si>
  <si>
    <t>Avatar</t>
  </si>
  <si>
    <t>A paraplegic Marine dispatched to the moon Pandora on a unique mission becomes torn between following his orders and protecting the world he feels is his home.</t>
  </si>
  <si>
    <t>Letters from Iwo Jima</t>
  </si>
  <si>
    <t>The story of the battle of Iwo Jima between the United States and Imperial Japan during World War II, as told from the perspective of the Japanese who fought it.</t>
  </si>
  <si>
    <t>Life of Pi</t>
  </si>
  <si>
    <t>A young man who survives a disaster at sea is hurtled into an epic journey of adventure and discovery. While cast away, he forms an unexpected connection with another survivor: a fearsome Bengal tiger.</t>
  </si>
  <si>
    <t>Fantastic Mr. Fox</t>
  </si>
  <si>
    <t>An urbane fox cannot resist returning to his farm raiding ways and then must help his community survive the farmers' retaliation.</t>
  </si>
  <si>
    <t>Bin-jip</t>
  </si>
  <si>
    <t>A transient young man breaks into empty homes to partake of the vacationing residents' lives for a few days.</t>
  </si>
  <si>
    <t>Veer-Zaara</t>
  </si>
  <si>
    <t>Veer-Zaara is a saga of love, separation, courage and sacrifice. A love story that is an inspiration and will remain a legend forever.</t>
  </si>
  <si>
    <t>C.R.A.Z.Y.</t>
  </si>
  <si>
    <t>A young French Canadian, one of five boys in a conservative family in the 1960s and 1970s, struggles to reconcile his emerging identity with his father's values.</t>
  </si>
  <si>
    <t>Vozvrashchenie</t>
  </si>
  <si>
    <t>In the Russian wilderness, two brothers face a range of new, conflicting emotions when their father - a man they know only through a single photograph - resurfaces.</t>
  </si>
  <si>
    <t>Les choristes</t>
  </si>
  <si>
    <t>The new teacher at a severely administered boys' boarding school works to positively affect the students' lives through music.</t>
  </si>
  <si>
    <t>Iron Man</t>
  </si>
  <si>
    <t>After being held captive in an Afghan cave, billionaire engineer Tony Stark creates a unique weaponized suit of armor to fight evil.</t>
  </si>
  <si>
    <t>Shaun of the Dead</t>
  </si>
  <si>
    <t>The uneventful, aimless lives of a London electronics salesman and his layabout roommate are disrupted by the zombie apocalypse.</t>
  </si>
  <si>
    <t>Gegen die Wand</t>
  </si>
  <si>
    <t>With the intention to break free from the strict familial restrictions, a suicidal young woman sets up a marriage of convenience with a forty-year-old addict, an act that will lead to an outburst of envious love.</t>
  </si>
  <si>
    <t>Mystic River</t>
  </si>
  <si>
    <t>The lives of three men who were childhood friends are shattered when one of them has a family tragedy.</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</si>
  <si>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</si>
  <si>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</si>
  <si>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Ying xiong</t>
  </si>
  <si>
    <t>A defense officer, Nameless, was summoned by the King of Qin regarding his success of terminating three warriors.</t>
  </si>
  <si>
    <t>Hable con ella</t>
  </si>
  <si>
    <t>Two men share an odd friendship while they care for two women who are both in deep comas.</t>
  </si>
  <si>
    <t>No Man's Land</t>
  </si>
  <si>
    <t>Bosnia and Herzegovina during 1993 at the time of the heaviest fighting between the two warring sides. Two soldiers from opposing sides in the conflict, Nino and Ciki, become trapped in no man's land, whilst a third soldier becomes a living booby trap.</t>
  </si>
  <si>
    <t>The Bourne Identity</t>
  </si>
  <si>
    <t>A man is picked up by a fishing boat, bullet-riddled and suffering from amnesia, before racing to elude assassins and attempting to regain his memory.</t>
  </si>
  <si>
    <t>Nueve reinas</t>
  </si>
  <si>
    <t>Two con artists try to swindle a stamp collector by selling him a sheet of counterfeit rare stamps (the "nine queens").</t>
  </si>
  <si>
    <t>Children of Men</t>
  </si>
  <si>
    <t>In 2027, in a chaotic world in which women have become somehow infertile, a former activist agrees to help transport a miraculously pregnant woman to a sanctuary at sea.</t>
  </si>
  <si>
    <t>Wo hu cang long</t>
  </si>
  <si>
    <t>A young Chinese warrior steals a sword from a famed swordsman and then escapes into a world of romantic adventure with a mysterious man in the frontier of the nation.</t>
  </si>
  <si>
    <t>Almost Famous</t>
  </si>
  <si>
    <t>A high-school boy in the early 1970s is given the chance to write a story for Rolling Stone magazine about an up-and-coming rock band as he accompanies them on their concert tour.</t>
  </si>
  <si>
    <t>Mulholland Dr.</t>
  </si>
  <si>
    <t>After a car wreck on the winding Mulholland Drive renders a woman amnesiac, she and a perky Hollywood-hopeful search for clues and answers across Los Angeles in a twisting venture beyond dreams and reality.</t>
  </si>
  <si>
    <t>Shrek</t>
  </si>
  <si>
    <t>A mean lord exiles fairytale creatures to the swamp of a grumpy ogre, who must go on a quest and rescue a princess for the lord in order to get his land back.</t>
  </si>
  <si>
    <t>Toy Story 2</t>
  </si>
  <si>
    <t>When Woody is stolen by a toy collector, Buzz and his friends set out on a rescue mission to save Woody before he becomes a museum toy property with his roundup gang Jessie, Prospector, and Bullseye.</t>
  </si>
  <si>
    <t>Titanic</t>
  </si>
  <si>
    <t>A seventeen-year-old aristocrat falls in love with a kind but poor artist aboard the luxurious, ill-fated R.M.S. Titanic.</t>
  </si>
  <si>
    <t>Knockin' on Heaven's Door</t>
  </si>
  <si>
    <t>Two terminally ill patients escape from a hospital, steal a car and rush towards the sea.</t>
  </si>
  <si>
    <t>Boogie Nights</t>
  </si>
  <si>
    <t>Back when sex was safe, pleasure was a business and business was booming, an idealistic porn producer aspires to elevate his craft to an art when he discovers a hot young talent.</t>
  </si>
  <si>
    <t>Mimi wo sumaseba</t>
  </si>
  <si>
    <t>A love story between a girl who loves reading books, and a boy who has previously checked out all of the library books she chooses.</t>
  </si>
  <si>
    <t>Kôkaku Kidôtai</t>
  </si>
  <si>
    <t>A cyborg policewoman and her partner hunt a mysterious and powerful hacker called the Puppet Master.</t>
  </si>
  <si>
    <t>Once Were Warriors</t>
  </si>
  <si>
    <t>A family descended from Maori warriors is bedeviled by a violent father and the societal problems of being treated as outcasts.</t>
  </si>
  <si>
    <t>Ed Wood</t>
  </si>
  <si>
    <t>Ambitious but troubled movie director Edward D. Wood Jr. tries his best to fulfill his dreams, despite his lack of talent.</t>
  </si>
  <si>
    <t>True Romance</t>
  </si>
  <si>
    <t>In Detroit, a lonely pop culture geek marries a call girl, steals cocaine from her pimp, and tries to sell it in Hollywood. Meanwhile, the owners of the cocaine, the Mob, track them down in an attempt to reclaim it.</t>
  </si>
  <si>
    <t>Trois couleurs: Bleu</t>
  </si>
  <si>
    <t>A woman struggles to find a way to live her life after the death of her husband and child.</t>
  </si>
  <si>
    <t>Carlito's Way</t>
  </si>
  <si>
    <t>A Puerto Rican former convict, just released from prison, pledges to stay away from drugs and violence despite the pressure around him and lead on to a better life outside of N.Y.C.</t>
  </si>
  <si>
    <t>Bound by Honor</t>
  </si>
  <si>
    <t>Based on the true life experiences of poet Jimmy Santiago Baca, the film focuses on step-brothers Paco and Cruz, and their bi-racial cousin Miklo.</t>
  </si>
  <si>
    <t>Edward Scissorhands</t>
  </si>
  <si>
    <t>An artificial man, who was incompletely constructed and has scissors for hands, leads a solitary life. Then one day, a suburban lady meets him and introduces him to her world.</t>
  </si>
  <si>
    <t>My Left Foot: The Story of Christy Brown</t>
  </si>
  <si>
    <t>Christy Brown, born with cerebral palsy, learns to paint and write with his only controllable limb - his left foot.</t>
  </si>
  <si>
    <t>Do the Right Thing</t>
  </si>
  <si>
    <t>On the hottest day of the year on a street in the Bedford-Stuyvesant section of Brooklyn, everyone's hate and bigotry smolders and builds until it explodes into violence.</t>
  </si>
  <si>
    <t>Crimes and Misdemeanors</t>
  </si>
  <si>
    <t>An ophthalmologist's mistress threatens to reveal their affair to his wife while a married documentary filmmaker is infatuated with another woman.</t>
  </si>
  <si>
    <t>Back to the Future Part II</t>
  </si>
  <si>
    <t>After visiting 2015, Marty McFly must repeat his visit to 1955 to prevent disastrous changes to 1985...without interfering with his first trip.</t>
  </si>
  <si>
    <t>The Untouchables</t>
  </si>
  <si>
    <t>During the era of Prohibition in the United States, Federal Agent Eliot Ness sets out to stop ruthless Chicago gangster Al Capone and, because of rampant corruption, assembles a small, hand-picked team to help him.</t>
  </si>
  <si>
    <t>Sacrifice</t>
  </si>
  <si>
    <t>At the dawn of World War III, a man searches for a way to restore peace to the world and finds he must give something in return.</t>
  </si>
  <si>
    <t>Hannah and Her Sisters</t>
  </si>
  <si>
    <t>Between two Thanksgivings two years apart, Hannah's husband falls in love with her sister Lee, while her hypochondriac ex-husband rekindles his relationship with her sister Holly.</t>
  </si>
  <si>
    <t>Brazil</t>
  </si>
  <si>
    <t>A bureaucrat in a dystopic society becomes an enemy of the state as he pursues the woman of his dreams.</t>
  </si>
  <si>
    <t>This Is Spinal Tap</t>
  </si>
  <si>
    <t>Spinal Tap, one of England's loudest bands, is chronicled by film director Marty DiBergi on what proves to be a fateful tour.</t>
  </si>
  <si>
    <t>E.T. the Extra-Terrestrial</t>
  </si>
  <si>
    <t>A troubled child summons the courage to help a friendly alien escape Earth and return to his home world.</t>
  </si>
  <si>
    <t>Kagemusha</t>
  </si>
  <si>
    <t>A petty thief with an utter resemblance to a samurai warlord is hired as the lord's double. When the warlord later dies the thief is forced to take up arms in his place.</t>
  </si>
  <si>
    <t>The Blues Brothers</t>
  </si>
  <si>
    <t>Jake Blues rejoins with his brother Elwood after being released from prison, but the duo has just days to reunite their old R&amp;B band and save the Catholic home where the two were raised, outrunning the police as they tear through Chicago.</t>
  </si>
  <si>
    <t>Manhattan</t>
  </si>
  <si>
    <t>The life of a divorced television writer dating a teenage girl is further complicated when he falls in love with his best friend's mistress.</t>
  </si>
  <si>
    <t>Dawn of the Dead</t>
  </si>
  <si>
    <t>Following an ever-growing epidemic of zombies that have risen from the dead, two Philadelphia S.W.A.T. team members, a traffic reporter, and his television executive girlfriend seek refuge in a secluded shopping mall.</t>
  </si>
  <si>
    <t>All the President's Men</t>
  </si>
  <si>
    <t>"The Washington Post" reporters Bob Woodward and Carl Bernstein uncover the details of the Watergate scandal that leads to President Richard Nixon's resignation.</t>
  </si>
  <si>
    <t>Amarcord</t>
  </si>
  <si>
    <t>A series of comedic and nostalgic vignettes set in a 1930s Italian coastal town.</t>
  </si>
  <si>
    <t>Aguirre, der Zorn Gottes</t>
  </si>
  <si>
    <t>In the 16th century, the ruthless and insane Don Lope de Aguirre leads a Spanish expedition in search of El Dorado.</t>
  </si>
  <si>
    <t>Harold and Maude</t>
  </si>
  <si>
    <t>Young, rich, and obsessed with death, Harold finds himself changed forever when he meets lively septuagenarian Maude at a funeral.</t>
  </si>
  <si>
    <t>Il conformista</t>
  </si>
  <si>
    <t>A weak-willed Italian man becomes a fascist flunky who goes abroad to arrange the assassination of his old teacher, now a political dissident.</t>
  </si>
  <si>
    <t>The Wild Bunch</t>
  </si>
  <si>
    <t>An aging group of outlaws look for one last big score as the "traditional" American West is disappearing around them.</t>
  </si>
  <si>
    <t>The Lion in Winter</t>
  </si>
  <si>
    <t>1183 A.D.: King Henry II's three sons all want to inherit the throne, but he won't commit to a choice. When he allows his imprisoned wife Eleanor of Aquitaine out for a Christmas visit, they all variously plot to force him into a decision.</t>
  </si>
  <si>
    <t>In Cold Blood</t>
  </si>
  <si>
    <t>Two ex-cons murder a family in a robbery attempt, before going on the run from the authorities. The police try to piece together the details of the murder in an attempt to track down the killers.</t>
  </si>
  <si>
    <t>Per un pugno di dollari</t>
  </si>
  <si>
    <t>A wandering gunfighter plays two rival families against each other in a town torn apart by greed, pride, and revenge.</t>
  </si>
  <si>
    <t>Charade</t>
  </si>
  <si>
    <t>Romance and suspense ensue in Paris as a woman is pursued by several men who want a fortune her murdered husband had stolen. Whom can she trust?</t>
  </si>
  <si>
    <t>Vivre sa vie: Film en douze tableaux</t>
  </si>
  <si>
    <t>Twelve episodic tales in the life of a Parisian woman and her slow descent into prostitution.</t>
  </si>
  <si>
    <t>The Manchurian Candidate</t>
  </si>
  <si>
    <t>An American POW in the Korean War is brainwashed as an unwitting assassin for an international Communist conspiracy.</t>
  </si>
  <si>
    <t>Spartacus</t>
  </si>
  <si>
    <t>The slave Spartacus survives brutal training as a gladiator and leads a violent revolt against the decadent Roman Republic, as the ambitious Crassus seeks to gain power by crushing the uprising.</t>
  </si>
  <si>
    <t>Hiroshima mon amour</t>
  </si>
  <si>
    <t>A French actress filming an anti-war film in Hiroshima has an affair with a married Japanese architect as they share their differing perspectives on war.</t>
  </si>
  <si>
    <t>The Ten Commandments</t>
  </si>
  <si>
    <t>Moses, raised as a prince of Egypt in the Pharaoh's household, learns of his true heritage as a Hebrew and his divine mission as the deliverer of his people from slavery.</t>
  </si>
  <si>
    <t>The Searchers</t>
  </si>
  <si>
    <t>An American Civil War veteran embarks on a years-long journey to rescue his niece from the Comanches after the rest of his brother's family is massacred in a raid on their Texas farm.</t>
  </si>
  <si>
    <t>The Big Heat</t>
  </si>
  <si>
    <t>Tough cop Dave Bannion takes on a politically powerful crime syndicate.</t>
  </si>
  <si>
    <t>Strangers on a Train</t>
  </si>
  <si>
    <t>A psychopath forces a tennis star to comply with his theory that two strangers can get away with murder.</t>
  </si>
  <si>
    <t>In a Lonely Place</t>
  </si>
  <si>
    <t>A potentially violent screenwriter is a murder suspect until his lovely neighbor clears him. However, she soon starts to have her doubts.</t>
  </si>
  <si>
    <t>Harvey</t>
  </si>
  <si>
    <t>Due to his insistence that he has an invisible six foot-tall rabbit for a best friend, a whimsical middle-aged man is thought by his family to be insane - but he may be wiser than anyone knows.</t>
  </si>
  <si>
    <t>Miracle on 34th Street</t>
  </si>
  <si>
    <t>After a divorced New York mother hires a nice old man to play Santa Claus at Macy's, she is startled by his claim to be the genuine article. When his sanity is questioned, a lawyer defends him in court by arguing that he's not mistaken.</t>
  </si>
  <si>
    <t>Notorious</t>
  </si>
  <si>
    <t>The daughter of a convicted Nazi spy is asked by American agents to gather information on a ring of Nazi scientists in South America. How far will she have to go to ingratiate herself with them?</t>
  </si>
  <si>
    <t>The Big Sleep</t>
  </si>
  <si>
    <t>Private detective Philip Marlowe is hired by a wealthy family. Before the complex case is over, he's seen murder, blackmail, and what might be love.</t>
  </si>
  <si>
    <t>La belle et la bête</t>
  </si>
  <si>
    <t>A beautiful young woman takes her father's place as the prisoner of a mysterious beast, who wishes to marry her.</t>
  </si>
  <si>
    <t>The Lost Weekend</t>
  </si>
  <si>
    <t>The desperate life of a chronic alcoholic is followed through a four-day drinking bout.</t>
  </si>
  <si>
    <t>Laura</t>
  </si>
  <si>
    <t>A police detective falls in love with the woman whose murder he is investigating.</t>
  </si>
  <si>
    <t>Arsenic and Old Lace</t>
  </si>
  <si>
    <t>A Brooklyn writer of books on the futility of marriage risks his reputation when he decides to tie the knot. Things get even more complicated when he learns on his wedding day that his beloved maiden aunts are habitual murderers.</t>
  </si>
  <si>
    <t>Sullivan's Travels</t>
  </si>
  <si>
    <t>Hollywood director John L Sullivan sets out to experience life as a homeless person in order to gain relevant life experience for his next movie.</t>
  </si>
  <si>
    <t>The Philadelphia Story</t>
  </si>
  <si>
    <t>When a rich woman's ex-husband and a tabloid-type reporter turn up just before her planned remarriage, she begins to learn the truth about herself.</t>
  </si>
  <si>
    <t>His Girl Friday</t>
  </si>
  <si>
    <t>A newspaper editor uses every trick in the book to keep his ace reporter ex-wife from remarrying.</t>
  </si>
  <si>
    <t>The Adventures of Robin Hood</t>
  </si>
  <si>
    <t>When Prince John and the Norman Lords begin oppressing the Saxon masses in King Richard's absence in 1190s England, a Saxon lord fights back as the outlaw leader of a resistance movement.</t>
  </si>
  <si>
    <t>The Thin Man</t>
  </si>
  <si>
    <t>Former detective Nick Charles and his wealthy wife Nora investigate a murder case, mostly for the fun of it.</t>
  </si>
  <si>
    <t>King Kong</t>
  </si>
  <si>
    <t>A film crew goes to a tropical island for an exotic location shoot and discovers a colossal ape who takes a shine to their female blonde star. He is then captured and brought back to New York City for public exhibition.</t>
  </si>
  <si>
    <t>Freaks</t>
  </si>
  <si>
    <t>A circus' beautiful trapeze artist agrees to marry the leader of side-show performers, but his deformed friends discover she is only marrying him for his inheritance.</t>
  </si>
  <si>
    <t>Nosferatu</t>
  </si>
  <si>
    <t>Vampire Count Orlok expresses interest in a new residence and real estate agent Hutter's wife.</t>
  </si>
  <si>
    <t>The Gentlemen</t>
  </si>
  <si>
    <t>An American expat tries to sell off his highly profitable marijuana empire in London, triggering plots, schemes, bribery and blackmail in an attempt to steal his domain out from under him.</t>
  </si>
  <si>
    <t>Doragon bôru chô: Burorî</t>
  </si>
  <si>
    <t>Goku and Vegeta encounter Broly, a Saiyan warrior unlike any fighter they've faced before.</t>
  </si>
  <si>
    <t>Isle of Dogs</t>
  </si>
  <si>
    <t>Set in Japan, Isle of Dogs follows a boy's odyssey in search of his lost dog.</t>
  </si>
  <si>
    <t>Dunkirk</t>
  </si>
  <si>
    <t>Allied soldiers from Belgium, the British Commonwealth and Empire, and France are surrounded by the German Army and evacuated during a fierce battle in World War II.</t>
  </si>
  <si>
    <t>Hidden Figures</t>
  </si>
  <si>
    <t>The story of a team of female African-American mathematicians who served a vital role in NASA during the early years of the U.S. space program.</t>
  </si>
  <si>
    <t>Hunt for the Wilderpeople</t>
  </si>
  <si>
    <t>A national manhunt is ordered for a rebellious kid and his foster uncle who go missing in the wild New Zealand bush.</t>
  </si>
  <si>
    <t>Paddington 2</t>
  </si>
  <si>
    <t>Paddington, now happily settled with the Brown family and a popular member of the local community, picks up a series of odd jobs to buy the perfect present for his Aunt Lucy's 100th birthday, only for the gift to be stolen.</t>
  </si>
  <si>
    <t>Udta Punjab</t>
  </si>
  <si>
    <t>A story that revolves around drug abuse in the affluent north Indian State of Punjab and how the youth there have succumbed to it en-masse resulting in a socio-economic decline.</t>
  </si>
  <si>
    <t>Kubo and the Two Strings</t>
  </si>
  <si>
    <t>A young boy named Kubo must locate a magical suit of armour worn by his late father in order to defeat a vengeful spirit from the past.</t>
  </si>
  <si>
    <t>Manchester by the Sea</t>
  </si>
  <si>
    <t>A depressed uncle is asked to take care of his teenage nephew after the boy's father dies.</t>
  </si>
  <si>
    <t>Under sandet</t>
  </si>
  <si>
    <t>In post-World War II Denmark, a group of young German POWs are forced to clear a beach of thousands of land mines under the watch of a Danish Sergeant who slowly learns to appreciate their plight.</t>
  </si>
  <si>
    <t>Rogue One</t>
  </si>
  <si>
    <t>In a time of conflict, a group of unlikely heroes band together on a mission to steal the plans to the Death Star, the Empire's ultimate weapon of destruction.</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</si>
  <si>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</si>
  <si>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</si>
  <si>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Captain America: Civil War</t>
  </si>
  <si>
    <t>Political involvement in the Avengers' affairs causes a rift between Captain America and Iron Man.</t>
  </si>
  <si>
    <t>The Hateful Eight</t>
  </si>
  <si>
    <t>In the dead of a Wyoming winter, a bounty hunter and his prisoner find shelter in a cabin currently inhabited by a collection of nefarious characters.</t>
  </si>
  <si>
    <t>Little Women</t>
  </si>
  <si>
    <t>Jo March reflects back and forth on her life, telling the beloved story of the March sisters - four young women, each determined to live life on her own terms.</t>
  </si>
  <si>
    <t>Loving Vincent</t>
  </si>
  <si>
    <t>In a story depicted in oil painted animation, a young man comes to the last hometown of painter Vincent van Gogh (Robert Gulaczyk) to deliver the troubled artist's final letter and ends up investigating his final days there.</t>
  </si>
  <si>
    <t>Pride</t>
  </si>
  <si>
    <t>U.K. gay activists work to help miners during their lengthy strike of the National Union of Mineworkers in the summer of 1984.</t>
  </si>
  <si>
    <t>The Lunchbox</t>
  </si>
  <si>
    <t>A mistaken delivery in Mumbai's famously efficient lunchbox delivery system connects a young housewife to an older man in the dusk of his life as they build a fantasy world together through notes in the lunchbox.</t>
  </si>
  <si>
    <t>Vicky Donor</t>
  </si>
  <si>
    <t>A man is brought in by an infertility doctor to supply him with his sperm, where he becomes the biggest sperm donor for his clinic.</t>
  </si>
  <si>
    <t>Big Hero 6</t>
  </si>
  <si>
    <t>A special bond develops between plus-sized inflatable robot Baymax and prodigy Hiro Hamada, who together team up with a group of friends to form a band of high-tech heroes.</t>
  </si>
  <si>
    <t>About Time</t>
  </si>
  <si>
    <t>At the age of 21, Tim discovers he can travel in time and change what happens and has happened in his own life. His decision to make his world a better place by getting a girlfriend turns out not to be as easy as you might think.</t>
  </si>
  <si>
    <t>Kaze tachinu</t>
  </si>
  <si>
    <t>A look at the life of Jiro Horikoshi, the man who designed Japanese fighter planes during World War II.</t>
  </si>
  <si>
    <t>La migliore offerta</t>
  </si>
  <si>
    <t>A lonely art expert working for a mysterious and reclusive heiress finds not only her art worth examining.</t>
  </si>
  <si>
    <t>Captain America: The Winter Soldier</t>
  </si>
  <si>
    <t>As Steve Rogers struggles to embrace his role in the modern world, he teams up with a fellow Avenger and S.H.I.E.L.D agent, Black Widow, to battle a new threat from history: an assassin known as the Winter Soldier.</t>
  </si>
  <si>
    <t>Moonrise Kingdom</t>
  </si>
  <si>
    <t>A pair of young lovers flee their New England town, which causes a local search party to fan out to find them.</t>
  </si>
  <si>
    <t>How to Train Your Dragon 2</t>
  </si>
  <si>
    <t>When Hiccup and Toothless discover an ice cave that is home to hundreds of new wild dragons and the mysterious Dragon Rider, the two friends find themselves at the center of a battle to protect the peace.</t>
  </si>
  <si>
    <t>The Big Short</t>
  </si>
  <si>
    <t>In 2006-2007 a group of investors bet against the US mortgage market. In their research, they discover how flawed and corrupt the market is.</t>
  </si>
  <si>
    <t>Ang-ma-reul bo-at-da</t>
  </si>
  <si>
    <t>A secret agent exacts revenge on a serial killer through a series of captures and releases.</t>
  </si>
  <si>
    <t>The Girl with the Dragon Tattoo</t>
  </si>
  <si>
    <t>Journalist Mikael Blomkvist is aided in his search for a woman who has been missing for forty years by Lisbeth Salander, a young computer hacker.</t>
  </si>
  <si>
    <t>Captain Phillips</t>
  </si>
  <si>
    <t>The true story of Captain Richard Phillips and the 2009 hijacking by Somali pirates of the U.S.-flagged MV Maersk Alabama, the first American cargo ship to be hijacked in two hundred years.</t>
  </si>
  <si>
    <t>Straight Outta Compton</t>
  </si>
  <si>
    <t>The rap group NWA emerges from the mean streets of Compton in Los Angeles, California, in the mid-1980s and revolutionizes Hip Hop culture with their music and tales about life in the hood.</t>
  </si>
  <si>
    <t>The Irishman</t>
  </si>
  <si>
    <t>Hitman Frank Sheeran looks back at the secrets he kept as a loyal member of the Bufalino crime family.</t>
  </si>
  <si>
    <t>The Social Network</t>
  </si>
  <si>
    <t>As Harvard student Mark Zuckerberg creates the social networking site that would become known as Facebook, he is sued by the twins who claimed he stole their idea, and by the co-founder who was later squeezed out of the business.</t>
  </si>
  <si>
    <t>Un prophète</t>
  </si>
  <si>
    <t>A young Algerian man is sent to a French prison.</t>
  </si>
  <si>
    <t>Madeo</t>
  </si>
  <si>
    <t>A mother desperately searches for the killer who framed her son for a girl's horrific murder.</t>
  </si>
  <si>
    <t>Chugyeokja</t>
  </si>
  <si>
    <t>A disgraced ex-policeman who runs a small ring of prostitutes finds himself in a race against time when one of his women goes missing.</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</si>
  <si>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</si>
  <si>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</si>
  <si>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The Hobbit: The Desolation of Smaug</t>
  </si>
  <si>
    <t>The dwarves, along with Bilbo Baggins and Gandalf the Grey, continue their quest to reclaim Erebor, their homeland, from Smaug. Bilbo Baggins is in possession of a mysterious and magical ring.</t>
  </si>
  <si>
    <t>Das weiße Band - Eine deutsche Kindergeschichte</t>
  </si>
  <si>
    <t>Strange events happen in a small village in the north of Germany during the years before World War I, which seem to be ritual punishment. Who is responsible?</t>
  </si>
  <si>
    <t>Män som hatar kvinnor</t>
  </si>
  <si>
    <t>A journalist is aided by a young female hacker in his search for the killer of a woman who has been dead for forty years.</t>
  </si>
  <si>
    <t>Skyfall</t>
  </si>
  <si>
    <t>James Bond's loyalty to M is tested when her past comes back to haunt her. When MI6 comes under attack, 007 must track down and destroy the threat, no matter how personal the cost.</t>
  </si>
  <si>
    <t>The Trial of the Chicago 7</t>
  </si>
  <si>
    <t>The story of 7 people on trial stemming from various charges surrounding the uprising at the 1968 Democratic National Convention in Chicago, Illinois.</t>
  </si>
  <si>
    <t>The Fighter</t>
  </si>
  <si>
    <t>Based on the story of Micky Ward, a fledgling boxer who tries to escape the shadow of his more famous but troubled older boxing brother and get his own shot at greatness.</t>
  </si>
  <si>
    <t>Taken</t>
  </si>
  <si>
    <t>A retired CIA agent travels across Europe and relies on his old skills to save his estranged daughter, who has been kidnapped while on a trip to Paris.</t>
  </si>
  <si>
    <t>The Boy in the Striped Pyjamas</t>
  </si>
  <si>
    <t>Through the innocent eyes of Bruno, the eight-year-old son of the commandant at a German concentration camp, a forbidden friendship with a Jewish boy on the other side of the camp fence has startling and unexpected consequences.</t>
  </si>
  <si>
    <t>Once</t>
  </si>
  <si>
    <t>A modern-day musical about a busker and an immigrant and their eventful week in Dublin, as they write, rehearse and record songs that tell their love story.</t>
  </si>
  <si>
    <t>The Hobbit: An Unexpected Journey</t>
  </si>
  <si>
    <t>A reluctant Hobbit, Bilbo Baggins, sets out to the Lonely Mountain with a spirited group of dwarves to reclaim their mountain home, and the gold within it from the dragon Smaug.</t>
  </si>
  <si>
    <t>Auf der anderen Seite</t>
  </si>
  <si>
    <t>A Turkish man travels to Istanbul to find the daughter of his father's former girlfriend.</t>
  </si>
  <si>
    <t>Changeling</t>
  </si>
  <si>
    <t>Grief-stricken mother Christine Collins (Angelina Jolie) takes on the L.A.P.D. to her own detriment when it tries to pass off an obvious impostor as her missing child.</t>
  </si>
  <si>
    <t>Atonement</t>
  </si>
  <si>
    <t>Thirteen-year-old fledgling writer Briony Tallis irrevocably changes the course of several lives when she accuses her older sister's lover of a crime he did not commit.</t>
  </si>
  <si>
    <t>Drive</t>
  </si>
  <si>
    <t>An action drama about a mysterious Hollywood stuntman and mechanic who moonlights as a getaway driver, and finds himself in trouble when he helps out his neighbor.</t>
  </si>
  <si>
    <t>American Gangster</t>
  </si>
  <si>
    <t>An outcast New York City cop is charged with bringing down Harlem drug lord Frank Lucas, whose real life inspired this partly biographical film.</t>
  </si>
  <si>
    <t>Mr. Nobody</t>
  </si>
  <si>
    <t>A boy stands on a station platform as a train is about to leave. Should he go with his mother or stay with his father? Infinite possibilities arise from this decision. As long as he doesn't choose, anything is possible.</t>
  </si>
  <si>
    <t>Apocalypto</t>
  </si>
  <si>
    <t>As the Mayan kingdom faces its decline, a young man is taken on a perilous journey to a world ruled by fear and oppression.</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</si>
  <si>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</si>
  <si>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</si>
  <si>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Little Miss Sunshine</t>
  </si>
  <si>
    <t>A family determined to get their young daughter into the finals of a beauty pageant take a cross-country trip in their VW bus.</t>
  </si>
  <si>
    <t>Hot Fuzz</t>
  </si>
  <si>
    <t>A skilled London police officer, after irritating superiors with his embarrassing effectiveness, is transferred to a village where the easygoing officers object to his fervor for regulations, as a string of grisly murders strikes the town.</t>
  </si>
  <si>
    <t>The Curious Case of Benjamin Button</t>
  </si>
  <si>
    <t>Tells the story of Benjamin Button, a man who starts aging backwards with consequences.</t>
  </si>
  <si>
    <t>Pride &amp; Prejudice</t>
  </si>
  <si>
    <t>Sparks fly when spirited Elizabeth Bennet meets single, rich, and proud Mr. Darcy. But Mr. Darcy reluctantly finds himself falling in love with a woman beneath his class. Can each overcome their own pride and prejudice?</t>
  </si>
  <si>
    <t>The World's Fastest Indian</t>
  </si>
  <si>
    <t>The story of New Zealander Burt Munro, who spent years rebuilding a 1920 Indian motorcycle, which helped him set the land speed world record at Utah's Bonneville Salt Flats in 1967.</t>
  </si>
  <si>
    <t>Tangled</t>
  </si>
  <si>
    <t>The magically long-haired Rapunzel has spent her entire life in a tower, but now that a runaway thief has stumbled upon her, she is about to discover the world for the first time, and who she really is.</t>
  </si>
  <si>
    <t>Tôkyô goddofâzâzu</t>
  </si>
  <si>
    <t>On Christmas Eve, three homeless people living on the streets of Tokyo discover a newborn baby among the trash and set out to find its parents.</t>
  </si>
  <si>
    <t>Serenity</t>
  </si>
  <si>
    <t>The crew of the ship Serenity try to evade an assassin sent to recapture telepath River.</t>
  </si>
  <si>
    <t>Crash</t>
  </si>
  <si>
    <t>Los Angeles citizens with vastly separate lives collide in interweaving stories of race, loss and redemption.</t>
  </si>
  <si>
    <t>Walk the Line</t>
  </si>
  <si>
    <t>A chronicle of country music legend Johnny Cash's life, from his early days on an Arkansas cotton farm to his rise to fame with Sun Records in Memphis, where he recorded alongside Elvis Presley, Jerry Lee Lewis, and Carl Perkins.</t>
  </si>
  <si>
    <t>Ondskan</t>
  </si>
  <si>
    <t>A teenage boy expelled from school for fighting arrives at a boarding school where the systematic bullying of younger students is encouraged as a means to maintain discipline, and decides to fight back.</t>
  </si>
  <si>
    <t>The Notebook</t>
  </si>
  <si>
    <t>A poor yet passionate young man falls in love with a rich young woman, giving her a sense of freedom, but they are soon separated because of their social differences.</t>
  </si>
  <si>
    <t>The Last Samurai</t>
  </si>
  <si>
    <t>An American military advisor embraces the Samurai culture he was hired to destroy after he is captured in battle.</t>
  </si>
  <si>
    <t>Diarios de motocicleta</t>
  </si>
  <si>
    <t>The dramatization of a motorcycle road trip Che Guevara went on in his youth that showed him his life's calling.</t>
  </si>
  <si>
    <t>Lilja 4-ever</t>
  </si>
  <si>
    <t>Sixteen-year-old Lilja and her only friend, the young boy Volodja, live in Russia, fantasizing about a better life. One day, Lilja falls in love with Andrej, who is going to Sweden, and invites Lilja to come along and start a new life.</t>
  </si>
  <si>
    <t>Sennen joyû</t>
  </si>
  <si>
    <t>A TV interviewer and his cameraman meet a former actress and travel through her memories and career.</t>
  </si>
  <si>
    <t>Les triplettes de Belleville</t>
  </si>
  <si>
    <t>When her grandson is kidnapped during the Tour de France, Madame Souza and her beloved pooch Bruno team up with the Belleville Sisters--an aged song-and-dance team from the days of Fred Astaire--to rescue him.</t>
  </si>
  <si>
    <t>Cowboy Bebop: Tengoku no tobira</t>
  </si>
  <si>
    <t>A terrorist explosion releases a deadly virus on the masses, and it's up the bounty-hunting Bebop crew to catch the cold-blooded culprit.</t>
  </si>
  <si>
    <t>Gongdong gyeongbi guyeok JSA</t>
  </si>
  <si>
    <t>After a shooting incident at the North/South Korean border/DMZ leaves 2 North Korean soldiers dead, a neutral Swiss/Swedish team investigates, what actually happened.</t>
  </si>
  <si>
    <t>Remember the Titans</t>
  </si>
  <si>
    <t>The true story of a newly appointed African-American coach and his high school team on their first season as a racially integrated unit.</t>
  </si>
  <si>
    <t>Todo sobre mi madre</t>
  </si>
  <si>
    <t>Young Esteban wants to become a writer and also to discover the identity of his second mother, a trans woman, carefully concealed by his mother Manuela.</t>
  </si>
  <si>
    <t>Cast Away</t>
  </si>
  <si>
    <t>A FedEx executive undergoes a physical and emotional transformation after crash landing on a deserted island.</t>
  </si>
  <si>
    <t>The Insider</t>
  </si>
  <si>
    <t>A research chemist comes under personal and professional attack when he decides to appear in a 60 Minutes exposé on Big Tobacco.</t>
  </si>
  <si>
    <t>October Sky</t>
  </si>
  <si>
    <t>The true story of Homer Hickam, a coal miner's son who was inspired by the first Sputnik launch to take up rocketry against his father's wishes.</t>
  </si>
  <si>
    <t>Being John Malkovich</t>
  </si>
  <si>
    <t>A puppeteer discovers a portal that leads literally into the head of movie star John Malkovich.</t>
  </si>
  <si>
    <t>Gattaca</t>
  </si>
  <si>
    <t>A genetically inferior man assumes the identity of a superior one in order to pursue his lifelong dream of space travel.</t>
  </si>
  <si>
    <t>The Game</t>
  </si>
  <si>
    <t>After a wealthy San Francisco banker is given an opportunity to participate in a mysterious game, his life is turned upside down as he begins to question if it might really be a concealed conspiracy to destroy him.</t>
  </si>
  <si>
    <t>Hamlet</t>
  </si>
  <si>
    <t>Hamlet, Prince of Denmark, returns home to find his father murdered and his mother remarrying the murderer, his uncle. Meanwhile, war is brewing.</t>
  </si>
  <si>
    <t>Breaking the Waves</t>
  </si>
  <si>
    <t>Oilman Jan is paralyzed in an accident. His wife, who prayed for his return, feels guilty; even more, when Jan urges her to have sex with another.</t>
  </si>
  <si>
    <t>Il postino</t>
  </si>
  <si>
    <t>A simple Italian postman learns to love poetry while delivering mail to a famous poet, and then uses this to woo local beauty Beatrice.</t>
  </si>
  <si>
    <t>What's Eating Gilbert Grape</t>
  </si>
  <si>
    <t>A young man in a small Midwestern town struggles to care for his mentally-disabled younger brother and morbidly obese mother while attempting to pursue his own happiness.</t>
  </si>
  <si>
    <t>Tombstone</t>
  </si>
  <si>
    <t>A successful lawman's plans to retire anonymously in Tombstone, Arizona are disrupted by the kind of outlaws he was famous for eliminating.</t>
  </si>
  <si>
    <t>The Sandlot</t>
  </si>
  <si>
    <t>In the summer of 1962, a new kid in town is taken under the wing of a young baseball prodigy and his rowdy team, resulting in many adventures.</t>
  </si>
  <si>
    <t>The Remains of the Day</t>
  </si>
  <si>
    <t>A butler who sacrificed body and soul to service in the years leading up to World War II realizes too late how misguided his loyalty was to his lordly employer.</t>
  </si>
  <si>
    <t>Jûbê ninpûchô</t>
  </si>
  <si>
    <t>A vagabond swordsman is aided by a beautiful ninja girl and a crafty spy in confronting a demonic clan of killers - with a ghost from his past as their leader - who are bent on overthrowing the Tokugawa Shogunate.</t>
  </si>
  <si>
    <t>Naked</t>
  </si>
  <si>
    <t>An unemployed Mancunian vents his rage on unsuspecting strangers as he embarks on a nocturnal London odyssey.</t>
  </si>
  <si>
    <t>The Fugitive</t>
  </si>
  <si>
    <t>Dr. Richard Kimble, unjustly accused of murdering his wife, must find the real killer while being the target of a nationwide manhunt led by a seasoned U.S. Marshal.</t>
  </si>
  <si>
    <t>A Bronx Tale</t>
  </si>
  <si>
    <t>A father becomes worried when a local gangster befriends his son in the Bronx in the 1960s.</t>
  </si>
  <si>
    <t>Batman: Mask of the Phantasm</t>
  </si>
  <si>
    <t>Batman is wrongly implicated in a series of murders of mob bosses actually done by a new vigilante assassin.</t>
  </si>
  <si>
    <t>Lat sau san taam</t>
  </si>
  <si>
    <t>A tough-as-nails cop teams up with an undercover agent to shut down a sinister mobster and his crew.</t>
  </si>
  <si>
    <t>Boyz n the Hood</t>
  </si>
  <si>
    <t>Follows the lives of three young males living in the Crenshaw ghetto of Los Angeles, dissecting questions of race, relationships, violence, and future prospects.</t>
  </si>
  <si>
    <t>Misery</t>
  </si>
  <si>
    <t>After a famous author is rescued from a car crash by a fan of his novels, he comes to realize that the care he is receiving is only the beginning of a nightmare of captivity and abuse.</t>
  </si>
  <si>
    <t>Awakenings</t>
  </si>
  <si>
    <t>The victims of an encephalitis epidemic many years ago have been catatonic ever since, but now a new drug offers the prospect of reviving them.</t>
  </si>
  <si>
    <t>Majo no takkyûbin</t>
  </si>
  <si>
    <t>A young witch, on her mandatory year of independent life, finds fitting into a new community difficult while she supports herself by running an air courier service.</t>
  </si>
  <si>
    <t>Glory</t>
  </si>
  <si>
    <t>Robert Gould Shaw leads the U.S. Civil War's first all-black volunteer company, fighting prejudices from both his own Union Army, and the Confederates.</t>
  </si>
  <si>
    <t>Dip huet seung hung</t>
  </si>
  <si>
    <t>A disillusioned assassin accepts one last hit in hopes of using his earnings to restore vision to a singer he accidentally blinded.</t>
  </si>
  <si>
    <t>Mississippi Burning</t>
  </si>
  <si>
    <t>Two F.B.I. Agents with wildly different styles arrive in Mississippi to investigate the disappearance of some civil rights activists.</t>
  </si>
  <si>
    <t>Predator</t>
  </si>
  <si>
    <t>A team of commandos on a mission in a Central American jungle find themselves hunted by an extraterrestrial warrior.</t>
  </si>
  <si>
    <t>Ferris Bueller's Day Off</t>
  </si>
  <si>
    <t>A high school wise guy is determined to have a day off from school, despite what the Principal thinks of that.</t>
  </si>
  <si>
    <t>The Breakfast Club</t>
  </si>
  <si>
    <t>Five high school students meet in Saturday detention and discover how they have a lot more in common than they thought.</t>
  </si>
  <si>
    <t>The Killing Fields</t>
  </si>
  <si>
    <t>A journalist is trapped in Cambodia during tyrant Pol Pot's bloody 'Year Zero' cleansing campaign, which claimed the lives of two million 'undesirable' civilians.</t>
  </si>
  <si>
    <t>Ghostbusters</t>
  </si>
  <si>
    <t>Three parapsychologists forced out of their university funding set up shop as a unique ghost removal service in New York City, attracting frightened yet skeptical customers.</t>
  </si>
  <si>
    <t>The Right Stuff</t>
  </si>
  <si>
    <t>The U.S. space program's development from the breaking of the sound barrier to selection of the Mercury 7 astronauts, from a group of test pilots with a more seat-of-the-pants approach than the program's more cautious engineers preferred.</t>
  </si>
  <si>
    <t>The King of Comedy</t>
  </si>
  <si>
    <t>Rupert Pupkin is a passionate yet unsuccessful comic who craves nothing more than to be in the spotlight and to achieve this, he stalks and kidnaps his idol to take the spotlight for himself.</t>
  </si>
  <si>
    <t>Ordinary People</t>
  </si>
  <si>
    <t>The accidental death of the older son of an affluent family deeply strains the relationships among the bitter mother, the good-natured father, and the guilt-ridden younger son.</t>
  </si>
  <si>
    <t>Kramer vs. Kramer</t>
  </si>
  <si>
    <t>After his wife leaves him, a work-obsessed Manhattan advertising executive is forced to learn long-neglected parenting skills, but a heated custody battle over the couple's young son deepens the wounds left by the separation.</t>
  </si>
  <si>
    <t>All That Jazz</t>
  </si>
  <si>
    <t>Director/choreographer Bob Fosse tells his own life story as he details the sordid career of Joe Gideon, a womanizing, drug-using dancer.</t>
  </si>
  <si>
    <t>Days of Heaven</t>
  </si>
  <si>
    <t>A hot-tempered farm laborer convinces the woman he loves to marry their rich but dying boss so that they can have a claim to his fortune.</t>
  </si>
  <si>
    <t>The Outlaw Josey Wales</t>
  </si>
  <si>
    <t>Missouri farmer Josey Wales joins a Confederate guerrilla unit and winds up on the run from the Union soldiers who murdered his family.</t>
  </si>
  <si>
    <t>The Man Who Would Be King</t>
  </si>
  <si>
    <t>Two former British soldiers in 1880s India decide to set themselves up as Kings in Kafiristan, a land where no white man has set foot since Alexander the Great.</t>
  </si>
  <si>
    <t>La montaña sagrada</t>
  </si>
  <si>
    <t>In a corrupt, greed-fueled world, a powerful alchemist leads a messianic character and seven materialistic figures to the Holy Mountain, where they hope to achieve enlightenment.</t>
  </si>
  <si>
    <t>The Conversation</t>
  </si>
  <si>
    <t>A paranoid, secretive surveillance expert has a crisis of conscience when he suspects that the couple he is spying on will be murdered.</t>
  </si>
  <si>
    <t>The Day of the Jackal</t>
  </si>
  <si>
    <t>In the aftermath of France allowing Algeria's independence, a group of resentful military veterans hire a professional assassin codenamed "Jackal" to kill President Charles de Gaulle.</t>
  </si>
  <si>
    <t>Badlands</t>
  </si>
  <si>
    <t>An impressionable teenage girl from a dead-end town and her older greaser boyfriend embark on a killing spree in the South Dakota badlands.</t>
  </si>
  <si>
    <t>Le charme discret de la bourgeoisie</t>
  </si>
  <si>
    <t>A surreal, virtually plotless series of dreams centered around six middle-class people and their consistently interrupted attempts to have a meal together.</t>
  </si>
  <si>
    <t>Cabaret</t>
  </si>
  <si>
    <t>A female girlie club entertainer in Weimar Republic era Berlin romances two men while the Nazi Party rises to power around them.</t>
  </si>
  <si>
    <t>Willy Wonka &amp; the Chocolate Factory</t>
  </si>
  <si>
    <t>A poor but hopeful boy seeks one of the five coveted golden tickets that will send him on a tour of Willy Wonka's mysterious chocolate factory.</t>
  </si>
  <si>
    <t>Midnight Cowboy</t>
  </si>
  <si>
    <t>A naive hustler travels from Texas to New York City to seek personal fortune, finding a new friend in the process.</t>
  </si>
  <si>
    <t>Night of the Living Dead</t>
  </si>
  <si>
    <t>A ragtag group of Pennsylvanians barricade themselves in an old farmhouse to remain safe from a horde of flesh-eating ghouls that are ravaging the East Coast of the United States.</t>
  </si>
  <si>
    <t>Guess Who's Coming to Dinner</t>
  </si>
  <si>
    <t>A couple's attitudes are challenged when their daughter introduces them to her African-American fiancé.</t>
  </si>
  <si>
    <t>Bonnie and Clyde</t>
  </si>
  <si>
    <t>Bored waitress Bonnie Parker falls in love with an ex-con named Clyde Barrow and together they start a violent crime spree through the country, stealing cars and robbing banks.</t>
  </si>
  <si>
    <t>Les parapluies de Cherbourg</t>
  </si>
  <si>
    <t>A young woman separated from her lover by war faces a life-altering decision.</t>
  </si>
  <si>
    <t>My Fair Lady</t>
  </si>
  <si>
    <t>In 1910s London, snobbish phonetics professor Henry Higgins agrees to a wager that he can make crude flower girl Eliza Doolittle presentable in high society.</t>
  </si>
  <si>
    <t>Mary Poppins</t>
  </si>
  <si>
    <t>In turn of the century London, a magical nanny employs music and adventure to help two neglected children become closer to their father.</t>
  </si>
  <si>
    <t>The Innocents</t>
  </si>
  <si>
    <t>A young governess for two children becomes convinced that the house and grounds are haunted.</t>
  </si>
  <si>
    <t>L'avventura</t>
  </si>
  <si>
    <t>A woman disappears during a Mediterranean boating trip. During the search, her lover and her best friend become attracted to each other.</t>
  </si>
  <si>
    <t>East of Eden</t>
  </si>
  <si>
    <t>Two brothers in 1910s California struggle to maintain their strict, Bible-toting father's favor as an old secret about their long-absent mother comes to light.</t>
  </si>
  <si>
    <t>The Day the Earth Stood Still</t>
  </si>
  <si>
    <t>An alien lands in Washington, D.C. and tells the people of Earth that they must live peacefully or be destroyed as a danger to other planets.</t>
  </si>
  <si>
    <t>The Asphalt Jungle</t>
  </si>
  <si>
    <t>A major heist goes off as planned, but then double crosses, bad luck and solid police work cause everything to unravel.</t>
  </si>
  <si>
    <t>Red River</t>
  </si>
  <si>
    <t>Dunson leads a cattle drive, the culmination of over 14 years of work, to its destination in Missouri. But his tyrannical behavior along the way causes a mutiny, led by his adopted son.</t>
  </si>
  <si>
    <t>Key Largo</t>
  </si>
  <si>
    <t>A man visits his war buddy's family hotel and finds a gangster running things. As a hurricane approaches, the two end up confronting each other.</t>
  </si>
  <si>
    <t>To Have and Have Not</t>
  </si>
  <si>
    <t>During World War II, American expatriate Harry Morgan helps transport a French Resistance leader and his beautiful wife to Martinique while romancing a sensuous lounge singer.</t>
  </si>
  <si>
    <t>Gaslight</t>
  </si>
  <si>
    <t>Ten years after her aunt was murdered in their London home, a woman returns from Italy in the 1880s to resume residence with her new husband. His obsessive interest in the home rises from a secret that may require driving his wife insane.</t>
  </si>
  <si>
    <t>Shadow of a Doubt</t>
  </si>
  <si>
    <t>A teenage girl, overjoyed when her favorite uncle comes to visit the family in their quiet California town, slowly begins to suspect that he is in fact the "Merry Widow" killer sought by the authorities.</t>
  </si>
  <si>
    <t>Stagecoach</t>
  </si>
  <si>
    <t>A group of people traveling on a stagecoach find their journey complicated by the threat of Geronimo and learn something about each other in the process.</t>
  </si>
  <si>
    <t>The Lady Vanishes</t>
  </si>
  <si>
    <t>While travelling in continental Europe, a rich young playgirl realizes that an elderly lady seems to have disappeared from the train.</t>
  </si>
  <si>
    <t>Bringing Up Baby</t>
  </si>
  <si>
    <t>While trying to secure a $1 million donation for his museum, a befuddled paleontologist is pursued by a flighty and often irritating heiress and her pet leopard, Baby.</t>
  </si>
  <si>
    <t>A Night at the Opera</t>
  </si>
  <si>
    <t>A sly business manager and the wacky friends of two opera singers in Italy help them achieve success in America while humiliating their stuffy and snobbish enemies.</t>
  </si>
  <si>
    <t>Bride of Frankenstein</t>
  </si>
  <si>
    <t>Mary Shelley reveals the main characters of her novel survived: Dr. Frankenstein, goaded by an even madder scientist, builds his monster a mate.</t>
  </si>
  <si>
    <t>Duck Soup</t>
  </si>
  <si>
    <t>Rufus T. Firefly is named the dictator of bankrupt Freedonia and declares war on neighboring Sylvania over the love of his wealthy backer Mrs. Teasdale, contending with two inept spies who can't seem to keep straight which side they're on.</t>
  </si>
  <si>
    <t>Frankenstein</t>
  </si>
  <si>
    <t>Dr. Frankenstein dares to tamper with life and death by creating a human monster out of lifeless body parts.</t>
  </si>
  <si>
    <t>The Mitchells vs the Machines</t>
  </si>
  <si>
    <t>A quirky, dysfunctional family's road trip is upended when they find themselves in the middle of the robot apocalypse and suddenly become humanity's unlikeliest last hope.</t>
  </si>
  <si>
    <t>Roma</t>
  </si>
  <si>
    <t>A year in the life of a middle-class family's maid in Mexico City in the early 1970s.</t>
  </si>
  <si>
    <t>Deadpool 2</t>
  </si>
  <si>
    <t>Foul-mouthed mutant mercenary Wade Wilson (a.k.a. Deadpool) assembles a team of fellow mutant rogues to protect a young boy with supernatural abilities from the brutal, time-traveling cyborg Cable.</t>
  </si>
  <si>
    <t>Sound of Metal</t>
  </si>
  <si>
    <t>A heavy-metal drummer's life is thrown into freefall when he begins to lose his hearing.</t>
  </si>
  <si>
    <t>Wind River</t>
  </si>
  <si>
    <t>A veteran hunter helps an FBI agent investigate the murder of a young woman on a Wyoming Native American reservation.</t>
  </si>
  <si>
    <t>Forushande</t>
  </si>
  <si>
    <t>While both participating in a production of "Death of a Salesman," a teacher's wife is assaulted in her new home, which leaves him determined to find the perpetrator over his wife's traumatized objections.</t>
  </si>
  <si>
    <t>Get Out</t>
  </si>
  <si>
    <t>A young African-American visits his white girlfriend's parents for the weekend, where his simmering uneasiness about their reception of him eventually reaches a boiling point.</t>
  </si>
  <si>
    <t>Mission: Impossible - Fallout</t>
  </si>
  <si>
    <t>Ethan Hunt and his IMF team, along with some familiar allies, race against time after a mission gone wrong.</t>
  </si>
  <si>
    <t>Perfetti sconosciuti</t>
  </si>
  <si>
    <t>Seven long-time friends meet for dinner. They decide to share their text messages, emails and phone calls. Secrets are unveiled. Harmony trembles.</t>
  </si>
  <si>
    <t>En man som heter Ove</t>
  </si>
  <si>
    <t>Ove, an ill-tempered, isolated retiree who spends his days enforcing block association rules and visiting his wife's grave, has finally given up on life just as an unlikely friendship develops with his boisterous new neighbors.</t>
  </si>
  <si>
    <t>What We Do in the Shadows</t>
  </si>
  <si>
    <t>Viago, Deacon, and Vladislav are vampires who are struggling with the mundane aspects of modern life, like paying rent, keeping up with the chore wheel, trying to get into nightclubs, and overcoming flatmate conflicts.</t>
  </si>
  <si>
    <t>Omoide no Mânî</t>
  </si>
  <si>
    <t>Due to 12 y.o. Anna's asthma, she's sent to stay with relatives of her guardian in the Japanese countryside. She likes to be alone, sketching. She befriends Marnie. Who is the mysterious, blonde Marnie.</t>
  </si>
  <si>
    <t>Sicario</t>
  </si>
  <si>
    <t>An idealistic FBI agent is enlisted by a government task force to aid in the escalating war against drugs at the border area between the U.S. and Mexico.</t>
  </si>
  <si>
    <t>The Theory of Everything</t>
  </si>
  <si>
    <t>A look at the relationship between the famous physicist Stephen Hawking and his wife.</t>
  </si>
  <si>
    <t>Kingsman: The Secret Service</t>
  </si>
  <si>
    <t>A spy organisation recruits a promising street kid into the agency's training program, while a global threat emerges from a twisted tech genius.</t>
  </si>
  <si>
    <t>The Fault in Our Stars</t>
  </si>
  <si>
    <t>Two teenage cancer patients begin a life-affirming journey to visit a reclusive author in Amsterdam.</t>
  </si>
  <si>
    <t>Me and Earl and the Dying Girl</t>
  </si>
  <si>
    <t>High schooler Greg, who spends most of his time making parodies of classic movies with his co-worker Earl, finds his outlook forever altered after befriending a classmate who has just been diagnosed with cancer.</t>
  </si>
  <si>
    <t>Birdman or (The Unexpected Virtue of Ignorance)</t>
  </si>
  <si>
    <t>A washed-up superhero actor attempts to revive his fading career by writing, directing, and starring in a Broadway production.</t>
  </si>
  <si>
    <t>Le passé</t>
  </si>
  <si>
    <t>An Iranian man deserts his French wife and her two children to return to his homeland. Meanwhile, his wife starts up a new relationship, a reality her husband confronts upon his wife's request for a divorce.</t>
  </si>
  <si>
    <t>La grande bellezza</t>
  </si>
  <si>
    <t>Jep Gambardella has seduced his way through the lavish nightlife of Rome for decades, but after his 65th birthday and a shock from the past, Jep looks past the nightclubs and parties to find a timeless landscape of absurd, exquisite beauty.</t>
  </si>
  <si>
    <t>La vie d'Adèle</t>
  </si>
  <si>
    <t>Adèle's life is changed when she meets Emma, a young woman with blue hair, who will allow her to discover desire and to assert herself as a woman and as an adult. In front of others, Adèle grows, seeks herself, loses herself, and ultimately finds herself through love and loss.</t>
  </si>
  <si>
    <t>The Broken Circle Breakdown</t>
  </si>
  <si>
    <t>Elise and Didier fall in love at first sight, in spite of their differences. He talks, she listens. He's a romantic atheist, she's a religious realist. When their daughter becomes seriously ill, their love is put on trial.</t>
  </si>
  <si>
    <t>Toy Story 4</t>
  </si>
  <si>
    <t>When a new toy called "Forky" joins Woody and the gang, a road trip alongside old and new friends reveals how big the world can be for a toy.</t>
  </si>
  <si>
    <t>Nebraska</t>
  </si>
  <si>
    <t>An aging, booze-addled father makes the trip from Montana to Nebraska with his estranged son in order to claim a million-dollar Mega Sweepstakes Marketing prize.</t>
  </si>
  <si>
    <t>Wreck-It Ralph</t>
  </si>
  <si>
    <t>A video game villain wants to be a hero and sets out to fulfill his dream, but his quest brings havoc to the whole arcade where he lives.</t>
  </si>
  <si>
    <t>Le Petit Prince</t>
  </si>
  <si>
    <t>A little girl lives in a very grown-up world with her mother, who tries to prepare her for it. Her neighbor, the Aviator, introduces the girl to an extraordinary world where anything is possible, the world of the Little Prince.</t>
  </si>
  <si>
    <t>Detachment</t>
  </si>
  <si>
    <t>A substitute teacher who drifts from classroom to classroom finds a connection to the students and teachers during his latest assignment.</t>
  </si>
  <si>
    <t>Midnight in Paris</t>
  </si>
  <si>
    <t>While on a trip to Paris with his fiancée's family, a nostalgic screenwriter finds himself mysteriously going back to the 1920s every day at midnight.</t>
  </si>
  <si>
    <t>Kokuhaku</t>
  </si>
  <si>
    <t>A psychological thriller of a grieving mother turned cold-blooded avenger with a twisty master plan to pay back those who were responsible for her daughter's death.</t>
  </si>
  <si>
    <t>Ajeossi</t>
  </si>
  <si>
    <t>A quiet pawnshop keeper with a violent past takes on a drug-and-organ trafficking ring in hope of saving the child who is his only friend.</t>
  </si>
  <si>
    <t>The Lego Movie</t>
  </si>
  <si>
    <t>An ordinary LEGO construction worker, thought to be the prophesied as "special", is recruited to join a quest to stop an evil tyrant from gluing the LEGO universe into eternal stasis.</t>
  </si>
  <si>
    <t>Gravity</t>
  </si>
  <si>
    <t>Two astronauts work together to survive after an accident leaves them stranded in space.</t>
  </si>
  <si>
    <t>Star Trek Into Darkness</t>
  </si>
  <si>
    <t>After the crew of the Enterprise find an unstoppable force of terror from within their own organization, Captain Kirk leads a manhunt to a war-zone world to capture a one-man weapon of mass destruction.</t>
  </si>
  <si>
    <t>Beasts of No Nation</t>
  </si>
  <si>
    <t>A drama based on the experiences of Agu, a child soldier fighting in the civil war of an unnamed African country.</t>
  </si>
  <si>
    <t>X: First Class</t>
  </si>
  <si>
    <t>In the 1960s, superpowered humans Charles Xavier and Erik Lensherr work together to find others like them, but Erik's vengeful pursuit of an ambitious mutant who ruined his life causes a schism to divide them.</t>
  </si>
  <si>
    <t>The Hangover</t>
  </si>
  <si>
    <t>Three buddies wake up from a bachelor party in Las Vegas, with no memory of the previous night and the bachelor missing. They make their way around the city in order to find their friend before his wedding.</t>
  </si>
  <si>
    <t>Silver Linings Playbook</t>
  </si>
  <si>
    <t>After a stint in a mental institution, former teacher Pat Solitano moves back in with his parents and tries to reconcile with his ex-wife. Things get more challenging when Pat meets Tiffany, a mysterious girl with problems of her own.</t>
  </si>
  <si>
    <t>Druk</t>
  </si>
  <si>
    <t>Four high school teachers consume alcohol on a daily basis to see how it affects their social and professional lives.</t>
  </si>
  <si>
    <t>Argo</t>
  </si>
  <si>
    <t>Acting under the cover of a Hollywood producer scouting a location for a science fiction film, a CIA agent launches a dangerous operation to rescue six Americans in Tehran during the U.S. hostage crisis in Iran in 1979.</t>
  </si>
  <si>
    <t>(500) Days of Summer</t>
  </si>
  <si>
    <t>After being dumped by the girl he believes to be his soulmate, hopeless romantic Tom Hansen reflects on their relationship to try and figure out where things went wrong and how he can win her back.</t>
  </si>
  <si>
    <t>Harry Potter and the Deathly Hallows: Part 1</t>
  </si>
  <si>
    <t>As Harry, Ron, and Hermione race against time and evil to destroy the Horcruxes, they uncover the existence of the three most powerful objects in the wizarding world: the Deathly Hallows.</t>
  </si>
  <si>
    <t>Frost/Nixon</t>
  </si>
  <si>
    <t>A dramatic retelling of the post-Watergate television interviews between British talk-show host David Frost and former president Richard Nixon.</t>
  </si>
  <si>
    <t>Papurika</t>
  </si>
  <si>
    <t>When a machine that allows therapists to enter their patients' dreams is stolen, all hell breaks loose. Only a young female therapist, Paprika, can stop it.</t>
  </si>
  <si>
    <t>Flipped</t>
  </si>
  <si>
    <t>Two eighth-graders start to have feelings for each other despite being total opposites.</t>
  </si>
  <si>
    <t>Toki o kakeru shôjo</t>
  </si>
  <si>
    <t>A high-school girl named Makoto acquires the power to travel back in time, and decides to use it for her own personal benefits. Little does she know that she is affecting the lives of others just as much as she is her own.</t>
  </si>
  <si>
    <t>This Is England</t>
  </si>
  <si>
    <t>A young boy becomes friends with a gang of skinheads. Friends soon become like family, and relationships will be pushed to the very limit.</t>
  </si>
  <si>
    <t>Ex Machina</t>
  </si>
  <si>
    <t>A young programmer is selected to participate in a ground-breaking experiment in synthetic intelligence by evaluating the human qualities of a highly advanced humanoid A.I.</t>
  </si>
  <si>
    <t>Efter brylluppet</t>
  </si>
  <si>
    <t>A manager of an orphanage in India is sent to Copenhagen, Denmark, where he discovers a life-altering family secret.</t>
  </si>
  <si>
    <t>The Last King of Scotland</t>
  </si>
  <si>
    <t>Based on the events of the brutal Ugandan dictator Idi Amin's regime as seen by his personal physician during the 1970s.</t>
  </si>
  <si>
    <t>Zodiac</t>
  </si>
  <si>
    <t>Between 1968 and 1983, a San Francisco cartoonist becomes an amateur detective obsessed with tracking down the Zodiac Killer, an unidentified individual who terrorizes Northern California with a killing spree.</t>
  </si>
  <si>
    <t>Lucky Number Slevin</t>
  </si>
  <si>
    <t>A case of mistaken identity lands Slevin into the middle of a war being plotted by two of the city's most rival crime bosses. Under constant surveillance by Detective Brikowski and assassin Goodkat, he must get them before they get him.</t>
  </si>
  <si>
    <t>Joyeux Noël</t>
  </si>
  <si>
    <t>In December 1914, an unofficial Christmas truce on the Western Front allows soldiers from opposing sides of the First World War to gain insight into each other's way of life.</t>
  </si>
  <si>
    <t>Control</t>
  </si>
  <si>
    <t>A profile of Ian Curtis, the enigmatic singer of Joy Division whose personal, professional, and romantic troubles led him to commit suicide at the age of 23.</t>
  </si>
  <si>
    <t>Adams æbler</t>
  </si>
  <si>
    <t>A neo-Nazi sentenced to community service at a church clashes with the blindly devoted minister.</t>
  </si>
  <si>
    <t>Watchmen</t>
  </si>
  <si>
    <t>In 1985 where former superheroes exist, the murder of a colleague sends active vigilante Rorschach into his own sprawling investigation, uncovering something that could completely change the course of history as we know it.</t>
  </si>
  <si>
    <t>Zwartboek</t>
  </si>
  <si>
    <t>In the Nazi-occupied Netherlands during World War II, a Jewish singer infiltrates the regional Gestapo headquarters for the Dutch resistance.</t>
  </si>
  <si>
    <t>Brokeback Mountain</t>
  </si>
  <si>
    <t>Ennis and Jack are two shepherds who develop a sexual and emotional relationship. Their relationship becomes complicated when both of them get married to their respective girlfriends.</t>
  </si>
  <si>
    <t>Vera Drake</t>
  </si>
  <si>
    <t>Abortionist Vera Drake finds her beliefs and practices clash with the mores of 1950s Britain--a conflict that leads to tragedy for her family.</t>
  </si>
  <si>
    <t>3:10 to Yuma</t>
  </si>
  <si>
    <t>A small-time rancher agrees to hold a captured outlaw who's awaiting a train to go to court in Yuma. A battle of wills ensues as the outlaw tries to psych out the rancher.</t>
  </si>
  <si>
    <t>Kung fu</t>
  </si>
  <si>
    <t>In Shanghai, China in the 1940s, a wannabe gangster aspires to join the notorious "Axe Gang" while residents of a housing complex exhibit extraordinary powers in defending their turf.</t>
  </si>
  <si>
    <t>The Bourne Supremacy</t>
  </si>
  <si>
    <t>When Jason Bourne is framed for a CIA operation gone awry, he is forced to resume his former life as a trained assassin to survive.</t>
  </si>
  <si>
    <t>The Machinist</t>
  </si>
  <si>
    <t>An industrial worker who hasn't slept in a year begins to doubt his own sanity.</t>
  </si>
  <si>
    <t>Ray</t>
  </si>
  <si>
    <t>The story of the life and career of the legendary rhythm and blues musician Ray Charles, from his humble beginnings in the South, where he went blind at age seven, to his meteoric rise to stardom during the 1950s and 1960s.</t>
  </si>
  <si>
    <t>Lost in Translation</t>
  </si>
  <si>
    <t>A faded movie star and a neglected young woman form an unlikely bond after crossing paths in Tokyo.</t>
  </si>
  <si>
    <t>Harry Potter and the Goblet of Fire</t>
  </si>
  <si>
    <t>Harry Potter finds himself competing in a hazardous tournament between rival schools of magic, but he is distracted by recurring nightmares.</t>
  </si>
  <si>
    <t>Man on Fire</t>
  </si>
  <si>
    <t>In Mexico City, a former CIA operative swears vengeance on those who committed an unspeakable act against the family he was hired to protect.</t>
  </si>
  <si>
    <t>Coraline</t>
  </si>
  <si>
    <t>An adventurous 11-year-old girl finds another world that is a strangely idealized version of her frustrating home, but it has sinister secrets.</t>
  </si>
  <si>
    <t>The Magdalene Sisters</t>
  </si>
  <si>
    <t>Three young Irish women struggle to maintain their spirits while they endure dehumanizing abuse as inmates of a Magdalene Sisters Asylum.</t>
  </si>
  <si>
    <t>21 Grams</t>
  </si>
  <si>
    <t>A freak accident brings together a critically ill mathematician, a grieving mother, and a born-again ex-con.</t>
  </si>
  <si>
    <t>Finding Neverland</t>
  </si>
  <si>
    <t>The story of Sir J.M. Barrie's friendship with a family who inspired him to create Peter Pan.</t>
  </si>
  <si>
    <t>Good Bye Lenin!</t>
  </si>
  <si>
    <t>In 1990, to protect his fragile mother from a fatal shock after a long coma, a young man must keep her from learning that her beloved nation of East Germany as she knew it has disappeared.</t>
  </si>
  <si>
    <t>In America</t>
  </si>
  <si>
    <t>A family of Irish immigrants adjust to life on the mean streets of Hell's Kitchen while also grieving the death of a child.</t>
  </si>
  <si>
    <t>The Butterfly Effect</t>
  </si>
  <si>
    <t>Evan Treborn suffers blackouts during significant events of his life. As he grows up, he finds a way to remember these lost memories and a supernatural way to alter his life by reading his journal.</t>
  </si>
  <si>
    <t>Adaptation.</t>
  </si>
  <si>
    <t>A lovelorn screenwriter becomes desperate as he tries and fails to adapt 'The Orchid Thief' by Susan Orlean for the screen.</t>
  </si>
  <si>
    <t>Black Hawk Down</t>
  </si>
  <si>
    <t>The story of 160 elite U.S. soldiers who dropped into Mogadishu in October 1993 to capture two top lieutenants of a renegade warlord, but found themselves in a desperate battle with a large force of heavily-armed Somalis.</t>
  </si>
  <si>
    <t>Road to Perdition</t>
  </si>
  <si>
    <t>A mob enforcer's son in 1930s Illinois witnesses a murder, forcing him and his father to take to the road, and his father down a path of redemption and revenge.</t>
  </si>
  <si>
    <t>Das Experiment</t>
  </si>
  <si>
    <t>For two weeks, 20 male participants are hired to play prisoners and guards in a prison. The "prisoners" have to follow seemingly mild rules, and the "guards" are told to retain order without using physical violence.</t>
  </si>
  <si>
    <t>Billy Elliot</t>
  </si>
  <si>
    <t>A talented young boy becomes torn between his unexpected love of dance and the disintegration of his family.</t>
  </si>
  <si>
    <t>Hedwig and the Angry Inch</t>
  </si>
  <si>
    <t>A gender-queer punk-rock singer from East Berlin tours the U.S. with her band as she tells her life story and follows the former lover/band-mate who stole her songs.</t>
  </si>
  <si>
    <t>The Count of Monte Cristo</t>
  </si>
  <si>
    <t>A young man, falsely imprisoned by his jealous "friend", escapes and uses a hidden treasure to exact his revenge.</t>
  </si>
  <si>
    <t>Y tu mamá también</t>
  </si>
  <si>
    <t>In Mexico, two teenage boys and an attractive older woman embark on a road trip and learn a thing or two about life, friendship, sex, and each other.</t>
  </si>
  <si>
    <t>Waking Life</t>
  </si>
  <si>
    <t>A man shuffles through a dream meeting various people and discussing the meanings and purposes of the universe.</t>
  </si>
  <si>
    <t>Ocean's Eleven</t>
  </si>
  <si>
    <t>Danny Ocean and his ten accomplices plan to rob three Las Vegas casinos simultaneously.</t>
  </si>
  <si>
    <t>O Brother, Where Art Thou?</t>
  </si>
  <si>
    <t>In the deep south during the 1930s, three escaped convicts search for hidden treasure while a relentless lawman pursues them.</t>
  </si>
  <si>
    <t>Minority Report</t>
  </si>
  <si>
    <t>In a future where a special police unit is able to arrest murderers before they commit their crimes, an officer from that unit is himself accused of a future murder.</t>
  </si>
  <si>
    <t>South Park: Bigger, Longer &amp; Uncut</t>
  </si>
  <si>
    <t>When Stan Marsh and his friends go see an R-rated movie, they start cursing and their parents think that Canada is to blame.</t>
  </si>
  <si>
    <t>Office Space</t>
  </si>
  <si>
    <t>Three company workers who hate their jobs decide to rebel against their greedy boss.</t>
  </si>
  <si>
    <t>Happiness</t>
  </si>
  <si>
    <t>The lives of several individuals intertwine as they go about their lives in their own unique ways, engaging in acts society as a whole might find disturbing in a desperate search for human connection.</t>
  </si>
  <si>
    <t>The Boondock Saints</t>
  </si>
  <si>
    <t>Two Irish Catholic brothers become vigilantes and wipe out Boston's criminal underworld in the name of God.</t>
  </si>
  <si>
    <t>Training Day</t>
  </si>
  <si>
    <t>A rookie cop spends his first day as a Los Angeles narcotics officer with a rogue detective who isn't what he appears to be.</t>
  </si>
  <si>
    <t>Lola rennt</t>
  </si>
  <si>
    <t>After a botched money delivery, Lola has 20 minutes to come up with 100,000 Deutschmarks.</t>
  </si>
  <si>
    <t>Abre los ojos</t>
  </si>
  <si>
    <t>A very handsome man finds the love of his life, but he suffers an accident and needs to have his face rebuilt by surgery after it is severely disfigured.</t>
  </si>
  <si>
    <t>Ta'm e guilass</t>
  </si>
  <si>
    <t>An Iranian man drives his truck in search of someone who will quietly bury him under a cherry tree after he commits suicide.</t>
  </si>
  <si>
    <t>As Good as It Gets</t>
  </si>
  <si>
    <t>A single mother and waitress, a misanthropic author, and a gay artist form an unlikely friendship after the artist is assaulted in a robbery.</t>
  </si>
  <si>
    <t>Hana-bi</t>
  </si>
  <si>
    <t>Nishi leaves the police in the face of harrowing personal and professional difficulties. Spiraling into depression, he makes questionable decisions.</t>
  </si>
  <si>
    <t>The Fifth Element</t>
  </si>
  <si>
    <t>In the colorful future, a cab driver unwittingly becomes the central figure in the search for a legendary cosmic weapon to keep Evil and Mr. Zorg at bay.</t>
  </si>
  <si>
    <t>Donnie Brasco</t>
  </si>
  <si>
    <t>An FBI undercover agent infiltrates the mob and finds himself identifying more with the mafia life, at the expense of his regular one.</t>
  </si>
  <si>
    <t>Chun gwong cha sit</t>
  </si>
  <si>
    <t>A couple take a trip to Argentina but both men find their lives drifting apart in opposite directions.</t>
  </si>
  <si>
    <t>Shine</t>
  </si>
  <si>
    <t>Pianist David Helfgott, driven by his father and teachers, has a breakdown. Years later he returns to the piano, to popular if not critical acclaim.</t>
  </si>
  <si>
    <t>Primal Fear</t>
  </si>
  <si>
    <t>An altar boy is accused of murdering a priest, and the truth is buried several layers deep.</t>
  </si>
  <si>
    <t>Sense and Sensibility</t>
  </si>
  <si>
    <t>Rich Mr. Dashwood dies, leaving his second wife and her three daughters poor by the rules of inheritance. The two eldest daughters are the title opposites.</t>
  </si>
  <si>
    <t>Apollo 13</t>
  </si>
  <si>
    <t>NASA must devise a strategy to return Apollo 13 to Earth safely after the spacecraft undergoes massive internal damage putting the lives of the three astronauts on board in jeopardy.</t>
  </si>
  <si>
    <t>Clerks</t>
  </si>
  <si>
    <t>A day in the lives of two convenience clerks named Dante and Randal as they annoy customers, discuss movies, and play hockey on the store roof.</t>
  </si>
  <si>
    <t>Short Cuts</t>
  </si>
  <si>
    <t>The day-to-day lives of several suburban Los Angeles residents.</t>
  </si>
  <si>
    <t>Philadelphia</t>
  </si>
  <si>
    <t>When a man with HIV is fired by his law firm because of his condition, he hires a homophobic small time lawyer as the only willing advocate for a wrongful dismissal suit.</t>
  </si>
  <si>
    <t>The Muppet Christmas Carol</t>
  </si>
  <si>
    <t>The Muppet characters tell their version of the classic tale of an old and bitter miser's redemption on Christmas Eve.</t>
  </si>
  <si>
    <t>Malcolm X</t>
  </si>
  <si>
    <t>Biographical epic of the controversial and influential Black Nationalist leader, from his early life and career as a small-time gangster, to his ministry as a member of the Nation of Islam.</t>
  </si>
  <si>
    <t>The Last of the Mohicans</t>
  </si>
  <si>
    <t>Three trappers protect the daughters of a British Colonel in the midst of the French and Indian War.</t>
  </si>
  <si>
    <t>Kurenai no buta</t>
  </si>
  <si>
    <t>In 1930s Italy, a veteran World War I pilot is cursed to look like an anthropomorphic pig.</t>
  </si>
  <si>
    <t>Glengarry Glen Ross</t>
  </si>
  <si>
    <t>An examination of the machinations behind the scenes at a real estate office.</t>
  </si>
  <si>
    <t>A Few Good Men</t>
  </si>
  <si>
    <t>Military lawyer Lieutenant Daniel Kaffee defends Marines accused of murder. They contend they were acting under orders.</t>
  </si>
  <si>
    <t>Night on Earth</t>
  </si>
  <si>
    <t>An anthology of 5 different cab drivers in 5 American and European cities and their remarkable fares on the same eventful night.</t>
  </si>
  <si>
    <t>Fried Green Tomatoes</t>
  </si>
  <si>
    <t>A housewife who is unhappy with her life befriends an old lady in a nursing home and is enthralled by the tales she tells of people she used to know.</t>
  </si>
  <si>
    <t>La double vie de Véronique</t>
  </si>
  <si>
    <t>Two parallel stories about two identical women; one living in Poland, the other in France. They don't know each other, but their lives are nevertheless profoundly connected.</t>
  </si>
  <si>
    <t>Yume</t>
  </si>
  <si>
    <t>A collection of tales based upon eight of director Akira Kurosawa's recurring dreams.</t>
  </si>
  <si>
    <t>Miller's Crossing</t>
  </si>
  <si>
    <t>Tom Reagan, an advisor to a Prohibition-era crime boss, tries to keep the peace between warring mobs but gets caught in divided loyalties.</t>
  </si>
  <si>
    <t>Home Alone</t>
  </si>
  <si>
    <t>An eight-year-old troublemaker must protect his house from a pair of burglars when he is accidentally left home alone by his family during Christmas vacation.</t>
  </si>
  <si>
    <t>When Harry Met Sally...</t>
  </si>
  <si>
    <t>Harry and Sally have known each other for years, and are very good friends, but they fear sex would ruin the friendship.</t>
  </si>
  <si>
    <t>Who Framed Roger Rabbit</t>
  </si>
  <si>
    <t>A toon-hating detective is a cartoon rabbit's only hope to prove his innocence when he is accused of murder.</t>
  </si>
  <si>
    <t>Spoorloos</t>
  </si>
  <si>
    <t>Rex and Saskia, a young couple in love, are on vacation. They stop at a busy service station and Saskia is abducted. After three years and no sign of Saskia, Rex begins receiving letters from the abductor.</t>
  </si>
  <si>
    <t>The Last Emperor</t>
  </si>
  <si>
    <t>The story of the final Emperor of China.</t>
  </si>
  <si>
    <t>Evil Dead II</t>
  </si>
  <si>
    <t>The lone survivor of an onslaught of flesh-possessing spirits holes up in a cabin with a group of strangers while the demons continue their attack.</t>
  </si>
  <si>
    <t>Empire of the Sun</t>
  </si>
  <si>
    <t>A young English boy struggles to survive under Japanese occupation of China during World War II.</t>
  </si>
  <si>
    <t>Der Name der Rose</t>
  </si>
  <si>
    <t>An intellectually nonconformist friar investigates a series of mysterious deaths in an isolated abbey.</t>
  </si>
  <si>
    <t>Down by Law</t>
  </si>
  <si>
    <t>Two men are framed and sent to jail, where they meet a murderer who helps them escape and leave the state.</t>
  </si>
  <si>
    <t>Blue Velvet</t>
  </si>
  <si>
    <t>The discovery of a severed human ear found in a field leads a young man on an investigation related to a beautiful, mysterious nightclub singer and a group of psychopathic criminals who have kidnapped her child.</t>
  </si>
  <si>
    <t>The Purple Rose of Cairo</t>
  </si>
  <si>
    <t>In New Jersey in 1935, a movie character walks off the screen and into the real world.</t>
  </si>
  <si>
    <t>The Goonies</t>
  </si>
  <si>
    <t>A group of young misfits called The Goonies discover an ancient map and set out on an adventure to find a legendary pirate's long-lost treasure.</t>
  </si>
  <si>
    <t>The Color Purple</t>
  </si>
  <si>
    <t>A black Southern woman struggles to find her identity after suffering abuse from her father and others over four decades.</t>
  </si>
  <si>
    <t>Zelig</t>
  </si>
  <si>
    <t>"Documentary" about a man who can look and act like whoever he's around, and meets various famous people.</t>
  </si>
  <si>
    <t>The Verdict</t>
  </si>
  <si>
    <t>An outcast, alcoholic Boston lawyer sees the chance to salvage his career and self-respect by taking a medical malpractice case to trial rather than settling.</t>
  </si>
  <si>
    <t>Star Trek II: The Wrath of Khan</t>
  </si>
  <si>
    <t>With the assistance of the Enterprise crew, Admiral Kirk must stop an old nemesis, Khan Noonien Singh, from using the life-generating Genesis Device as the ultimate weapon.</t>
  </si>
  <si>
    <t>First Blood</t>
  </si>
  <si>
    <t>A veteran Green Beret is forced by a cruel Sheriff and his deputies to flee into the mountains and wage an escalating one-man war against his pursuers.</t>
  </si>
  <si>
    <t>Airplane!</t>
  </si>
  <si>
    <t>A man afraid to fly must ensure that a plane lands safely after the pilots become sick.</t>
  </si>
  <si>
    <t>Halloween</t>
  </si>
  <si>
    <t>Fifteen years after murdering his sister on Halloween night 1963, Michael Myers escapes from a mental hospital and returns to the small town of Haddonfield, Illinois to kill again.</t>
  </si>
  <si>
    <t>Nashville</t>
  </si>
  <si>
    <t>Over the course of a few hectic days, numerous interrelated people prepare for a political convention.</t>
  </si>
  <si>
    <t>Love and Death</t>
  </si>
  <si>
    <t>In czarist Russia, a neurotic soldier and his distant cousin formulate a plot to assassinate Napoleon.</t>
  </si>
  <si>
    <t>The Taking of Pelham One Two Three</t>
  </si>
  <si>
    <t>Four armed men hijack a New York City subway car and demand a ransom for the passengers. The city's police are faced with a conundrum: Even if it's paid, how could they get away?</t>
  </si>
  <si>
    <t>Blazing Saddles</t>
  </si>
  <si>
    <t>In order to ruin a western town, a corrupt politician appoints a black Sheriff, who promptly becomes his most formidable adversary.</t>
  </si>
  <si>
    <t>Serpico</t>
  </si>
  <si>
    <t>An honest New York cop named Frank Serpico blows the whistle on rampant corruption in the force only to have his comrades turn against him.</t>
  </si>
  <si>
    <t>La planète sauvage</t>
  </si>
  <si>
    <t>On a faraway planet where blue giants rule, oppressed humanoids rebel against their machine-like leaders.</t>
  </si>
  <si>
    <t>Deliverance</t>
  </si>
  <si>
    <t>Intent on seeing the Cahulawassee River before it's dammed and turned into a lake, outdoor fanatic Lewis Medlock takes his friends on a canoeing trip they'll never forget into the dangerous American back-country.</t>
  </si>
  <si>
    <t>The French Connection</t>
  </si>
  <si>
    <t>A pair of NYPD detectives in the Narcotics Bureau stumble onto a heroin smuggling ring based in Marseilles, but stopping them and capturing their leaders proves an elusive goal.</t>
  </si>
  <si>
    <t>Dirty Harry</t>
  </si>
  <si>
    <t>When a madman calling himself "the Scorpio Killer" menaces the city, tough-as-nails San Francisco Police Inspector "Dirty" Harry Callahan is assigned to track down and ferret out the crazed psychopath.</t>
  </si>
  <si>
    <t>The Odd Couple</t>
  </si>
  <si>
    <t>A New Yorker newly separated from his wife moves in with his best friend, a divorced sportswriter, but their ideas of housekeeping and lifestyles are as different as night and day.</t>
  </si>
  <si>
    <t>Wait Until Dark</t>
  </si>
  <si>
    <t>A recently blinded woman is terrorized by a trio of thugs while they search for a heroin-stuffed doll they believe is in her apartment.</t>
  </si>
  <si>
    <t>The Dirty Dozen</t>
  </si>
  <si>
    <t>During World War II, a rebellious U.S. Army Major is assigned a dozen convicted murderers to train and lead them into a mass assassination mission of German officers.</t>
  </si>
  <si>
    <t>Belle de jour</t>
  </si>
  <si>
    <t>A frigid young housewife decides to spend her midweek afternoons as a prostitute.</t>
  </si>
  <si>
    <t>A Man for All Seasons</t>
  </si>
  <si>
    <t>The story of Sir Thomas More, who stood up to King Henry VIII when the King rejected the Roman Catholic Church to obtain a divorce and remarry.</t>
  </si>
  <si>
    <t>Zulu</t>
  </si>
  <si>
    <t>Outnumbered British soldiers do battle with Zulu warriors at Rorke's Drift.</t>
  </si>
  <si>
    <t>Goldfinger</t>
  </si>
  <si>
    <t>While investigating a gold magnate's smuggling, James Bond uncovers a plot to contaminate the Fort Knox gold reserve.</t>
  </si>
  <si>
    <t>The Birds</t>
  </si>
  <si>
    <t>A wealthy San Francisco socialite pursues a potential boyfriend to a small Northern California town that slowly takes a turn for the bizarre when birds of all kinds suddenly begin to attack people.</t>
  </si>
  <si>
    <t>The Longest Day</t>
  </si>
  <si>
    <t>The events of D-Day, told on a grand scale from both the Allied and German points of view.</t>
  </si>
  <si>
    <t>Cape Fear</t>
  </si>
  <si>
    <t>A lawyer's family is stalked by a man he once helped put in jail.</t>
  </si>
  <si>
    <t>Jules et Jim</t>
  </si>
  <si>
    <t>Decades of a love triangle concerning two friends and an impulsive woman.</t>
  </si>
  <si>
    <t>The Magnificent Seven</t>
  </si>
  <si>
    <t>Seven gunfighters are hired by Mexican peasants to liberate their village from oppressive bandits.</t>
  </si>
  <si>
    <t>À bout de souffle</t>
  </si>
  <si>
    <t>A small-time thief steals a car and impulsively murders a motorcycle policeman. Wanted by the authorities, he reunites with a hip American journalism student and attempts to persuade her to run away with him to Italy.</t>
  </si>
  <si>
    <t>Invasion of the Body Snatchers</t>
  </si>
  <si>
    <t>A small-town doctor learns that the population of his community is being replaced by emotionless alien duplicates.</t>
  </si>
  <si>
    <t>Rebel Without a Cause</t>
  </si>
  <si>
    <t>A rebellious young man with a troubled past comes to a new town, finding friends and enemies.</t>
  </si>
  <si>
    <t>The Caine Mutiny</t>
  </si>
  <si>
    <t>When a U.S. Naval captain shows signs of mental instability that jeopardizes the ship, the first officer relieves him of command and faces court martial for mutiny.</t>
  </si>
  <si>
    <t>The Quiet Man</t>
  </si>
  <si>
    <t>A retired American boxer returns to the village of his birth in 1920s Ireland, where he falls for a spirited redhead whose brother is contemptuous of their union.</t>
  </si>
  <si>
    <t>The African Queen</t>
  </si>
  <si>
    <t>In WWI East Africa, a gin-swilling Canadian riverboat captain is persuaded by a strait-laced English missionary to undertake a trip up a treacherous river and use his boat to attack a German gunship.</t>
  </si>
  <si>
    <t>Fantasia</t>
  </si>
  <si>
    <t>A collection of animated interpretations of great works of Western classical music, ranging from the abstract to depictions of mythology and fantasy, and settings including the prehistoric, supernatural and sacred.</t>
  </si>
  <si>
    <t>The Invisible Man</t>
  </si>
  <si>
    <t>A scientist finds a way of becoming invisible, but in doing so, he becomes murderously insane.</t>
  </si>
  <si>
    <t>An ambitious and nearly insane violent gangster climbs the ladder of success in the mob, but his weaknesses prove to be his downfall.</t>
  </si>
  <si>
    <t>Dark Waters</t>
  </si>
  <si>
    <t>A corporate defense attorney takes on an environmental lawsuit against a chemical company that exposes a lengthy history of pollution.</t>
  </si>
  <si>
    <t>Searching</t>
  </si>
  <si>
    <t>After his teenage daughter goes missing, a desperate father tries to find clues on her laptop.</t>
  </si>
  <si>
    <t>Once Upon a Time in... Hollywood</t>
  </si>
  <si>
    <t>A faded television actor and his stunt double strive to achieve fame and success in the final years of Hollywood's Golden Age in 1969 Los Angeles.</t>
  </si>
  <si>
    <t>Guardians of the Galaxy Vol. 2</t>
  </si>
  <si>
    <t>The Guardians struggle to keep together as a team while dealing with their personal family issues, notably Star-Lord's encounter with his father the ambitious celestial being Ego.</t>
  </si>
  <si>
    <t>Baby Driver</t>
  </si>
  <si>
    <t>After being coerced into working for a crime boss, a young getaway driver finds himself taking part in a heist doomed to fail.</t>
  </si>
  <si>
    <t>Bridge of Spies</t>
  </si>
  <si>
    <t>During the Cold War, an American lawyer is recruited to defend an arrested Soviet spy in court, and then help the CIA facilitate an exchange of the spy for the Soviet captured American U2 spy plane pilot, Francis Gary Powers.</t>
  </si>
  <si>
    <t>Incredibles 2</t>
  </si>
  <si>
    <t>The Incredibles family takes on a new mission which involves a change in family roles: Bob Parr (Mr. Incredible) must manage the house while his wife Helen (Elastigirl) goes out to save the world.</t>
  </si>
  <si>
    <t>Moana</t>
  </si>
  <si>
    <t>In Ancient Polynesia, when a terrible curse incurred by the Demigod Maui reaches Moana's island, she answers the Ocean's call to seek out the Demigod to set things right.</t>
  </si>
  <si>
    <t>Creed</t>
  </si>
  <si>
    <t>The former World Heavyweight Champion Rocky Balboa serves as a trainer and mentor to Adonis Johnson, the son of his late friend and former rival Apollo Creed.</t>
  </si>
  <si>
    <t>Leviafan</t>
  </si>
  <si>
    <t>In a Russian coastal town, Kolya is forced to fight the corrupt mayor when he is told that his house will be demolished. He recruits a lawyer friend to help, but the man's arrival brings further misfortune for Kolya and his family.</t>
  </si>
  <si>
    <t>Hell or High Water</t>
  </si>
  <si>
    <t>A divorced father and his ex-con older brother resort to a desperate scheme in order to save their family's ranch in West Texas.</t>
  </si>
  <si>
    <t>Philomena</t>
  </si>
  <si>
    <t>A world-weary political journalist picks up the story of a woman's search for her son, who was taken away from her decades ago after she became pregnant and was forced to live in a convent.</t>
  </si>
  <si>
    <t>Dawn of the Planet of the Apes</t>
  </si>
  <si>
    <t>A growing nation of genetically evolved apes led by Caesar is threatened by a band of human survivors of the devastating virus unleashed a decade earlier.</t>
  </si>
  <si>
    <t>Serbuan maut</t>
  </si>
  <si>
    <t>A S.W.A.T. team becomes trapped in a tenement run by a ruthless mobster and his army of killers and thugs.</t>
  </si>
  <si>
    <t>End of Watch</t>
  </si>
  <si>
    <t>Shot documentary-style, this film follows the daily grind of two young police officers in LA who are partners and friends, and what happens when they meet criminal forces greater than themselves.</t>
  </si>
  <si>
    <t>127 Hours</t>
  </si>
  <si>
    <t>A mountain climber becomes trapped under a boulder while canyoneering alone near Moab, Utah and resorts to desperate measures in order to survive.</t>
  </si>
  <si>
    <t>A Star Is Born</t>
  </si>
  <si>
    <t>A musician helps a young singer find fame as age and alcoholism send his own career into a downward spiral.</t>
  </si>
  <si>
    <t>True Grit</t>
  </si>
  <si>
    <t>A stubborn teenager enlists the help of a tough U.S. Marshal to track down her father's murderer.</t>
  </si>
  <si>
    <t>Despicable Me</t>
  </si>
  <si>
    <t>When a criminal mastermind uses a trio of orphan girls as pawns for a grand scheme, he finds their love is profoundly changing him for the better.</t>
  </si>
  <si>
    <t>Rise of the Planet of the Apes</t>
  </si>
  <si>
    <t>A substance designed to help the brain repair itself gives advanced intelligence to a chimpanzee who leads an ape uprising.</t>
  </si>
  <si>
    <t>50/50</t>
  </si>
  <si>
    <t>Inspired by a true story, a comedy centered on a 27-year-old guy who learns of his cancer diagnosis and his subsequent struggle to beat the disease.</t>
  </si>
  <si>
    <t>Kick-Ass</t>
  </si>
  <si>
    <t>Dave Lizewski is an unnoticed high school student and comic book fan who one day decides to become a superhero, even though he has no powers, training or meaningful reason to do so.</t>
  </si>
  <si>
    <t>Celda 211</t>
  </si>
  <si>
    <t>The story of two men on different sides of a prison riot -- the inmate leading the rebellion and the young guard trapped in the revolt, who poses as a prisoner in a desperate attempt to survive the ordeal.</t>
  </si>
  <si>
    <t>Moneyball</t>
  </si>
  <si>
    <t>Oakland A's general manager Billy Beane's successful attempt to assemble a baseball team on a lean budget by employing computer-generated analysis to acquire new players.</t>
  </si>
  <si>
    <t>La piel que habito</t>
  </si>
  <si>
    <t>A brilliant plastic surgeon, haunted by past tragedies, creates a type of synthetic skin that withstands any kind of damage. His guinea pig: a mysterious and volatile woman who holds the key to his obsession.</t>
  </si>
  <si>
    <t>Zombieland</t>
  </si>
  <si>
    <t>A shy student trying to reach his family in Ohio, a gun-toting bruiser in search of the last Twinkie and a pair of sisters striving to get to an amusement park join forces in a trek across a zombie-filled America.</t>
  </si>
  <si>
    <t>Sherlock Holmes</t>
  </si>
  <si>
    <t>Detective Sherlock Holmes and his stalwart partner Watson engage in a battle of wits and brawn with a nemesis whose plot is a threat to all of England.</t>
  </si>
  <si>
    <t>The Reader</t>
  </si>
  <si>
    <t>Post-WWII Germany: Nearly a decade after his affair with an older woman came to a mysterious end, law student Michael Berg re-encounters his former lover as she defends herself in a war-crime trial.</t>
  </si>
  <si>
    <t>The Blind Side</t>
  </si>
  <si>
    <t>The story of Michael Oher, a homeless and traumatized boy who became an All-American football player and first-round NFL draft pick with the help of a caring woman and her family.</t>
  </si>
  <si>
    <t>Gake no ue no Ponyo</t>
  </si>
  <si>
    <t>A five-year-old boy develops a relationship with Ponyo, a young goldfish princess who longs to become a human after falling in love with him.</t>
  </si>
  <si>
    <t>Superbad</t>
  </si>
  <si>
    <t>Two co-dependent high school seniors are forced to deal with separation anxiety after their plan to stage a booze-soaked party goes awry.</t>
  </si>
  <si>
    <t>Seven Pounds</t>
  </si>
  <si>
    <t>A man with a fateful secret embarks on an extraordinary journey of redemption by forever changing the lives of seven strangers.</t>
  </si>
  <si>
    <t>Eastern Promises</t>
  </si>
  <si>
    <t>A teenager who dies during childbirth leaves clues in her journal that could tie her child to a rape involving a violent Russian mob family.</t>
  </si>
  <si>
    <t>Stardust</t>
  </si>
  <si>
    <t>In a countryside town bordering on a magical land, a young man makes a promise to his beloved that he'll retrieve a fallen star by venturing into the magical realm.</t>
  </si>
  <si>
    <t>United 93</t>
  </si>
  <si>
    <t>A real-time account of the events on United Flight 93, one of the planes hijacked on September 11th, 2001 that crashed near Shanksville, Pennsylvania when passengers foiled the terrorist plot.</t>
  </si>
  <si>
    <t>Inside Man</t>
  </si>
  <si>
    <t>A police detective, a bank robber, and a high-power broker enter high-stakes negotiations after the criminal's brilliant heist spirals into a hostage situation.</t>
  </si>
  <si>
    <t>Gone Baby Gone</t>
  </si>
  <si>
    <t>Two Boston area detectives investigate a little girl's kidnapping, which ultimately turns into a crisis both professionally and personally.</t>
  </si>
  <si>
    <t>The Illusionist</t>
  </si>
  <si>
    <t>In turn-of-the-century Vienna, a magician uses his abilities to secure the love of a woman far above his social standing.</t>
  </si>
  <si>
    <t>Kung Fu Panda</t>
  </si>
  <si>
    <t>To everyone's surprise, including his own, Po, an overweight, clumsy panda, is chosen as protector of the Valley of Peace. His suitability will soon be tested as the valley's arch-enemy is on his way.</t>
  </si>
  <si>
    <t>Harry Potter and the Half-Blood Prince</t>
  </si>
  <si>
    <t>As Harry Potter begins his sixth year at Hogwarts, he discovers an old book marked as "the property of the Half-Blood Prince" and begins to learn more about Lord Voldemort's dark past.</t>
  </si>
  <si>
    <t>300</t>
  </si>
  <si>
    <t>King Leonidas of Sparta and a force of 300 men fight the Persians at Thermopylae in 480 B.C.</t>
  </si>
  <si>
    <t>Match Point</t>
  </si>
  <si>
    <t>At a turning point in his life, a former tennis pro falls for an actress who happens to be dating his friend and soon-to-be brother-in-law.</t>
  </si>
  <si>
    <t>Lord of War</t>
  </si>
  <si>
    <t>An arms dealer confronts the morality of his work as he is being chased by an INTERPOL Agent.</t>
  </si>
  <si>
    <t>Saw</t>
  </si>
  <si>
    <t>Two strangers awaken in a room with no recollection of how they got there, and soon discover they're pawns in a deadly game perpetrated by a notorious serial killer.</t>
  </si>
  <si>
    <t>Mysterious Skin</t>
  </si>
  <si>
    <t>A teenage hustler and a young man obsessed with alien abductions cross paths, together discovering a horrible, liberating truth.</t>
  </si>
  <si>
    <t>Un long dimanche de fiançailles</t>
  </si>
  <si>
    <t>Tells the story of a young woman's relentless search for her fiancé, who has disappeared from the trenches of the Somme during World War One.</t>
  </si>
  <si>
    <t>The Station Agent</t>
  </si>
  <si>
    <t>When his only friend dies, a man born with dwarfism moves to rural New Jersey to live a life of solitude, only to meet a chatty hot dog vendor and a woman dealing with her own personal loss.</t>
  </si>
  <si>
    <t>Love Actually</t>
  </si>
  <si>
    <t>Follows the lives of eight very different couples in dealing with their love lives in various loosely interrelated tales all set during a frantic month before Christmas in London, England.</t>
  </si>
  <si>
    <t>25th Hour</t>
  </si>
  <si>
    <t>Cornered by the DEA, convicted New York drug dealer Montgomery Brogan reevaluates his life in the 24 remaining hours before facing a seven-year jail term.</t>
  </si>
  <si>
    <t>I Am Sam</t>
  </si>
  <si>
    <t>A mentally handicapped man fights for custody of his 7-year-old daughter and in the process teaches his cold-hearted lawyer the value of love and family.</t>
  </si>
  <si>
    <t>Batoru rowaiaru</t>
  </si>
  <si>
    <t>In the future, the Japanese government captures a class of ninth-grade students and forces them to kill each other under the revolutionary "Battle Royale" act.</t>
  </si>
  <si>
    <t>The Royal Tenenbaums</t>
  </si>
  <si>
    <t>The eccentric members of a dysfunctional family reluctantly gather under the same roof for various reasons.</t>
  </si>
  <si>
    <t>Harry Potter and the Sorcerer's Stone</t>
  </si>
  <si>
    <t>An orphaned boy enrolls in a school of wizardry, where he learns the truth about himself, his family and the terrible evil that haunts the magical world.</t>
  </si>
  <si>
    <t>The Others</t>
  </si>
  <si>
    <t>A woman who lives in her darkened old family house with her two photosensitive children becomes convinced that the home is haunted.</t>
  </si>
  <si>
    <t>Traffic</t>
  </si>
  <si>
    <t>A conservative judge is appointed by the President to spearhead America's escalating war against drugs, only to discover that his teenage daughter is a crack addict. Two DEA agents protect an informant. A jailed drug baron's wife attempts to carry on the family business.</t>
  </si>
  <si>
    <t>American Psycho</t>
  </si>
  <si>
    <t>A wealthy New York City investment banking executive, Patrick Bateman, hides his alternate psychopathic ego from his co-workers and friends as he delves deeper into his violent, hedonistic fantasies.</t>
  </si>
  <si>
    <t>Rushmore</t>
  </si>
  <si>
    <t>A teenager at Rushmore Academy falls for a much older teacher and befriends a middle-aged industrialist. Later, he finds out that his love interest and his friend are having an affair, which prompts him to begin a vendetta.</t>
  </si>
  <si>
    <t>Star Wars: Episode III - Revenge of the Sith</t>
  </si>
  <si>
    <t>Three years into the Clone Wars, the Jedi rescue Palpatine from Count Dooku. As Obi-Wan pursues a new threat, Anakin acts as a double agent between the Jedi Council and Palpatine and is lured into a sinister plan to rule the galaxy.</t>
  </si>
  <si>
    <t>The Thin Red Line</t>
  </si>
  <si>
    <t>Adaptation of James Jones' autobiographical 1962 novel, focusing on the conflict at Guadalcanal during the second World War.</t>
  </si>
  <si>
    <t>Mulan</t>
  </si>
  <si>
    <t>To save her father from death in the army, a young maiden secretly goes in his place and becomes one of China's greatest heroines in the process.</t>
  </si>
  <si>
    <t>Le dîner de cons</t>
  </si>
  <si>
    <t>A few friends have a weekly fools' dinner, where each brings a fool along. Pierre finds a champion fool for next dinner. Surprise.</t>
  </si>
  <si>
    <t>Dark City</t>
  </si>
  <si>
    <t>A man struggles with memories of his past, which include a wife he cannot remember and a nightmarish world no one else ever seems to wake up from.</t>
  </si>
  <si>
    <t>Die Hard: With a Vengeance</t>
  </si>
  <si>
    <t>John McClane and a Harlem store owner are targeted by German terrorist Simon in New York City, where he plans to rob the Federal Reserve Building.</t>
  </si>
  <si>
    <t>The Bridges of Madison County</t>
  </si>
  <si>
    <t>Photographer Robert Kincaid wanders into the life of housewife Francesca Johnson for four days in the 1960s.</t>
  </si>
  <si>
    <t>Trois couleurs: Blanc</t>
  </si>
  <si>
    <t>After his wife divorces him, a Polish immigrant plots to get even with her.</t>
  </si>
  <si>
    <t>Falling Down</t>
  </si>
  <si>
    <t>An ordinary man frustrated with the various flaws he sees in society begins to psychotically and violently lash out against them.</t>
  </si>
  <si>
    <t>Dazed and Confused</t>
  </si>
  <si>
    <t>The adventures of high school and junior high students on the last day of school in May 1976.</t>
  </si>
  <si>
    <t>My Cousin Vinny</t>
  </si>
  <si>
    <t>Two New Yorkers accused of murder in rural Alabama while on their way back to college call in the help of one of their cousins, a loudmouth lawyer with no trial experience.</t>
  </si>
  <si>
    <t>Barton Fink</t>
  </si>
  <si>
    <t>A renowned New York playwright is enticed to California to write for the movies and discovers the hellish truth of Hollywood.</t>
  </si>
  <si>
    <t>The Godfather: Part III</t>
  </si>
  <si>
    <t>Follows Michael Corleone, now in his 60s, as he seeks to free his family from crime and find a suitable successor to his empire.</t>
  </si>
  <si>
    <t>The Little Mermaid</t>
  </si>
  <si>
    <t>A mermaid princess makes a Faustian bargain in an attempt to become human and win a prince's love.</t>
  </si>
  <si>
    <t>The Naked Gun: From the Files of Police Squad!</t>
  </si>
  <si>
    <t>Incompetent police Detective Frank Drebin must foil an attempt to assassinate Queen Elizabeth II.</t>
  </si>
  <si>
    <t>RoboCop</t>
  </si>
  <si>
    <t>In a dystopic and crime-ridden Detroit, a terminally wounded cop returns to the force as a powerful cyborg haunted by submerged memories.</t>
  </si>
  <si>
    <t>Lethal Weapon</t>
  </si>
  <si>
    <t>Two newly paired cops who are complete opposites must put aside their differences in order to catch a gang of drug smugglers.</t>
  </si>
  <si>
    <t>The Fly</t>
  </si>
  <si>
    <t>A brilliant but eccentric scientist begins to transform into a giant man/fly hybrid after one of his experiments goes horribly wrong.</t>
  </si>
  <si>
    <t>After Hours</t>
  </si>
  <si>
    <t>An ordinary word processor has the worst night of his life after he agrees to visit a girl in Soho who he met that evening at a coffee shop.</t>
  </si>
  <si>
    <t>Mad Max 2</t>
  </si>
  <si>
    <t>In the post-apocalyptic Australian wasteland, a cynical drifter agrees to help a small, gasoline-rich community escape a horde of bandits.</t>
  </si>
  <si>
    <t>Close Encounters of the Third Kind</t>
  </si>
  <si>
    <t>Roy Neary, an Indiana electric lineman, finds his quiet and ordinary daily life turned upside down after a close encounter with a UFO, spurring him to an obsessed cross-country quest for answers as a momentous event approaches.</t>
  </si>
  <si>
    <t>Enter the Dragon</t>
  </si>
  <si>
    <t>A secret agent comes to an opium lord's island fortress with other fighters for a martial-arts tournament.</t>
  </si>
  <si>
    <t>Where Eagles Dare</t>
  </si>
  <si>
    <t>Allied agents stage a daring raid on a castle where the Nazis are holding American brigadier general George Carnaby prisoner, but that's not all that's really going on.</t>
  </si>
  <si>
    <t>The Jungle Book</t>
  </si>
  <si>
    <t>Bagheera the Panther and Baloo the Bear have a difficult time trying to convince a boy to leave the jungle for human civilization.</t>
  </si>
  <si>
    <t>Repulsion</t>
  </si>
  <si>
    <t>A sex-repulsed woman who disapproves of her sister's boyfriend sinks into depression and has horrific visions of rape and violence.</t>
  </si>
  <si>
    <t>Breakfast at Tiffany's</t>
  </si>
  <si>
    <t>A young New York socialite becomes interested in a young man who has moved into her apartment building, but her past threatens to get in the way.</t>
  </si>
  <si>
    <t>Peeping Tom</t>
  </si>
  <si>
    <t>A young man murders women, using a movie camera to film their dying expressions of terror.</t>
  </si>
  <si>
    <t>Les yeux sans visage</t>
  </si>
  <si>
    <t>A surgeon causes an accident which leaves his daughter disfigured and goes to extreme lengths to give her a new face.</t>
  </si>
  <si>
    <t>The Ladykillers</t>
  </si>
  <si>
    <t>Five oddball criminals planning a bank robbery rent rooms on a cul-de-sac from an octogenarian widow under the pretext that they are classical musicians.</t>
  </si>
  <si>
    <t>Sabrina</t>
  </si>
  <si>
    <t>A playboy becomes interested in the daughter of his family's chauffeur, but it's his more serious brother who would be the better man for her.</t>
  </si>
  <si>
    <t>From Here to Eternity</t>
  </si>
  <si>
    <t>At a U.S. Army base in 1941 Hawaii, a private is cruelly punished for not boxing on his unit's team, while his commanding officer's wife and top aide begin a tentative affair.</t>
  </si>
  <si>
    <t>Snow White and the Seven Dwarfs</t>
  </si>
  <si>
    <t>Exiled into the dangerous forest by her wicked stepmother, a princess is rescued by seven dwarf miners who make her part of their household.</t>
  </si>
  <si>
    <t>The 39 Steps</t>
  </si>
  <si>
    <t>A man in London tries to help a counter-espionage Agent. But when the Agent is killed, and the man stands accused, he must go on the run to save himself and stop a spy ring which is trying to steal top secret information.</t>
  </si>
  <si>
    <t>Taylor Swift Reputation Stadium Tour</t>
  </si>
  <si>
    <t>Reputation is a tribute to her epic ambition, with a dazzling battalion of dancers, pyro explosions, video screens and giant inflatable snakes, including a 63-foot cobra named Karyn</t>
  </si>
  <si>
    <t>Taylor Swift: The Eras Tour</t>
  </si>
  <si>
    <t>Designed as a tribute to Swift's discography across her 17-year career, the Eras Tour covers all styles of music from her 10 studio albums, ranging from country and pop to folk and alternative rock genres.</t>
  </si>
  <si>
    <t>Lookup from Sheet1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</si>
</sst>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T2" sqref="T2"/>
    </sheetView>
  </sheetViews>
  <sheetFormatPr baseColWidth="10" defaultColWidth="8.83203125" defaultRowHeight="15" x14ac:dyDescent="0.2"/>
  <sheetData>
    <row r="1" spans="1:20" x14ac:dyDescent="0.2">
      <c r="A1" s="1" t="s">
        <v>0</v>
      </c>
      <c r="B1" s="1" t="s">
        <v>1</v>
      </c>
      <c r="C1" s="1" t="s">
        <v>2</v>
      </c>
      <c r="D1" s="1" t="s">
        <v>3</v>
      </c>
      <c r="E1" s="1" t="s">
        <v>4</v>
      </c>
      <c r="F1" s="1" t="s">
        <v>5</v>
      </c>
      <c r="G1" s="1" t="s">
        <v>6</v>
      </c>
      <c r="H1" s="1" t="s">
        <v>7</v>
      </c>
      <c r="I1" s="1" t="s">
        <v>8</v>
      </c>
      <c r="J1" s="1" t="s">
        <v>9</v>
      </c>
      <c r="K1" s="1" t="s">
        <v>10</v>
      </c>
      <c r="L1" s="1" t="s">
        <v>11</v>
      </c>
      <c r="M1" t="s">
        <v>12</v>
      </c>
      <c r="N1" t="s">
        <v>13</v>
      </c>
      <c r="O1" s="2" t="s">
        <v>32</v>
      </c>
      <c r="P1" s="2" t="s">
        <v>33</v>
      </c>
      <c r="Q1" s="2" t="s">
        <v>34</v>
      </c>
      <c r="R1" s="2" t="s">
        <v>35</v>
      </c>
      <c r="S1" s="2" t="s">
        <v>36</v>
      </c>
      <c r="T1" s="2" t="s">
        <v>37</v>
      </c>
    </row>
    <row r="2" spans="1:20" x14ac:dyDescent="0.2">
      <c r="A2">
        <v>56</v>
      </c>
      <c r="B2" t="s">
        <v>14</v>
      </c>
      <c r="C2">
        <v>3</v>
      </c>
      <c r="D2" t="s">
        <v>15</v>
      </c>
      <c r="E2" t="s">
        <v>16</v>
      </c>
      <c r="F2" t="s">
        <v>17</v>
      </c>
      <c r="G2" t="s">
        <v>18</v>
      </c>
      <c r="H2" t="s">
        <v>19</v>
      </c>
      <c r="I2">
        <v>19774</v>
      </c>
      <c r="J2" t="b">
        <v>1</v>
      </c>
      <c r="K2" t="b">
        <v>0</v>
      </c>
      <c r="L2" t="b">
        <v>0</v>
      </c>
      <c r="M2" t="str">
        <f t="shared" ref="M2:M65" si="0">INDEX(B:B,MATCH(A2,A:A,0))</f>
        <v>male</v>
      </c>
      <c r="N2" t="str">
        <f t="shared" ref="N2:N65" si="1">IF(OR(B2&gt;0,C2&gt;0),"Acceptable","Check")</f>
        <v>Acceptable</v>
      </c>
      <c r="O2" t="str">
        <f>IF(A2&lt;35,"Young",IF(AND(A2&gt;=35,A2&lt;50),"Middle-Aged","Older"))</f>
        <v>Older</v>
      </c>
      <c r="P2">
        <f>AVERAGEIF(B:B,B2, C:C)</f>
        <v>4.8219584569732934</v>
      </c>
      <c r="Q2">
        <f>COUNTIF(E:E, E2)</f>
        <v>331</v>
      </c>
      <c r="R2">
        <f>COUNTIFS(B:B, "male", D:D, "Instagram")</f>
        <v>128</v>
      </c>
      <c r="S2" t="str">
        <f>UPPER(IF(B2="non-binary", "NB", LEFT(B2, 1)))</f>
        <v>M</v>
      </c>
      <c r="T2">
        <f>SUMIFS(C:C, D:D, "Instagram")</f>
        <v>1870</v>
      </c>
    </row>
    <row r="3" spans="1:20" x14ac:dyDescent="0.2">
      <c r="A3">
        <v>46</v>
      </c>
      <c r="B3" t="s">
        <v>20</v>
      </c>
      <c r="C3">
        <v>2</v>
      </c>
      <c r="D3" t="s">
        <v>21</v>
      </c>
      <c r="E3" t="s">
        <v>22</v>
      </c>
      <c r="F3" t="s">
        <v>17</v>
      </c>
      <c r="G3" t="s">
        <v>18</v>
      </c>
      <c r="H3" t="s">
        <v>23</v>
      </c>
      <c r="I3">
        <v>10564</v>
      </c>
      <c r="J3" t="b">
        <v>1</v>
      </c>
      <c r="K3" t="b">
        <v>1</v>
      </c>
      <c r="L3" t="b">
        <v>1</v>
      </c>
      <c r="M3" t="str">
        <f t="shared" si="0"/>
        <v>female</v>
      </c>
      <c r="N3" t="str">
        <f t="shared" si="1"/>
        <v>Acceptable</v>
      </c>
      <c r="O3" t="str">
        <f t="shared" ref="O3:O66" si="2">IF(A3&lt;35,"Young",IF(AND(A3&gt;=35,A3&lt;50),"Middle-Aged","Older"))</f>
        <v>Middle-Aged</v>
      </c>
      <c r="P3">
        <f t="shared" ref="P3:P66" si="3">AVERAGEIF(B:B,B3, C:C)</f>
        <v>5.190332326283988</v>
      </c>
      <c r="Q3">
        <f t="shared" ref="Q3:Q66" si="4">COUNTIF(E:E, E3)</f>
        <v>328</v>
      </c>
      <c r="R3">
        <f t="shared" ref="R3:R66" si="5">COUNTIFS(B:B, "male", D:D, "Instagram")</f>
        <v>128</v>
      </c>
      <c r="S3" t="str">
        <f t="shared" ref="S3:S66" si="6">UPPER(IF(B3="non-binary", "NB", LEFT(B3, 1)))</f>
        <v>F</v>
      </c>
      <c r="T3">
        <f t="shared" ref="T3:T66" si="7">SUMIFS(C:C, D:D, "Instagram")</f>
        <v>1870</v>
      </c>
    </row>
    <row r="4" spans="1:20" x14ac:dyDescent="0.2">
      <c r="A4">
        <v>32</v>
      </c>
      <c r="B4" t="s">
        <v>14</v>
      </c>
      <c r="C4">
        <v>8</v>
      </c>
      <c r="D4" t="s">
        <v>15</v>
      </c>
      <c r="E4" t="s">
        <v>16</v>
      </c>
      <c r="F4" t="s">
        <v>24</v>
      </c>
      <c r="G4" t="s">
        <v>25</v>
      </c>
      <c r="H4" t="s">
        <v>26</v>
      </c>
      <c r="I4">
        <v>13258</v>
      </c>
      <c r="J4" t="b">
        <v>0</v>
      </c>
      <c r="K4" t="b">
        <v>0</v>
      </c>
      <c r="L4" t="b">
        <v>0</v>
      </c>
      <c r="M4" t="str">
        <f t="shared" si="0"/>
        <v>male</v>
      </c>
      <c r="N4" t="str">
        <f t="shared" si="1"/>
        <v>Acceptable</v>
      </c>
      <c r="O4" t="str">
        <f t="shared" si="2"/>
        <v>Young</v>
      </c>
      <c r="P4">
        <f t="shared" si="3"/>
        <v>4.8219584569732934</v>
      </c>
      <c r="Q4">
        <f t="shared" si="4"/>
        <v>331</v>
      </c>
      <c r="R4">
        <f t="shared" si="5"/>
        <v>128</v>
      </c>
      <c r="S4" t="str">
        <f t="shared" si="6"/>
        <v>M</v>
      </c>
      <c r="T4">
        <f t="shared" si="7"/>
        <v>1870</v>
      </c>
    </row>
    <row r="5" spans="1:20" x14ac:dyDescent="0.2">
      <c r="A5">
        <v>60</v>
      </c>
      <c r="B5" t="s">
        <v>27</v>
      </c>
      <c r="C5">
        <v>5</v>
      </c>
      <c r="D5" t="s">
        <v>15</v>
      </c>
      <c r="E5" t="s">
        <v>22</v>
      </c>
      <c r="F5" t="s">
        <v>17</v>
      </c>
      <c r="G5" t="s">
        <v>18</v>
      </c>
      <c r="H5" t="s">
        <v>23</v>
      </c>
      <c r="I5">
        <v>12500</v>
      </c>
      <c r="J5" t="b">
        <v>0</v>
      </c>
      <c r="K5" t="b">
        <v>1</v>
      </c>
      <c r="L5" t="b">
        <v>0</v>
      </c>
      <c r="M5" t="str">
        <f t="shared" si="0"/>
        <v>non-binary</v>
      </c>
      <c r="N5" t="str">
        <f t="shared" si="1"/>
        <v>Acceptable</v>
      </c>
      <c r="O5" t="str">
        <f t="shared" si="2"/>
        <v>Older</v>
      </c>
      <c r="P5">
        <f t="shared" si="3"/>
        <v>5.0783132530120483</v>
      </c>
      <c r="Q5">
        <f t="shared" si="4"/>
        <v>328</v>
      </c>
      <c r="R5">
        <f t="shared" si="5"/>
        <v>128</v>
      </c>
      <c r="S5" t="str">
        <f t="shared" si="6"/>
        <v>NB</v>
      </c>
      <c r="T5">
        <f t="shared" si="7"/>
        <v>1870</v>
      </c>
    </row>
    <row r="6" spans="1:20" x14ac:dyDescent="0.2">
      <c r="A6">
        <v>25</v>
      </c>
      <c r="B6" t="s">
        <v>14</v>
      </c>
      <c r="C6">
        <v>1</v>
      </c>
      <c r="D6" t="s">
        <v>15</v>
      </c>
      <c r="E6" t="s">
        <v>28</v>
      </c>
      <c r="F6" t="s">
        <v>24</v>
      </c>
      <c r="G6" t="s">
        <v>18</v>
      </c>
      <c r="H6" t="s">
        <v>19</v>
      </c>
      <c r="I6">
        <v>14566</v>
      </c>
      <c r="J6" t="b">
        <v>0</v>
      </c>
      <c r="K6" t="b">
        <v>1</v>
      </c>
      <c r="L6" t="b">
        <v>1</v>
      </c>
      <c r="M6" t="str">
        <f t="shared" si="0"/>
        <v>male</v>
      </c>
      <c r="N6" t="str">
        <f t="shared" si="1"/>
        <v>Acceptable</v>
      </c>
      <c r="O6" t="str">
        <f t="shared" si="2"/>
        <v>Young</v>
      </c>
      <c r="P6">
        <f t="shared" si="3"/>
        <v>4.8219584569732934</v>
      </c>
      <c r="Q6">
        <f t="shared" si="4"/>
        <v>341</v>
      </c>
      <c r="R6">
        <f t="shared" si="5"/>
        <v>128</v>
      </c>
      <c r="S6" t="str">
        <f t="shared" si="6"/>
        <v>M</v>
      </c>
      <c r="T6">
        <f t="shared" si="7"/>
        <v>1870</v>
      </c>
    </row>
    <row r="7" spans="1:20" x14ac:dyDescent="0.2">
      <c r="A7">
        <v>38</v>
      </c>
      <c r="B7" t="s">
        <v>14</v>
      </c>
      <c r="C7">
        <v>3</v>
      </c>
      <c r="D7" t="s">
        <v>21</v>
      </c>
      <c r="E7" t="s">
        <v>22</v>
      </c>
      <c r="F7" t="s">
        <v>29</v>
      </c>
      <c r="G7" t="s">
        <v>18</v>
      </c>
      <c r="H7" t="s">
        <v>26</v>
      </c>
      <c r="I7">
        <v>19179</v>
      </c>
      <c r="J7" t="b">
        <v>1</v>
      </c>
      <c r="K7" t="b">
        <v>1</v>
      </c>
      <c r="L7" t="b">
        <v>1</v>
      </c>
      <c r="M7" t="str">
        <f t="shared" si="0"/>
        <v>male</v>
      </c>
      <c r="N7" t="str">
        <f t="shared" si="1"/>
        <v>Acceptable</v>
      </c>
      <c r="O7" t="str">
        <f t="shared" si="2"/>
        <v>Middle-Aged</v>
      </c>
      <c r="P7">
        <f t="shared" si="3"/>
        <v>4.8219584569732934</v>
      </c>
      <c r="Q7">
        <f t="shared" si="4"/>
        <v>328</v>
      </c>
      <c r="R7">
        <f t="shared" si="5"/>
        <v>128</v>
      </c>
      <c r="S7" t="str">
        <f t="shared" si="6"/>
        <v>M</v>
      </c>
      <c r="T7">
        <f t="shared" si="7"/>
        <v>1870</v>
      </c>
    </row>
    <row r="8" spans="1:20" x14ac:dyDescent="0.2">
      <c r="A8">
        <v>56</v>
      </c>
      <c r="B8" t="s">
        <v>14</v>
      </c>
      <c r="C8">
        <v>8</v>
      </c>
      <c r="D8" t="s">
        <v>30</v>
      </c>
      <c r="E8" t="s">
        <v>16</v>
      </c>
      <c r="F8" t="s">
        <v>29</v>
      </c>
      <c r="G8" t="s">
        <v>18</v>
      </c>
      <c r="H8" t="s">
        <v>23</v>
      </c>
      <c r="I8">
        <v>16881</v>
      </c>
      <c r="J8" t="b">
        <v>1</v>
      </c>
      <c r="K8" t="b">
        <v>1</v>
      </c>
      <c r="L8" t="b">
        <v>1</v>
      </c>
      <c r="M8" t="str">
        <f t="shared" si="0"/>
        <v>male</v>
      </c>
      <c r="N8" t="str">
        <f t="shared" si="1"/>
        <v>Acceptable</v>
      </c>
      <c r="O8" t="str">
        <f t="shared" si="2"/>
        <v>Older</v>
      </c>
      <c r="P8">
        <f t="shared" si="3"/>
        <v>4.8219584569732934</v>
      </c>
      <c r="Q8">
        <f t="shared" si="4"/>
        <v>331</v>
      </c>
      <c r="R8">
        <f t="shared" si="5"/>
        <v>128</v>
      </c>
      <c r="S8" t="str">
        <f t="shared" si="6"/>
        <v>M</v>
      </c>
      <c r="T8">
        <f t="shared" si="7"/>
        <v>1870</v>
      </c>
    </row>
    <row r="9" spans="1:20" x14ac:dyDescent="0.2">
      <c r="A9">
        <v>36</v>
      </c>
      <c r="B9" t="s">
        <v>14</v>
      </c>
      <c r="C9">
        <v>4</v>
      </c>
      <c r="D9" t="s">
        <v>15</v>
      </c>
      <c r="E9" t="s">
        <v>16</v>
      </c>
      <c r="F9" t="s">
        <v>24</v>
      </c>
      <c r="G9" t="s">
        <v>18</v>
      </c>
      <c r="H9" t="s">
        <v>26</v>
      </c>
      <c r="I9">
        <v>13636</v>
      </c>
      <c r="J9" t="b">
        <v>1</v>
      </c>
      <c r="K9" t="b">
        <v>0</v>
      </c>
      <c r="L9" t="b">
        <v>1</v>
      </c>
      <c r="M9" t="str">
        <f t="shared" si="0"/>
        <v>male</v>
      </c>
      <c r="N9" t="str">
        <f t="shared" si="1"/>
        <v>Acceptable</v>
      </c>
      <c r="O9" t="str">
        <f t="shared" si="2"/>
        <v>Middle-Aged</v>
      </c>
      <c r="P9">
        <f t="shared" si="3"/>
        <v>4.8219584569732934</v>
      </c>
      <c r="Q9">
        <f t="shared" si="4"/>
        <v>331</v>
      </c>
      <c r="R9">
        <f t="shared" si="5"/>
        <v>128</v>
      </c>
      <c r="S9" t="str">
        <f t="shared" si="6"/>
        <v>M</v>
      </c>
      <c r="T9">
        <f t="shared" si="7"/>
        <v>1870</v>
      </c>
    </row>
    <row r="10" spans="1:20" x14ac:dyDescent="0.2">
      <c r="A10">
        <v>40</v>
      </c>
      <c r="B10" t="s">
        <v>27</v>
      </c>
      <c r="C10">
        <v>7</v>
      </c>
      <c r="D10" t="s">
        <v>30</v>
      </c>
      <c r="E10" t="s">
        <v>28</v>
      </c>
      <c r="F10" t="s">
        <v>24</v>
      </c>
      <c r="G10" t="s">
        <v>25</v>
      </c>
      <c r="H10" t="s">
        <v>26</v>
      </c>
      <c r="I10">
        <v>16030</v>
      </c>
      <c r="J10" t="b">
        <v>0</v>
      </c>
      <c r="K10" t="b">
        <v>0</v>
      </c>
      <c r="L10" t="b">
        <v>1</v>
      </c>
      <c r="M10" t="str">
        <f t="shared" si="0"/>
        <v>non-binary</v>
      </c>
      <c r="N10" t="str">
        <f t="shared" si="1"/>
        <v>Acceptable</v>
      </c>
      <c r="O10" t="str">
        <f t="shared" si="2"/>
        <v>Middle-Aged</v>
      </c>
      <c r="P10">
        <f t="shared" si="3"/>
        <v>5.0783132530120483</v>
      </c>
      <c r="Q10">
        <f t="shared" si="4"/>
        <v>341</v>
      </c>
      <c r="R10">
        <f t="shared" si="5"/>
        <v>128</v>
      </c>
      <c r="S10" t="str">
        <f t="shared" si="6"/>
        <v>NB</v>
      </c>
      <c r="T10">
        <f t="shared" si="7"/>
        <v>1870</v>
      </c>
    </row>
    <row r="11" spans="1:20" x14ac:dyDescent="0.2">
      <c r="A11">
        <v>28</v>
      </c>
      <c r="B11" t="s">
        <v>27</v>
      </c>
      <c r="C11">
        <v>2</v>
      </c>
      <c r="D11" t="s">
        <v>15</v>
      </c>
      <c r="E11" t="s">
        <v>16</v>
      </c>
      <c r="F11" t="s">
        <v>24</v>
      </c>
      <c r="G11" t="s">
        <v>25</v>
      </c>
      <c r="H11" t="s">
        <v>26</v>
      </c>
      <c r="I11">
        <v>10223</v>
      </c>
      <c r="J11" t="b">
        <v>1</v>
      </c>
      <c r="K11" t="b">
        <v>0</v>
      </c>
      <c r="L11" t="b">
        <v>1</v>
      </c>
      <c r="M11" t="str">
        <f t="shared" si="0"/>
        <v>non-binary</v>
      </c>
      <c r="N11" t="str">
        <f t="shared" si="1"/>
        <v>Acceptable</v>
      </c>
      <c r="O11" t="str">
        <f t="shared" si="2"/>
        <v>Young</v>
      </c>
      <c r="P11">
        <f t="shared" si="3"/>
        <v>5.0783132530120483</v>
      </c>
      <c r="Q11">
        <f t="shared" si="4"/>
        <v>331</v>
      </c>
      <c r="R11">
        <f t="shared" si="5"/>
        <v>128</v>
      </c>
      <c r="S11" t="str">
        <f t="shared" si="6"/>
        <v>NB</v>
      </c>
      <c r="T11">
        <f t="shared" si="7"/>
        <v>1870</v>
      </c>
    </row>
    <row r="12" spans="1:20" x14ac:dyDescent="0.2">
      <c r="A12">
        <v>28</v>
      </c>
      <c r="B12" t="s">
        <v>20</v>
      </c>
      <c r="C12">
        <v>7</v>
      </c>
      <c r="D12" t="s">
        <v>30</v>
      </c>
      <c r="E12" t="s">
        <v>28</v>
      </c>
      <c r="F12" t="s">
        <v>17</v>
      </c>
      <c r="G12" t="s">
        <v>18</v>
      </c>
      <c r="H12" t="s">
        <v>23</v>
      </c>
      <c r="I12">
        <v>16297</v>
      </c>
      <c r="J12" t="b">
        <v>1</v>
      </c>
      <c r="K12" t="b">
        <v>1</v>
      </c>
      <c r="L12" t="b">
        <v>0</v>
      </c>
      <c r="M12" t="str">
        <f t="shared" si="0"/>
        <v>non-binary</v>
      </c>
      <c r="N12" t="str">
        <f t="shared" si="1"/>
        <v>Acceptable</v>
      </c>
      <c r="O12" t="str">
        <f t="shared" si="2"/>
        <v>Young</v>
      </c>
      <c r="P12">
        <f t="shared" si="3"/>
        <v>5.190332326283988</v>
      </c>
      <c r="Q12">
        <f t="shared" si="4"/>
        <v>341</v>
      </c>
      <c r="R12">
        <f t="shared" si="5"/>
        <v>128</v>
      </c>
      <c r="S12" t="str">
        <f t="shared" si="6"/>
        <v>F</v>
      </c>
      <c r="T12">
        <f t="shared" si="7"/>
        <v>1870</v>
      </c>
    </row>
    <row r="13" spans="1:20" x14ac:dyDescent="0.2">
      <c r="A13">
        <v>41</v>
      </c>
      <c r="B13" t="s">
        <v>27</v>
      </c>
      <c r="C13">
        <v>5</v>
      </c>
      <c r="D13" t="s">
        <v>21</v>
      </c>
      <c r="E13" t="s">
        <v>16</v>
      </c>
      <c r="F13" t="s">
        <v>29</v>
      </c>
      <c r="G13" t="s">
        <v>25</v>
      </c>
      <c r="H13" t="s">
        <v>26</v>
      </c>
      <c r="I13">
        <v>10350</v>
      </c>
      <c r="J13" t="b">
        <v>0</v>
      </c>
      <c r="K13" t="b">
        <v>0</v>
      </c>
      <c r="L13" t="b">
        <v>0</v>
      </c>
      <c r="M13" t="str">
        <f t="shared" si="0"/>
        <v>non-binary</v>
      </c>
      <c r="N13" t="str">
        <f t="shared" si="1"/>
        <v>Acceptable</v>
      </c>
      <c r="O13" t="str">
        <f t="shared" si="2"/>
        <v>Middle-Aged</v>
      </c>
      <c r="P13">
        <f t="shared" si="3"/>
        <v>5.0783132530120483</v>
      </c>
      <c r="Q13">
        <f t="shared" si="4"/>
        <v>331</v>
      </c>
      <c r="R13">
        <f t="shared" si="5"/>
        <v>128</v>
      </c>
      <c r="S13" t="str">
        <f t="shared" si="6"/>
        <v>NB</v>
      </c>
      <c r="T13">
        <f t="shared" si="7"/>
        <v>1870</v>
      </c>
    </row>
    <row r="14" spans="1:20" x14ac:dyDescent="0.2">
      <c r="A14">
        <v>53</v>
      </c>
      <c r="B14" t="s">
        <v>27</v>
      </c>
      <c r="C14">
        <v>5</v>
      </c>
      <c r="D14" t="s">
        <v>21</v>
      </c>
      <c r="E14" t="s">
        <v>16</v>
      </c>
      <c r="F14" t="s">
        <v>24</v>
      </c>
      <c r="G14" t="s">
        <v>31</v>
      </c>
      <c r="H14" t="s">
        <v>23</v>
      </c>
      <c r="I14">
        <v>17314</v>
      </c>
      <c r="J14" t="b">
        <v>0</v>
      </c>
      <c r="K14" t="b">
        <v>1</v>
      </c>
      <c r="L14" t="b">
        <v>1</v>
      </c>
      <c r="M14" t="str">
        <f t="shared" si="0"/>
        <v>non-binary</v>
      </c>
      <c r="N14" t="str">
        <f t="shared" si="1"/>
        <v>Acceptable</v>
      </c>
      <c r="O14" t="str">
        <f t="shared" si="2"/>
        <v>Older</v>
      </c>
      <c r="P14">
        <f t="shared" si="3"/>
        <v>5.0783132530120483</v>
      </c>
      <c r="Q14">
        <f t="shared" si="4"/>
        <v>331</v>
      </c>
      <c r="R14">
        <f t="shared" si="5"/>
        <v>128</v>
      </c>
      <c r="S14" t="str">
        <f t="shared" si="6"/>
        <v>NB</v>
      </c>
      <c r="T14">
        <f t="shared" si="7"/>
        <v>1870</v>
      </c>
    </row>
    <row r="15" spans="1:20" x14ac:dyDescent="0.2">
      <c r="A15">
        <v>57</v>
      </c>
      <c r="B15" t="s">
        <v>20</v>
      </c>
      <c r="C15">
        <v>6</v>
      </c>
      <c r="D15" t="s">
        <v>15</v>
      </c>
      <c r="E15" t="s">
        <v>28</v>
      </c>
      <c r="F15" t="s">
        <v>17</v>
      </c>
      <c r="G15" t="s">
        <v>18</v>
      </c>
      <c r="H15" t="s">
        <v>19</v>
      </c>
      <c r="I15">
        <v>11928</v>
      </c>
      <c r="J15" t="b">
        <v>0</v>
      </c>
      <c r="K15" t="b">
        <v>1</v>
      </c>
      <c r="L15" t="b">
        <v>0</v>
      </c>
      <c r="M15" t="str">
        <f t="shared" si="0"/>
        <v>female</v>
      </c>
      <c r="N15" t="str">
        <f t="shared" si="1"/>
        <v>Acceptable</v>
      </c>
      <c r="O15" t="str">
        <f t="shared" si="2"/>
        <v>Older</v>
      </c>
      <c r="P15">
        <f t="shared" si="3"/>
        <v>5.190332326283988</v>
      </c>
      <c r="Q15">
        <f t="shared" si="4"/>
        <v>341</v>
      </c>
      <c r="R15">
        <f t="shared" si="5"/>
        <v>128</v>
      </c>
      <c r="S15" t="str">
        <f t="shared" si="6"/>
        <v>F</v>
      </c>
      <c r="T15">
        <f t="shared" si="7"/>
        <v>1870</v>
      </c>
    </row>
    <row r="16" spans="1:20" x14ac:dyDescent="0.2">
      <c r="A16">
        <v>41</v>
      </c>
      <c r="B16" t="s">
        <v>27</v>
      </c>
      <c r="C16">
        <v>9</v>
      </c>
      <c r="D16" t="s">
        <v>30</v>
      </c>
      <c r="E16" t="s">
        <v>22</v>
      </c>
      <c r="F16" t="s">
        <v>29</v>
      </c>
      <c r="G16" t="s">
        <v>31</v>
      </c>
      <c r="H16" t="s">
        <v>23</v>
      </c>
      <c r="I16">
        <v>17743</v>
      </c>
      <c r="J16" t="b">
        <v>1</v>
      </c>
      <c r="K16" t="b">
        <v>1</v>
      </c>
      <c r="L16" t="b">
        <v>0</v>
      </c>
      <c r="M16" t="str">
        <f t="shared" si="0"/>
        <v>non-binary</v>
      </c>
      <c r="N16" t="str">
        <f t="shared" si="1"/>
        <v>Acceptable</v>
      </c>
      <c r="O16" t="str">
        <f t="shared" si="2"/>
        <v>Middle-Aged</v>
      </c>
      <c r="P16">
        <f t="shared" si="3"/>
        <v>5.0783132530120483</v>
      </c>
      <c r="Q16">
        <f t="shared" si="4"/>
        <v>328</v>
      </c>
      <c r="R16">
        <f t="shared" si="5"/>
        <v>128</v>
      </c>
      <c r="S16" t="str">
        <f t="shared" si="6"/>
        <v>NB</v>
      </c>
      <c r="T16">
        <f t="shared" si="7"/>
        <v>1870</v>
      </c>
    </row>
    <row r="17" spans="1:20" x14ac:dyDescent="0.2">
      <c r="A17">
        <v>20</v>
      </c>
      <c r="B17" t="s">
        <v>14</v>
      </c>
      <c r="C17">
        <v>6</v>
      </c>
      <c r="D17" t="s">
        <v>21</v>
      </c>
      <c r="E17" t="s">
        <v>16</v>
      </c>
      <c r="F17" t="s">
        <v>17</v>
      </c>
      <c r="G17" t="s">
        <v>25</v>
      </c>
      <c r="H17" t="s">
        <v>19</v>
      </c>
      <c r="I17">
        <v>18540</v>
      </c>
      <c r="J17" t="b">
        <v>1</v>
      </c>
      <c r="K17" t="b">
        <v>1</v>
      </c>
      <c r="L17" t="b">
        <v>0</v>
      </c>
      <c r="M17" t="str">
        <f t="shared" si="0"/>
        <v>male</v>
      </c>
      <c r="N17" t="str">
        <f t="shared" si="1"/>
        <v>Acceptable</v>
      </c>
      <c r="O17" t="str">
        <f t="shared" si="2"/>
        <v>Young</v>
      </c>
      <c r="P17">
        <f t="shared" si="3"/>
        <v>4.8219584569732934</v>
      </c>
      <c r="Q17">
        <f t="shared" si="4"/>
        <v>331</v>
      </c>
      <c r="R17">
        <f t="shared" si="5"/>
        <v>128</v>
      </c>
      <c r="S17" t="str">
        <f t="shared" si="6"/>
        <v>M</v>
      </c>
      <c r="T17">
        <f t="shared" si="7"/>
        <v>1870</v>
      </c>
    </row>
    <row r="18" spans="1:20" x14ac:dyDescent="0.2">
      <c r="A18">
        <v>39</v>
      </c>
      <c r="B18" t="s">
        <v>14</v>
      </c>
      <c r="C18">
        <v>8</v>
      </c>
      <c r="D18" t="s">
        <v>15</v>
      </c>
      <c r="E18" t="s">
        <v>22</v>
      </c>
      <c r="F18" t="s">
        <v>29</v>
      </c>
      <c r="G18" t="s">
        <v>25</v>
      </c>
      <c r="H18" t="s">
        <v>23</v>
      </c>
      <c r="I18">
        <v>14732</v>
      </c>
      <c r="J18" t="b">
        <v>1</v>
      </c>
      <c r="K18" t="b">
        <v>1</v>
      </c>
      <c r="L18" t="b">
        <v>0</v>
      </c>
      <c r="M18" t="str">
        <f t="shared" si="0"/>
        <v>male</v>
      </c>
      <c r="N18" t="str">
        <f t="shared" si="1"/>
        <v>Acceptable</v>
      </c>
      <c r="O18" t="str">
        <f t="shared" si="2"/>
        <v>Middle-Aged</v>
      </c>
      <c r="P18">
        <f t="shared" si="3"/>
        <v>4.8219584569732934</v>
      </c>
      <c r="Q18">
        <f t="shared" si="4"/>
        <v>328</v>
      </c>
      <c r="R18">
        <f t="shared" si="5"/>
        <v>128</v>
      </c>
      <c r="S18" t="str">
        <f t="shared" si="6"/>
        <v>M</v>
      </c>
      <c r="T18">
        <f t="shared" si="7"/>
        <v>1870</v>
      </c>
    </row>
    <row r="19" spans="1:20" x14ac:dyDescent="0.2">
      <c r="A19">
        <v>19</v>
      </c>
      <c r="B19" t="s">
        <v>20</v>
      </c>
      <c r="C19">
        <v>7</v>
      </c>
      <c r="D19" t="s">
        <v>15</v>
      </c>
      <c r="E19" t="s">
        <v>16</v>
      </c>
      <c r="F19" t="s">
        <v>17</v>
      </c>
      <c r="G19" t="s">
        <v>31</v>
      </c>
      <c r="H19" t="s">
        <v>26</v>
      </c>
      <c r="I19">
        <v>11017</v>
      </c>
      <c r="J19" t="b">
        <v>0</v>
      </c>
      <c r="K19" t="b">
        <v>1</v>
      </c>
      <c r="L19" t="b">
        <v>1</v>
      </c>
      <c r="M19" t="str">
        <f t="shared" si="0"/>
        <v>female</v>
      </c>
      <c r="N19" t="str">
        <f t="shared" si="1"/>
        <v>Acceptable</v>
      </c>
      <c r="O19" t="str">
        <f t="shared" si="2"/>
        <v>Young</v>
      </c>
      <c r="P19">
        <f t="shared" si="3"/>
        <v>5.190332326283988</v>
      </c>
      <c r="Q19">
        <f t="shared" si="4"/>
        <v>331</v>
      </c>
      <c r="R19">
        <f t="shared" si="5"/>
        <v>128</v>
      </c>
      <c r="S19" t="str">
        <f t="shared" si="6"/>
        <v>F</v>
      </c>
      <c r="T19">
        <f t="shared" si="7"/>
        <v>1870</v>
      </c>
    </row>
    <row r="20" spans="1:20" x14ac:dyDescent="0.2">
      <c r="A20">
        <v>41</v>
      </c>
      <c r="B20" t="s">
        <v>20</v>
      </c>
      <c r="C20">
        <v>9</v>
      </c>
      <c r="D20" t="s">
        <v>21</v>
      </c>
      <c r="E20" t="s">
        <v>16</v>
      </c>
      <c r="F20" t="s">
        <v>29</v>
      </c>
      <c r="G20" t="s">
        <v>25</v>
      </c>
      <c r="H20" t="s">
        <v>23</v>
      </c>
      <c r="I20">
        <v>12226</v>
      </c>
      <c r="J20" t="b">
        <v>0</v>
      </c>
      <c r="K20" t="b">
        <v>0</v>
      </c>
      <c r="L20" t="b">
        <v>0</v>
      </c>
      <c r="M20" t="str">
        <f t="shared" si="0"/>
        <v>non-binary</v>
      </c>
      <c r="N20" t="str">
        <f t="shared" si="1"/>
        <v>Acceptable</v>
      </c>
      <c r="O20" t="str">
        <f t="shared" si="2"/>
        <v>Middle-Aged</v>
      </c>
      <c r="P20">
        <f t="shared" si="3"/>
        <v>5.190332326283988</v>
      </c>
      <c r="Q20">
        <f t="shared" si="4"/>
        <v>331</v>
      </c>
      <c r="R20">
        <f t="shared" si="5"/>
        <v>128</v>
      </c>
      <c r="S20" t="str">
        <f t="shared" si="6"/>
        <v>F</v>
      </c>
      <c r="T20">
        <f t="shared" si="7"/>
        <v>1870</v>
      </c>
    </row>
    <row r="21" spans="1:20" x14ac:dyDescent="0.2">
      <c r="A21">
        <v>61</v>
      </c>
      <c r="B21" t="s">
        <v>20</v>
      </c>
      <c r="C21">
        <v>4</v>
      </c>
      <c r="D21" t="s">
        <v>21</v>
      </c>
      <c r="E21" t="s">
        <v>16</v>
      </c>
      <c r="F21" t="s">
        <v>29</v>
      </c>
      <c r="G21" t="s">
        <v>18</v>
      </c>
      <c r="H21" t="s">
        <v>26</v>
      </c>
      <c r="I21">
        <v>17206</v>
      </c>
      <c r="J21" t="b">
        <v>0</v>
      </c>
      <c r="K21" t="b">
        <v>0</v>
      </c>
      <c r="L21" t="b">
        <v>0</v>
      </c>
      <c r="M21" t="str">
        <f t="shared" si="0"/>
        <v>female</v>
      </c>
      <c r="N21" t="str">
        <f t="shared" si="1"/>
        <v>Acceptable</v>
      </c>
      <c r="O21" t="str">
        <f t="shared" si="2"/>
        <v>Older</v>
      </c>
      <c r="P21">
        <f t="shared" si="3"/>
        <v>5.190332326283988</v>
      </c>
      <c r="Q21">
        <f t="shared" si="4"/>
        <v>331</v>
      </c>
      <c r="R21">
        <f t="shared" si="5"/>
        <v>128</v>
      </c>
      <c r="S21" t="str">
        <f t="shared" si="6"/>
        <v>F</v>
      </c>
      <c r="T21">
        <f t="shared" si="7"/>
        <v>1870</v>
      </c>
    </row>
    <row r="22" spans="1:20" x14ac:dyDescent="0.2">
      <c r="A22">
        <v>47</v>
      </c>
      <c r="B22" t="s">
        <v>14</v>
      </c>
      <c r="C22">
        <v>2</v>
      </c>
      <c r="D22" t="s">
        <v>15</v>
      </c>
      <c r="E22" t="s">
        <v>16</v>
      </c>
      <c r="F22" t="s">
        <v>17</v>
      </c>
      <c r="G22" t="s">
        <v>31</v>
      </c>
      <c r="H22" t="s">
        <v>19</v>
      </c>
      <c r="I22">
        <v>17170</v>
      </c>
      <c r="J22" t="b">
        <v>0</v>
      </c>
      <c r="K22" t="b">
        <v>0</v>
      </c>
      <c r="L22" t="b">
        <v>1</v>
      </c>
      <c r="M22" t="str">
        <f t="shared" si="0"/>
        <v>male</v>
      </c>
      <c r="N22" t="str">
        <f t="shared" si="1"/>
        <v>Acceptable</v>
      </c>
      <c r="O22" t="str">
        <f t="shared" si="2"/>
        <v>Middle-Aged</v>
      </c>
      <c r="P22">
        <f t="shared" si="3"/>
        <v>4.8219584569732934</v>
      </c>
      <c r="Q22">
        <f t="shared" si="4"/>
        <v>331</v>
      </c>
      <c r="R22">
        <f t="shared" si="5"/>
        <v>128</v>
      </c>
      <c r="S22" t="str">
        <f t="shared" si="6"/>
        <v>M</v>
      </c>
      <c r="T22">
        <f t="shared" si="7"/>
        <v>1870</v>
      </c>
    </row>
    <row r="23" spans="1:20" x14ac:dyDescent="0.2">
      <c r="A23">
        <v>55</v>
      </c>
      <c r="B23" t="s">
        <v>27</v>
      </c>
      <c r="C23">
        <v>7</v>
      </c>
      <c r="D23" t="s">
        <v>30</v>
      </c>
      <c r="E23" t="s">
        <v>22</v>
      </c>
      <c r="F23" t="s">
        <v>24</v>
      </c>
      <c r="G23" t="s">
        <v>18</v>
      </c>
      <c r="H23" t="s">
        <v>23</v>
      </c>
      <c r="I23">
        <v>16207</v>
      </c>
      <c r="J23" t="b">
        <v>1</v>
      </c>
      <c r="K23" t="b">
        <v>0</v>
      </c>
      <c r="L23" t="b">
        <v>1</v>
      </c>
      <c r="M23" t="str">
        <f t="shared" si="0"/>
        <v>non-binary</v>
      </c>
      <c r="N23" t="str">
        <f t="shared" si="1"/>
        <v>Acceptable</v>
      </c>
      <c r="O23" t="str">
        <f t="shared" si="2"/>
        <v>Older</v>
      </c>
      <c r="P23">
        <f t="shared" si="3"/>
        <v>5.0783132530120483</v>
      </c>
      <c r="Q23">
        <f t="shared" si="4"/>
        <v>328</v>
      </c>
      <c r="R23">
        <f t="shared" si="5"/>
        <v>128</v>
      </c>
      <c r="S23" t="str">
        <f t="shared" si="6"/>
        <v>NB</v>
      </c>
      <c r="T23">
        <f t="shared" si="7"/>
        <v>1870</v>
      </c>
    </row>
    <row r="24" spans="1:20" x14ac:dyDescent="0.2">
      <c r="A24">
        <v>19</v>
      </c>
      <c r="B24" t="s">
        <v>14</v>
      </c>
      <c r="C24">
        <v>6</v>
      </c>
      <c r="D24" t="s">
        <v>30</v>
      </c>
      <c r="E24" t="s">
        <v>22</v>
      </c>
      <c r="F24" t="s">
        <v>29</v>
      </c>
      <c r="G24" t="s">
        <v>31</v>
      </c>
      <c r="H24" t="s">
        <v>26</v>
      </c>
      <c r="I24">
        <v>12419</v>
      </c>
      <c r="J24" t="b">
        <v>1</v>
      </c>
      <c r="K24" t="b">
        <v>1</v>
      </c>
      <c r="L24" t="b">
        <v>1</v>
      </c>
      <c r="M24" t="str">
        <f t="shared" si="0"/>
        <v>female</v>
      </c>
      <c r="N24" t="str">
        <f t="shared" si="1"/>
        <v>Acceptable</v>
      </c>
      <c r="O24" t="str">
        <f t="shared" si="2"/>
        <v>Young</v>
      </c>
      <c r="P24">
        <f t="shared" si="3"/>
        <v>4.8219584569732934</v>
      </c>
      <c r="Q24">
        <f t="shared" si="4"/>
        <v>328</v>
      </c>
      <c r="R24">
        <f t="shared" si="5"/>
        <v>128</v>
      </c>
      <c r="S24" t="str">
        <f t="shared" si="6"/>
        <v>M</v>
      </c>
      <c r="T24">
        <f t="shared" si="7"/>
        <v>1870</v>
      </c>
    </row>
    <row r="25" spans="1:20" x14ac:dyDescent="0.2">
      <c r="A25">
        <v>38</v>
      </c>
      <c r="B25" t="s">
        <v>20</v>
      </c>
      <c r="C25">
        <v>1</v>
      </c>
      <c r="D25" t="s">
        <v>30</v>
      </c>
      <c r="E25" t="s">
        <v>16</v>
      </c>
      <c r="F25" t="s">
        <v>24</v>
      </c>
      <c r="G25" t="s">
        <v>25</v>
      </c>
      <c r="H25" t="s">
        <v>19</v>
      </c>
      <c r="I25">
        <v>16240</v>
      </c>
      <c r="J25" t="b">
        <v>1</v>
      </c>
      <c r="K25" t="b">
        <v>1</v>
      </c>
      <c r="L25" t="b">
        <v>1</v>
      </c>
      <c r="M25" t="str">
        <f t="shared" si="0"/>
        <v>male</v>
      </c>
      <c r="N25" t="str">
        <f t="shared" si="1"/>
        <v>Acceptable</v>
      </c>
      <c r="O25" t="str">
        <f t="shared" si="2"/>
        <v>Middle-Aged</v>
      </c>
      <c r="P25">
        <f t="shared" si="3"/>
        <v>5.190332326283988</v>
      </c>
      <c r="Q25">
        <f t="shared" si="4"/>
        <v>331</v>
      </c>
      <c r="R25">
        <f t="shared" si="5"/>
        <v>128</v>
      </c>
      <c r="S25" t="str">
        <f t="shared" si="6"/>
        <v>F</v>
      </c>
      <c r="T25">
        <f t="shared" si="7"/>
        <v>1870</v>
      </c>
    </row>
    <row r="26" spans="1:20" x14ac:dyDescent="0.2">
      <c r="A26">
        <v>50</v>
      </c>
      <c r="B26" t="s">
        <v>27</v>
      </c>
      <c r="C26">
        <v>9</v>
      </c>
      <c r="D26" t="s">
        <v>15</v>
      </c>
      <c r="E26" t="s">
        <v>16</v>
      </c>
      <c r="F26" t="s">
        <v>17</v>
      </c>
      <c r="G26" t="s">
        <v>31</v>
      </c>
      <c r="H26" t="s">
        <v>19</v>
      </c>
      <c r="I26">
        <v>11893</v>
      </c>
      <c r="J26" t="b">
        <v>1</v>
      </c>
      <c r="K26" t="b">
        <v>0</v>
      </c>
      <c r="L26" t="b">
        <v>0</v>
      </c>
      <c r="M26" t="str">
        <f t="shared" si="0"/>
        <v>non-binary</v>
      </c>
      <c r="N26" t="str">
        <f t="shared" si="1"/>
        <v>Acceptable</v>
      </c>
      <c r="O26" t="str">
        <f t="shared" si="2"/>
        <v>Older</v>
      </c>
      <c r="P26">
        <f t="shared" si="3"/>
        <v>5.0783132530120483</v>
      </c>
      <c r="Q26">
        <f t="shared" si="4"/>
        <v>331</v>
      </c>
      <c r="R26">
        <f t="shared" si="5"/>
        <v>128</v>
      </c>
      <c r="S26" t="str">
        <f t="shared" si="6"/>
        <v>NB</v>
      </c>
      <c r="T26">
        <f t="shared" si="7"/>
        <v>1870</v>
      </c>
    </row>
    <row r="27" spans="1:20" x14ac:dyDescent="0.2">
      <c r="A27">
        <v>29</v>
      </c>
      <c r="B27" t="s">
        <v>27</v>
      </c>
      <c r="C27">
        <v>9</v>
      </c>
      <c r="D27" t="s">
        <v>21</v>
      </c>
      <c r="E27" t="s">
        <v>22</v>
      </c>
      <c r="F27" t="s">
        <v>24</v>
      </c>
      <c r="G27" t="s">
        <v>31</v>
      </c>
      <c r="H27" t="s">
        <v>23</v>
      </c>
      <c r="I27">
        <v>15322</v>
      </c>
      <c r="J27" t="b">
        <v>1</v>
      </c>
      <c r="K27" t="b">
        <v>0</v>
      </c>
      <c r="L27" t="b">
        <v>1</v>
      </c>
      <c r="M27" t="str">
        <f t="shared" si="0"/>
        <v>non-binary</v>
      </c>
      <c r="N27" t="str">
        <f t="shared" si="1"/>
        <v>Acceptable</v>
      </c>
      <c r="O27" t="str">
        <f t="shared" si="2"/>
        <v>Young</v>
      </c>
      <c r="P27">
        <f t="shared" si="3"/>
        <v>5.0783132530120483</v>
      </c>
      <c r="Q27">
        <f t="shared" si="4"/>
        <v>328</v>
      </c>
      <c r="R27">
        <f t="shared" si="5"/>
        <v>128</v>
      </c>
      <c r="S27" t="str">
        <f t="shared" si="6"/>
        <v>NB</v>
      </c>
      <c r="T27">
        <f t="shared" si="7"/>
        <v>1870</v>
      </c>
    </row>
    <row r="28" spans="1:20" x14ac:dyDescent="0.2">
      <c r="A28">
        <v>39</v>
      </c>
      <c r="B28" t="s">
        <v>14</v>
      </c>
      <c r="C28">
        <v>2</v>
      </c>
      <c r="D28" t="s">
        <v>15</v>
      </c>
      <c r="E28" t="s">
        <v>28</v>
      </c>
      <c r="F28" t="s">
        <v>24</v>
      </c>
      <c r="G28" t="s">
        <v>18</v>
      </c>
      <c r="H28" t="s">
        <v>19</v>
      </c>
      <c r="I28">
        <v>17718</v>
      </c>
      <c r="J28" t="b">
        <v>1</v>
      </c>
      <c r="K28" t="b">
        <v>0</v>
      </c>
      <c r="L28" t="b">
        <v>0</v>
      </c>
      <c r="M28" t="str">
        <f t="shared" si="0"/>
        <v>male</v>
      </c>
      <c r="N28" t="str">
        <f t="shared" si="1"/>
        <v>Acceptable</v>
      </c>
      <c r="O28" t="str">
        <f t="shared" si="2"/>
        <v>Middle-Aged</v>
      </c>
      <c r="P28">
        <f t="shared" si="3"/>
        <v>4.8219584569732934</v>
      </c>
      <c r="Q28">
        <f t="shared" si="4"/>
        <v>341</v>
      </c>
      <c r="R28">
        <f t="shared" si="5"/>
        <v>128</v>
      </c>
      <c r="S28" t="str">
        <f t="shared" si="6"/>
        <v>M</v>
      </c>
      <c r="T28">
        <f t="shared" si="7"/>
        <v>1870</v>
      </c>
    </row>
    <row r="29" spans="1:20" x14ac:dyDescent="0.2">
      <c r="A29">
        <v>61</v>
      </c>
      <c r="B29" t="s">
        <v>20</v>
      </c>
      <c r="C29">
        <v>3</v>
      </c>
      <c r="D29" t="s">
        <v>21</v>
      </c>
      <c r="E29" t="s">
        <v>28</v>
      </c>
      <c r="F29" t="s">
        <v>24</v>
      </c>
      <c r="G29" t="s">
        <v>25</v>
      </c>
      <c r="H29" t="s">
        <v>26</v>
      </c>
      <c r="I29">
        <v>16878</v>
      </c>
      <c r="J29" t="b">
        <v>1</v>
      </c>
      <c r="K29" t="b">
        <v>0</v>
      </c>
      <c r="L29" t="b">
        <v>0</v>
      </c>
      <c r="M29" t="str">
        <f t="shared" si="0"/>
        <v>female</v>
      </c>
      <c r="N29" t="str">
        <f t="shared" si="1"/>
        <v>Acceptable</v>
      </c>
      <c r="O29" t="str">
        <f t="shared" si="2"/>
        <v>Older</v>
      </c>
      <c r="P29">
        <f t="shared" si="3"/>
        <v>5.190332326283988</v>
      </c>
      <c r="Q29">
        <f t="shared" si="4"/>
        <v>341</v>
      </c>
      <c r="R29">
        <f t="shared" si="5"/>
        <v>128</v>
      </c>
      <c r="S29" t="str">
        <f t="shared" si="6"/>
        <v>F</v>
      </c>
      <c r="T29">
        <f t="shared" si="7"/>
        <v>1870</v>
      </c>
    </row>
    <row r="30" spans="1:20" x14ac:dyDescent="0.2">
      <c r="A30">
        <v>42</v>
      </c>
      <c r="B30" t="s">
        <v>14</v>
      </c>
      <c r="C30">
        <v>5</v>
      </c>
      <c r="D30" t="s">
        <v>30</v>
      </c>
      <c r="E30" t="s">
        <v>22</v>
      </c>
      <c r="F30" t="s">
        <v>24</v>
      </c>
      <c r="G30" t="s">
        <v>18</v>
      </c>
      <c r="H30" t="s">
        <v>19</v>
      </c>
      <c r="I30">
        <v>11125</v>
      </c>
      <c r="J30" t="b">
        <v>1</v>
      </c>
      <c r="K30" t="b">
        <v>0</v>
      </c>
      <c r="L30" t="b">
        <v>1</v>
      </c>
      <c r="M30" t="str">
        <f t="shared" si="0"/>
        <v>male</v>
      </c>
      <c r="N30" t="str">
        <f t="shared" si="1"/>
        <v>Acceptable</v>
      </c>
      <c r="O30" t="str">
        <f t="shared" si="2"/>
        <v>Middle-Aged</v>
      </c>
      <c r="P30">
        <f t="shared" si="3"/>
        <v>4.8219584569732934</v>
      </c>
      <c r="Q30">
        <f t="shared" si="4"/>
        <v>328</v>
      </c>
      <c r="R30">
        <f t="shared" si="5"/>
        <v>128</v>
      </c>
      <c r="S30" t="str">
        <f t="shared" si="6"/>
        <v>M</v>
      </c>
      <c r="T30">
        <f t="shared" si="7"/>
        <v>1870</v>
      </c>
    </row>
    <row r="31" spans="1:20" x14ac:dyDescent="0.2">
      <c r="A31">
        <v>44</v>
      </c>
      <c r="B31" t="s">
        <v>27</v>
      </c>
      <c r="C31">
        <v>5</v>
      </c>
      <c r="D31" t="s">
        <v>30</v>
      </c>
      <c r="E31" t="s">
        <v>16</v>
      </c>
      <c r="F31" t="s">
        <v>24</v>
      </c>
      <c r="G31" t="s">
        <v>25</v>
      </c>
      <c r="H31" t="s">
        <v>19</v>
      </c>
      <c r="I31">
        <v>13117</v>
      </c>
      <c r="J31" t="b">
        <v>0</v>
      </c>
      <c r="K31" t="b">
        <v>0</v>
      </c>
      <c r="L31" t="b">
        <v>1</v>
      </c>
      <c r="M31" t="str">
        <f t="shared" si="0"/>
        <v>non-binary</v>
      </c>
      <c r="N31" t="str">
        <f t="shared" si="1"/>
        <v>Acceptable</v>
      </c>
      <c r="O31" t="str">
        <f t="shared" si="2"/>
        <v>Middle-Aged</v>
      </c>
      <c r="P31">
        <f t="shared" si="3"/>
        <v>5.0783132530120483</v>
      </c>
      <c r="Q31">
        <f t="shared" si="4"/>
        <v>331</v>
      </c>
      <c r="R31">
        <f t="shared" si="5"/>
        <v>128</v>
      </c>
      <c r="S31" t="str">
        <f t="shared" si="6"/>
        <v>NB</v>
      </c>
      <c r="T31">
        <f t="shared" si="7"/>
        <v>1870</v>
      </c>
    </row>
    <row r="32" spans="1:20" x14ac:dyDescent="0.2">
      <c r="A32">
        <v>59</v>
      </c>
      <c r="B32" t="s">
        <v>14</v>
      </c>
      <c r="C32">
        <v>1</v>
      </c>
      <c r="D32" t="s">
        <v>21</v>
      </c>
      <c r="E32" t="s">
        <v>16</v>
      </c>
      <c r="F32" t="s">
        <v>29</v>
      </c>
      <c r="G32" t="s">
        <v>18</v>
      </c>
      <c r="H32" t="s">
        <v>26</v>
      </c>
      <c r="I32">
        <v>14161</v>
      </c>
      <c r="J32" t="b">
        <v>0</v>
      </c>
      <c r="K32" t="b">
        <v>0</v>
      </c>
      <c r="L32" t="b">
        <v>1</v>
      </c>
      <c r="M32" t="str">
        <f t="shared" si="0"/>
        <v>male</v>
      </c>
      <c r="N32" t="str">
        <f t="shared" si="1"/>
        <v>Acceptable</v>
      </c>
      <c r="O32" t="str">
        <f t="shared" si="2"/>
        <v>Older</v>
      </c>
      <c r="P32">
        <f t="shared" si="3"/>
        <v>4.8219584569732934</v>
      </c>
      <c r="Q32">
        <f t="shared" si="4"/>
        <v>331</v>
      </c>
      <c r="R32">
        <f t="shared" si="5"/>
        <v>128</v>
      </c>
      <c r="S32" t="str">
        <f t="shared" si="6"/>
        <v>M</v>
      </c>
      <c r="T32">
        <f t="shared" si="7"/>
        <v>1870</v>
      </c>
    </row>
    <row r="33" spans="1:20" x14ac:dyDescent="0.2">
      <c r="A33">
        <v>45</v>
      </c>
      <c r="B33" t="s">
        <v>14</v>
      </c>
      <c r="C33">
        <v>8</v>
      </c>
      <c r="D33" t="s">
        <v>21</v>
      </c>
      <c r="E33" t="s">
        <v>28</v>
      </c>
      <c r="F33" t="s">
        <v>29</v>
      </c>
      <c r="G33" t="s">
        <v>31</v>
      </c>
      <c r="H33" t="s">
        <v>19</v>
      </c>
      <c r="I33">
        <v>14042</v>
      </c>
      <c r="J33" t="b">
        <v>1</v>
      </c>
      <c r="K33" t="b">
        <v>0</v>
      </c>
      <c r="L33" t="b">
        <v>1</v>
      </c>
      <c r="M33" t="str">
        <f t="shared" si="0"/>
        <v>male</v>
      </c>
      <c r="N33" t="str">
        <f t="shared" si="1"/>
        <v>Acceptable</v>
      </c>
      <c r="O33" t="str">
        <f t="shared" si="2"/>
        <v>Middle-Aged</v>
      </c>
      <c r="P33">
        <f t="shared" si="3"/>
        <v>4.8219584569732934</v>
      </c>
      <c r="Q33">
        <f t="shared" si="4"/>
        <v>341</v>
      </c>
      <c r="R33">
        <f t="shared" si="5"/>
        <v>128</v>
      </c>
      <c r="S33" t="str">
        <f t="shared" si="6"/>
        <v>M</v>
      </c>
      <c r="T33">
        <f t="shared" si="7"/>
        <v>1870</v>
      </c>
    </row>
    <row r="34" spans="1:20" x14ac:dyDescent="0.2">
      <c r="A34">
        <v>33</v>
      </c>
      <c r="B34" t="s">
        <v>20</v>
      </c>
      <c r="C34">
        <v>8</v>
      </c>
      <c r="D34" t="s">
        <v>15</v>
      </c>
      <c r="E34" t="s">
        <v>28</v>
      </c>
      <c r="F34" t="s">
        <v>29</v>
      </c>
      <c r="G34" t="s">
        <v>18</v>
      </c>
      <c r="H34" t="s">
        <v>19</v>
      </c>
      <c r="I34">
        <v>14433</v>
      </c>
      <c r="J34" t="b">
        <v>0</v>
      </c>
      <c r="K34" t="b">
        <v>1</v>
      </c>
      <c r="L34" t="b">
        <v>1</v>
      </c>
      <c r="M34" t="str">
        <f t="shared" si="0"/>
        <v>female</v>
      </c>
      <c r="N34" t="str">
        <f t="shared" si="1"/>
        <v>Acceptable</v>
      </c>
      <c r="O34" t="str">
        <f t="shared" si="2"/>
        <v>Young</v>
      </c>
      <c r="P34">
        <f t="shared" si="3"/>
        <v>5.190332326283988</v>
      </c>
      <c r="Q34">
        <f t="shared" si="4"/>
        <v>341</v>
      </c>
      <c r="R34">
        <f t="shared" si="5"/>
        <v>128</v>
      </c>
      <c r="S34" t="str">
        <f t="shared" si="6"/>
        <v>F</v>
      </c>
      <c r="T34">
        <f t="shared" si="7"/>
        <v>1870</v>
      </c>
    </row>
    <row r="35" spans="1:20" x14ac:dyDescent="0.2">
      <c r="A35">
        <v>32</v>
      </c>
      <c r="B35" t="s">
        <v>20</v>
      </c>
      <c r="C35">
        <v>4</v>
      </c>
      <c r="D35" t="s">
        <v>30</v>
      </c>
      <c r="E35" t="s">
        <v>22</v>
      </c>
      <c r="F35" t="s">
        <v>17</v>
      </c>
      <c r="G35" t="s">
        <v>25</v>
      </c>
      <c r="H35" t="s">
        <v>19</v>
      </c>
      <c r="I35">
        <v>18638</v>
      </c>
      <c r="J35" t="b">
        <v>1</v>
      </c>
      <c r="K35" t="b">
        <v>1</v>
      </c>
      <c r="L35" t="b">
        <v>1</v>
      </c>
      <c r="M35" t="str">
        <f t="shared" si="0"/>
        <v>male</v>
      </c>
      <c r="N35" t="str">
        <f t="shared" si="1"/>
        <v>Acceptable</v>
      </c>
      <c r="O35" t="str">
        <f t="shared" si="2"/>
        <v>Young</v>
      </c>
      <c r="P35">
        <f t="shared" si="3"/>
        <v>5.190332326283988</v>
      </c>
      <c r="Q35">
        <f t="shared" si="4"/>
        <v>328</v>
      </c>
      <c r="R35">
        <f t="shared" si="5"/>
        <v>128</v>
      </c>
      <c r="S35" t="str">
        <f t="shared" si="6"/>
        <v>F</v>
      </c>
      <c r="T35">
        <f t="shared" si="7"/>
        <v>1870</v>
      </c>
    </row>
    <row r="36" spans="1:20" x14ac:dyDescent="0.2">
      <c r="A36">
        <v>64</v>
      </c>
      <c r="B36" t="s">
        <v>27</v>
      </c>
      <c r="C36">
        <v>7</v>
      </c>
      <c r="D36" t="s">
        <v>15</v>
      </c>
      <c r="E36" t="s">
        <v>28</v>
      </c>
      <c r="F36" t="s">
        <v>24</v>
      </c>
      <c r="G36" t="s">
        <v>25</v>
      </c>
      <c r="H36" t="s">
        <v>19</v>
      </c>
      <c r="I36">
        <v>12658</v>
      </c>
      <c r="J36" t="b">
        <v>1</v>
      </c>
      <c r="K36" t="b">
        <v>1</v>
      </c>
      <c r="L36" t="b">
        <v>0</v>
      </c>
      <c r="M36" t="str">
        <f t="shared" si="0"/>
        <v>non-binary</v>
      </c>
      <c r="N36" t="str">
        <f t="shared" si="1"/>
        <v>Acceptable</v>
      </c>
      <c r="O36" t="str">
        <f t="shared" si="2"/>
        <v>Older</v>
      </c>
      <c r="P36">
        <f t="shared" si="3"/>
        <v>5.0783132530120483</v>
      </c>
      <c r="Q36">
        <f t="shared" si="4"/>
        <v>341</v>
      </c>
      <c r="R36">
        <f t="shared" si="5"/>
        <v>128</v>
      </c>
      <c r="S36" t="str">
        <f t="shared" si="6"/>
        <v>NB</v>
      </c>
      <c r="T36">
        <f t="shared" si="7"/>
        <v>1870</v>
      </c>
    </row>
    <row r="37" spans="1:20" x14ac:dyDescent="0.2">
      <c r="A37">
        <v>61</v>
      </c>
      <c r="B37" t="s">
        <v>14</v>
      </c>
      <c r="C37">
        <v>3</v>
      </c>
      <c r="D37" t="s">
        <v>15</v>
      </c>
      <c r="E37" t="s">
        <v>22</v>
      </c>
      <c r="F37" t="s">
        <v>29</v>
      </c>
      <c r="G37" t="s">
        <v>31</v>
      </c>
      <c r="H37" t="s">
        <v>26</v>
      </c>
      <c r="I37">
        <v>13483</v>
      </c>
      <c r="J37" t="b">
        <v>0</v>
      </c>
      <c r="K37" t="b">
        <v>1</v>
      </c>
      <c r="L37" t="b">
        <v>0</v>
      </c>
      <c r="M37" t="str">
        <f t="shared" si="0"/>
        <v>female</v>
      </c>
      <c r="N37" t="str">
        <f t="shared" si="1"/>
        <v>Acceptable</v>
      </c>
      <c r="O37" t="str">
        <f t="shared" si="2"/>
        <v>Older</v>
      </c>
      <c r="P37">
        <f t="shared" si="3"/>
        <v>4.8219584569732934</v>
      </c>
      <c r="Q37">
        <f t="shared" si="4"/>
        <v>328</v>
      </c>
      <c r="R37">
        <f t="shared" si="5"/>
        <v>128</v>
      </c>
      <c r="S37" t="str">
        <f t="shared" si="6"/>
        <v>M</v>
      </c>
      <c r="T37">
        <f t="shared" si="7"/>
        <v>1870</v>
      </c>
    </row>
    <row r="38" spans="1:20" x14ac:dyDescent="0.2">
      <c r="A38">
        <v>20</v>
      </c>
      <c r="B38" t="s">
        <v>14</v>
      </c>
      <c r="C38">
        <v>6</v>
      </c>
      <c r="D38" t="s">
        <v>15</v>
      </c>
      <c r="E38" t="s">
        <v>28</v>
      </c>
      <c r="F38" t="s">
        <v>17</v>
      </c>
      <c r="G38" t="s">
        <v>25</v>
      </c>
      <c r="H38" t="s">
        <v>19</v>
      </c>
      <c r="I38">
        <v>12944</v>
      </c>
      <c r="J38" t="b">
        <v>1</v>
      </c>
      <c r="K38" t="b">
        <v>0</v>
      </c>
      <c r="L38" t="b">
        <v>0</v>
      </c>
      <c r="M38" t="str">
        <f t="shared" si="0"/>
        <v>male</v>
      </c>
      <c r="N38" t="str">
        <f t="shared" si="1"/>
        <v>Acceptable</v>
      </c>
      <c r="O38" t="str">
        <f t="shared" si="2"/>
        <v>Young</v>
      </c>
      <c r="P38">
        <f t="shared" si="3"/>
        <v>4.8219584569732934</v>
      </c>
      <c r="Q38">
        <f t="shared" si="4"/>
        <v>341</v>
      </c>
      <c r="R38">
        <f t="shared" si="5"/>
        <v>128</v>
      </c>
      <c r="S38" t="str">
        <f t="shared" si="6"/>
        <v>M</v>
      </c>
      <c r="T38">
        <f t="shared" si="7"/>
        <v>1870</v>
      </c>
    </row>
    <row r="39" spans="1:20" x14ac:dyDescent="0.2">
      <c r="A39">
        <v>54</v>
      </c>
      <c r="B39" t="s">
        <v>14</v>
      </c>
      <c r="C39">
        <v>9</v>
      </c>
      <c r="D39" t="s">
        <v>30</v>
      </c>
      <c r="E39" t="s">
        <v>28</v>
      </c>
      <c r="F39" t="s">
        <v>29</v>
      </c>
      <c r="G39" t="s">
        <v>18</v>
      </c>
      <c r="H39" t="s">
        <v>26</v>
      </c>
      <c r="I39">
        <v>17210</v>
      </c>
      <c r="J39" t="b">
        <v>1</v>
      </c>
      <c r="K39" t="b">
        <v>1</v>
      </c>
      <c r="L39" t="b">
        <v>0</v>
      </c>
      <c r="M39" t="str">
        <f t="shared" si="0"/>
        <v>male</v>
      </c>
      <c r="N39" t="str">
        <f t="shared" si="1"/>
        <v>Acceptable</v>
      </c>
      <c r="O39" t="str">
        <f t="shared" si="2"/>
        <v>Older</v>
      </c>
      <c r="P39">
        <f t="shared" si="3"/>
        <v>4.8219584569732934</v>
      </c>
      <c r="Q39">
        <f t="shared" si="4"/>
        <v>341</v>
      </c>
      <c r="R39">
        <f t="shared" si="5"/>
        <v>128</v>
      </c>
      <c r="S39" t="str">
        <f t="shared" si="6"/>
        <v>M</v>
      </c>
      <c r="T39">
        <f t="shared" si="7"/>
        <v>1870</v>
      </c>
    </row>
    <row r="40" spans="1:20" x14ac:dyDescent="0.2">
      <c r="A40">
        <v>24</v>
      </c>
      <c r="B40" t="s">
        <v>27</v>
      </c>
      <c r="C40">
        <v>1</v>
      </c>
      <c r="D40" t="s">
        <v>15</v>
      </c>
      <c r="E40" t="s">
        <v>28</v>
      </c>
      <c r="F40" t="s">
        <v>29</v>
      </c>
      <c r="G40" t="s">
        <v>31</v>
      </c>
      <c r="H40" t="s">
        <v>19</v>
      </c>
      <c r="I40">
        <v>17653</v>
      </c>
      <c r="J40" t="b">
        <v>1</v>
      </c>
      <c r="K40" t="b">
        <v>0</v>
      </c>
      <c r="L40" t="b">
        <v>1</v>
      </c>
      <c r="M40" t="str">
        <f t="shared" si="0"/>
        <v>non-binary</v>
      </c>
      <c r="N40" t="str">
        <f t="shared" si="1"/>
        <v>Acceptable</v>
      </c>
      <c r="O40" t="str">
        <f t="shared" si="2"/>
        <v>Young</v>
      </c>
      <c r="P40">
        <f t="shared" si="3"/>
        <v>5.0783132530120483</v>
      </c>
      <c r="Q40">
        <f t="shared" si="4"/>
        <v>341</v>
      </c>
      <c r="R40">
        <f t="shared" si="5"/>
        <v>128</v>
      </c>
      <c r="S40" t="str">
        <f t="shared" si="6"/>
        <v>NB</v>
      </c>
      <c r="T40">
        <f t="shared" si="7"/>
        <v>1870</v>
      </c>
    </row>
    <row r="41" spans="1:20" x14ac:dyDescent="0.2">
      <c r="A41">
        <v>38</v>
      </c>
      <c r="B41" t="s">
        <v>27</v>
      </c>
      <c r="C41">
        <v>5</v>
      </c>
      <c r="D41" t="s">
        <v>15</v>
      </c>
      <c r="E41" t="s">
        <v>16</v>
      </c>
      <c r="F41" t="s">
        <v>24</v>
      </c>
      <c r="G41" t="s">
        <v>25</v>
      </c>
      <c r="H41" t="s">
        <v>19</v>
      </c>
      <c r="I41">
        <v>18787</v>
      </c>
      <c r="J41" t="b">
        <v>1</v>
      </c>
      <c r="K41" t="b">
        <v>1</v>
      </c>
      <c r="L41" t="b">
        <v>1</v>
      </c>
      <c r="M41" t="str">
        <f t="shared" si="0"/>
        <v>male</v>
      </c>
      <c r="N41" t="str">
        <f t="shared" si="1"/>
        <v>Acceptable</v>
      </c>
      <c r="O41" t="str">
        <f t="shared" si="2"/>
        <v>Middle-Aged</v>
      </c>
      <c r="P41">
        <f t="shared" si="3"/>
        <v>5.0783132530120483</v>
      </c>
      <c r="Q41">
        <f t="shared" si="4"/>
        <v>331</v>
      </c>
      <c r="R41">
        <f t="shared" si="5"/>
        <v>128</v>
      </c>
      <c r="S41" t="str">
        <f t="shared" si="6"/>
        <v>NB</v>
      </c>
      <c r="T41">
        <f t="shared" si="7"/>
        <v>1870</v>
      </c>
    </row>
    <row r="42" spans="1:20" x14ac:dyDescent="0.2">
      <c r="A42">
        <v>26</v>
      </c>
      <c r="B42" t="s">
        <v>20</v>
      </c>
      <c r="C42">
        <v>4</v>
      </c>
      <c r="D42" t="s">
        <v>15</v>
      </c>
      <c r="E42" t="s">
        <v>16</v>
      </c>
      <c r="F42" t="s">
        <v>17</v>
      </c>
      <c r="G42" t="s">
        <v>25</v>
      </c>
      <c r="H42" t="s">
        <v>19</v>
      </c>
      <c r="I42">
        <v>11986</v>
      </c>
      <c r="J42" t="b">
        <v>1</v>
      </c>
      <c r="K42" t="b">
        <v>0</v>
      </c>
      <c r="L42" t="b">
        <v>0</v>
      </c>
      <c r="M42" t="str">
        <f t="shared" si="0"/>
        <v>female</v>
      </c>
      <c r="N42" t="str">
        <f t="shared" si="1"/>
        <v>Acceptable</v>
      </c>
      <c r="O42" t="str">
        <f t="shared" si="2"/>
        <v>Young</v>
      </c>
      <c r="P42">
        <f t="shared" si="3"/>
        <v>5.190332326283988</v>
      </c>
      <c r="Q42">
        <f t="shared" si="4"/>
        <v>331</v>
      </c>
      <c r="R42">
        <f t="shared" si="5"/>
        <v>128</v>
      </c>
      <c r="S42" t="str">
        <f t="shared" si="6"/>
        <v>F</v>
      </c>
      <c r="T42">
        <f t="shared" si="7"/>
        <v>1870</v>
      </c>
    </row>
    <row r="43" spans="1:20" x14ac:dyDescent="0.2">
      <c r="A43">
        <v>56</v>
      </c>
      <c r="B43" t="s">
        <v>20</v>
      </c>
      <c r="C43">
        <v>8</v>
      </c>
      <c r="D43" t="s">
        <v>15</v>
      </c>
      <c r="E43" t="s">
        <v>16</v>
      </c>
      <c r="F43" t="s">
        <v>24</v>
      </c>
      <c r="G43" t="s">
        <v>18</v>
      </c>
      <c r="H43" t="s">
        <v>19</v>
      </c>
      <c r="I43">
        <v>11074</v>
      </c>
      <c r="J43" t="b">
        <v>1</v>
      </c>
      <c r="K43" t="b">
        <v>0</v>
      </c>
      <c r="L43" t="b">
        <v>0</v>
      </c>
      <c r="M43" t="str">
        <f t="shared" si="0"/>
        <v>male</v>
      </c>
      <c r="N43" t="str">
        <f t="shared" si="1"/>
        <v>Acceptable</v>
      </c>
      <c r="O43" t="str">
        <f t="shared" si="2"/>
        <v>Older</v>
      </c>
      <c r="P43">
        <f t="shared" si="3"/>
        <v>5.190332326283988</v>
      </c>
      <c r="Q43">
        <f t="shared" si="4"/>
        <v>331</v>
      </c>
      <c r="R43">
        <f t="shared" si="5"/>
        <v>128</v>
      </c>
      <c r="S43" t="str">
        <f t="shared" si="6"/>
        <v>F</v>
      </c>
      <c r="T43">
        <f t="shared" si="7"/>
        <v>1870</v>
      </c>
    </row>
    <row r="44" spans="1:20" x14ac:dyDescent="0.2">
      <c r="A44">
        <v>35</v>
      </c>
      <c r="B44" t="s">
        <v>20</v>
      </c>
      <c r="C44">
        <v>1</v>
      </c>
      <c r="D44" t="s">
        <v>15</v>
      </c>
      <c r="E44" t="s">
        <v>28</v>
      </c>
      <c r="F44" t="s">
        <v>24</v>
      </c>
      <c r="G44" t="s">
        <v>18</v>
      </c>
      <c r="H44" t="s">
        <v>26</v>
      </c>
      <c r="I44">
        <v>14305</v>
      </c>
      <c r="J44" t="b">
        <v>1</v>
      </c>
      <c r="K44" t="b">
        <v>1</v>
      </c>
      <c r="L44" t="b">
        <v>0</v>
      </c>
      <c r="M44" t="str">
        <f t="shared" si="0"/>
        <v>female</v>
      </c>
      <c r="N44" t="str">
        <f t="shared" si="1"/>
        <v>Acceptable</v>
      </c>
      <c r="O44" t="str">
        <f t="shared" si="2"/>
        <v>Middle-Aged</v>
      </c>
      <c r="P44">
        <f t="shared" si="3"/>
        <v>5.190332326283988</v>
      </c>
      <c r="Q44">
        <f t="shared" si="4"/>
        <v>341</v>
      </c>
      <c r="R44">
        <f t="shared" si="5"/>
        <v>128</v>
      </c>
      <c r="S44" t="str">
        <f t="shared" si="6"/>
        <v>F</v>
      </c>
      <c r="T44">
        <f t="shared" si="7"/>
        <v>1870</v>
      </c>
    </row>
    <row r="45" spans="1:20" x14ac:dyDescent="0.2">
      <c r="A45">
        <v>21</v>
      </c>
      <c r="B45" t="s">
        <v>14</v>
      </c>
      <c r="C45">
        <v>9</v>
      </c>
      <c r="D45" t="s">
        <v>15</v>
      </c>
      <c r="E45" t="s">
        <v>22</v>
      </c>
      <c r="F45" t="s">
        <v>29</v>
      </c>
      <c r="G45" t="s">
        <v>31</v>
      </c>
      <c r="H45" t="s">
        <v>26</v>
      </c>
      <c r="I45">
        <v>13007</v>
      </c>
      <c r="J45" t="b">
        <v>0</v>
      </c>
      <c r="K45" t="b">
        <v>1</v>
      </c>
      <c r="L45" t="b">
        <v>1</v>
      </c>
      <c r="M45" t="str">
        <f t="shared" si="0"/>
        <v>male</v>
      </c>
      <c r="N45" t="str">
        <f t="shared" si="1"/>
        <v>Acceptable</v>
      </c>
      <c r="O45" t="str">
        <f t="shared" si="2"/>
        <v>Young</v>
      </c>
      <c r="P45">
        <f t="shared" si="3"/>
        <v>4.8219584569732934</v>
      </c>
      <c r="Q45">
        <f t="shared" si="4"/>
        <v>328</v>
      </c>
      <c r="R45">
        <f t="shared" si="5"/>
        <v>128</v>
      </c>
      <c r="S45" t="str">
        <f t="shared" si="6"/>
        <v>M</v>
      </c>
      <c r="T45">
        <f t="shared" si="7"/>
        <v>1870</v>
      </c>
    </row>
    <row r="46" spans="1:20" x14ac:dyDescent="0.2">
      <c r="A46">
        <v>42</v>
      </c>
      <c r="B46" t="s">
        <v>14</v>
      </c>
      <c r="C46">
        <v>6</v>
      </c>
      <c r="D46" t="s">
        <v>30</v>
      </c>
      <c r="E46" t="s">
        <v>22</v>
      </c>
      <c r="F46" t="s">
        <v>24</v>
      </c>
      <c r="G46" t="s">
        <v>25</v>
      </c>
      <c r="H46" t="s">
        <v>26</v>
      </c>
      <c r="I46">
        <v>10969</v>
      </c>
      <c r="J46" t="b">
        <v>0</v>
      </c>
      <c r="K46" t="b">
        <v>0</v>
      </c>
      <c r="L46" t="b">
        <v>1</v>
      </c>
      <c r="M46" t="str">
        <f t="shared" si="0"/>
        <v>male</v>
      </c>
      <c r="N46" t="str">
        <f t="shared" si="1"/>
        <v>Acceptable</v>
      </c>
      <c r="O46" t="str">
        <f t="shared" si="2"/>
        <v>Middle-Aged</v>
      </c>
      <c r="P46">
        <f t="shared" si="3"/>
        <v>4.8219584569732934</v>
      </c>
      <c r="Q46">
        <f t="shared" si="4"/>
        <v>328</v>
      </c>
      <c r="R46">
        <f t="shared" si="5"/>
        <v>128</v>
      </c>
      <c r="S46" t="str">
        <f t="shared" si="6"/>
        <v>M</v>
      </c>
      <c r="T46">
        <f t="shared" si="7"/>
        <v>1870</v>
      </c>
    </row>
    <row r="47" spans="1:20" x14ac:dyDescent="0.2">
      <c r="A47">
        <v>31</v>
      </c>
      <c r="B47" t="s">
        <v>20</v>
      </c>
      <c r="C47">
        <v>4</v>
      </c>
      <c r="D47" t="s">
        <v>15</v>
      </c>
      <c r="E47" t="s">
        <v>22</v>
      </c>
      <c r="F47" t="s">
        <v>17</v>
      </c>
      <c r="G47" t="s">
        <v>18</v>
      </c>
      <c r="H47" t="s">
        <v>23</v>
      </c>
      <c r="I47">
        <v>18772</v>
      </c>
      <c r="J47" t="b">
        <v>1</v>
      </c>
      <c r="K47" t="b">
        <v>0</v>
      </c>
      <c r="L47" t="b">
        <v>1</v>
      </c>
      <c r="M47" t="str">
        <f t="shared" si="0"/>
        <v>female</v>
      </c>
      <c r="N47" t="str">
        <f t="shared" si="1"/>
        <v>Acceptable</v>
      </c>
      <c r="O47" t="str">
        <f t="shared" si="2"/>
        <v>Young</v>
      </c>
      <c r="P47">
        <f t="shared" si="3"/>
        <v>5.190332326283988</v>
      </c>
      <c r="Q47">
        <f t="shared" si="4"/>
        <v>328</v>
      </c>
      <c r="R47">
        <f t="shared" si="5"/>
        <v>128</v>
      </c>
      <c r="S47" t="str">
        <f t="shared" si="6"/>
        <v>F</v>
      </c>
      <c r="T47">
        <f t="shared" si="7"/>
        <v>1870</v>
      </c>
    </row>
    <row r="48" spans="1:20" x14ac:dyDescent="0.2">
      <c r="A48">
        <v>26</v>
      </c>
      <c r="B48" t="s">
        <v>14</v>
      </c>
      <c r="C48">
        <v>9</v>
      </c>
      <c r="D48" t="s">
        <v>21</v>
      </c>
      <c r="E48" t="s">
        <v>22</v>
      </c>
      <c r="F48" t="s">
        <v>24</v>
      </c>
      <c r="G48" t="s">
        <v>31</v>
      </c>
      <c r="H48" t="s">
        <v>19</v>
      </c>
      <c r="I48">
        <v>12824</v>
      </c>
      <c r="J48" t="b">
        <v>0</v>
      </c>
      <c r="K48" t="b">
        <v>0</v>
      </c>
      <c r="L48" t="b">
        <v>0</v>
      </c>
      <c r="M48" t="str">
        <f t="shared" si="0"/>
        <v>female</v>
      </c>
      <c r="N48" t="str">
        <f t="shared" si="1"/>
        <v>Acceptable</v>
      </c>
      <c r="O48" t="str">
        <f t="shared" si="2"/>
        <v>Young</v>
      </c>
      <c r="P48">
        <f t="shared" si="3"/>
        <v>4.8219584569732934</v>
      </c>
      <c r="Q48">
        <f t="shared" si="4"/>
        <v>328</v>
      </c>
      <c r="R48">
        <f t="shared" si="5"/>
        <v>128</v>
      </c>
      <c r="S48" t="str">
        <f t="shared" si="6"/>
        <v>M</v>
      </c>
      <c r="T48">
        <f t="shared" si="7"/>
        <v>1870</v>
      </c>
    </row>
    <row r="49" spans="1:20" x14ac:dyDescent="0.2">
      <c r="A49">
        <v>43</v>
      </c>
      <c r="B49" t="s">
        <v>20</v>
      </c>
      <c r="C49">
        <v>5</v>
      </c>
      <c r="D49" t="s">
        <v>15</v>
      </c>
      <c r="E49" t="s">
        <v>16</v>
      </c>
      <c r="F49" t="s">
        <v>24</v>
      </c>
      <c r="G49" t="s">
        <v>25</v>
      </c>
      <c r="H49" t="s">
        <v>19</v>
      </c>
      <c r="I49">
        <v>11211</v>
      </c>
      <c r="J49" t="b">
        <v>1</v>
      </c>
      <c r="K49" t="b">
        <v>1</v>
      </c>
      <c r="L49" t="b">
        <v>0</v>
      </c>
      <c r="M49" t="str">
        <f t="shared" si="0"/>
        <v>female</v>
      </c>
      <c r="N49" t="str">
        <f t="shared" si="1"/>
        <v>Acceptable</v>
      </c>
      <c r="O49" t="str">
        <f t="shared" si="2"/>
        <v>Middle-Aged</v>
      </c>
      <c r="P49">
        <f t="shared" si="3"/>
        <v>5.190332326283988</v>
      </c>
      <c r="Q49">
        <f t="shared" si="4"/>
        <v>331</v>
      </c>
      <c r="R49">
        <f t="shared" si="5"/>
        <v>128</v>
      </c>
      <c r="S49" t="str">
        <f t="shared" si="6"/>
        <v>F</v>
      </c>
      <c r="T49">
        <f t="shared" si="7"/>
        <v>1870</v>
      </c>
    </row>
    <row r="50" spans="1:20" x14ac:dyDescent="0.2">
      <c r="A50">
        <v>19</v>
      </c>
      <c r="B50" t="s">
        <v>27</v>
      </c>
      <c r="C50">
        <v>5</v>
      </c>
      <c r="D50" t="s">
        <v>15</v>
      </c>
      <c r="E50" t="s">
        <v>16</v>
      </c>
      <c r="F50" t="s">
        <v>24</v>
      </c>
      <c r="G50" t="s">
        <v>25</v>
      </c>
      <c r="H50" t="s">
        <v>26</v>
      </c>
      <c r="I50">
        <v>10229</v>
      </c>
      <c r="J50" t="b">
        <v>1</v>
      </c>
      <c r="K50" t="b">
        <v>1</v>
      </c>
      <c r="L50" t="b">
        <v>1</v>
      </c>
      <c r="M50" t="str">
        <f t="shared" si="0"/>
        <v>female</v>
      </c>
      <c r="N50" t="str">
        <f t="shared" si="1"/>
        <v>Acceptable</v>
      </c>
      <c r="O50" t="str">
        <f t="shared" si="2"/>
        <v>Young</v>
      </c>
      <c r="P50">
        <f t="shared" si="3"/>
        <v>5.0783132530120483</v>
      </c>
      <c r="Q50">
        <f t="shared" si="4"/>
        <v>331</v>
      </c>
      <c r="R50">
        <f t="shared" si="5"/>
        <v>128</v>
      </c>
      <c r="S50" t="str">
        <f t="shared" si="6"/>
        <v>NB</v>
      </c>
      <c r="T50">
        <f t="shared" si="7"/>
        <v>1870</v>
      </c>
    </row>
    <row r="51" spans="1:20" x14ac:dyDescent="0.2">
      <c r="A51">
        <v>37</v>
      </c>
      <c r="B51" t="s">
        <v>20</v>
      </c>
      <c r="C51">
        <v>5</v>
      </c>
      <c r="D51" t="s">
        <v>30</v>
      </c>
      <c r="E51" t="s">
        <v>28</v>
      </c>
      <c r="F51" t="s">
        <v>29</v>
      </c>
      <c r="G51" t="s">
        <v>31</v>
      </c>
      <c r="H51" t="s">
        <v>23</v>
      </c>
      <c r="I51">
        <v>14284</v>
      </c>
      <c r="J51" t="b">
        <v>1</v>
      </c>
      <c r="K51" t="b">
        <v>0</v>
      </c>
      <c r="L51" t="b">
        <v>1</v>
      </c>
      <c r="M51" t="str">
        <f t="shared" si="0"/>
        <v>female</v>
      </c>
      <c r="N51" t="str">
        <f t="shared" si="1"/>
        <v>Acceptable</v>
      </c>
      <c r="O51" t="str">
        <f t="shared" si="2"/>
        <v>Middle-Aged</v>
      </c>
      <c r="P51">
        <f t="shared" si="3"/>
        <v>5.190332326283988</v>
      </c>
      <c r="Q51">
        <f t="shared" si="4"/>
        <v>341</v>
      </c>
      <c r="R51">
        <f t="shared" si="5"/>
        <v>128</v>
      </c>
      <c r="S51" t="str">
        <f t="shared" si="6"/>
        <v>F</v>
      </c>
      <c r="T51">
        <f t="shared" si="7"/>
        <v>1870</v>
      </c>
    </row>
    <row r="52" spans="1:20" x14ac:dyDescent="0.2">
      <c r="A52">
        <v>45</v>
      </c>
      <c r="B52" t="s">
        <v>27</v>
      </c>
      <c r="C52">
        <v>1</v>
      </c>
      <c r="D52" t="s">
        <v>30</v>
      </c>
      <c r="E52" t="s">
        <v>28</v>
      </c>
      <c r="F52" t="s">
        <v>17</v>
      </c>
      <c r="G52" t="s">
        <v>31</v>
      </c>
      <c r="H52" t="s">
        <v>19</v>
      </c>
      <c r="I52">
        <v>13185</v>
      </c>
      <c r="J52" t="b">
        <v>1</v>
      </c>
      <c r="K52" t="b">
        <v>1</v>
      </c>
      <c r="L52" t="b">
        <v>0</v>
      </c>
      <c r="M52" t="str">
        <f t="shared" si="0"/>
        <v>male</v>
      </c>
      <c r="N52" t="str">
        <f t="shared" si="1"/>
        <v>Acceptable</v>
      </c>
      <c r="O52" t="str">
        <f t="shared" si="2"/>
        <v>Middle-Aged</v>
      </c>
      <c r="P52">
        <f t="shared" si="3"/>
        <v>5.0783132530120483</v>
      </c>
      <c r="Q52">
        <f t="shared" si="4"/>
        <v>341</v>
      </c>
      <c r="R52">
        <f t="shared" si="5"/>
        <v>128</v>
      </c>
      <c r="S52" t="str">
        <f t="shared" si="6"/>
        <v>NB</v>
      </c>
      <c r="T52">
        <f t="shared" si="7"/>
        <v>1870</v>
      </c>
    </row>
    <row r="53" spans="1:20" x14ac:dyDescent="0.2">
      <c r="A53">
        <v>64</v>
      </c>
      <c r="B53" t="s">
        <v>14</v>
      </c>
      <c r="C53">
        <v>1</v>
      </c>
      <c r="D53" t="s">
        <v>21</v>
      </c>
      <c r="E53" t="s">
        <v>22</v>
      </c>
      <c r="F53" t="s">
        <v>29</v>
      </c>
      <c r="G53" t="s">
        <v>18</v>
      </c>
      <c r="H53" t="s">
        <v>26</v>
      </c>
      <c r="I53">
        <v>10501</v>
      </c>
      <c r="J53" t="b">
        <v>0</v>
      </c>
      <c r="K53" t="b">
        <v>0</v>
      </c>
      <c r="L53" t="b">
        <v>0</v>
      </c>
      <c r="M53" t="str">
        <f t="shared" si="0"/>
        <v>non-binary</v>
      </c>
      <c r="N53" t="str">
        <f t="shared" si="1"/>
        <v>Acceptable</v>
      </c>
      <c r="O53" t="str">
        <f t="shared" si="2"/>
        <v>Older</v>
      </c>
      <c r="P53">
        <f t="shared" si="3"/>
        <v>4.8219584569732934</v>
      </c>
      <c r="Q53">
        <f t="shared" si="4"/>
        <v>328</v>
      </c>
      <c r="R53">
        <f t="shared" si="5"/>
        <v>128</v>
      </c>
      <c r="S53" t="str">
        <f t="shared" si="6"/>
        <v>M</v>
      </c>
      <c r="T53">
        <f t="shared" si="7"/>
        <v>1870</v>
      </c>
    </row>
    <row r="54" spans="1:20" x14ac:dyDescent="0.2">
      <c r="A54">
        <v>24</v>
      </c>
      <c r="B54" t="s">
        <v>20</v>
      </c>
      <c r="C54">
        <v>8</v>
      </c>
      <c r="D54" t="s">
        <v>21</v>
      </c>
      <c r="E54" t="s">
        <v>16</v>
      </c>
      <c r="F54" t="s">
        <v>29</v>
      </c>
      <c r="G54" t="s">
        <v>25</v>
      </c>
      <c r="H54" t="s">
        <v>19</v>
      </c>
      <c r="I54">
        <v>10048</v>
      </c>
      <c r="J54" t="b">
        <v>0</v>
      </c>
      <c r="K54" t="b">
        <v>1</v>
      </c>
      <c r="L54" t="b">
        <v>1</v>
      </c>
      <c r="M54" t="str">
        <f t="shared" si="0"/>
        <v>non-binary</v>
      </c>
      <c r="N54" t="str">
        <f t="shared" si="1"/>
        <v>Acceptable</v>
      </c>
      <c r="O54" t="str">
        <f t="shared" si="2"/>
        <v>Young</v>
      </c>
      <c r="P54">
        <f t="shared" si="3"/>
        <v>5.190332326283988</v>
      </c>
      <c r="Q54">
        <f t="shared" si="4"/>
        <v>331</v>
      </c>
      <c r="R54">
        <f t="shared" si="5"/>
        <v>128</v>
      </c>
      <c r="S54" t="str">
        <f t="shared" si="6"/>
        <v>F</v>
      </c>
      <c r="T54">
        <f t="shared" si="7"/>
        <v>1870</v>
      </c>
    </row>
    <row r="55" spans="1:20" x14ac:dyDescent="0.2">
      <c r="A55">
        <v>61</v>
      </c>
      <c r="B55" t="s">
        <v>14</v>
      </c>
      <c r="C55">
        <v>8</v>
      </c>
      <c r="D55" t="s">
        <v>30</v>
      </c>
      <c r="E55" t="s">
        <v>22</v>
      </c>
      <c r="F55" t="s">
        <v>29</v>
      </c>
      <c r="G55" t="s">
        <v>25</v>
      </c>
      <c r="H55" t="s">
        <v>19</v>
      </c>
      <c r="I55">
        <v>13566</v>
      </c>
      <c r="J55" t="b">
        <v>0</v>
      </c>
      <c r="K55" t="b">
        <v>1</v>
      </c>
      <c r="L55" t="b">
        <v>0</v>
      </c>
      <c r="M55" t="str">
        <f t="shared" si="0"/>
        <v>female</v>
      </c>
      <c r="N55" t="str">
        <f t="shared" si="1"/>
        <v>Acceptable</v>
      </c>
      <c r="O55" t="str">
        <f t="shared" si="2"/>
        <v>Older</v>
      </c>
      <c r="P55">
        <f t="shared" si="3"/>
        <v>4.8219584569732934</v>
      </c>
      <c r="Q55">
        <f t="shared" si="4"/>
        <v>328</v>
      </c>
      <c r="R55">
        <f t="shared" si="5"/>
        <v>128</v>
      </c>
      <c r="S55" t="str">
        <f t="shared" si="6"/>
        <v>M</v>
      </c>
      <c r="T55">
        <f t="shared" si="7"/>
        <v>1870</v>
      </c>
    </row>
    <row r="56" spans="1:20" x14ac:dyDescent="0.2">
      <c r="A56">
        <v>25</v>
      </c>
      <c r="B56" t="s">
        <v>27</v>
      </c>
      <c r="C56">
        <v>6</v>
      </c>
      <c r="D56" t="s">
        <v>30</v>
      </c>
      <c r="E56" t="s">
        <v>28</v>
      </c>
      <c r="F56" t="s">
        <v>29</v>
      </c>
      <c r="G56" t="s">
        <v>25</v>
      </c>
      <c r="H56" t="s">
        <v>26</v>
      </c>
      <c r="I56">
        <v>13055</v>
      </c>
      <c r="J56" t="b">
        <v>0</v>
      </c>
      <c r="K56" t="b">
        <v>1</v>
      </c>
      <c r="L56" t="b">
        <v>1</v>
      </c>
      <c r="M56" t="str">
        <f t="shared" si="0"/>
        <v>male</v>
      </c>
      <c r="N56" t="str">
        <f t="shared" si="1"/>
        <v>Acceptable</v>
      </c>
      <c r="O56" t="str">
        <f t="shared" si="2"/>
        <v>Young</v>
      </c>
      <c r="P56">
        <f t="shared" si="3"/>
        <v>5.0783132530120483</v>
      </c>
      <c r="Q56">
        <f t="shared" si="4"/>
        <v>341</v>
      </c>
      <c r="R56">
        <f t="shared" si="5"/>
        <v>128</v>
      </c>
      <c r="S56" t="str">
        <f t="shared" si="6"/>
        <v>NB</v>
      </c>
      <c r="T56">
        <f t="shared" si="7"/>
        <v>1870</v>
      </c>
    </row>
    <row r="57" spans="1:20" x14ac:dyDescent="0.2">
      <c r="A57">
        <v>64</v>
      </c>
      <c r="B57" t="s">
        <v>27</v>
      </c>
      <c r="C57">
        <v>4</v>
      </c>
      <c r="D57" t="s">
        <v>15</v>
      </c>
      <c r="E57" t="s">
        <v>28</v>
      </c>
      <c r="F57" t="s">
        <v>29</v>
      </c>
      <c r="G57" t="s">
        <v>31</v>
      </c>
      <c r="H57" t="s">
        <v>26</v>
      </c>
      <c r="I57">
        <v>18880</v>
      </c>
      <c r="J57" t="b">
        <v>1</v>
      </c>
      <c r="K57" t="b">
        <v>1</v>
      </c>
      <c r="L57" t="b">
        <v>1</v>
      </c>
      <c r="M57" t="str">
        <f t="shared" si="0"/>
        <v>non-binary</v>
      </c>
      <c r="N57" t="str">
        <f t="shared" si="1"/>
        <v>Acceptable</v>
      </c>
      <c r="O57" t="str">
        <f t="shared" si="2"/>
        <v>Older</v>
      </c>
      <c r="P57">
        <f t="shared" si="3"/>
        <v>5.0783132530120483</v>
      </c>
      <c r="Q57">
        <f t="shared" si="4"/>
        <v>341</v>
      </c>
      <c r="R57">
        <f t="shared" si="5"/>
        <v>128</v>
      </c>
      <c r="S57" t="str">
        <f t="shared" si="6"/>
        <v>NB</v>
      </c>
      <c r="T57">
        <f t="shared" si="7"/>
        <v>1870</v>
      </c>
    </row>
    <row r="58" spans="1:20" x14ac:dyDescent="0.2">
      <c r="A58">
        <v>52</v>
      </c>
      <c r="B58" t="s">
        <v>27</v>
      </c>
      <c r="C58">
        <v>2</v>
      </c>
      <c r="D58" t="s">
        <v>30</v>
      </c>
      <c r="E58" t="s">
        <v>22</v>
      </c>
      <c r="F58" t="s">
        <v>17</v>
      </c>
      <c r="G58" t="s">
        <v>18</v>
      </c>
      <c r="H58" t="s">
        <v>19</v>
      </c>
      <c r="I58">
        <v>10386</v>
      </c>
      <c r="J58" t="b">
        <v>0</v>
      </c>
      <c r="K58" t="b">
        <v>1</v>
      </c>
      <c r="L58" t="b">
        <v>0</v>
      </c>
      <c r="M58" t="str">
        <f t="shared" si="0"/>
        <v>non-binary</v>
      </c>
      <c r="N58" t="str">
        <f t="shared" si="1"/>
        <v>Acceptable</v>
      </c>
      <c r="O58" t="str">
        <f t="shared" si="2"/>
        <v>Older</v>
      </c>
      <c r="P58">
        <f t="shared" si="3"/>
        <v>5.0783132530120483</v>
      </c>
      <c r="Q58">
        <f t="shared" si="4"/>
        <v>328</v>
      </c>
      <c r="R58">
        <f t="shared" si="5"/>
        <v>128</v>
      </c>
      <c r="S58" t="str">
        <f t="shared" si="6"/>
        <v>NB</v>
      </c>
      <c r="T58">
        <f t="shared" si="7"/>
        <v>1870</v>
      </c>
    </row>
    <row r="59" spans="1:20" x14ac:dyDescent="0.2">
      <c r="A59">
        <v>31</v>
      </c>
      <c r="B59" t="s">
        <v>14</v>
      </c>
      <c r="C59">
        <v>2</v>
      </c>
      <c r="D59" t="s">
        <v>21</v>
      </c>
      <c r="E59" t="s">
        <v>28</v>
      </c>
      <c r="F59" t="s">
        <v>24</v>
      </c>
      <c r="G59" t="s">
        <v>25</v>
      </c>
      <c r="H59" t="s">
        <v>19</v>
      </c>
      <c r="I59">
        <v>10969</v>
      </c>
      <c r="J59" t="b">
        <v>1</v>
      </c>
      <c r="K59" t="b">
        <v>0</v>
      </c>
      <c r="L59" t="b">
        <v>0</v>
      </c>
      <c r="M59" t="str">
        <f t="shared" si="0"/>
        <v>female</v>
      </c>
      <c r="N59" t="str">
        <f t="shared" si="1"/>
        <v>Acceptable</v>
      </c>
      <c r="O59" t="str">
        <f t="shared" si="2"/>
        <v>Young</v>
      </c>
      <c r="P59">
        <f t="shared" si="3"/>
        <v>4.8219584569732934</v>
      </c>
      <c r="Q59">
        <f t="shared" si="4"/>
        <v>341</v>
      </c>
      <c r="R59">
        <f t="shared" si="5"/>
        <v>128</v>
      </c>
      <c r="S59" t="str">
        <f t="shared" si="6"/>
        <v>M</v>
      </c>
      <c r="T59">
        <f t="shared" si="7"/>
        <v>1870</v>
      </c>
    </row>
    <row r="60" spans="1:20" x14ac:dyDescent="0.2">
      <c r="A60">
        <v>34</v>
      </c>
      <c r="B60" t="s">
        <v>14</v>
      </c>
      <c r="C60">
        <v>9</v>
      </c>
      <c r="D60" t="s">
        <v>15</v>
      </c>
      <c r="E60" t="s">
        <v>22</v>
      </c>
      <c r="F60" t="s">
        <v>29</v>
      </c>
      <c r="G60" t="s">
        <v>31</v>
      </c>
      <c r="H60" t="s">
        <v>26</v>
      </c>
      <c r="I60">
        <v>19197</v>
      </c>
      <c r="J60" t="b">
        <v>1</v>
      </c>
      <c r="K60" t="b">
        <v>0</v>
      </c>
      <c r="L60" t="b">
        <v>0</v>
      </c>
      <c r="M60" t="str">
        <f t="shared" si="0"/>
        <v>male</v>
      </c>
      <c r="N60" t="str">
        <f t="shared" si="1"/>
        <v>Acceptable</v>
      </c>
      <c r="O60" t="str">
        <f t="shared" si="2"/>
        <v>Young</v>
      </c>
      <c r="P60">
        <f t="shared" si="3"/>
        <v>4.8219584569732934</v>
      </c>
      <c r="Q60">
        <f t="shared" si="4"/>
        <v>328</v>
      </c>
      <c r="R60">
        <f t="shared" si="5"/>
        <v>128</v>
      </c>
      <c r="S60" t="str">
        <f t="shared" si="6"/>
        <v>M</v>
      </c>
      <c r="T60">
        <f t="shared" si="7"/>
        <v>1870</v>
      </c>
    </row>
    <row r="61" spans="1:20" x14ac:dyDescent="0.2">
      <c r="A61">
        <v>53</v>
      </c>
      <c r="B61" t="s">
        <v>14</v>
      </c>
      <c r="C61">
        <v>5</v>
      </c>
      <c r="D61" t="s">
        <v>21</v>
      </c>
      <c r="E61" t="s">
        <v>16</v>
      </c>
      <c r="F61" t="s">
        <v>29</v>
      </c>
      <c r="G61" t="s">
        <v>25</v>
      </c>
      <c r="H61" t="s">
        <v>19</v>
      </c>
      <c r="I61">
        <v>15820</v>
      </c>
      <c r="J61" t="b">
        <v>0</v>
      </c>
      <c r="K61" t="b">
        <v>1</v>
      </c>
      <c r="L61" t="b">
        <v>1</v>
      </c>
      <c r="M61" t="str">
        <f t="shared" si="0"/>
        <v>non-binary</v>
      </c>
      <c r="N61" t="str">
        <f t="shared" si="1"/>
        <v>Acceptable</v>
      </c>
      <c r="O61" t="str">
        <f t="shared" si="2"/>
        <v>Older</v>
      </c>
      <c r="P61">
        <f t="shared" si="3"/>
        <v>4.8219584569732934</v>
      </c>
      <c r="Q61">
        <f t="shared" si="4"/>
        <v>331</v>
      </c>
      <c r="R61">
        <f t="shared" si="5"/>
        <v>128</v>
      </c>
      <c r="S61" t="str">
        <f t="shared" si="6"/>
        <v>M</v>
      </c>
      <c r="T61">
        <f t="shared" si="7"/>
        <v>1870</v>
      </c>
    </row>
    <row r="62" spans="1:20" x14ac:dyDescent="0.2">
      <c r="A62">
        <v>57</v>
      </c>
      <c r="B62" t="s">
        <v>14</v>
      </c>
      <c r="C62">
        <v>4</v>
      </c>
      <c r="D62" t="s">
        <v>15</v>
      </c>
      <c r="E62" t="s">
        <v>22</v>
      </c>
      <c r="F62" t="s">
        <v>17</v>
      </c>
      <c r="G62" t="s">
        <v>18</v>
      </c>
      <c r="H62" t="s">
        <v>19</v>
      </c>
      <c r="I62">
        <v>13052</v>
      </c>
      <c r="J62" t="b">
        <v>1</v>
      </c>
      <c r="K62" t="b">
        <v>0</v>
      </c>
      <c r="L62" t="b">
        <v>0</v>
      </c>
      <c r="M62" t="str">
        <f t="shared" si="0"/>
        <v>female</v>
      </c>
      <c r="N62" t="str">
        <f t="shared" si="1"/>
        <v>Acceptable</v>
      </c>
      <c r="O62" t="str">
        <f t="shared" si="2"/>
        <v>Older</v>
      </c>
      <c r="P62">
        <f t="shared" si="3"/>
        <v>4.8219584569732934</v>
      </c>
      <c r="Q62">
        <f t="shared" si="4"/>
        <v>328</v>
      </c>
      <c r="R62">
        <f t="shared" si="5"/>
        <v>128</v>
      </c>
      <c r="S62" t="str">
        <f t="shared" si="6"/>
        <v>M</v>
      </c>
      <c r="T62">
        <f t="shared" si="7"/>
        <v>1870</v>
      </c>
    </row>
    <row r="63" spans="1:20" x14ac:dyDescent="0.2">
      <c r="A63">
        <v>21</v>
      </c>
      <c r="B63" t="s">
        <v>27</v>
      </c>
      <c r="C63">
        <v>1</v>
      </c>
      <c r="D63" t="s">
        <v>30</v>
      </c>
      <c r="E63" t="s">
        <v>16</v>
      </c>
      <c r="F63" t="s">
        <v>17</v>
      </c>
      <c r="G63" t="s">
        <v>25</v>
      </c>
      <c r="H63" t="s">
        <v>26</v>
      </c>
      <c r="I63">
        <v>17397</v>
      </c>
      <c r="J63" t="b">
        <v>0</v>
      </c>
      <c r="K63" t="b">
        <v>0</v>
      </c>
      <c r="L63" t="b">
        <v>0</v>
      </c>
      <c r="M63" t="str">
        <f t="shared" si="0"/>
        <v>male</v>
      </c>
      <c r="N63" t="str">
        <f t="shared" si="1"/>
        <v>Acceptable</v>
      </c>
      <c r="O63" t="str">
        <f t="shared" si="2"/>
        <v>Young</v>
      </c>
      <c r="P63">
        <f t="shared" si="3"/>
        <v>5.0783132530120483</v>
      </c>
      <c r="Q63">
        <f t="shared" si="4"/>
        <v>331</v>
      </c>
      <c r="R63">
        <f t="shared" si="5"/>
        <v>128</v>
      </c>
      <c r="S63" t="str">
        <f t="shared" si="6"/>
        <v>NB</v>
      </c>
      <c r="T63">
        <f t="shared" si="7"/>
        <v>1870</v>
      </c>
    </row>
    <row r="64" spans="1:20" x14ac:dyDescent="0.2">
      <c r="A64">
        <v>19</v>
      </c>
      <c r="B64" t="s">
        <v>27</v>
      </c>
      <c r="C64">
        <v>7</v>
      </c>
      <c r="D64" t="s">
        <v>21</v>
      </c>
      <c r="E64" t="s">
        <v>16</v>
      </c>
      <c r="F64" t="s">
        <v>24</v>
      </c>
      <c r="G64" t="s">
        <v>18</v>
      </c>
      <c r="H64" t="s">
        <v>19</v>
      </c>
      <c r="I64">
        <v>12302</v>
      </c>
      <c r="J64" t="b">
        <v>0</v>
      </c>
      <c r="K64" t="b">
        <v>1</v>
      </c>
      <c r="L64" t="b">
        <v>1</v>
      </c>
      <c r="M64" t="str">
        <f t="shared" si="0"/>
        <v>female</v>
      </c>
      <c r="N64" t="str">
        <f t="shared" si="1"/>
        <v>Acceptable</v>
      </c>
      <c r="O64" t="str">
        <f t="shared" si="2"/>
        <v>Young</v>
      </c>
      <c r="P64">
        <f t="shared" si="3"/>
        <v>5.0783132530120483</v>
      </c>
      <c r="Q64">
        <f t="shared" si="4"/>
        <v>331</v>
      </c>
      <c r="R64">
        <f t="shared" si="5"/>
        <v>128</v>
      </c>
      <c r="S64" t="str">
        <f t="shared" si="6"/>
        <v>NB</v>
      </c>
      <c r="T64">
        <f t="shared" si="7"/>
        <v>1870</v>
      </c>
    </row>
    <row r="65" spans="1:20" x14ac:dyDescent="0.2">
      <c r="A65">
        <v>23</v>
      </c>
      <c r="B65" t="s">
        <v>20</v>
      </c>
      <c r="C65">
        <v>3</v>
      </c>
      <c r="D65" t="s">
        <v>15</v>
      </c>
      <c r="E65" t="s">
        <v>28</v>
      </c>
      <c r="F65" t="s">
        <v>17</v>
      </c>
      <c r="G65" t="s">
        <v>18</v>
      </c>
      <c r="H65" t="s">
        <v>19</v>
      </c>
      <c r="I65">
        <v>12283</v>
      </c>
      <c r="J65" t="b">
        <v>0</v>
      </c>
      <c r="K65" t="b">
        <v>0</v>
      </c>
      <c r="L65" t="b">
        <v>1</v>
      </c>
      <c r="M65" t="str">
        <f t="shared" si="0"/>
        <v>female</v>
      </c>
      <c r="N65" t="str">
        <f t="shared" si="1"/>
        <v>Acceptable</v>
      </c>
      <c r="O65" t="str">
        <f t="shared" si="2"/>
        <v>Young</v>
      </c>
      <c r="P65">
        <f t="shared" si="3"/>
        <v>5.190332326283988</v>
      </c>
      <c r="Q65">
        <f t="shared" si="4"/>
        <v>341</v>
      </c>
      <c r="R65">
        <f t="shared" si="5"/>
        <v>128</v>
      </c>
      <c r="S65" t="str">
        <f t="shared" si="6"/>
        <v>F</v>
      </c>
      <c r="T65">
        <f t="shared" si="7"/>
        <v>1870</v>
      </c>
    </row>
    <row r="66" spans="1:20" x14ac:dyDescent="0.2">
      <c r="A66">
        <v>59</v>
      </c>
      <c r="B66" t="s">
        <v>20</v>
      </c>
      <c r="C66">
        <v>6</v>
      </c>
      <c r="D66" t="s">
        <v>15</v>
      </c>
      <c r="E66" t="s">
        <v>28</v>
      </c>
      <c r="F66" t="s">
        <v>24</v>
      </c>
      <c r="G66" t="s">
        <v>25</v>
      </c>
      <c r="H66" t="s">
        <v>23</v>
      </c>
      <c r="I66">
        <v>19799</v>
      </c>
      <c r="J66" t="b">
        <v>0</v>
      </c>
      <c r="K66" t="b">
        <v>1</v>
      </c>
      <c r="L66" t="b">
        <v>0</v>
      </c>
      <c r="M66" t="str">
        <f t="shared" ref="M66:M129" si="8">INDEX(B:B,MATCH(A66,A:A,0))</f>
        <v>male</v>
      </c>
      <c r="N66" t="str">
        <f t="shared" ref="N66:N129" si="9">IF(OR(B66&gt;0,C66&gt;0),"Acceptable","Check")</f>
        <v>Acceptable</v>
      </c>
      <c r="O66" t="str">
        <f t="shared" si="2"/>
        <v>Older</v>
      </c>
      <c r="P66">
        <f t="shared" si="3"/>
        <v>5.190332326283988</v>
      </c>
      <c r="Q66">
        <f t="shared" si="4"/>
        <v>341</v>
      </c>
      <c r="R66">
        <f t="shared" si="5"/>
        <v>128</v>
      </c>
      <c r="S66" t="str">
        <f t="shared" si="6"/>
        <v>F</v>
      </c>
      <c r="T66">
        <f t="shared" si="7"/>
        <v>1870</v>
      </c>
    </row>
    <row r="67" spans="1:20" x14ac:dyDescent="0.2">
      <c r="A67">
        <v>21</v>
      </c>
      <c r="B67" t="s">
        <v>14</v>
      </c>
      <c r="C67">
        <v>5</v>
      </c>
      <c r="D67" t="s">
        <v>30</v>
      </c>
      <c r="E67" t="s">
        <v>28</v>
      </c>
      <c r="F67" t="s">
        <v>29</v>
      </c>
      <c r="G67" t="s">
        <v>25</v>
      </c>
      <c r="H67" t="s">
        <v>26</v>
      </c>
      <c r="I67">
        <v>14366</v>
      </c>
      <c r="J67" t="b">
        <v>0</v>
      </c>
      <c r="K67" t="b">
        <v>0</v>
      </c>
      <c r="L67" t="b">
        <v>1</v>
      </c>
      <c r="M67" t="str">
        <f t="shared" si="8"/>
        <v>male</v>
      </c>
      <c r="N67" t="str">
        <f t="shared" si="9"/>
        <v>Acceptable</v>
      </c>
      <c r="O67" t="str">
        <f t="shared" ref="O67:O130" si="10">IF(A67&lt;35,"Young",IF(AND(A67&gt;=35,A67&lt;50),"Middle-Aged","Older"))</f>
        <v>Young</v>
      </c>
      <c r="P67">
        <f t="shared" ref="P67:P130" si="11">AVERAGEIF(B:B,B67, C:C)</f>
        <v>4.8219584569732934</v>
      </c>
      <c r="Q67">
        <f t="shared" ref="Q67:Q130" si="12">COUNTIF(E:E, E67)</f>
        <v>341</v>
      </c>
      <c r="R67">
        <f t="shared" ref="R67:R130" si="13">COUNTIFS(B:B, "male", D:D, "Instagram")</f>
        <v>128</v>
      </c>
      <c r="S67" t="str">
        <f t="shared" ref="S67:S130" si="14">UPPER(IF(B67="non-binary", "NB", LEFT(B67, 1)))</f>
        <v>M</v>
      </c>
      <c r="T67">
        <f t="shared" ref="T67:T130" si="15">SUMIFS(C:C, D:D, "Instagram")</f>
        <v>1870</v>
      </c>
    </row>
    <row r="68" spans="1:20" x14ac:dyDescent="0.2">
      <c r="A68">
        <v>46</v>
      </c>
      <c r="B68" t="s">
        <v>27</v>
      </c>
      <c r="C68">
        <v>5</v>
      </c>
      <c r="D68" t="s">
        <v>30</v>
      </c>
      <c r="E68" t="s">
        <v>22</v>
      </c>
      <c r="F68" t="s">
        <v>29</v>
      </c>
      <c r="G68" t="s">
        <v>18</v>
      </c>
      <c r="H68" t="s">
        <v>23</v>
      </c>
      <c r="I68">
        <v>10122</v>
      </c>
      <c r="J68" t="b">
        <v>1</v>
      </c>
      <c r="K68" t="b">
        <v>0</v>
      </c>
      <c r="L68" t="b">
        <v>1</v>
      </c>
      <c r="M68" t="str">
        <f t="shared" si="8"/>
        <v>female</v>
      </c>
      <c r="N68" t="str">
        <f t="shared" si="9"/>
        <v>Acceptable</v>
      </c>
      <c r="O68" t="str">
        <f t="shared" si="10"/>
        <v>Middle-Aged</v>
      </c>
      <c r="P68">
        <f t="shared" si="11"/>
        <v>5.0783132530120483</v>
      </c>
      <c r="Q68">
        <f t="shared" si="12"/>
        <v>328</v>
      </c>
      <c r="R68">
        <f t="shared" si="13"/>
        <v>128</v>
      </c>
      <c r="S68" t="str">
        <f t="shared" si="14"/>
        <v>NB</v>
      </c>
      <c r="T68">
        <f t="shared" si="15"/>
        <v>1870</v>
      </c>
    </row>
    <row r="69" spans="1:20" x14ac:dyDescent="0.2">
      <c r="A69">
        <v>35</v>
      </c>
      <c r="B69" t="s">
        <v>27</v>
      </c>
      <c r="C69">
        <v>5</v>
      </c>
      <c r="D69" t="s">
        <v>30</v>
      </c>
      <c r="E69" t="s">
        <v>22</v>
      </c>
      <c r="F69" t="s">
        <v>24</v>
      </c>
      <c r="G69" t="s">
        <v>31</v>
      </c>
      <c r="H69" t="s">
        <v>23</v>
      </c>
      <c r="I69">
        <v>16799</v>
      </c>
      <c r="J69" t="b">
        <v>0</v>
      </c>
      <c r="K69" t="b">
        <v>0</v>
      </c>
      <c r="L69" t="b">
        <v>1</v>
      </c>
      <c r="M69" t="str">
        <f t="shared" si="8"/>
        <v>female</v>
      </c>
      <c r="N69" t="str">
        <f t="shared" si="9"/>
        <v>Acceptable</v>
      </c>
      <c r="O69" t="str">
        <f t="shared" si="10"/>
        <v>Middle-Aged</v>
      </c>
      <c r="P69">
        <f t="shared" si="11"/>
        <v>5.0783132530120483</v>
      </c>
      <c r="Q69">
        <f t="shared" si="12"/>
        <v>328</v>
      </c>
      <c r="R69">
        <f t="shared" si="13"/>
        <v>128</v>
      </c>
      <c r="S69" t="str">
        <f t="shared" si="14"/>
        <v>NB</v>
      </c>
      <c r="T69">
        <f t="shared" si="15"/>
        <v>1870</v>
      </c>
    </row>
    <row r="70" spans="1:20" x14ac:dyDescent="0.2">
      <c r="A70">
        <v>43</v>
      </c>
      <c r="B70" t="s">
        <v>27</v>
      </c>
      <c r="C70">
        <v>1</v>
      </c>
      <c r="D70" t="s">
        <v>21</v>
      </c>
      <c r="E70" t="s">
        <v>28</v>
      </c>
      <c r="F70" t="s">
        <v>17</v>
      </c>
      <c r="G70" t="s">
        <v>18</v>
      </c>
      <c r="H70" t="s">
        <v>23</v>
      </c>
      <c r="I70">
        <v>19472</v>
      </c>
      <c r="J70" t="b">
        <v>0</v>
      </c>
      <c r="K70" t="b">
        <v>0</v>
      </c>
      <c r="L70" t="b">
        <v>0</v>
      </c>
      <c r="M70" t="str">
        <f t="shared" si="8"/>
        <v>female</v>
      </c>
      <c r="N70" t="str">
        <f t="shared" si="9"/>
        <v>Acceptable</v>
      </c>
      <c r="O70" t="str">
        <f t="shared" si="10"/>
        <v>Middle-Aged</v>
      </c>
      <c r="P70">
        <f t="shared" si="11"/>
        <v>5.0783132530120483</v>
      </c>
      <c r="Q70">
        <f t="shared" si="12"/>
        <v>341</v>
      </c>
      <c r="R70">
        <f t="shared" si="13"/>
        <v>128</v>
      </c>
      <c r="S70" t="str">
        <f t="shared" si="14"/>
        <v>NB</v>
      </c>
      <c r="T70">
        <f t="shared" si="15"/>
        <v>1870</v>
      </c>
    </row>
    <row r="71" spans="1:20" x14ac:dyDescent="0.2">
      <c r="A71">
        <v>61</v>
      </c>
      <c r="B71" t="s">
        <v>20</v>
      </c>
      <c r="C71">
        <v>1</v>
      </c>
      <c r="D71" t="s">
        <v>15</v>
      </c>
      <c r="E71" t="s">
        <v>22</v>
      </c>
      <c r="F71" t="s">
        <v>24</v>
      </c>
      <c r="G71" t="s">
        <v>25</v>
      </c>
      <c r="H71" t="s">
        <v>19</v>
      </c>
      <c r="I71">
        <v>13727</v>
      </c>
      <c r="J71" t="b">
        <v>1</v>
      </c>
      <c r="K71" t="b">
        <v>0</v>
      </c>
      <c r="L71" t="b">
        <v>0</v>
      </c>
      <c r="M71" t="str">
        <f t="shared" si="8"/>
        <v>female</v>
      </c>
      <c r="N71" t="str">
        <f t="shared" si="9"/>
        <v>Acceptable</v>
      </c>
      <c r="O71" t="str">
        <f t="shared" si="10"/>
        <v>Older</v>
      </c>
      <c r="P71">
        <f t="shared" si="11"/>
        <v>5.190332326283988</v>
      </c>
      <c r="Q71">
        <f t="shared" si="12"/>
        <v>328</v>
      </c>
      <c r="R71">
        <f t="shared" si="13"/>
        <v>128</v>
      </c>
      <c r="S71" t="str">
        <f t="shared" si="14"/>
        <v>F</v>
      </c>
      <c r="T71">
        <f t="shared" si="15"/>
        <v>1870</v>
      </c>
    </row>
    <row r="72" spans="1:20" x14ac:dyDescent="0.2">
      <c r="A72">
        <v>51</v>
      </c>
      <c r="B72" t="s">
        <v>20</v>
      </c>
      <c r="C72">
        <v>3</v>
      </c>
      <c r="D72" t="s">
        <v>30</v>
      </c>
      <c r="E72" t="s">
        <v>28</v>
      </c>
      <c r="F72" t="s">
        <v>17</v>
      </c>
      <c r="G72" t="s">
        <v>25</v>
      </c>
      <c r="H72" t="s">
        <v>19</v>
      </c>
      <c r="I72">
        <v>18450</v>
      </c>
      <c r="J72" t="b">
        <v>0</v>
      </c>
      <c r="K72" t="b">
        <v>0</v>
      </c>
      <c r="L72" t="b">
        <v>1</v>
      </c>
      <c r="M72" t="str">
        <f t="shared" si="8"/>
        <v>female</v>
      </c>
      <c r="N72" t="str">
        <f t="shared" si="9"/>
        <v>Acceptable</v>
      </c>
      <c r="O72" t="str">
        <f t="shared" si="10"/>
        <v>Older</v>
      </c>
      <c r="P72">
        <f t="shared" si="11"/>
        <v>5.190332326283988</v>
      </c>
      <c r="Q72">
        <f t="shared" si="12"/>
        <v>341</v>
      </c>
      <c r="R72">
        <f t="shared" si="13"/>
        <v>128</v>
      </c>
      <c r="S72" t="str">
        <f t="shared" si="14"/>
        <v>F</v>
      </c>
      <c r="T72">
        <f t="shared" si="15"/>
        <v>1870</v>
      </c>
    </row>
    <row r="73" spans="1:20" x14ac:dyDescent="0.2">
      <c r="A73">
        <v>27</v>
      </c>
      <c r="B73" t="s">
        <v>27</v>
      </c>
      <c r="C73">
        <v>4</v>
      </c>
      <c r="D73" t="s">
        <v>21</v>
      </c>
      <c r="E73" t="s">
        <v>22</v>
      </c>
      <c r="F73" t="s">
        <v>29</v>
      </c>
      <c r="G73" t="s">
        <v>31</v>
      </c>
      <c r="H73" t="s">
        <v>23</v>
      </c>
      <c r="I73">
        <v>19139</v>
      </c>
      <c r="J73" t="b">
        <v>0</v>
      </c>
      <c r="K73" t="b">
        <v>0</v>
      </c>
      <c r="L73" t="b">
        <v>1</v>
      </c>
      <c r="M73" t="str">
        <f t="shared" si="8"/>
        <v>non-binary</v>
      </c>
      <c r="N73" t="str">
        <f t="shared" si="9"/>
        <v>Acceptable</v>
      </c>
      <c r="O73" t="str">
        <f t="shared" si="10"/>
        <v>Young</v>
      </c>
      <c r="P73">
        <f t="shared" si="11"/>
        <v>5.0783132530120483</v>
      </c>
      <c r="Q73">
        <f t="shared" si="12"/>
        <v>328</v>
      </c>
      <c r="R73">
        <f t="shared" si="13"/>
        <v>128</v>
      </c>
      <c r="S73" t="str">
        <f t="shared" si="14"/>
        <v>NB</v>
      </c>
      <c r="T73">
        <f t="shared" si="15"/>
        <v>1870</v>
      </c>
    </row>
    <row r="74" spans="1:20" x14ac:dyDescent="0.2">
      <c r="A74">
        <v>53</v>
      </c>
      <c r="B74" t="s">
        <v>27</v>
      </c>
      <c r="C74">
        <v>5</v>
      </c>
      <c r="D74" t="s">
        <v>21</v>
      </c>
      <c r="E74" t="s">
        <v>16</v>
      </c>
      <c r="F74" t="s">
        <v>17</v>
      </c>
      <c r="G74" t="s">
        <v>18</v>
      </c>
      <c r="H74" t="s">
        <v>23</v>
      </c>
      <c r="I74">
        <v>14958</v>
      </c>
      <c r="J74" t="b">
        <v>1</v>
      </c>
      <c r="K74" t="b">
        <v>1</v>
      </c>
      <c r="L74" t="b">
        <v>1</v>
      </c>
      <c r="M74" t="str">
        <f t="shared" si="8"/>
        <v>non-binary</v>
      </c>
      <c r="N74" t="str">
        <f t="shared" si="9"/>
        <v>Acceptable</v>
      </c>
      <c r="O74" t="str">
        <f t="shared" si="10"/>
        <v>Older</v>
      </c>
      <c r="P74">
        <f t="shared" si="11"/>
        <v>5.0783132530120483</v>
      </c>
      <c r="Q74">
        <f t="shared" si="12"/>
        <v>331</v>
      </c>
      <c r="R74">
        <f t="shared" si="13"/>
        <v>128</v>
      </c>
      <c r="S74" t="str">
        <f t="shared" si="14"/>
        <v>NB</v>
      </c>
      <c r="T74">
        <f t="shared" si="15"/>
        <v>1870</v>
      </c>
    </row>
    <row r="75" spans="1:20" x14ac:dyDescent="0.2">
      <c r="A75">
        <v>31</v>
      </c>
      <c r="B75" t="s">
        <v>27</v>
      </c>
      <c r="C75">
        <v>2</v>
      </c>
      <c r="D75" t="s">
        <v>21</v>
      </c>
      <c r="E75" t="s">
        <v>16</v>
      </c>
      <c r="F75" t="s">
        <v>24</v>
      </c>
      <c r="G75" t="s">
        <v>18</v>
      </c>
      <c r="H75" t="s">
        <v>23</v>
      </c>
      <c r="I75">
        <v>10524</v>
      </c>
      <c r="J75" t="b">
        <v>1</v>
      </c>
      <c r="K75" t="b">
        <v>1</v>
      </c>
      <c r="L75" t="b">
        <v>0</v>
      </c>
      <c r="M75" t="str">
        <f t="shared" si="8"/>
        <v>female</v>
      </c>
      <c r="N75" t="str">
        <f t="shared" si="9"/>
        <v>Acceptable</v>
      </c>
      <c r="O75" t="str">
        <f t="shared" si="10"/>
        <v>Young</v>
      </c>
      <c r="P75">
        <f t="shared" si="11"/>
        <v>5.0783132530120483</v>
      </c>
      <c r="Q75">
        <f t="shared" si="12"/>
        <v>331</v>
      </c>
      <c r="R75">
        <f t="shared" si="13"/>
        <v>128</v>
      </c>
      <c r="S75" t="str">
        <f t="shared" si="14"/>
        <v>NB</v>
      </c>
      <c r="T75">
        <f t="shared" si="15"/>
        <v>1870</v>
      </c>
    </row>
    <row r="76" spans="1:20" x14ac:dyDescent="0.2">
      <c r="A76">
        <v>48</v>
      </c>
      <c r="B76" t="s">
        <v>20</v>
      </c>
      <c r="C76">
        <v>8</v>
      </c>
      <c r="D76" t="s">
        <v>30</v>
      </c>
      <c r="E76" t="s">
        <v>28</v>
      </c>
      <c r="F76" t="s">
        <v>24</v>
      </c>
      <c r="G76" t="s">
        <v>18</v>
      </c>
      <c r="H76" t="s">
        <v>19</v>
      </c>
      <c r="I76">
        <v>19079</v>
      </c>
      <c r="J76" t="b">
        <v>0</v>
      </c>
      <c r="K76" t="b">
        <v>1</v>
      </c>
      <c r="L76" t="b">
        <v>1</v>
      </c>
      <c r="M76" t="str">
        <f t="shared" si="8"/>
        <v>female</v>
      </c>
      <c r="N76" t="str">
        <f t="shared" si="9"/>
        <v>Acceptable</v>
      </c>
      <c r="O76" t="str">
        <f t="shared" si="10"/>
        <v>Middle-Aged</v>
      </c>
      <c r="P76">
        <f t="shared" si="11"/>
        <v>5.190332326283988</v>
      </c>
      <c r="Q76">
        <f t="shared" si="12"/>
        <v>341</v>
      </c>
      <c r="R76">
        <f t="shared" si="13"/>
        <v>128</v>
      </c>
      <c r="S76" t="str">
        <f t="shared" si="14"/>
        <v>F</v>
      </c>
      <c r="T76">
        <f t="shared" si="15"/>
        <v>1870</v>
      </c>
    </row>
    <row r="77" spans="1:20" x14ac:dyDescent="0.2">
      <c r="A77">
        <v>32</v>
      </c>
      <c r="B77" t="s">
        <v>27</v>
      </c>
      <c r="C77">
        <v>2</v>
      </c>
      <c r="D77" t="s">
        <v>30</v>
      </c>
      <c r="E77" t="s">
        <v>22</v>
      </c>
      <c r="F77" t="s">
        <v>29</v>
      </c>
      <c r="G77" t="s">
        <v>25</v>
      </c>
      <c r="H77" t="s">
        <v>23</v>
      </c>
      <c r="I77">
        <v>18399</v>
      </c>
      <c r="J77" t="b">
        <v>1</v>
      </c>
      <c r="K77" t="b">
        <v>1</v>
      </c>
      <c r="L77" t="b">
        <v>1</v>
      </c>
      <c r="M77" t="str">
        <f t="shared" si="8"/>
        <v>male</v>
      </c>
      <c r="N77" t="str">
        <f t="shared" si="9"/>
        <v>Acceptable</v>
      </c>
      <c r="O77" t="str">
        <f t="shared" si="10"/>
        <v>Young</v>
      </c>
      <c r="P77">
        <f t="shared" si="11"/>
        <v>5.0783132530120483</v>
      </c>
      <c r="Q77">
        <f t="shared" si="12"/>
        <v>328</v>
      </c>
      <c r="R77">
        <f t="shared" si="13"/>
        <v>128</v>
      </c>
      <c r="S77" t="str">
        <f t="shared" si="14"/>
        <v>NB</v>
      </c>
      <c r="T77">
        <f t="shared" si="15"/>
        <v>1870</v>
      </c>
    </row>
    <row r="78" spans="1:20" x14ac:dyDescent="0.2">
      <c r="A78">
        <v>25</v>
      </c>
      <c r="B78" t="s">
        <v>27</v>
      </c>
      <c r="C78">
        <v>9</v>
      </c>
      <c r="D78" t="s">
        <v>15</v>
      </c>
      <c r="E78" t="s">
        <v>22</v>
      </c>
      <c r="F78" t="s">
        <v>17</v>
      </c>
      <c r="G78" t="s">
        <v>18</v>
      </c>
      <c r="H78" t="s">
        <v>23</v>
      </c>
      <c r="I78">
        <v>10148</v>
      </c>
      <c r="J78" t="b">
        <v>0</v>
      </c>
      <c r="K78" t="b">
        <v>0</v>
      </c>
      <c r="L78" t="b">
        <v>0</v>
      </c>
      <c r="M78" t="str">
        <f t="shared" si="8"/>
        <v>male</v>
      </c>
      <c r="N78" t="str">
        <f t="shared" si="9"/>
        <v>Acceptable</v>
      </c>
      <c r="O78" t="str">
        <f t="shared" si="10"/>
        <v>Young</v>
      </c>
      <c r="P78">
        <f t="shared" si="11"/>
        <v>5.0783132530120483</v>
      </c>
      <c r="Q78">
        <f t="shared" si="12"/>
        <v>328</v>
      </c>
      <c r="R78">
        <f t="shared" si="13"/>
        <v>128</v>
      </c>
      <c r="S78" t="str">
        <f t="shared" si="14"/>
        <v>NB</v>
      </c>
      <c r="T78">
        <f t="shared" si="15"/>
        <v>1870</v>
      </c>
    </row>
    <row r="79" spans="1:20" x14ac:dyDescent="0.2">
      <c r="A79">
        <v>31</v>
      </c>
      <c r="B79" t="s">
        <v>14</v>
      </c>
      <c r="C79">
        <v>2</v>
      </c>
      <c r="D79" t="s">
        <v>15</v>
      </c>
      <c r="E79" t="s">
        <v>16</v>
      </c>
      <c r="F79" t="s">
        <v>17</v>
      </c>
      <c r="G79" t="s">
        <v>31</v>
      </c>
      <c r="H79" t="s">
        <v>26</v>
      </c>
      <c r="I79">
        <v>18001</v>
      </c>
      <c r="J79" t="b">
        <v>1</v>
      </c>
      <c r="K79" t="b">
        <v>0</v>
      </c>
      <c r="L79" t="b">
        <v>1</v>
      </c>
      <c r="M79" t="str">
        <f t="shared" si="8"/>
        <v>female</v>
      </c>
      <c r="N79" t="str">
        <f t="shared" si="9"/>
        <v>Acceptable</v>
      </c>
      <c r="O79" t="str">
        <f t="shared" si="10"/>
        <v>Young</v>
      </c>
      <c r="P79">
        <f t="shared" si="11"/>
        <v>4.8219584569732934</v>
      </c>
      <c r="Q79">
        <f t="shared" si="12"/>
        <v>331</v>
      </c>
      <c r="R79">
        <f t="shared" si="13"/>
        <v>128</v>
      </c>
      <c r="S79" t="str">
        <f t="shared" si="14"/>
        <v>M</v>
      </c>
      <c r="T79">
        <f t="shared" si="15"/>
        <v>1870</v>
      </c>
    </row>
    <row r="80" spans="1:20" x14ac:dyDescent="0.2">
      <c r="A80">
        <v>40</v>
      </c>
      <c r="B80" t="s">
        <v>14</v>
      </c>
      <c r="C80">
        <v>9</v>
      </c>
      <c r="D80" t="s">
        <v>30</v>
      </c>
      <c r="E80" t="s">
        <v>16</v>
      </c>
      <c r="F80" t="s">
        <v>17</v>
      </c>
      <c r="G80" t="s">
        <v>25</v>
      </c>
      <c r="H80" t="s">
        <v>26</v>
      </c>
      <c r="I80">
        <v>10437</v>
      </c>
      <c r="J80" t="b">
        <v>0</v>
      </c>
      <c r="K80" t="b">
        <v>0</v>
      </c>
      <c r="L80" t="b">
        <v>0</v>
      </c>
      <c r="M80" t="str">
        <f t="shared" si="8"/>
        <v>non-binary</v>
      </c>
      <c r="N80" t="str">
        <f t="shared" si="9"/>
        <v>Acceptable</v>
      </c>
      <c r="O80" t="str">
        <f t="shared" si="10"/>
        <v>Middle-Aged</v>
      </c>
      <c r="P80">
        <f t="shared" si="11"/>
        <v>4.8219584569732934</v>
      </c>
      <c r="Q80">
        <f t="shared" si="12"/>
        <v>331</v>
      </c>
      <c r="R80">
        <f t="shared" si="13"/>
        <v>128</v>
      </c>
      <c r="S80" t="str">
        <f t="shared" si="14"/>
        <v>M</v>
      </c>
      <c r="T80">
        <f t="shared" si="15"/>
        <v>1870</v>
      </c>
    </row>
    <row r="81" spans="1:20" x14ac:dyDescent="0.2">
      <c r="A81">
        <v>57</v>
      </c>
      <c r="B81" t="s">
        <v>20</v>
      </c>
      <c r="C81">
        <v>7</v>
      </c>
      <c r="D81" t="s">
        <v>21</v>
      </c>
      <c r="E81" t="s">
        <v>28</v>
      </c>
      <c r="F81" t="s">
        <v>29</v>
      </c>
      <c r="G81" t="s">
        <v>25</v>
      </c>
      <c r="H81" t="s">
        <v>19</v>
      </c>
      <c r="I81">
        <v>13749</v>
      </c>
      <c r="J81" t="b">
        <v>0</v>
      </c>
      <c r="K81" t="b">
        <v>1</v>
      </c>
      <c r="L81" t="b">
        <v>0</v>
      </c>
      <c r="M81" t="str">
        <f t="shared" si="8"/>
        <v>female</v>
      </c>
      <c r="N81" t="str">
        <f t="shared" si="9"/>
        <v>Acceptable</v>
      </c>
      <c r="O81" t="str">
        <f t="shared" si="10"/>
        <v>Older</v>
      </c>
      <c r="P81">
        <f t="shared" si="11"/>
        <v>5.190332326283988</v>
      </c>
      <c r="Q81">
        <f t="shared" si="12"/>
        <v>341</v>
      </c>
      <c r="R81">
        <f t="shared" si="13"/>
        <v>128</v>
      </c>
      <c r="S81" t="str">
        <f t="shared" si="14"/>
        <v>F</v>
      </c>
      <c r="T81">
        <f t="shared" si="15"/>
        <v>1870</v>
      </c>
    </row>
    <row r="82" spans="1:20" x14ac:dyDescent="0.2">
      <c r="A82">
        <v>38</v>
      </c>
      <c r="B82" t="s">
        <v>27</v>
      </c>
      <c r="C82">
        <v>8</v>
      </c>
      <c r="D82" t="s">
        <v>21</v>
      </c>
      <c r="E82" t="s">
        <v>16</v>
      </c>
      <c r="F82" t="s">
        <v>17</v>
      </c>
      <c r="G82" t="s">
        <v>18</v>
      </c>
      <c r="H82" t="s">
        <v>26</v>
      </c>
      <c r="I82">
        <v>18186</v>
      </c>
      <c r="J82" t="b">
        <v>0</v>
      </c>
      <c r="K82" t="b">
        <v>1</v>
      </c>
      <c r="L82" t="b">
        <v>0</v>
      </c>
      <c r="M82" t="str">
        <f t="shared" si="8"/>
        <v>male</v>
      </c>
      <c r="N82" t="str">
        <f t="shared" si="9"/>
        <v>Acceptable</v>
      </c>
      <c r="O82" t="str">
        <f t="shared" si="10"/>
        <v>Middle-Aged</v>
      </c>
      <c r="P82">
        <f t="shared" si="11"/>
        <v>5.0783132530120483</v>
      </c>
      <c r="Q82">
        <f t="shared" si="12"/>
        <v>331</v>
      </c>
      <c r="R82">
        <f t="shared" si="13"/>
        <v>128</v>
      </c>
      <c r="S82" t="str">
        <f t="shared" si="14"/>
        <v>NB</v>
      </c>
      <c r="T82">
        <f t="shared" si="15"/>
        <v>1870</v>
      </c>
    </row>
    <row r="83" spans="1:20" x14ac:dyDescent="0.2">
      <c r="A83">
        <v>33</v>
      </c>
      <c r="B83" t="s">
        <v>27</v>
      </c>
      <c r="C83">
        <v>2</v>
      </c>
      <c r="D83" t="s">
        <v>21</v>
      </c>
      <c r="E83" t="s">
        <v>28</v>
      </c>
      <c r="F83" t="s">
        <v>24</v>
      </c>
      <c r="G83" t="s">
        <v>31</v>
      </c>
      <c r="H83" t="s">
        <v>26</v>
      </c>
      <c r="I83">
        <v>14453</v>
      </c>
      <c r="J83" t="b">
        <v>1</v>
      </c>
      <c r="K83" t="b">
        <v>1</v>
      </c>
      <c r="L83" t="b">
        <v>1</v>
      </c>
      <c r="M83" t="str">
        <f t="shared" si="8"/>
        <v>female</v>
      </c>
      <c r="N83" t="str">
        <f t="shared" si="9"/>
        <v>Acceptable</v>
      </c>
      <c r="O83" t="str">
        <f t="shared" si="10"/>
        <v>Young</v>
      </c>
      <c r="P83">
        <f t="shared" si="11"/>
        <v>5.0783132530120483</v>
      </c>
      <c r="Q83">
        <f t="shared" si="12"/>
        <v>341</v>
      </c>
      <c r="R83">
        <f t="shared" si="13"/>
        <v>128</v>
      </c>
      <c r="S83" t="str">
        <f t="shared" si="14"/>
        <v>NB</v>
      </c>
      <c r="T83">
        <f t="shared" si="15"/>
        <v>1870</v>
      </c>
    </row>
    <row r="84" spans="1:20" x14ac:dyDescent="0.2">
      <c r="A84">
        <v>62</v>
      </c>
      <c r="B84" t="s">
        <v>14</v>
      </c>
      <c r="C84">
        <v>7</v>
      </c>
      <c r="D84" t="s">
        <v>15</v>
      </c>
      <c r="E84" t="s">
        <v>16</v>
      </c>
      <c r="F84" t="s">
        <v>17</v>
      </c>
      <c r="G84" t="s">
        <v>25</v>
      </c>
      <c r="H84" t="s">
        <v>26</v>
      </c>
      <c r="I84">
        <v>15336</v>
      </c>
      <c r="J84" t="b">
        <v>0</v>
      </c>
      <c r="K84" t="b">
        <v>0</v>
      </c>
      <c r="L84" t="b">
        <v>1</v>
      </c>
      <c r="M84" t="str">
        <f t="shared" si="8"/>
        <v>male</v>
      </c>
      <c r="N84" t="str">
        <f t="shared" si="9"/>
        <v>Acceptable</v>
      </c>
      <c r="O84" t="str">
        <f t="shared" si="10"/>
        <v>Older</v>
      </c>
      <c r="P84">
        <f t="shared" si="11"/>
        <v>4.8219584569732934</v>
      </c>
      <c r="Q84">
        <f t="shared" si="12"/>
        <v>331</v>
      </c>
      <c r="R84">
        <f t="shared" si="13"/>
        <v>128</v>
      </c>
      <c r="S84" t="str">
        <f t="shared" si="14"/>
        <v>M</v>
      </c>
      <c r="T84">
        <f t="shared" si="15"/>
        <v>1870</v>
      </c>
    </row>
    <row r="85" spans="1:20" x14ac:dyDescent="0.2">
      <c r="A85">
        <v>35</v>
      </c>
      <c r="B85" t="s">
        <v>20</v>
      </c>
      <c r="C85">
        <v>6</v>
      </c>
      <c r="D85" t="s">
        <v>21</v>
      </c>
      <c r="E85" t="s">
        <v>16</v>
      </c>
      <c r="F85" t="s">
        <v>29</v>
      </c>
      <c r="G85" t="s">
        <v>25</v>
      </c>
      <c r="H85" t="s">
        <v>19</v>
      </c>
      <c r="I85">
        <v>14551</v>
      </c>
      <c r="J85" t="b">
        <v>1</v>
      </c>
      <c r="K85" t="b">
        <v>1</v>
      </c>
      <c r="L85" t="b">
        <v>0</v>
      </c>
      <c r="M85" t="str">
        <f t="shared" si="8"/>
        <v>female</v>
      </c>
      <c r="N85" t="str">
        <f t="shared" si="9"/>
        <v>Acceptable</v>
      </c>
      <c r="O85" t="str">
        <f t="shared" si="10"/>
        <v>Middle-Aged</v>
      </c>
      <c r="P85">
        <f t="shared" si="11"/>
        <v>5.190332326283988</v>
      </c>
      <c r="Q85">
        <f t="shared" si="12"/>
        <v>331</v>
      </c>
      <c r="R85">
        <f t="shared" si="13"/>
        <v>128</v>
      </c>
      <c r="S85" t="str">
        <f t="shared" si="14"/>
        <v>F</v>
      </c>
      <c r="T85">
        <f t="shared" si="15"/>
        <v>1870</v>
      </c>
    </row>
    <row r="86" spans="1:20" x14ac:dyDescent="0.2">
      <c r="A86">
        <v>64</v>
      </c>
      <c r="B86" t="s">
        <v>14</v>
      </c>
      <c r="C86">
        <v>4</v>
      </c>
      <c r="D86" t="s">
        <v>15</v>
      </c>
      <c r="E86" t="s">
        <v>22</v>
      </c>
      <c r="F86" t="s">
        <v>17</v>
      </c>
      <c r="G86" t="s">
        <v>18</v>
      </c>
      <c r="H86" t="s">
        <v>26</v>
      </c>
      <c r="I86">
        <v>12823</v>
      </c>
      <c r="J86" t="b">
        <v>0</v>
      </c>
      <c r="K86" t="b">
        <v>0</v>
      </c>
      <c r="L86" t="b">
        <v>1</v>
      </c>
      <c r="M86" t="str">
        <f t="shared" si="8"/>
        <v>non-binary</v>
      </c>
      <c r="N86" t="str">
        <f t="shared" si="9"/>
        <v>Acceptable</v>
      </c>
      <c r="O86" t="str">
        <f t="shared" si="10"/>
        <v>Older</v>
      </c>
      <c r="P86">
        <f t="shared" si="11"/>
        <v>4.8219584569732934</v>
      </c>
      <c r="Q86">
        <f t="shared" si="12"/>
        <v>328</v>
      </c>
      <c r="R86">
        <f t="shared" si="13"/>
        <v>128</v>
      </c>
      <c r="S86" t="str">
        <f t="shared" si="14"/>
        <v>M</v>
      </c>
      <c r="T86">
        <f t="shared" si="15"/>
        <v>1870</v>
      </c>
    </row>
    <row r="87" spans="1:20" x14ac:dyDescent="0.2">
      <c r="A87">
        <v>41</v>
      </c>
      <c r="B87" t="s">
        <v>14</v>
      </c>
      <c r="C87">
        <v>7</v>
      </c>
      <c r="D87" t="s">
        <v>15</v>
      </c>
      <c r="E87" t="s">
        <v>16</v>
      </c>
      <c r="F87" t="s">
        <v>17</v>
      </c>
      <c r="G87" t="s">
        <v>18</v>
      </c>
      <c r="H87" t="s">
        <v>19</v>
      </c>
      <c r="I87">
        <v>15728</v>
      </c>
      <c r="J87" t="b">
        <v>0</v>
      </c>
      <c r="K87" t="b">
        <v>1</v>
      </c>
      <c r="L87" t="b">
        <v>0</v>
      </c>
      <c r="M87" t="str">
        <f t="shared" si="8"/>
        <v>non-binary</v>
      </c>
      <c r="N87" t="str">
        <f t="shared" si="9"/>
        <v>Acceptable</v>
      </c>
      <c r="O87" t="str">
        <f t="shared" si="10"/>
        <v>Middle-Aged</v>
      </c>
      <c r="P87">
        <f t="shared" si="11"/>
        <v>4.8219584569732934</v>
      </c>
      <c r="Q87">
        <f t="shared" si="12"/>
        <v>331</v>
      </c>
      <c r="R87">
        <f t="shared" si="13"/>
        <v>128</v>
      </c>
      <c r="S87" t="str">
        <f t="shared" si="14"/>
        <v>M</v>
      </c>
      <c r="T87">
        <f t="shared" si="15"/>
        <v>1870</v>
      </c>
    </row>
    <row r="88" spans="1:20" x14ac:dyDescent="0.2">
      <c r="A88">
        <v>43</v>
      </c>
      <c r="B88" t="s">
        <v>14</v>
      </c>
      <c r="C88">
        <v>4</v>
      </c>
      <c r="D88" t="s">
        <v>21</v>
      </c>
      <c r="E88" t="s">
        <v>16</v>
      </c>
      <c r="F88" t="s">
        <v>24</v>
      </c>
      <c r="G88" t="s">
        <v>31</v>
      </c>
      <c r="H88" t="s">
        <v>23</v>
      </c>
      <c r="I88">
        <v>18677</v>
      </c>
      <c r="J88" t="b">
        <v>0</v>
      </c>
      <c r="K88" t="b">
        <v>0</v>
      </c>
      <c r="L88" t="b">
        <v>1</v>
      </c>
      <c r="M88" t="str">
        <f t="shared" si="8"/>
        <v>female</v>
      </c>
      <c r="N88" t="str">
        <f t="shared" si="9"/>
        <v>Acceptable</v>
      </c>
      <c r="O88" t="str">
        <f t="shared" si="10"/>
        <v>Middle-Aged</v>
      </c>
      <c r="P88">
        <f t="shared" si="11"/>
        <v>4.8219584569732934</v>
      </c>
      <c r="Q88">
        <f t="shared" si="12"/>
        <v>331</v>
      </c>
      <c r="R88">
        <f t="shared" si="13"/>
        <v>128</v>
      </c>
      <c r="S88" t="str">
        <f t="shared" si="14"/>
        <v>M</v>
      </c>
      <c r="T88">
        <f t="shared" si="15"/>
        <v>1870</v>
      </c>
    </row>
    <row r="89" spans="1:20" x14ac:dyDescent="0.2">
      <c r="A89">
        <v>42</v>
      </c>
      <c r="B89" t="s">
        <v>14</v>
      </c>
      <c r="C89">
        <v>2</v>
      </c>
      <c r="D89" t="s">
        <v>21</v>
      </c>
      <c r="E89" t="s">
        <v>28</v>
      </c>
      <c r="F89" t="s">
        <v>17</v>
      </c>
      <c r="G89" t="s">
        <v>18</v>
      </c>
      <c r="H89" t="s">
        <v>26</v>
      </c>
      <c r="I89">
        <v>18391</v>
      </c>
      <c r="J89" t="b">
        <v>0</v>
      </c>
      <c r="K89" t="b">
        <v>1</v>
      </c>
      <c r="L89" t="b">
        <v>0</v>
      </c>
      <c r="M89" t="str">
        <f t="shared" si="8"/>
        <v>male</v>
      </c>
      <c r="N89" t="str">
        <f t="shared" si="9"/>
        <v>Acceptable</v>
      </c>
      <c r="O89" t="str">
        <f t="shared" si="10"/>
        <v>Middle-Aged</v>
      </c>
      <c r="P89">
        <f t="shared" si="11"/>
        <v>4.8219584569732934</v>
      </c>
      <c r="Q89">
        <f t="shared" si="12"/>
        <v>341</v>
      </c>
      <c r="R89">
        <f t="shared" si="13"/>
        <v>128</v>
      </c>
      <c r="S89" t="str">
        <f t="shared" si="14"/>
        <v>M</v>
      </c>
      <c r="T89">
        <f t="shared" si="15"/>
        <v>1870</v>
      </c>
    </row>
    <row r="90" spans="1:20" x14ac:dyDescent="0.2">
      <c r="A90">
        <v>62</v>
      </c>
      <c r="B90" t="s">
        <v>27</v>
      </c>
      <c r="C90">
        <v>7</v>
      </c>
      <c r="D90" t="s">
        <v>30</v>
      </c>
      <c r="E90" t="s">
        <v>16</v>
      </c>
      <c r="F90" t="s">
        <v>24</v>
      </c>
      <c r="G90" t="s">
        <v>31</v>
      </c>
      <c r="H90" t="s">
        <v>19</v>
      </c>
      <c r="I90">
        <v>11982</v>
      </c>
      <c r="J90" t="b">
        <v>0</v>
      </c>
      <c r="K90" t="b">
        <v>0</v>
      </c>
      <c r="L90" t="b">
        <v>0</v>
      </c>
      <c r="M90" t="str">
        <f t="shared" si="8"/>
        <v>male</v>
      </c>
      <c r="N90" t="str">
        <f t="shared" si="9"/>
        <v>Acceptable</v>
      </c>
      <c r="O90" t="str">
        <f t="shared" si="10"/>
        <v>Older</v>
      </c>
      <c r="P90">
        <f t="shared" si="11"/>
        <v>5.0783132530120483</v>
      </c>
      <c r="Q90">
        <f t="shared" si="12"/>
        <v>331</v>
      </c>
      <c r="R90">
        <f t="shared" si="13"/>
        <v>128</v>
      </c>
      <c r="S90" t="str">
        <f t="shared" si="14"/>
        <v>NB</v>
      </c>
      <c r="T90">
        <f t="shared" si="15"/>
        <v>1870</v>
      </c>
    </row>
    <row r="91" spans="1:20" x14ac:dyDescent="0.2">
      <c r="A91">
        <v>58</v>
      </c>
      <c r="B91" t="s">
        <v>27</v>
      </c>
      <c r="C91">
        <v>8</v>
      </c>
      <c r="D91" t="s">
        <v>30</v>
      </c>
      <c r="E91" t="s">
        <v>28</v>
      </c>
      <c r="F91" t="s">
        <v>24</v>
      </c>
      <c r="G91" t="s">
        <v>25</v>
      </c>
      <c r="H91" t="s">
        <v>26</v>
      </c>
      <c r="I91">
        <v>16996</v>
      </c>
      <c r="J91" t="b">
        <v>1</v>
      </c>
      <c r="K91" t="b">
        <v>1</v>
      </c>
      <c r="L91" t="b">
        <v>1</v>
      </c>
      <c r="M91" t="str">
        <f t="shared" si="8"/>
        <v>non-binary</v>
      </c>
      <c r="N91" t="str">
        <f t="shared" si="9"/>
        <v>Acceptable</v>
      </c>
      <c r="O91" t="str">
        <f t="shared" si="10"/>
        <v>Older</v>
      </c>
      <c r="P91">
        <f t="shared" si="11"/>
        <v>5.0783132530120483</v>
      </c>
      <c r="Q91">
        <f t="shared" si="12"/>
        <v>341</v>
      </c>
      <c r="R91">
        <f t="shared" si="13"/>
        <v>128</v>
      </c>
      <c r="S91" t="str">
        <f t="shared" si="14"/>
        <v>NB</v>
      </c>
      <c r="T91">
        <f t="shared" si="15"/>
        <v>1870</v>
      </c>
    </row>
    <row r="92" spans="1:20" x14ac:dyDescent="0.2">
      <c r="A92">
        <v>46</v>
      </c>
      <c r="B92" t="s">
        <v>14</v>
      </c>
      <c r="C92">
        <v>2</v>
      </c>
      <c r="D92" t="s">
        <v>21</v>
      </c>
      <c r="E92" t="s">
        <v>16</v>
      </c>
      <c r="F92" t="s">
        <v>29</v>
      </c>
      <c r="G92" t="s">
        <v>31</v>
      </c>
      <c r="H92" t="s">
        <v>23</v>
      </c>
      <c r="I92">
        <v>19663</v>
      </c>
      <c r="J92" t="b">
        <v>1</v>
      </c>
      <c r="K92" t="b">
        <v>1</v>
      </c>
      <c r="L92" t="b">
        <v>1</v>
      </c>
      <c r="M92" t="str">
        <f t="shared" si="8"/>
        <v>female</v>
      </c>
      <c r="N92" t="str">
        <f t="shared" si="9"/>
        <v>Acceptable</v>
      </c>
      <c r="O92" t="str">
        <f t="shared" si="10"/>
        <v>Middle-Aged</v>
      </c>
      <c r="P92">
        <f t="shared" si="11"/>
        <v>4.8219584569732934</v>
      </c>
      <c r="Q92">
        <f t="shared" si="12"/>
        <v>331</v>
      </c>
      <c r="R92">
        <f t="shared" si="13"/>
        <v>128</v>
      </c>
      <c r="S92" t="str">
        <f t="shared" si="14"/>
        <v>M</v>
      </c>
      <c r="T92">
        <f t="shared" si="15"/>
        <v>1870</v>
      </c>
    </row>
    <row r="93" spans="1:20" x14ac:dyDescent="0.2">
      <c r="A93">
        <v>32</v>
      </c>
      <c r="B93" t="s">
        <v>20</v>
      </c>
      <c r="C93">
        <v>5</v>
      </c>
      <c r="D93" t="s">
        <v>15</v>
      </c>
      <c r="E93" t="s">
        <v>16</v>
      </c>
      <c r="F93" t="s">
        <v>24</v>
      </c>
      <c r="G93" t="s">
        <v>31</v>
      </c>
      <c r="H93" t="s">
        <v>19</v>
      </c>
      <c r="I93">
        <v>12311</v>
      </c>
      <c r="J93" t="b">
        <v>1</v>
      </c>
      <c r="K93" t="b">
        <v>0</v>
      </c>
      <c r="L93" t="b">
        <v>1</v>
      </c>
      <c r="M93" t="str">
        <f t="shared" si="8"/>
        <v>male</v>
      </c>
      <c r="N93" t="str">
        <f t="shared" si="9"/>
        <v>Acceptable</v>
      </c>
      <c r="O93" t="str">
        <f t="shared" si="10"/>
        <v>Young</v>
      </c>
      <c r="P93">
        <f t="shared" si="11"/>
        <v>5.190332326283988</v>
      </c>
      <c r="Q93">
        <f t="shared" si="12"/>
        <v>331</v>
      </c>
      <c r="R93">
        <f t="shared" si="13"/>
        <v>128</v>
      </c>
      <c r="S93" t="str">
        <f t="shared" si="14"/>
        <v>F</v>
      </c>
      <c r="T93">
        <f t="shared" si="15"/>
        <v>1870</v>
      </c>
    </row>
    <row r="94" spans="1:20" x14ac:dyDescent="0.2">
      <c r="A94">
        <v>62</v>
      </c>
      <c r="B94" t="s">
        <v>20</v>
      </c>
      <c r="C94">
        <v>1</v>
      </c>
      <c r="D94" t="s">
        <v>15</v>
      </c>
      <c r="E94" t="s">
        <v>28</v>
      </c>
      <c r="F94" t="s">
        <v>24</v>
      </c>
      <c r="G94" t="s">
        <v>31</v>
      </c>
      <c r="H94" t="s">
        <v>19</v>
      </c>
      <c r="I94">
        <v>17225</v>
      </c>
      <c r="J94" t="b">
        <v>0</v>
      </c>
      <c r="K94" t="b">
        <v>0</v>
      </c>
      <c r="L94" t="b">
        <v>1</v>
      </c>
      <c r="M94" t="str">
        <f t="shared" si="8"/>
        <v>male</v>
      </c>
      <c r="N94" t="str">
        <f t="shared" si="9"/>
        <v>Acceptable</v>
      </c>
      <c r="O94" t="str">
        <f t="shared" si="10"/>
        <v>Older</v>
      </c>
      <c r="P94">
        <f t="shared" si="11"/>
        <v>5.190332326283988</v>
      </c>
      <c r="Q94">
        <f t="shared" si="12"/>
        <v>341</v>
      </c>
      <c r="R94">
        <f t="shared" si="13"/>
        <v>128</v>
      </c>
      <c r="S94" t="str">
        <f t="shared" si="14"/>
        <v>F</v>
      </c>
      <c r="T94">
        <f t="shared" si="15"/>
        <v>1870</v>
      </c>
    </row>
    <row r="95" spans="1:20" x14ac:dyDescent="0.2">
      <c r="A95">
        <v>18</v>
      </c>
      <c r="B95" t="s">
        <v>20</v>
      </c>
      <c r="C95">
        <v>7</v>
      </c>
      <c r="D95" t="s">
        <v>15</v>
      </c>
      <c r="E95" t="s">
        <v>22</v>
      </c>
      <c r="F95" t="s">
        <v>29</v>
      </c>
      <c r="G95" t="s">
        <v>25</v>
      </c>
      <c r="H95" t="s">
        <v>19</v>
      </c>
      <c r="I95">
        <v>19713</v>
      </c>
      <c r="J95" t="b">
        <v>0</v>
      </c>
      <c r="K95" t="b">
        <v>1</v>
      </c>
      <c r="L95" t="b">
        <v>0</v>
      </c>
      <c r="M95" t="str">
        <f t="shared" si="8"/>
        <v>female</v>
      </c>
      <c r="N95" t="str">
        <f t="shared" si="9"/>
        <v>Acceptable</v>
      </c>
      <c r="O95" t="str">
        <f t="shared" si="10"/>
        <v>Young</v>
      </c>
      <c r="P95">
        <f t="shared" si="11"/>
        <v>5.190332326283988</v>
      </c>
      <c r="Q95">
        <f t="shared" si="12"/>
        <v>328</v>
      </c>
      <c r="R95">
        <f t="shared" si="13"/>
        <v>128</v>
      </c>
      <c r="S95" t="str">
        <f t="shared" si="14"/>
        <v>F</v>
      </c>
      <c r="T95">
        <f t="shared" si="15"/>
        <v>1870</v>
      </c>
    </row>
    <row r="96" spans="1:20" x14ac:dyDescent="0.2">
      <c r="A96">
        <v>42</v>
      </c>
      <c r="B96" t="s">
        <v>20</v>
      </c>
      <c r="C96">
        <v>8</v>
      </c>
      <c r="D96" t="s">
        <v>15</v>
      </c>
      <c r="E96" t="s">
        <v>28</v>
      </c>
      <c r="F96" t="s">
        <v>24</v>
      </c>
      <c r="G96" t="s">
        <v>18</v>
      </c>
      <c r="H96" t="s">
        <v>23</v>
      </c>
      <c r="I96">
        <v>10604</v>
      </c>
      <c r="J96" t="b">
        <v>1</v>
      </c>
      <c r="K96" t="b">
        <v>0</v>
      </c>
      <c r="L96" t="b">
        <v>0</v>
      </c>
      <c r="M96" t="str">
        <f t="shared" si="8"/>
        <v>male</v>
      </c>
      <c r="N96" t="str">
        <f t="shared" si="9"/>
        <v>Acceptable</v>
      </c>
      <c r="O96" t="str">
        <f t="shared" si="10"/>
        <v>Middle-Aged</v>
      </c>
      <c r="P96">
        <f t="shared" si="11"/>
        <v>5.190332326283988</v>
      </c>
      <c r="Q96">
        <f t="shared" si="12"/>
        <v>341</v>
      </c>
      <c r="R96">
        <f t="shared" si="13"/>
        <v>128</v>
      </c>
      <c r="S96" t="str">
        <f t="shared" si="14"/>
        <v>F</v>
      </c>
      <c r="T96">
        <f t="shared" si="15"/>
        <v>1870</v>
      </c>
    </row>
    <row r="97" spans="1:20" x14ac:dyDescent="0.2">
      <c r="A97">
        <v>24</v>
      </c>
      <c r="B97" t="s">
        <v>14</v>
      </c>
      <c r="C97">
        <v>6</v>
      </c>
      <c r="D97" t="s">
        <v>15</v>
      </c>
      <c r="E97" t="s">
        <v>28</v>
      </c>
      <c r="F97" t="s">
        <v>29</v>
      </c>
      <c r="G97" t="s">
        <v>25</v>
      </c>
      <c r="H97" t="s">
        <v>23</v>
      </c>
      <c r="I97">
        <v>18175</v>
      </c>
      <c r="J97" t="b">
        <v>0</v>
      </c>
      <c r="K97" t="b">
        <v>1</v>
      </c>
      <c r="L97" t="b">
        <v>1</v>
      </c>
      <c r="M97" t="str">
        <f t="shared" si="8"/>
        <v>non-binary</v>
      </c>
      <c r="N97" t="str">
        <f t="shared" si="9"/>
        <v>Acceptable</v>
      </c>
      <c r="O97" t="str">
        <f t="shared" si="10"/>
        <v>Young</v>
      </c>
      <c r="P97">
        <f t="shared" si="11"/>
        <v>4.8219584569732934</v>
      </c>
      <c r="Q97">
        <f t="shared" si="12"/>
        <v>341</v>
      </c>
      <c r="R97">
        <f t="shared" si="13"/>
        <v>128</v>
      </c>
      <c r="S97" t="str">
        <f t="shared" si="14"/>
        <v>M</v>
      </c>
      <c r="T97">
        <f t="shared" si="15"/>
        <v>1870</v>
      </c>
    </row>
    <row r="98" spans="1:20" x14ac:dyDescent="0.2">
      <c r="A98">
        <v>26</v>
      </c>
      <c r="B98" t="s">
        <v>27</v>
      </c>
      <c r="C98">
        <v>5</v>
      </c>
      <c r="D98" t="s">
        <v>30</v>
      </c>
      <c r="E98" t="s">
        <v>28</v>
      </c>
      <c r="F98" t="s">
        <v>17</v>
      </c>
      <c r="G98" t="s">
        <v>18</v>
      </c>
      <c r="H98" t="s">
        <v>23</v>
      </c>
      <c r="I98">
        <v>15785</v>
      </c>
      <c r="J98" t="b">
        <v>0</v>
      </c>
      <c r="K98" t="b">
        <v>0</v>
      </c>
      <c r="L98" t="b">
        <v>1</v>
      </c>
      <c r="M98" t="str">
        <f t="shared" si="8"/>
        <v>female</v>
      </c>
      <c r="N98" t="str">
        <f t="shared" si="9"/>
        <v>Acceptable</v>
      </c>
      <c r="O98" t="str">
        <f t="shared" si="10"/>
        <v>Young</v>
      </c>
      <c r="P98">
        <f t="shared" si="11"/>
        <v>5.0783132530120483</v>
      </c>
      <c r="Q98">
        <f t="shared" si="12"/>
        <v>341</v>
      </c>
      <c r="R98">
        <f t="shared" si="13"/>
        <v>128</v>
      </c>
      <c r="S98" t="str">
        <f t="shared" si="14"/>
        <v>NB</v>
      </c>
      <c r="T98">
        <f t="shared" si="15"/>
        <v>1870</v>
      </c>
    </row>
    <row r="99" spans="1:20" x14ac:dyDescent="0.2">
      <c r="A99">
        <v>41</v>
      </c>
      <c r="B99" t="s">
        <v>20</v>
      </c>
      <c r="C99">
        <v>6</v>
      </c>
      <c r="D99" t="s">
        <v>21</v>
      </c>
      <c r="E99" t="s">
        <v>22</v>
      </c>
      <c r="F99" t="s">
        <v>29</v>
      </c>
      <c r="G99" t="s">
        <v>31</v>
      </c>
      <c r="H99" t="s">
        <v>19</v>
      </c>
      <c r="I99">
        <v>19609</v>
      </c>
      <c r="J99" t="b">
        <v>0</v>
      </c>
      <c r="K99" t="b">
        <v>1</v>
      </c>
      <c r="L99" t="b">
        <v>0</v>
      </c>
      <c r="M99" t="str">
        <f t="shared" si="8"/>
        <v>non-binary</v>
      </c>
      <c r="N99" t="str">
        <f t="shared" si="9"/>
        <v>Acceptable</v>
      </c>
      <c r="O99" t="str">
        <f t="shared" si="10"/>
        <v>Middle-Aged</v>
      </c>
      <c r="P99">
        <f t="shared" si="11"/>
        <v>5.190332326283988</v>
      </c>
      <c r="Q99">
        <f t="shared" si="12"/>
        <v>328</v>
      </c>
      <c r="R99">
        <f t="shared" si="13"/>
        <v>128</v>
      </c>
      <c r="S99" t="str">
        <f t="shared" si="14"/>
        <v>F</v>
      </c>
      <c r="T99">
        <f t="shared" si="15"/>
        <v>1870</v>
      </c>
    </row>
    <row r="100" spans="1:20" x14ac:dyDescent="0.2">
      <c r="A100">
        <v>18</v>
      </c>
      <c r="B100" t="s">
        <v>14</v>
      </c>
      <c r="C100">
        <v>2</v>
      </c>
      <c r="D100" t="s">
        <v>30</v>
      </c>
      <c r="E100" t="s">
        <v>16</v>
      </c>
      <c r="F100" t="s">
        <v>24</v>
      </c>
      <c r="G100" t="s">
        <v>31</v>
      </c>
      <c r="H100" t="s">
        <v>23</v>
      </c>
      <c r="I100">
        <v>14597</v>
      </c>
      <c r="J100" t="b">
        <v>1</v>
      </c>
      <c r="K100" t="b">
        <v>0</v>
      </c>
      <c r="L100" t="b">
        <v>1</v>
      </c>
      <c r="M100" t="str">
        <f t="shared" si="8"/>
        <v>female</v>
      </c>
      <c r="N100" t="str">
        <f t="shared" si="9"/>
        <v>Acceptable</v>
      </c>
      <c r="O100" t="str">
        <f t="shared" si="10"/>
        <v>Young</v>
      </c>
      <c r="P100">
        <f t="shared" si="11"/>
        <v>4.8219584569732934</v>
      </c>
      <c r="Q100">
        <f t="shared" si="12"/>
        <v>331</v>
      </c>
      <c r="R100">
        <f t="shared" si="13"/>
        <v>128</v>
      </c>
      <c r="S100" t="str">
        <f t="shared" si="14"/>
        <v>M</v>
      </c>
      <c r="T100">
        <f t="shared" si="15"/>
        <v>1870</v>
      </c>
    </row>
    <row r="101" spans="1:20" x14ac:dyDescent="0.2">
      <c r="A101">
        <v>61</v>
      </c>
      <c r="B101" t="s">
        <v>20</v>
      </c>
      <c r="C101">
        <v>1</v>
      </c>
      <c r="D101" t="s">
        <v>15</v>
      </c>
      <c r="E101" t="s">
        <v>28</v>
      </c>
      <c r="F101" t="s">
        <v>29</v>
      </c>
      <c r="G101" t="s">
        <v>31</v>
      </c>
      <c r="H101" t="s">
        <v>26</v>
      </c>
      <c r="I101">
        <v>17759</v>
      </c>
      <c r="J101" t="b">
        <v>1</v>
      </c>
      <c r="K101" t="b">
        <v>1</v>
      </c>
      <c r="L101" t="b">
        <v>1</v>
      </c>
      <c r="M101" t="str">
        <f t="shared" si="8"/>
        <v>female</v>
      </c>
      <c r="N101" t="str">
        <f t="shared" si="9"/>
        <v>Acceptable</v>
      </c>
      <c r="O101" t="str">
        <f t="shared" si="10"/>
        <v>Older</v>
      </c>
      <c r="P101">
        <f t="shared" si="11"/>
        <v>5.190332326283988</v>
      </c>
      <c r="Q101">
        <f t="shared" si="12"/>
        <v>341</v>
      </c>
      <c r="R101">
        <f t="shared" si="13"/>
        <v>128</v>
      </c>
      <c r="S101" t="str">
        <f t="shared" si="14"/>
        <v>F</v>
      </c>
      <c r="T101">
        <f t="shared" si="15"/>
        <v>1870</v>
      </c>
    </row>
    <row r="102" spans="1:20" x14ac:dyDescent="0.2">
      <c r="A102">
        <v>25</v>
      </c>
      <c r="B102" t="s">
        <v>20</v>
      </c>
      <c r="C102">
        <v>7</v>
      </c>
      <c r="D102" t="s">
        <v>15</v>
      </c>
      <c r="E102" t="s">
        <v>28</v>
      </c>
      <c r="F102" t="s">
        <v>24</v>
      </c>
      <c r="G102" t="s">
        <v>31</v>
      </c>
      <c r="H102" t="s">
        <v>23</v>
      </c>
      <c r="I102">
        <v>17532</v>
      </c>
      <c r="J102" t="b">
        <v>1</v>
      </c>
      <c r="K102" t="b">
        <v>1</v>
      </c>
      <c r="L102" t="b">
        <v>1</v>
      </c>
      <c r="M102" t="str">
        <f t="shared" si="8"/>
        <v>male</v>
      </c>
      <c r="N102" t="str">
        <f t="shared" si="9"/>
        <v>Acceptable</v>
      </c>
      <c r="O102" t="str">
        <f t="shared" si="10"/>
        <v>Young</v>
      </c>
      <c r="P102">
        <f t="shared" si="11"/>
        <v>5.190332326283988</v>
      </c>
      <c r="Q102">
        <f t="shared" si="12"/>
        <v>341</v>
      </c>
      <c r="R102">
        <f t="shared" si="13"/>
        <v>128</v>
      </c>
      <c r="S102" t="str">
        <f t="shared" si="14"/>
        <v>F</v>
      </c>
      <c r="T102">
        <f t="shared" si="15"/>
        <v>1870</v>
      </c>
    </row>
    <row r="103" spans="1:20" x14ac:dyDescent="0.2">
      <c r="A103">
        <v>41</v>
      </c>
      <c r="B103" t="s">
        <v>14</v>
      </c>
      <c r="C103">
        <v>7</v>
      </c>
      <c r="D103" t="s">
        <v>15</v>
      </c>
      <c r="E103" t="s">
        <v>22</v>
      </c>
      <c r="F103" t="s">
        <v>17</v>
      </c>
      <c r="G103" t="s">
        <v>31</v>
      </c>
      <c r="H103" t="s">
        <v>19</v>
      </c>
      <c r="I103">
        <v>18740</v>
      </c>
      <c r="J103" t="b">
        <v>1</v>
      </c>
      <c r="K103" t="b">
        <v>1</v>
      </c>
      <c r="L103" t="b">
        <v>1</v>
      </c>
      <c r="M103" t="str">
        <f t="shared" si="8"/>
        <v>non-binary</v>
      </c>
      <c r="N103" t="str">
        <f t="shared" si="9"/>
        <v>Acceptable</v>
      </c>
      <c r="O103" t="str">
        <f t="shared" si="10"/>
        <v>Middle-Aged</v>
      </c>
      <c r="P103">
        <f t="shared" si="11"/>
        <v>4.8219584569732934</v>
      </c>
      <c r="Q103">
        <f t="shared" si="12"/>
        <v>328</v>
      </c>
      <c r="R103">
        <f t="shared" si="13"/>
        <v>128</v>
      </c>
      <c r="S103" t="str">
        <f t="shared" si="14"/>
        <v>M</v>
      </c>
      <c r="T103">
        <f t="shared" si="15"/>
        <v>1870</v>
      </c>
    </row>
    <row r="104" spans="1:20" x14ac:dyDescent="0.2">
      <c r="A104">
        <v>28</v>
      </c>
      <c r="B104" t="s">
        <v>27</v>
      </c>
      <c r="C104">
        <v>2</v>
      </c>
      <c r="D104" t="s">
        <v>15</v>
      </c>
      <c r="E104" t="s">
        <v>28</v>
      </c>
      <c r="F104" t="s">
        <v>29</v>
      </c>
      <c r="G104" t="s">
        <v>18</v>
      </c>
      <c r="H104" t="s">
        <v>26</v>
      </c>
      <c r="I104">
        <v>10838</v>
      </c>
      <c r="J104" t="b">
        <v>1</v>
      </c>
      <c r="K104" t="b">
        <v>0</v>
      </c>
      <c r="L104" t="b">
        <v>0</v>
      </c>
      <c r="M104" t="str">
        <f t="shared" si="8"/>
        <v>non-binary</v>
      </c>
      <c r="N104" t="str">
        <f t="shared" si="9"/>
        <v>Acceptable</v>
      </c>
      <c r="O104" t="str">
        <f t="shared" si="10"/>
        <v>Young</v>
      </c>
      <c r="P104">
        <f t="shared" si="11"/>
        <v>5.0783132530120483</v>
      </c>
      <c r="Q104">
        <f t="shared" si="12"/>
        <v>341</v>
      </c>
      <c r="R104">
        <f t="shared" si="13"/>
        <v>128</v>
      </c>
      <c r="S104" t="str">
        <f t="shared" si="14"/>
        <v>NB</v>
      </c>
      <c r="T104">
        <f t="shared" si="15"/>
        <v>1870</v>
      </c>
    </row>
    <row r="105" spans="1:20" x14ac:dyDescent="0.2">
      <c r="A105">
        <v>34</v>
      </c>
      <c r="B105" t="s">
        <v>27</v>
      </c>
      <c r="C105">
        <v>2</v>
      </c>
      <c r="D105" t="s">
        <v>21</v>
      </c>
      <c r="E105" t="s">
        <v>16</v>
      </c>
      <c r="F105" t="s">
        <v>17</v>
      </c>
      <c r="G105" t="s">
        <v>18</v>
      </c>
      <c r="H105" t="s">
        <v>23</v>
      </c>
      <c r="I105">
        <v>13815</v>
      </c>
      <c r="J105" t="b">
        <v>0</v>
      </c>
      <c r="K105" t="b">
        <v>1</v>
      </c>
      <c r="L105" t="b">
        <v>0</v>
      </c>
      <c r="M105" t="str">
        <f t="shared" si="8"/>
        <v>male</v>
      </c>
      <c r="N105" t="str">
        <f t="shared" si="9"/>
        <v>Acceptable</v>
      </c>
      <c r="O105" t="str">
        <f t="shared" si="10"/>
        <v>Young</v>
      </c>
      <c r="P105">
        <f t="shared" si="11"/>
        <v>5.0783132530120483</v>
      </c>
      <c r="Q105">
        <f t="shared" si="12"/>
        <v>331</v>
      </c>
      <c r="R105">
        <f t="shared" si="13"/>
        <v>128</v>
      </c>
      <c r="S105" t="str">
        <f t="shared" si="14"/>
        <v>NB</v>
      </c>
      <c r="T105">
        <f t="shared" si="15"/>
        <v>1870</v>
      </c>
    </row>
    <row r="106" spans="1:20" x14ac:dyDescent="0.2">
      <c r="A106">
        <v>25</v>
      </c>
      <c r="B106" t="s">
        <v>14</v>
      </c>
      <c r="C106">
        <v>1</v>
      </c>
      <c r="D106" t="s">
        <v>15</v>
      </c>
      <c r="E106" t="s">
        <v>22</v>
      </c>
      <c r="F106" t="s">
        <v>24</v>
      </c>
      <c r="G106" t="s">
        <v>31</v>
      </c>
      <c r="H106" t="s">
        <v>26</v>
      </c>
      <c r="I106">
        <v>10847</v>
      </c>
      <c r="J106" t="b">
        <v>0</v>
      </c>
      <c r="K106" t="b">
        <v>0</v>
      </c>
      <c r="L106" t="b">
        <v>1</v>
      </c>
      <c r="M106" t="str">
        <f t="shared" si="8"/>
        <v>male</v>
      </c>
      <c r="N106" t="str">
        <f t="shared" si="9"/>
        <v>Acceptable</v>
      </c>
      <c r="O106" t="str">
        <f t="shared" si="10"/>
        <v>Young</v>
      </c>
      <c r="P106">
        <f t="shared" si="11"/>
        <v>4.8219584569732934</v>
      </c>
      <c r="Q106">
        <f t="shared" si="12"/>
        <v>328</v>
      </c>
      <c r="R106">
        <f t="shared" si="13"/>
        <v>128</v>
      </c>
      <c r="S106" t="str">
        <f t="shared" si="14"/>
        <v>M</v>
      </c>
      <c r="T106">
        <f t="shared" si="15"/>
        <v>1870</v>
      </c>
    </row>
    <row r="107" spans="1:20" x14ac:dyDescent="0.2">
      <c r="A107">
        <v>52</v>
      </c>
      <c r="B107" t="s">
        <v>27</v>
      </c>
      <c r="C107">
        <v>8</v>
      </c>
      <c r="D107" t="s">
        <v>21</v>
      </c>
      <c r="E107" t="s">
        <v>16</v>
      </c>
      <c r="F107" t="s">
        <v>24</v>
      </c>
      <c r="G107" t="s">
        <v>25</v>
      </c>
      <c r="H107" t="s">
        <v>26</v>
      </c>
      <c r="I107">
        <v>14709</v>
      </c>
      <c r="J107" t="b">
        <v>0</v>
      </c>
      <c r="K107" t="b">
        <v>0</v>
      </c>
      <c r="L107" t="b">
        <v>0</v>
      </c>
      <c r="M107" t="str">
        <f t="shared" si="8"/>
        <v>non-binary</v>
      </c>
      <c r="N107" t="str">
        <f t="shared" si="9"/>
        <v>Acceptable</v>
      </c>
      <c r="O107" t="str">
        <f t="shared" si="10"/>
        <v>Older</v>
      </c>
      <c r="P107">
        <f t="shared" si="11"/>
        <v>5.0783132530120483</v>
      </c>
      <c r="Q107">
        <f t="shared" si="12"/>
        <v>331</v>
      </c>
      <c r="R107">
        <f t="shared" si="13"/>
        <v>128</v>
      </c>
      <c r="S107" t="str">
        <f t="shared" si="14"/>
        <v>NB</v>
      </c>
      <c r="T107">
        <f t="shared" si="15"/>
        <v>1870</v>
      </c>
    </row>
    <row r="108" spans="1:20" x14ac:dyDescent="0.2">
      <c r="A108">
        <v>52</v>
      </c>
      <c r="B108" t="s">
        <v>14</v>
      </c>
      <c r="C108">
        <v>8</v>
      </c>
      <c r="D108" t="s">
        <v>15</v>
      </c>
      <c r="E108" t="s">
        <v>16</v>
      </c>
      <c r="F108" t="s">
        <v>17</v>
      </c>
      <c r="G108" t="s">
        <v>25</v>
      </c>
      <c r="H108" t="s">
        <v>19</v>
      </c>
      <c r="I108">
        <v>14507</v>
      </c>
      <c r="J108" t="b">
        <v>0</v>
      </c>
      <c r="K108" t="b">
        <v>0</v>
      </c>
      <c r="L108" t="b">
        <v>1</v>
      </c>
      <c r="M108" t="str">
        <f t="shared" si="8"/>
        <v>non-binary</v>
      </c>
      <c r="N108" t="str">
        <f t="shared" si="9"/>
        <v>Acceptable</v>
      </c>
      <c r="O108" t="str">
        <f t="shared" si="10"/>
        <v>Older</v>
      </c>
      <c r="P108">
        <f t="shared" si="11"/>
        <v>4.8219584569732934</v>
      </c>
      <c r="Q108">
        <f t="shared" si="12"/>
        <v>331</v>
      </c>
      <c r="R108">
        <f t="shared" si="13"/>
        <v>128</v>
      </c>
      <c r="S108" t="str">
        <f t="shared" si="14"/>
        <v>M</v>
      </c>
      <c r="T108">
        <f t="shared" si="15"/>
        <v>1870</v>
      </c>
    </row>
    <row r="109" spans="1:20" x14ac:dyDescent="0.2">
      <c r="A109">
        <v>50</v>
      </c>
      <c r="B109" t="s">
        <v>14</v>
      </c>
      <c r="C109">
        <v>1</v>
      </c>
      <c r="D109" t="s">
        <v>21</v>
      </c>
      <c r="E109" t="s">
        <v>22</v>
      </c>
      <c r="F109" t="s">
        <v>29</v>
      </c>
      <c r="G109" t="s">
        <v>31</v>
      </c>
      <c r="H109" t="s">
        <v>26</v>
      </c>
      <c r="I109">
        <v>16575</v>
      </c>
      <c r="J109" t="b">
        <v>1</v>
      </c>
      <c r="K109" t="b">
        <v>1</v>
      </c>
      <c r="L109" t="b">
        <v>1</v>
      </c>
      <c r="M109" t="str">
        <f t="shared" si="8"/>
        <v>non-binary</v>
      </c>
      <c r="N109" t="str">
        <f t="shared" si="9"/>
        <v>Acceptable</v>
      </c>
      <c r="O109" t="str">
        <f t="shared" si="10"/>
        <v>Older</v>
      </c>
      <c r="P109">
        <f t="shared" si="11"/>
        <v>4.8219584569732934</v>
      </c>
      <c r="Q109">
        <f t="shared" si="12"/>
        <v>328</v>
      </c>
      <c r="R109">
        <f t="shared" si="13"/>
        <v>128</v>
      </c>
      <c r="S109" t="str">
        <f t="shared" si="14"/>
        <v>M</v>
      </c>
      <c r="T109">
        <f t="shared" si="15"/>
        <v>1870</v>
      </c>
    </row>
    <row r="110" spans="1:20" x14ac:dyDescent="0.2">
      <c r="A110">
        <v>22</v>
      </c>
      <c r="B110" t="s">
        <v>14</v>
      </c>
      <c r="C110">
        <v>8</v>
      </c>
      <c r="D110" t="s">
        <v>30</v>
      </c>
      <c r="E110" t="s">
        <v>28</v>
      </c>
      <c r="F110" t="s">
        <v>29</v>
      </c>
      <c r="G110" t="s">
        <v>18</v>
      </c>
      <c r="H110" t="s">
        <v>26</v>
      </c>
      <c r="I110">
        <v>14773</v>
      </c>
      <c r="J110" t="b">
        <v>1</v>
      </c>
      <c r="K110" t="b">
        <v>0</v>
      </c>
      <c r="L110" t="b">
        <v>1</v>
      </c>
      <c r="M110" t="str">
        <f t="shared" si="8"/>
        <v>male</v>
      </c>
      <c r="N110" t="str">
        <f t="shared" si="9"/>
        <v>Acceptable</v>
      </c>
      <c r="O110" t="str">
        <f t="shared" si="10"/>
        <v>Young</v>
      </c>
      <c r="P110">
        <f t="shared" si="11"/>
        <v>4.8219584569732934</v>
      </c>
      <c r="Q110">
        <f t="shared" si="12"/>
        <v>341</v>
      </c>
      <c r="R110">
        <f t="shared" si="13"/>
        <v>128</v>
      </c>
      <c r="S110" t="str">
        <f t="shared" si="14"/>
        <v>M</v>
      </c>
      <c r="T110">
        <f t="shared" si="15"/>
        <v>1870</v>
      </c>
    </row>
    <row r="111" spans="1:20" x14ac:dyDescent="0.2">
      <c r="A111">
        <v>59</v>
      </c>
      <c r="B111" t="s">
        <v>27</v>
      </c>
      <c r="C111">
        <v>9</v>
      </c>
      <c r="D111" t="s">
        <v>15</v>
      </c>
      <c r="E111" t="s">
        <v>16</v>
      </c>
      <c r="F111" t="s">
        <v>24</v>
      </c>
      <c r="G111" t="s">
        <v>25</v>
      </c>
      <c r="H111" t="s">
        <v>19</v>
      </c>
      <c r="I111">
        <v>14468</v>
      </c>
      <c r="J111" t="b">
        <v>0</v>
      </c>
      <c r="K111" t="b">
        <v>0</v>
      </c>
      <c r="L111" t="b">
        <v>0</v>
      </c>
      <c r="M111" t="str">
        <f t="shared" si="8"/>
        <v>male</v>
      </c>
      <c r="N111" t="str">
        <f t="shared" si="9"/>
        <v>Acceptable</v>
      </c>
      <c r="O111" t="str">
        <f t="shared" si="10"/>
        <v>Older</v>
      </c>
      <c r="P111">
        <f t="shared" si="11"/>
        <v>5.0783132530120483</v>
      </c>
      <c r="Q111">
        <f t="shared" si="12"/>
        <v>331</v>
      </c>
      <c r="R111">
        <f t="shared" si="13"/>
        <v>128</v>
      </c>
      <c r="S111" t="str">
        <f t="shared" si="14"/>
        <v>NB</v>
      </c>
      <c r="T111">
        <f t="shared" si="15"/>
        <v>1870</v>
      </c>
    </row>
    <row r="112" spans="1:20" x14ac:dyDescent="0.2">
      <c r="A112">
        <v>56</v>
      </c>
      <c r="B112" t="s">
        <v>14</v>
      </c>
      <c r="C112">
        <v>4</v>
      </c>
      <c r="D112" t="s">
        <v>21</v>
      </c>
      <c r="E112" t="s">
        <v>16</v>
      </c>
      <c r="F112" t="s">
        <v>17</v>
      </c>
      <c r="G112" t="s">
        <v>25</v>
      </c>
      <c r="H112" t="s">
        <v>19</v>
      </c>
      <c r="I112">
        <v>15192</v>
      </c>
      <c r="J112" t="b">
        <v>1</v>
      </c>
      <c r="K112" t="b">
        <v>0</v>
      </c>
      <c r="L112" t="b">
        <v>0</v>
      </c>
      <c r="M112" t="str">
        <f t="shared" si="8"/>
        <v>male</v>
      </c>
      <c r="N112" t="str">
        <f t="shared" si="9"/>
        <v>Acceptable</v>
      </c>
      <c r="O112" t="str">
        <f t="shared" si="10"/>
        <v>Older</v>
      </c>
      <c r="P112">
        <f t="shared" si="11"/>
        <v>4.8219584569732934</v>
      </c>
      <c r="Q112">
        <f t="shared" si="12"/>
        <v>331</v>
      </c>
      <c r="R112">
        <f t="shared" si="13"/>
        <v>128</v>
      </c>
      <c r="S112" t="str">
        <f t="shared" si="14"/>
        <v>M</v>
      </c>
      <c r="T112">
        <f t="shared" si="15"/>
        <v>1870</v>
      </c>
    </row>
    <row r="113" spans="1:20" x14ac:dyDescent="0.2">
      <c r="A113">
        <v>58</v>
      </c>
      <c r="B113" t="s">
        <v>20</v>
      </c>
      <c r="C113">
        <v>1</v>
      </c>
      <c r="D113" t="s">
        <v>30</v>
      </c>
      <c r="E113" t="s">
        <v>16</v>
      </c>
      <c r="F113" t="s">
        <v>17</v>
      </c>
      <c r="G113" t="s">
        <v>25</v>
      </c>
      <c r="H113" t="s">
        <v>19</v>
      </c>
      <c r="I113">
        <v>13320</v>
      </c>
      <c r="J113" t="b">
        <v>0</v>
      </c>
      <c r="K113" t="b">
        <v>1</v>
      </c>
      <c r="L113" t="b">
        <v>0</v>
      </c>
      <c r="M113" t="str">
        <f t="shared" si="8"/>
        <v>non-binary</v>
      </c>
      <c r="N113" t="str">
        <f t="shared" si="9"/>
        <v>Acceptable</v>
      </c>
      <c r="O113" t="str">
        <f t="shared" si="10"/>
        <v>Older</v>
      </c>
      <c r="P113">
        <f t="shared" si="11"/>
        <v>5.190332326283988</v>
      </c>
      <c r="Q113">
        <f t="shared" si="12"/>
        <v>331</v>
      </c>
      <c r="R113">
        <f t="shared" si="13"/>
        <v>128</v>
      </c>
      <c r="S113" t="str">
        <f t="shared" si="14"/>
        <v>F</v>
      </c>
      <c r="T113">
        <f t="shared" si="15"/>
        <v>1870</v>
      </c>
    </row>
    <row r="114" spans="1:20" x14ac:dyDescent="0.2">
      <c r="A114">
        <v>45</v>
      </c>
      <c r="B114" t="s">
        <v>27</v>
      </c>
      <c r="C114">
        <v>1</v>
      </c>
      <c r="D114" t="s">
        <v>15</v>
      </c>
      <c r="E114" t="s">
        <v>16</v>
      </c>
      <c r="F114" t="s">
        <v>29</v>
      </c>
      <c r="G114" t="s">
        <v>31</v>
      </c>
      <c r="H114" t="s">
        <v>26</v>
      </c>
      <c r="I114">
        <v>14698</v>
      </c>
      <c r="J114" t="b">
        <v>0</v>
      </c>
      <c r="K114" t="b">
        <v>0</v>
      </c>
      <c r="L114" t="b">
        <v>0</v>
      </c>
      <c r="M114" t="str">
        <f t="shared" si="8"/>
        <v>male</v>
      </c>
      <c r="N114" t="str">
        <f t="shared" si="9"/>
        <v>Acceptable</v>
      </c>
      <c r="O114" t="str">
        <f t="shared" si="10"/>
        <v>Middle-Aged</v>
      </c>
      <c r="P114">
        <f t="shared" si="11"/>
        <v>5.0783132530120483</v>
      </c>
      <c r="Q114">
        <f t="shared" si="12"/>
        <v>331</v>
      </c>
      <c r="R114">
        <f t="shared" si="13"/>
        <v>128</v>
      </c>
      <c r="S114" t="str">
        <f t="shared" si="14"/>
        <v>NB</v>
      </c>
      <c r="T114">
        <f t="shared" si="15"/>
        <v>1870</v>
      </c>
    </row>
    <row r="115" spans="1:20" x14ac:dyDescent="0.2">
      <c r="A115">
        <v>24</v>
      </c>
      <c r="B115" t="s">
        <v>27</v>
      </c>
      <c r="C115">
        <v>3</v>
      </c>
      <c r="D115" t="s">
        <v>15</v>
      </c>
      <c r="E115" t="s">
        <v>22</v>
      </c>
      <c r="F115" t="s">
        <v>29</v>
      </c>
      <c r="G115" t="s">
        <v>25</v>
      </c>
      <c r="H115" t="s">
        <v>26</v>
      </c>
      <c r="I115">
        <v>14311</v>
      </c>
      <c r="J115" t="b">
        <v>0</v>
      </c>
      <c r="K115" t="b">
        <v>0</v>
      </c>
      <c r="L115" t="b">
        <v>0</v>
      </c>
      <c r="M115" t="str">
        <f t="shared" si="8"/>
        <v>non-binary</v>
      </c>
      <c r="N115" t="str">
        <f t="shared" si="9"/>
        <v>Acceptable</v>
      </c>
      <c r="O115" t="str">
        <f t="shared" si="10"/>
        <v>Young</v>
      </c>
      <c r="P115">
        <f t="shared" si="11"/>
        <v>5.0783132530120483</v>
      </c>
      <c r="Q115">
        <f t="shared" si="12"/>
        <v>328</v>
      </c>
      <c r="R115">
        <f t="shared" si="13"/>
        <v>128</v>
      </c>
      <c r="S115" t="str">
        <f t="shared" si="14"/>
        <v>NB</v>
      </c>
      <c r="T115">
        <f t="shared" si="15"/>
        <v>1870</v>
      </c>
    </row>
    <row r="116" spans="1:20" x14ac:dyDescent="0.2">
      <c r="A116">
        <v>26</v>
      </c>
      <c r="B116" t="s">
        <v>27</v>
      </c>
      <c r="C116">
        <v>5</v>
      </c>
      <c r="D116" t="s">
        <v>15</v>
      </c>
      <c r="E116" t="s">
        <v>22</v>
      </c>
      <c r="F116" t="s">
        <v>29</v>
      </c>
      <c r="G116" t="s">
        <v>25</v>
      </c>
      <c r="H116" t="s">
        <v>26</v>
      </c>
      <c r="I116">
        <v>13673</v>
      </c>
      <c r="J116" t="b">
        <v>0</v>
      </c>
      <c r="K116" t="b">
        <v>0</v>
      </c>
      <c r="L116" t="b">
        <v>1</v>
      </c>
      <c r="M116" t="str">
        <f t="shared" si="8"/>
        <v>female</v>
      </c>
      <c r="N116" t="str">
        <f t="shared" si="9"/>
        <v>Acceptable</v>
      </c>
      <c r="O116" t="str">
        <f t="shared" si="10"/>
        <v>Young</v>
      </c>
      <c r="P116">
        <f t="shared" si="11"/>
        <v>5.0783132530120483</v>
      </c>
      <c r="Q116">
        <f t="shared" si="12"/>
        <v>328</v>
      </c>
      <c r="R116">
        <f t="shared" si="13"/>
        <v>128</v>
      </c>
      <c r="S116" t="str">
        <f t="shared" si="14"/>
        <v>NB</v>
      </c>
      <c r="T116">
        <f t="shared" si="15"/>
        <v>1870</v>
      </c>
    </row>
    <row r="117" spans="1:20" x14ac:dyDescent="0.2">
      <c r="A117">
        <v>25</v>
      </c>
      <c r="B117" t="s">
        <v>27</v>
      </c>
      <c r="C117">
        <v>5</v>
      </c>
      <c r="D117" t="s">
        <v>21</v>
      </c>
      <c r="E117" t="s">
        <v>16</v>
      </c>
      <c r="F117" t="s">
        <v>17</v>
      </c>
      <c r="G117" t="s">
        <v>25</v>
      </c>
      <c r="H117" t="s">
        <v>19</v>
      </c>
      <c r="I117">
        <v>11564</v>
      </c>
      <c r="J117" t="b">
        <v>1</v>
      </c>
      <c r="K117" t="b">
        <v>0</v>
      </c>
      <c r="L117" t="b">
        <v>1</v>
      </c>
      <c r="M117" t="str">
        <f t="shared" si="8"/>
        <v>male</v>
      </c>
      <c r="N117" t="str">
        <f t="shared" si="9"/>
        <v>Acceptable</v>
      </c>
      <c r="O117" t="str">
        <f t="shared" si="10"/>
        <v>Young</v>
      </c>
      <c r="P117">
        <f t="shared" si="11"/>
        <v>5.0783132530120483</v>
      </c>
      <c r="Q117">
        <f t="shared" si="12"/>
        <v>331</v>
      </c>
      <c r="R117">
        <f t="shared" si="13"/>
        <v>128</v>
      </c>
      <c r="S117" t="str">
        <f t="shared" si="14"/>
        <v>NB</v>
      </c>
      <c r="T117">
        <f t="shared" si="15"/>
        <v>1870</v>
      </c>
    </row>
    <row r="118" spans="1:20" x14ac:dyDescent="0.2">
      <c r="A118">
        <v>29</v>
      </c>
      <c r="B118" t="s">
        <v>20</v>
      </c>
      <c r="C118">
        <v>9</v>
      </c>
      <c r="D118" t="s">
        <v>21</v>
      </c>
      <c r="E118" t="s">
        <v>28</v>
      </c>
      <c r="F118" t="s">
        <v>29</v>
      </c>
      <c r="G118" t="s">
        <v>25</v>
      </c>
      <c r="H118" t="s">
        <v>23</v>
      </c>
      <c r="I118">
        <v>11840</v>
      </c>
      <c r="J118" t="b">
        <v>0</v>
      </c>
      <c r="K118" t="b">
        <v>1</v>
      </c>
      <c r="L118" t="b">
        <v>0</v>
      </c>
      <c r="M118" t="str">
        <f t="shared" si="8"/>
        <v>non-binary</v>
      </c>
      <c r="N118" t="str">
        <f t="shared" si="9"/>
        <v>Acceptable</v>
      </c>
      <c r="O118" t="str">
        <f t="shared" si="10"/>
        <v>Young</v>
      </c>
      <c r="P118">
        <f t="shared" si="11"/>
        <v>5.190332326283988</v>
      </c>
      <c r="Q118">
        <f t="shared" si="12"/>
        <v>341</v>
      </c>
      <c r="R118">
        <f t="shared" si="13"/>
        <v>128</v>
      </c>
      <c r="S118" t="str">
        <f t="shared" si="14"/>
        <v>F</v>
      </c>
      <c r="T118">
        <f t="shared" si="15"/>
        <v>1870</v>
      </c>
    </row>
    <row r="119" spans="1:20" x14ac:dyDescent="0.2">
      <c r="A119">
        <v>51</v>
      </c>
      <c r="B119" t="s">
        <v>27</v>
      </c>
      <c r="C119">
        <v>2</v>
      </c>
      <c r="D119" t="s">
        <v>30</v>
      </c>
      <c r="E119" t="s">
        <v>16</v>
      </c>
      <c r="F119" t="s">
        <v>29</v>
      </c>
      <c r="G119" t="s">
        <v>18</v>
      </c>
      <c r="H119" t="s">
        <v>26</v>
      </c>
      <c r="I119">
        <v>16058</v>
      </c>
      <c r="J119" t="b">
        <v>1</v>
      </c>
      <c r="K119" t="b">
        <v>1</v>
      </c>
      <c r="L119" t="b">
        <v>0</v>
      </c>
      <c r="M119" t="str">
        <f t="shared" si="8"/>
        <v>female</v>
      </c>
      <c r="N119" t="str">
        <f t="shared" si="9"/>
        <v>Acceptable</v>
      </c>
      <c r="O119" t="str">
        <f t="shared" si="10"/>
        <v>Older</v>
      </c>
      <c r="P119">
        <f t="shared" si="11"/>
        <v>5.0783132530120483</v>
      </c>
      <c r="Q119">
        <f t="shared" si="12"/>
        <v>331</v>
      </c>
      <c r="R119">
        <f t="shared" si="13"/>
        <v>128</v>
      </c>
      <c r="S119" t="str">
        <f t="shared" si="14"/>
        <v>NB</v>
      </c>
      <c r="T119">
        <f t="shared" si="15"/>
        <v>1870</v>
      </c>
    </row>
    <row r="120" spans="1:20" x14ac:dyDescent="0.2">
      <c r="A120">
        <v>50</v>
      </c>
      <c r="B120" t="s">
        <v>27</v>
      </c>
      <c r="C120">
        <v>2</v>
      </c>
      <c r="D120" t="s">
        <v>21</v>
      </c>
      <c r="E120" t="s">
        <v>28</v>
      </c>
      <c r="F120" t="s">
        <v>24</v>
      </c>
      <c r="G120" t="s">
        <v>31</v>
      </c>
      <c r="H120" t="s">
        <v>23</v>
      </c>
      <c r="I120">
        <v>17131</v>
      </c>
      <c r="J120" t="b">
        <v>0</v>
      </c>
      <c r="K120" t="b">
        <v>0</v>
      </c>
      <c r="L120" t="b">
        <v>0</v>
      </c>
      <c r="M120" t="str">
        <f t="shared" si="8"/>
        <v>non-binary</v>
      </c>
      <c r="N120" t="str">
        <f t="shared" si="9"/>
        <v>Acceptable</v>
      </c>
      <c r="O120" t="str">
        <f t="shared" si="10"/>
        <v>Older</v>
      </c>
      <c r="P120">
        <f t="shared" si="11"/>
        <v>5.0783132530120483</v>
      </c>
      <c r="Q120">
        <f t="shared" si="12"/>
        <v>341</v>
      </c>
      <c r="R120">
        <f t="shared" si="13"/>
        <v>128</v>
      </c>
      <c r="S120" t="str">
        <f t="shared" si="14"/>
        <v>NB</v>
      </c>
      <c r="T120">
        <f t="shared" si="15"/>
        <v>1870</v>
      </c>
    </row>
    <row r="121" spans="1:20" x14ac:dyDescent="0.2">
      <c r="A121">
        <v>40</v>
      </c>
      <c r="B121" t="s">
        <v>14</v>
      </c>
      <c r="C121">
        <v>6</v>
      </c>
      <c r="D121" t="s">
        <v>21</v>
      </c>
      <c r="E121" t="s">
        <v>16</v>
      </c>
      <c r="F121" t="s">
        <v>29</v>
      </c>
      <c r="G121" t="s">
        <v>31</v>
      </c>
      <c r="H121" t="s">
        <v>19</v>
      </c>
      <c r="I121">
        <v>10726</v>
      </c>
      <c r="J121" t="b">
        <v>0</v>
      </c>
      <c r="K121" t="b">
        <v>0</v>
      </c>
      <c r="L121" t="b">
        <v>1</v>
      </c>
      <c r="M121" t="str">
        <f t="shared" si="8"/>
        <v>non-binary</v>
      </c>
      <c r="N121" t="str">
        <f t="shared" si="9"/>
        <v>Acceptable</v>
      </c>
      <c r="O121" t="str">
        <f t="shared" si="10"/>
        <v>Middle-Aged</v>
      </c>
      <c r="P121">
        <f t="shared" si="11"/>
        <v>4.8219584569732934</v>
      </c>
      <c r="Q121">
        <f t="shared" si="12"/>
        <v>331</v>
      </c>
      <c r="R121">
        <f t="shared" si="13"/>
        <v>128</v>
      </c>
      <c r="S121" t="str">
        <f t="shared" si="14"/>
        <v>M</v>
      </c>
      <c r="T121">
        <f t="shared" si="15"/>
        <v>1870</v>
      </c>
    </row>
    <row r="122" spans="1:20" x14ac:dyDescent="0.2">
      <c r="A122">
        <v>41</v>
      </c>
      <c r="B122" t="s">
        <v>27</v>
      </c>
      <c r="C122">
        <v>9</v>
      </c>
      <c r="D122" t="s">
        <v>15</v>
      </c>
      <c r="E122" t="s">
        <v>28</v>
      </c>
      <c r="F122" t="s">
        <v>29</v>
      </c>
      <c r="G122" t="s">
        <v>18</v>
      </c>
      <c r="H122" t="s">
        <v>26</v>
      </c>
      <c r="I122">
        <v>19436</v>
      </c>
      <c r="J122" t="b">
        <v>0</v>
      </c>
      <c r="K122" t="b">
        <v>0</v>
      </c>
      <c r="L122" t="b">
        <v>0</v>
      </c>
      <c r="M122" t="str">
        <f t="shared" si="8"/>
        <v>non-binary</v>
      </c>
      <c r="N122" t="str">
        <f t="shared" si="9"/>
        <v>Acceptable</v>
      </c>
      <c r="O122" t="str">
        <f t="shared" si="10"/>
        <v>Middle-Aged</v>
      </c>
      <c r="P122">
        <f t="shared" si="11"/>
        <v>5.0783132530120483</v>
      </c>
      <c r="Q122">
        <f t="shared" si="12"/>
        <v>341</v>
      </c>
      <c r="R122">
        <f t="shared" si="13"/>
        <v>128</v>
      </c>
      <c r="S122" t="str">
        <f t="shared" si="14"/>
        <v>NB</v>
      </c>
      <c r="T122">
        <f t="shared" si="15"/>
        <v>1870</v>
      </c>
    </row>
    <row r="123" spans="1:20" x14ac:dyDescent="0.2">
      <c r="A123">
        <v>54</v>
      </c>
      <c r="B123" t="s">
        <v>20</v>
      </c>
      <c r="C123">
        <v>1</v>
      </c>
      <c r="D123" t="s">
        <v>15</v>
      </c>
      <c r="E123" t="s">
        <v>16</v>
      </c>
      <c r="F123" t="s">
        <v>17</v>
      </c>
      <c r="G123" t="s">
        <v>18</v>
      </c>
      <c r="H123" t="s">
        <v>23</v>
      </c>
      <c r="I123">
        <v>16697</v>
      </c>
      <c r="J123" t="b">
        <v>0</v>
      </c>
      <c r="K123" t="b">
        <v>0</v>
      </c>
      <c r="L123" t="b">
        <v>1</v>
      </c>
      <c r="M123" t="str">
        <f t="shared" si="8"/>
        <v>male</v>
      </c>
      <c r="N123" t="str">
        <f t="shared" si="9"/>
        <v>Acceptable</v>
      </c>
      <c r="O123" t="str">
        <f t="shared" si="10"/>
        <v>Older</v>
      </c>
      <c r="P123">
        <f t="shared" si="11"/>
        <v>5.190332326283988</v>
      </c>
      <c r="Q123">
        <f t="shared" si="12"/>
        <v>331</v>
      </c>
      <c r="R123">
        <f t="shared" si="13"/>
        <v>128</v>
      </c>
      <c r="S123" t="str">
        <f t="shared" si="14"/>
        <v>F</v>
      </c>
      <c r="T123">
        <f t="shared" si="15"/>
        <v>1870</v>
      </c>
    </row>
    <row r="124" spans="1:20" x14ac:dyDescent="0.2">
      <c r="A124">
        <v>52</v>
      </c>
      <c r="B124" t="s">
        <v>20</v>
      </c>
      <c r="C124">
        <v>9</v>
      </c>
      <c r="D124" t="s">
        <v>15</v>
      </c>
      <c r="E124" t="s">
        <v>28</v>
      </c>
      <c r="F124" t="s">
        <v>17</v>
      </c>
      <c r="G124" t="s">
        <v>31</v>
      </c>
      <c r="H124" t="s">
        <v>26</v>
      </c>
      <c r="I124">
        <v>19257</v>
      </c>
      <c r="J124" t="b">
        <v>1</v>
      </c>
      <c r="K124" t="b">
        <v>1</v>
      </c>
      <c r="L124" t="b">
        <v>1</v>
      </c>
      <c r="M124" t="str">
        <f t="shared" si="8"/>
        <v>non-binary</v>
      </c>
      <c r="N124" t="str">
        <f t="shared" si="9"/>
        <v>Acceptable</v>
      </c>
      <c r="O124" t="str">
        <f t="shared" si="10"/>
        <v>Older</v>
      </c>
      <c r="P124">
        <f t="shared" si="11"/>
        <v>5.190332326283988</v>
      </c>
      <c r="Q124">
        <f t="shared" si="12"/>
        <v>341</v>
      </c>
      <c r="R124">
        <f t="shared" si="13"/>
        <v>128</v>
      </c>
      <c r="S124" t="str">
        <f t="shared" si="14"/>
        <v>F</v>
      </c>
      <c r="T124">
        <f t="shared" si="15"/>
        <v>1870</v>
      </c>
    </row>
    <row r="125" spans="1:20" x14ac:dyDescent="0.2">
      <c r="A125">
        <v>61</v>
      </c>
      <c r="B125" t="s">
        <v>20</v>
      </c>
      <c r="C125">
        <v>9</v>
      </c>
      <c r="D125" t="s">
        <v>15</v>
      </c>
      <c r="E125" t="s">
        <v>16</v>
      </c>
      <c r="F125" t="s">
        <v>24</v>
      </c>
      <c r="G125" t="s">
        <v>25</v>
      </c>
      <c r="H125" t="s">
        <v>26</v>
      </c>
      <c r="I125">
        <v>10282</v>
      </c>
      <c r="J125" t="b">
        <v>0</v>
      </c>
      <c r="K125" t="b">
        <v>1</v>
      </c>
      <c r="L125" t="b">
        <v>0</v>
      </c>
      <c r="M125" t="str">
        <f t="shared" si="8"/>
        <v>female</v>
      </c>
      <c r="N125" t="str">
        <f t="shared" si="9"/>
        <v>Acceptable</v>
      </c>
      <c r="O125" t="str">
        <f t="shared" si="10"/>
        <v>Older</v>
      </c>
      <c r="P125">
        <f t="shared" si="11"/>
        <v>5.190332326283988</v>
      </c>
      <c r="Q125">
        <f t="shared" si="12"/>
        <v>331</v>
      </c>
      <c r="R125">
        <f t="shared" si="13"/>
        <v>128</v>
      </c>
      <c r="S125" t="str">
        <f t="shared" si="14"/>
        <v>F</v>
      </c>
      <c r="T125">
        <f t="shared" si="15"/>
        <v>1870</v>
      </c>
    </row>
    <row r="126" spans="1:20" x14ac:dyDescent="0.2">
      <c r="A126">
        <v>57</v>
      </c>
      <c r="B126" t="s">
        <v>20</v>
      </c>
      <c r="C126">
        <v>9</v>
      </c>
      <c r="D126" t="s">
        <v>15</v>
      </c>
      <c r="E126" t="s">
        <v>16</v>
      </c>
      <c r="F126" t="s">
        <v>29</v>
      </c>
      <c r="G126" t="s">
        <v>25</v>
      </c>
      <c r="H126" t="s">
        <v>26</v>
      </c>
      <c r="I126">
        <v>11081</v>
      </c>
      <c r="J126" t="b">
        <v>1</v>
      </c>
      <c r="K126" t="b">
        <v>1</v>
      </c>
      <c r="L126" t="b">
        <v>1</v>
      </c>
      <c r="M126" t="str">
        <f t="shared" si="8"/>
        <v>female</v>
      </c>
      <c r="N126" t="str">
        <f t="shared" si="9"/>
        <v>Acceptable</v>
      </c>
      <c r="O126" t="str">
        <f t="shared" si="10"/>
        <v>Older</v>
      </c>
      <c r="P126">
        <f t="shared" si="11"/>
        <v>5.190332326283988</v>
      </c>
      <c r="Q126">
        <f t="shared" si="12"/>
        <v>331</v>
      </c>
      <c r="R126">
        <f t="shared" si="13"/>
        <v>128</v>
      </c>
      <c r="S126" t="str">
        <f t="shared" si="14"/>
        <v>F</v>
      </c>
      <c r="T126">
        <f t="shared" si="15"/>
        <v>1870</v>
      </c>
    </row>
    <row r="127" spans="1:20" x14ac:dyDescent="0.2">
      <c r="A127">
        <v>39</v>
      </c>
      <c r="B127" t="s">
        <v>27</v>
      </c>
      <c r="C127">
        <v>5</v>
      </c>
      <c r="D127" t="s">
        <v>15</v>
      </c>
      <c r="E127" t="s">
        <v>28</v>
      </c>
      <c r="F127" t="s">
        <v>24</v>
      </c>
      <c r="G127" t="s">
        <v>31</v>
      </c>
      <c r="H127" t="s">
        <v>23</v>
      </c>
      <c r="I127">
        <v>13885</v>
      </c>
      <c r="J127" t="b">
        <v>0</v>
      </c>
      <c r="K127" t="b">
        <v>1</v>
      </c>
      <c r="L127" t="b">
        <v>1</v>
      </c>
      <c r="M127" t="str">
        <f t="shared" si="8"/>
        <v>male</v>
      </c>
      <c r="N127" t="str">
        <f t="shared" si="9"/>
        <v>Acceptable</v>
      </c>
      <c r="O127" t="str">
        <f t="shared" si="10"/>
        <v>Middle-Aged</v>
      </c>
      <c r="P127">
        <f t="shared" si="11"/>
        <v>5.0783132530120483</v>
      </c>
      <c r="Q127">
        <f t="shared" si="12"/>
        <v>341</v>
      </c>
      <c r="R127">
        <f t="shared" si="13"/>
        <v>128</v>
      </c>
      <c r="S127" t="str">
        <f t="shared" si="14"/>
        <v>NB</v>
      </c>
      <c r="T127">
        <f t="shared" si="15"/>
        <v>1870</v>
      </c>
    </row>
    <row r="128" spans="1:20" x14ac:dyDescent="0.2">
      <c r="A128">
        <v>44</v>
      </c>
      <c r="B128" t="s">
        <v>27</v>
      </c>
      <c r="C128">
        <v>9</v>
      </c>
      <c r="D128" t="s">
        <v>15</v>
      </c>
      <c r="E128" t="s">
        <v>22</v>
      </c>
      <c r="F128" t="s">
        <v>17</v>
      </c>
      <c r="G128" t="s">
        <v>25</v>
      </c>
      <c r="H128" t="s">
        <v>19</v>
      </c>
      <c r="I128">
        <v>12881</v>
      </c>
      <c r="J128" t="b">
        <v>0</v>
      </c>
      <c r="K128" t="b">
        <v>0</v>
      </c>
      <c r="L128" t="b">
        <v>0</v>
      </c>
      <c r="M128" t="str">
        <f t="shared" si="8"/>
        <v>non-binary</v>
      </c>
      <c r="N128" t="str">
        <f t="shared" si="9"/>
        <v>Acceptable</v>
      </c>
      <c r="O128" t="str">
        <f t="shared" si="10"/>
        <v>Middle-Aged</v>
      </c>
      <c r="P128">
        <f t="shared" si="11"/>
        <v>5.0783132530120483</v>
      </c>
      <c r="Q128">
        <f t="shared" si="12"/>
        <v>328</v>
      </c>
      <c r="R128">
        <f t="shared" si="13"/>
        <v>128</v>
      </c>
      <c r="S128" t="str">
        <f t="shared" si="14"/>
        <v>NB</v>
      </c>
      <c r="T128">
        <f t="shared" si="15"/>
        <v>1870</v>
      </c>
    </row>
    <row r="129" spans="1:20" x14ac:dyDescent="0.2">
      <c r="A129">
        <v>52</v>
      </c>
      <c r="B129" t="s">
        <v>20</v>
      </c>
      <c r="C129">
        <v>4</v>
      </c>
      <c r="D129" t="s">
        <v>30</v>
      </c>
      <c r="E129" t="s">
        <v>28</v>
      </c>
      <c r="F129" t="s">
        <v>24</v>
      </c>
      <c r="G129" t="s">
        <v>18</v>
      </c>
      <c r="H129" t="s">
        <v>26</v>
      </c>
      <c r="I129">
        <v>12970</v>
      </c>
      <c r="J129" t="b">
        <v>0</v>
      </c>
      <c r="K129" t="b">
        <v>0</v>
      </c>
      <c r="L129" t="b">
        <v>1</v>
      </c>
      <c r="M129" t="str">
        <f t="shared" si="8"/>
        <v>non-binary</v>
      </c>
      <c r="N129" t="str">
        <f t="shared" si="9"/>
        <v>Acceptable</v>
      </c>
      <c r="O129" t="str">
        <f t="shared" si="10"/>
        <v>Older</v>
      </c>
      <c r="P129">
        <f t="shared" si="11"/>
        <v>5.190332326283988</v>
      </c>
      <c r="Q129">
        <f t="shared" si="12"/>
        <v>341</v>
      </c>
      <c r="R129">
        <f t="shared" si="13"/>
        <v>128</v>
      </c>
      <c r="S129" t="str">
        <f t="shared" si="14"/>
        <v>F</v>
      </c>
      <c r="T129">
        <f t="shared" si="15"/>
        <v>1870</v>
      </c>
    </row>
    <row r="130" spans="1:20" x14ac:dyDescent="0.2">
      <c r="A130">
        <v>18</v>
      </c>
      <c r="B130" t="s">
        <v>20</v>
      </c>
      <c r="C130">
        <v>2</v>
      </c>
      <c r="D130" t="s">
        <v>30</v>
      </c>
      <c r="E130" t="s">
        <v>22</v>
      </c>
      <c r="F130" t="s">
        <v>17</v>
      </c>
      <c r="G130" t="s">
        <v>25</v>
      </c>
      <c r="H130" t="s">
        <v>19</v>
      </c>
      <c r="I130">
        <v>19344</v>
      </c>
      <c r="J130" t="b">
        <v>1</v>
      </c>
      <c r="K130" t="b">
        <v>1</v>
      </c>
      <c r="L130" t="b">
        <v>0</v>
      </c>
      <c r="M130" t="str">
        <f t="shared" ref="M130:M193" si="16">INDEX(B:B,MATCH(A130,A:A,0))</f>
        <v>female</v>
      </c>
      <c r="N130" t="str">
        <f t="shared" ref="N130:N193" si="17">IF(OR(B130&gt;0,C130&gt;0),"Acceptable","Check")</f>
        <v>Acceptable</v>
      </c>
      <c r="O130" t="str">
        <f t="shared" si="10"/>
        <v>Young</v>
      </c>
      <c r="P130">
        <f t="shared" si="11"/>
        <v>5.190332326283988</v>
      </c>
      <c r="Q130">
        <f t="shared" si="12"/>
        <v>328</v>
      </c>
      <c r="R130">
        <f t="shared" si="13"/>
        <v>128</v>
      </c>
      <c r="S130" t="str">
        <f t="shared" si="14"/>
        <v>F</v>
      </c>
      <c r="T130">
        <f t="shared" si="15"/>
        <v>1870</v>
      </c>
    </row>
    <row r="131" spans="1:20" x14ac:dyDescent="0.2">
      <c r="A131">
        <v>52</v>
      </c>
      <c r="B131" t="s">
        <v>27</v>
      </c>
      <c r="C131">
        <v>6</v>
      </c>
      <c r="D131" t="s">
        <v>30</v>
      </c>
      <c r="E131" t="s">
        <v>16</v>
      </c>
      <c r="F131" t="s">
        <v>24</v>
      </c>
      <c r="G131" t="s">
        <v>25</v>
      </c>
      <c r="H131" t="s">
        <v>19</v>
      </c>
      <c r="I131">
        <v>16985</v>
      </c>
      <c r="J131" t="b">
        <v>0</v>
      </c>
      <c r="K131" t="b">
        <v>1</v>
      </c>
      <c r="L131" t="b">
        <v>1</v>
      </c>
      <c r="M131" t="str">
        <f t="shared" si="16"/>
        <v>non-binary</v>
      </c>
      <c r="N131" t="str">
        <f t="shared" si="17"/>
        <v>Acceptable</v>
      </c>
      <c r="O131" t="str">
        <f t="shared" ref="O131:O194" si="18">IF(A131&lt;35,"Young",IF(AND(A131&gt;=35,A131&lt;50),"Middle-Aged","Older"))</f>
        <v>Older</v>
      </c>
      <c r="P131">
        <f t="shared" ref="P131:P194" si="19">AVERAGEIF(B:B,B131, C:C)</f>
        <v>5.0783132530120483</v>
      </c>
      <c r="Q131">
        <f t="shared" ref="Q131:Q194" si="20">COUNTIF(E:E, E131)</f>
        <v>331</v>
      </c>
      <c r="R131">
        <f t="shared" ref="R131:R194" si="21">COUNTIFS(B:B, "male", D:D, "Instagram")</f>
        <v>128</v>
      </c>
      <c r="S131" t="str">
        <f t="shared" ref="S131:S194" si="22">UPPER(IF(B131="non-binary", "NB", LEFT(B131, 1)))</f>
        <v>NB</v>
      </c>
      <c r="T131">
        <f t="shared" ref="T131:T194" si="23">SUMIFS(C:C, D:D, "Instagram")</f>
        <v>1870</v>
      </c>
    </row>
    <row r="132" spans="1:20" x14ac:dyDescent="0.2">
      <c r="A132">
        <v>54</v>
      </c>
      <c r="B132" t="s">
        <v>20</v>
      </c>
      <c r="C132">
        <v>4</v>
      </c>
      <c r="D132" t="s">
        <v>30</v>
      </c>
      <c r="E132" t="s">
        <v>28</v>
      </c>
      <c r="F132" t="s">
        <v>24</v>
      </c>
      <c r="G132" t="s">
        <v>25</v>
      </c>
      <c r="H132" t="s">
        <v>23</v>
      </c>
      <c r="I132">
        <v>10947</v>
      </c>
      <c r="J132" t="b">
        <v>0</v>
      </c>
      <c r="K132" t="b">
        <v>0</v>
      </c>
      <c r="L132" t="b">
        <v>0</v>
      </c>
      <c r="M132" t="str">
        <f t="shared" si="16"/>
        <v>male</v>
      </c>
      <c r="N132" t="str">
        <f t="shared" si="17"/>
        <v>Acceptable</v>
      </c>
      <c r="O132" t="str">
        <f t="shared" si="18"/>
        <v>Older</v>
      </c>
      <c r="P132">
        <f t="shared" si="19"/>
        <v>5.190332326283988</v>
      </c>
      <c r="Q132">
        <f t="shared" si="20"/>
        <v>341</v>
      </c>
      <c r="R132">
        <f t="shared" si="21"/>
        <v>128</v>
      </c>
      <c r="S132" t="str">
        <f t="shared" si="22"/>
        <v>F</v>
      </c>
      <c r="T132">
        <f t="shared" si="23"/>
        <v>1870</v>
      </c>
    </row>
    <row r="133" spans="1:20" x14ac:dyDescent="0.2">
      <c r="A133">
        <v>64</v>
      </c>
      <c r="B133" t="s">
        <v>14</v>
      </c>
      <c r="C133">
        <v>6</v>
      </c>
      <c r="D133" t="s">
        <v>15</v>
      </c>
      <c r="E133" t="s">
        <v>28</v>
      </c>
      <c r="F133" t="s">
        <v>29</v>
      </c>
      <c r="G133" t="s">
        <v>31</v>
      </c>
      <c r="H133" t="s">
        <v>23</v>
      </c>
      <c r="I133">
        <v>14760</v>
      </c>
      <c r="J133" t="b">
        <v>0</v>
      </c>
      <c r="K133" t="b">
        <v>0</v>
      </c>
      <c r="L133" t="b">
        <v>0</v>
      </c>
      <c r="M133" t="str">
        <f t="shared" si="16"/>
        <v>non-binary</v>
      </c>
      <c r="N133" t="str">
        <f t="shared" si="17"/>
        <v>Acceptable</v>
      </c>
      <c r="O133" t="str">
        <f t="shared" si="18"/>
        <v>Older</v>
      </c>
      <c r="P133">
        <f t="shared" si="19"/>
        <v>4.8219584569732934</v>
      </c>
      <c r="Q133">
        <f t="shared" si="20"/>
        <v>341</v>
      </c>
      <c r="R133">
        <f t="shared" si="21"/>
        <v>128</v>
      </c>
      <c r="S133" t="str">
        <f t="shared" si="22"/>
        <v>M</v>
      </c>
      <c r="T133">
        <f t="shared" si="23"/>
        <v>1870</v>
      </c>
    </row>
    <row r="134" spans="1:20" x14ac:dyDescent="0.2">
      <c r="A134">
        <v>31</v>
      </c>
      <c r="B134" t="s">
        <v>20</v>
      </c>
      <c r="C134">
        <v>3</v>
      </c>
      <c r="D134" t="s">
        <v>30</v>
      </c>
      <c r="E134" t="s">
        <v>28</v>
      </c>
      <c r="F134" t="s">
        <v>24</v>
      </c>
      <c r="G134" t="s">
        <v>18</v>
      </c>
      <c r="H134" t="s">
        <v>19</v>
      </c>
      <c r="I134">
        <v>19909</v>
      </c>
      <c r="J134" t="b">
        <v>0</v>
      </c>
      <c r="K134" t="b">
        <v>0</v>
      </c>
      <c r="L134" t="b">
        <v>1</v>
      </c>
      <c r="M134" t="str">
        <f t="shared" si="16"/>
        <v>female</v>
      </c>
      <c r="N134" t="str">
        <f t="shared" si="17"/>
        <v>Acceptable</v>
      </c>
      <c r="O134" t="str">
        <f t="shared" si="18"/>
        <v>Young</v>
      </c>
      <c r="P134">
        <f t="shared" si="19"/>
        <v>5.190332326283988</v>
      </c>
      <c r="Q134">
        <f t="shared" si="20"/>
        <v>341</v>
      </c>
      <c r="R134">
        <f t="shared" si="21"/>
        <v>128</v>
      </c>
      <c r="S134" t="str">
        <f t="shared" si="22"/>
        <v>F</v>
      </c>
      <c r="T134">
        <f t="shared" si="23"/>
        <v>1870</v>
      </c>
    </row>
    <row r="135" spans="1:20" x14ac:dyDescent="0.2">
      <c r="A135">
        <v>20</v>
      </c>
      <c r="B135" t="s">
        <v>20</v>
      </c>
      <c r="C135">
        <v>6</v>
      </c>
      <c r="D135" t="s">
        <v>15</v>
      </c>
      <c r="E135" t="s">
        <v>22</v>
      </c>
      <c r="F135" t="s">
        <v>29</v>
      </c>
      <c r="G135" t="s">
        <v>25</v>
      </c>
      <c r="H135" t="s">
        <v>26</v>
      </c>
      <c r="I135">
        <v>10066</v>
      </c>
      <c r="J135" t="b">
        <v>0</v>
      </c>
      <c r="K135" t="b">
        <v>0</v>
      </c>
      <c r="L135" t="b">
        <v>0</v>
      </c>
      <c r="M135" t="str">
        <f t="shared" si="16"/>
        <v>male</v>
      </c>
      <c r="N135" t="str">
        <f t="shared" si="17"/>
        <v>Acceptable</v>
      </c>
      <c r="O135" t="str">
        <f t="shared" si="18"/>
        <v>Young</v>
      </c>
      <c r="P135">
        <f t="shared" si="19"/>
        <v>5.190332326283988</v>
      </c>
      <c r="Q135">
        <f t="shared" si="20"/>
        <v>328</v>
      </c>
      <c r="R135">
        <f t="shared" si="21"/>
        <v>128</v>
      </c>
      <c r="S135" t="str">
        <f t="shared" si="22"/>
        <v>F</v>
      </c>
      <c r="T135">
        <f t="shared" si="23"/>
        <v>1870</v>
      </c>
    </row>
    <row r="136" spans="1:20" x14ac:dyDescent="0.2">
      <c r="A136">
        <v>18</v>
      </c>
      <c r="B136" t="s">
        <v>14</v>
      </c>
      <c r="C136">
        <v>2</v>
      </c>
      <c r="D136" t="s">
        <v>30</v>
      </c>
      <c r="E136" t="s">
        <v>22</v>
      </c>
      <c r="F136" t="s">
        <v>29</v>
      </c>
      <c r="G136" t="s">
        <v>31</v>
      </c>
      <c r="H136" t="s">
        <v>23</v>
      </c>
      <c r="I136">
        <v>18828</v>
      </c>
      <c r="J136" t="b">
        <v>1</v>
      </c>
      <c r="K136" t="b">
        <v>0</v>
      </c>
      <c r="L136" t="b">
        <v>1</v>
      </c>
      <c r="M136" t="str">
        <f t="shared" si="16"/>
        <v>female</v>
      </c>
      <c r="N136" t="str">
        <f t="shared" si="17"/>
        <v>Acceptable</v>
      </c>
      <c r="O136" t="str">
        <f t="shared" si="18"/>
        <v>Young</v>
      </c>
      <c r="P136">
        <f t="shared" si="19"/>
        <v>4.8219584569732934</v>
      </c>
      <c r="Q136">
        <f t="shared" si="20"/>
        <v>328</v>
      </c>
      <c r="R136">
        <f t="shared" si="21"/>
        <v>128</v>
      </c>
      <c r="S136" t="str">
        <f t="shared" si="22"/>
        <v>M</v>
      </c>
      <c r="T136">
        <f t="shared" si="23"/>
        <v>1870</v>
      </c>
    </row>
    <row r="137" spans="1:20" x14ac:dyDescent="0.2">
      <c r="A137">
        <v>22</v>
      </c>
      <c r="B137" t="s">
        <v>14</v>
      </c>
      <c r="C137">
        <v>2</v>
      </c>
      <c r="D137" t="s">
        <v>21</v>
      </c>
      <c r="E137" t="s">
        <v>16</v>
      </c>
      <c r="F137" t="s">
        <v>29</v>
      </c>
      <c r="G137" t="s">
        <v>25</v>
      </c>
      <c r="H137" t="s">
        <v>26</v>
      </c>
      <c r="I137">
        <v>18505</v>
      </c>
      <c r="J137" t="b">
        <v>1</v>
      </c>
      <c r="K137" t="b">
        <v>1</v>
      </c>
      <c r="L137" t="b">
        <v>1</v>
      </c>
      <c r="M137" t="str">
        <f t="shared" si="16"/>
        <v>male</v>
      </c>
      <c r="N137" t="str">
        <f t="shared" si="17"/>
        <v>Acceptable</v>
      </c>
      <c r="O137" t="str">
        <f t="shared" si="18"/>
        <v>Young</v>
      </c>
      <c r="P137">
        <f t="shared" si="19"/>
        <v>4.8219584569732934</v>
      </c>
      <c r="Q137">
        <f t="shared" si="20"/>
        <v>331</v>
      </c>
      <c r="R137">
        <f t="shared" si="21"/>
        <v>128</v>
      </c>
      <c r="S137" t="str">
        <f t="shared" si="22"/>
        <v>M</v>
      </c>
      <c r="T137">
        <f t="shared" si="23"/>
        <v>1870</v>
      </c>
    </row>
    <row r="138" spans="1:20" x14ac:dyDescent="0.2">
      <c r="A138">
        <v>43</v>
      </c>
      <c r="B138" t="s">
        <v>27</v>
      </c>
      <c r="C138">
        <v>9</v>
      </c>
      <c r="D138" t="s">
        <v>30</v>
      </c>
      <c r="E138" t="s">
        <v>22</v>
      </c>
      <c r="F138" t="s">
        <v>29</v>
      </c>
      <c r="G138" t="s">
        <v>18</v>
      </c>
      <c r="H138" t="s">
        <v>26</v>
      </c>
      <c r="I138">
        <v>10564</v>
      </c>
      <c r="J138" t="b">
        <v>0</v>
      </c>
      <c r="K138" t="b">
        <v>1</v>
      </c>
      <c r="L138" t="b">
        <v>0</v>
      </c>
      <c r="M138" t="str">
        <f t="shared" si="16"/>
        <v>female</v>
      </c>
      <c r="N138" t="str">
        <f t="shared" si="17"/>
        <v>Acceptable</v>
      </c>
      <c r="O138" t="str">
        <f t="shared" si="18"/>
        <v>Middle-Aged</v>
      </c>
      <c r="P138">
        <f t="shared" si="19"/>
        <v>5.0783132530120483</v>
      </c>
      <c r="Q138">
        <f t="shared" si="20"/>
        <v>328</v>
      </c>
      <c r="R138">
        <f t="shared" si="21"/>
        <v>128</v>
      </c>
      <c r="S138" t="str">
        <f t="shared" si="22"/>
        <v>NB</v>
      </c>
      <c r="T138">
        <f t="shared" si="23"/>
        <v>1870</v>
      </c>
    </row>
    <row r="139" spans="1:20" x14ac:dyDescent="0.2">
      <c r="A139">
        <v>31</v>
      </c>
      <c r="B139" t="s">
        <v>27</v>
      </c>
      <c r="C139">
        <v>7</v>
      </c>
      <c r="D139" t="s">
        <v>30</v>
      </c>
      <c r="E139" t="s">
        <v>22</v>
      </c>
      <c r="F139" t="s">
        <v>24</v>
      </c>
      <c r="G139" t="s">
        <v>25</v>
      </c>
      <c r="H139" t="s">
        <v>26</v>
      </c>
      <c r="I139">
        <v>19793</v>
      </c>
      <c r="J139" t="b">
        <v>0</v>
      </c>
      <c r="K139" t="b">
        <v>0</v>
      </c>
      <c r="L139" t="b">
        <v>1</v>
      </c>
      <c r="M139" t="str">
        <f t="shared" si="16"/>
        <v>female</v>
      </c>
      <c r="N139" t="str">
        <f t="shared" si="17"/>
        <v>Acceptable</v>
      </c>
      <c r="O139" t="str">
        <f t="shared" si="18"/>
        <v>Young</v>
      </c>
      <c r="P139">
        <f t="shared" si="19"/>
        <v>5.0783132530120483</v>
      </c>
      <c r="Q139">
        <f t="shared" si="20"/>
        <v>328</v>
      </c>
      <c r="R139">
        <f t="shared" si="21"/>
        <v>128</v>
      </c>
      <c r="S139" t="str">
        <f t="shared" si="22"/>
        <v>NB</v>
      </c>
      <c r="T139">
        <f t="shared" si="23"/>
        <v>1870</v>
      </c>
    </row>
    <row r="140" spans="1:20" x14ac:dyDescent="0.2">
      <c r="A140">
        <v>56</v>
      </c>
      <c r="B140" t="s">
        <v>14</v>
      </c>
      <c r="C140">
        <v>3</v>
      </c>
      <c r="D140" t="s">
        <v>15</v>
      </c>
      <c r="E140" t="s">
        <v>16</v>
      </c>
      <c r="F140" t="s">
        <v>17</v>
      </c>
      <c r="G140" t="s">
        <v>18</v>
      </c>
      <c r="H140" t="s">
        <v>19</v>
      </c>
      <c r="I140">
        <v>19017</v>
      </c>
      <c r="J140" t="b">
        <v>1</v>
      </c>
      <c r="K140" t="b">
        <v>0</v>
      </c>
      <c r="L140" t="b">
        <v>0</v>
      </c>
      <c r="M140" t="str">
        <f t="shared" si="16"/>
        <v>male</v>
      </c>
      <c r="N140" t="str">
        <f t="shared" si="17"/>
        <v>Acceptable</v>
      </c>
      <c r="O140" t="str">
        <f t="shared" si="18"/>
        <v>Older</v>
      </c>
      <c r="P140">
        <f t="shared" si="19"/>
        <v>4.8219584569732934</v>
      </c>
      <c r="Q140">
        <f t="shared" si="20"/>
        <v>331</v>
      </c>
      <c r="R140">
        <f t="shared" si="21"/>
        <v>128</v>
      </c>
      <c r="S140" t="str">
        <f t="shared" si="22"/>
        <v>M</v>
      </c>
      <c r="T140">
        <f t="shared" si="23"/>
        <v>1870</v>
      </c>
    </row>
    <row r="141" spans="1:20" x14ac:dyDescent="0.2">
      <c r="A141">
        <v>44</v>
      </c>
      <c r="B141" t="s">
        <v>14</v>
      </c>
      <c r="C141">
        <v>1</v>
      </c>
      <c r="D141" t="s">
        <v>30</v>
      </c>
      <c r="E141" t="s">
        <v>28</v>
      </c>
      <c r="F141" t="s">
        <v>17</v>
      </c>
      <c r="G141" t="s">
        <v>25</v>
      </c>
      <c r="H141" t="s">
        <v>26</v>
      </c>
      <c r="I141">
        <v>13670</v>
      </c>
      <c r="J141" t="b">
        <v>0</v>
      </c>
      <c r="K141" t="b">
        <v>1</v>
      </c>
      <c r="L141" t="b">
        <v>1</v>
      </c>
      <c r="M141" t="str">
        <f t="shared" si="16"/>
        <v>non-binary</v>
      </c>
      <c r="N141" t="str">
        <f t="shared" si="17"/>
        <v>Acceptable</v>
      </c>
      <c r="O141" t="str">
        <f t="shared" si="18"/>
        <v>Middle-Aged</v>
      </c>
      <c r="P141">
        <f t="shared" si="19"/>
        <v>4.8219584569732934</v>
      </c>
      <c r="Q141">
        <f t="shared" si="20"/>
        <v>341</v>
      </c>
      <c r="R141">
        <f t="shared" si="21"/>
        <v>128</v>
      </c>
      <c r="S141" t="str">
        <f t="shared" si="22"/>
        <v>M</v>
      </c>
      <c r="T141">
        <f t="shared" si="23"/>
        <v>1870</v>
      </c>
    </row>
    <row r="142" spans="1:20" x14ac:dyDescent="0.2">
      <c r="A142">
        <v>26</v>
      </c>
      <c r="B142" t="s">
        <v>27</v>
      </c>
      <c r="C142">
        <v>8</v>
      </c>
      <c r="D142" t="s">
        <v>21</v>
      </c>
      <c r="E142" t="s">
        <v>28</v>
      </c>
      <c r="F142" t="s">
        <v>17</v>
      </c>
      <c r="G142" t="s">
        <v>18</v>
      </c>
      <c r="H142" t="s">
        <v>19</v>
      </c>
      <c r="I142">
        <v>19217</v>
      </c>
      <c r="J142" t="b">
        <v>1</v>
      </c>
      <c r="K142" t="b">
        <v>0</v>
      </c>
      <c r="L142" t="b">
        <v>1</v>
      </c>
      <c r="M142" t="str">
        <f t="shared" si="16"/>
        <v>female</v>
      </c>
      <c r="N142" t="str">
        <f t="shared" si="17"/>
        <v>Acceptable</v>
      </c>
      <c r="O142" t="str">
        <f t="shared" si="18"/>
        <v>Young</v>
      </c>
      <c r="P142">
        <f t="shared" si="19"/>
        <v>5.0783132530120483</v>
      </c>
      <c r="Q142">
        <f t="shared" si="20"/>
        <v>341</v>
      </c>
      <c r="R142">
        <f t="shared" si="21"/>
        <v>128</v>
      </c>
      <c r="S142" t="str">
        <f t="shared" si="22"/>
        <v>NB</v>
      </c>
      <c r="T142">
        <f t="shared" si="23"/>
        <v>1870</v>
      </c>
    </row>
    <row r="143" spans="1:20" x14ac:dyDescent="0.2">
      <c r="A143">
        <v>32</v>
      </c>
      <c r="B143" t="s">
        <v>20</v>
      </c>
      <c r="C143">
        <v>6</v>
      </c>
      <c r="D143" t="s">
        <v>15</v>
      </c>
      <c r="E143" t="s">
        <v>16</v>
      </c>
      <c r="F143" t="s">
        <v>24</v>
      </c>
      <c r="G143" t="s">
        <v>25</v>
      </c>
      <c r="H143" t="s">
        <v>19</v>
      </c>
      <c r="I143">
        <v>12251</v>
      </c>
      <c r="J143" t="b">
        <v>0</v>
      </c>
      <c r="K143" t="b">
        <v>1</v>
      </c>
      <c r="L143" t="b">
        <v>0</v>
      </c>
      <c r="M143" t="str">
        <f t="shared" si="16"/>
        <v>male</v>
      </c>
      <c r="N143" t="str">
        <f t="shared" si="17"/>
        <v>Acceptable</v>
      </c>
      <c r="O143" t="str">
        <f t="shared" si="18"/>
        <v>Young</v>
      </c>
      <c r="P143">
        <f t="shared" si="19"/>
        <v>5.190332326283988</v>
      </c>
      <c r="Q143">
        <f t="shared" si="20"/>
        <v>331</v>
      </c>
      <c r="R143">
        <f t="shared" si="21"/>
        <v>128</v>
      </c>
      <c r="S143" t="str">
        <f t="shared" si="22"/>
        <v>F</v>
      </c>
      <c r="T143">
        <f t="shared" si="23"/>
        <v>1870</v>
      </c>
    </row>
    <row r="144" spans="1:20" x14ac:dyDescent="0.2">
      <c r="A144">
        <v>32</v>
      </c>
      <c r="B144" t="s">
        <v>14</v>
      </c>
      <c r="C144">
        <v>7</v>
      </c>
      <c r="D144" t="s">
        <v>15</v>
      </c>
      <c r="E144" t="s">
        <v>28</v>
      </c>
      <c r="F144" t="s">
        <v>29</v>
      </c>
      <c r="G144" t="s">
        <v>18</v>
      </c>
      <c r="H144" t="s">
        <v>26</v>
      </c>
      <c r="I144">
        <v>10804</v>
      </c>
      <c r="J144" t="b">
        <v>0</v>
      </c>
      <c r="K144" t="b">
        <v>1</v>
      </c>
      <c r="L144" t="b">
        <v>1</v>
      </c>
      <c r="M144" t="str">
        <f t="shared" si="16"/>
        <v>male</v>
      </c>
      <c r="N144" t="str">
        <f t="shared" si="17"/>
        <v>Acceptable</v>
      </c>
      <c r="O144" t="str">
        <f t="shared" si="18"/>
        <v>Young</v>
      </c>
      <c r="P144">
        <f t="shared" si="19"/>
        <v>4.8219584569732934</v>
      </c>
      <c r="Q144">
        <f t="shared" si="20"/>
        <v>341</v>
      </c>
      <c r="R144">
        <f t="shared" si="21"/>
        <v>128</v>
      </c>
      <c r="S144" t="str">
        <f t="shared" si="22"/>
        <v>M</v>
      </c>
      <c r="T144">
        <f t="shared" si="23"/>
        <v>1870</v>
      </c>
    </row>
    <row r="145" spans="1:20" x14ac:dyDescent="0.2">
      <c r="A145">
        <v>43</v>
      </c>
      <c r="B145" t="s">
        <v>27</v>
      </c>
      <c r="C145">
        <v>9</v>
      </c>
      <c r="D145" t="s">
        <v>30</v>
      </c>
      <c r="E145" t="s">
        <v>22</v>
      </c>
      <c r="F145" t="s">
        <v>17</v>
      </c>
      <c r="G145" t="s">
        <v>25</v>
      </c>
      <c r="H145" t="s">
        <v>26</v>
      </c>
      <c r="I145">
        <v>14631</v>
      </c>
      <c r="J145" t="b">
        <v>1</v>
      </c>
      <c r="K145" t="b">
        <v>1</v>
      </c>
      <c r="L145" t="b">
        <v>1</v>
      </c>
      <c r="M145" t="str">
        <f t="shared" si="16"/>
        <v>female</v>
      </c>
      <c r="N145" t="str">
        <f t="shared" si="17"/>
        <v>Acceptable</v>
      </c>
      <c r="O145" t="str">
        <f t="shared" si="18"/>
        <v>Middle-Aged</v>
      </c>
      <c r="P145">
        <f t="shared" si="19"/>
        <v>5.0783132530120483</v>
      </c>
      <c r="Q145">
        <f t="shared" si="20"/>
        <v>328</v>
      </c>
      <c r="R145">
        <f t="shared" si="21"/>
        <v>128</v>
      </c>
      <c r="S145" t="str">
        <f t="shared" si="22"/>
        <v>NB</v>
      </c>
      <c r="T145">
        <f t="shared" si="23"/>
        <v>1870</v>
      </c>
    </row>
    <row r="146" spans="1:20" x14ac:dyDescent="0.2">
      <c r="A146">
        <v>59</v>
      </c>
      <c r="B146" t="s">
        <v>20</v>
      </c>
      <c r="C146">
        <v>5</v>
      </c>
      <c r="D146" t="s">
        <v>15</v>
      </c>
      <c r="E146" t="s">
        <v>16</v>
      </c>
      <c r="F146" t="s">
        <v>24</v>
      </c>
      <c r="G146" t="s">
        <v>25</v>
      </c>
      <c r="H146" t="s">
        <v>26</v>
      </c>
      <c r="I146">
        <v>19583</v>
      </c>
      <c r="J146" t="b">
        <v>0</v>
      </c>
      <c r="K146" t="b">
        <v>1</v>
      </c>
      <c r="L146" t="b">
        <v>1</v>
      </c>
      <c r="M146" t="str">
        <f t="shared" si="16"/>
        <v>male</v>
      </c>
      <c r="N146" t="str">
        <f t="shared" si="17"/>
        <v>Acceptable</v>
      </c>
      <c r="O146" t="str">
        <f t="shared" si="18"/>
        <v>Older</v>
      </c>
      <c r="P146">
        <f t="shared" si="19"/>
        <v>5.190332326283988</v>
      </c>
      <c r="Q146">
        <f t="shared" si="20"/>
        <v>331</v>
      </c>
      <c r="R146">
        <f t="shared" si="21"/>
        <v>128</v>
      </c>
      <c r="S146" t="str">
        <f t="shared" si="22"/>
        <v>F</v>
      </c>
      <c r="T146">
        <f t="shared" si="23"/>
        <v>1870</v>
      </c>
    </row>
    <row r="147" spans="1:20" x14ac:dyDescent="0.2">
      <c r="A147">
        <v>30</v>
      </c>
      <c r="B147" t="s">
        <v>14</v>
      </c>
      <c r="C147">
        <v>1</v>
      </c>
      <c r="D147" t="s">
        <v>15</v>
      </c>
      <c r="E147" t="s">
        <v>16</v>
      </c>
      <c r="F147" t="s">
        <v>29</v>
      </c>
      <c r="G147" t="s">
        <v>31</v>
      </c>
      <c r="H147" t="s">
        <v>26</v>
      </c>
      <c r="I147">
        <v>11235</v>
      </c>
      <c r="J147" t="b">
        <v>1</v>
      </c>
      <c r="K147" t="b">
        <v>0</v>
      </c>
      <c r="L147" t="b">
        <v>1</v>
      </c>
      <c r="M147" t="str">
        <f t="shared" si="16"/>
        <v>male</v>
      </c>
      <c r="N147" t="str">
        <f t="shared" si="17"/>
        <v>Acceptable</v>
      </c>
      <c r="O147" t="str">
        <f t="shared" si="18"/>
        <v>Young</v>
      </c>
      <c r="P147">
        <f t="shared" si="19"/>
        <v>4.8219584569732934</v>
      </c>
      <c r="Q147">
        <f t="shared" si="20"/>
        <v>331</v>
      </c>
      <c r="R147">
        <f t="shared" si="21"/>
        <v>128</v>
      </c>
      <c r="S147" t="str">
        <f t="shared" si="22"/>
        <v>M</v>
      </c>
      <c r="T147">
        <f t="shared" si="23"/>
        <v>1870</v>
      </c>
    </row>
    <row r="148" spans="1:20" x14ac:dyDescent="0.2">
      <c r="A148">
        <v>49</v>
      </c>
      <c r="B148" t="s">
        <v>20</v>
      </c>
      <c r="C148">
        <v>7</v>
      </c>
      <c r="D148" t="s">
        <v>15</v>
      </c>
      <c r="E148" t="s">
        <v>16</v>
      </c>
      <c r="F148" t="s">
        <v>17</v>
      </c>
      <c r="G148" t="s">
        <v>31</v>
      </c>
      <c r="H148" t="s">
        <v>19</v>
      </c>
      <c r="I148">
        <v>16720</v>
      </c>
      <c r="J148" t="b">
        <v>1</v>
      </c>
      <c r="K148" t="b">
        <v>0</v>
      </c>
      <c r="L148" t="b">
        <v>1</v>
      </c>
      <c r="M148" t="str">
        <f t="shared" si="16"/>
        <v>female</v>
      </c>
      <c r="N148" t="str">
        <f t="shared" si="17"/>
        <v>Acceptable</v>
      </c>
      <c r="O148" t="str">
        <f t="shared" si="18"/>
        <v>Middle-Aged</v>
      </c>
      <c r="P148">
        <f t="shared" si="19"/>
        <v>5.190332326283988</v>
      </c>
      <c r="Q148">
        <f t="shared" si="20"/>
        <v>331</v>
      </c>
      <c r="R148">
        <f t="shared" si="21"/>
        <v>128</v>
      </c>
      <c r="S148" t="str">
        <f t="shared" si="22"/>
        <v>F</v>
      </c>
      <c r="T148">
        <f t="shared" si="23"/>
        <v>1870</v>
      </c>
    </row>
    <row r="149" spans="1:20" x14ac:dyDescent="0.2">
      <c r="A149">
        <v>56</v>
      </c>
      <c r="B149" t="s">
        <v>27</v>
      </c>
      <c r="C149">
        <v>5</v>
      </c>
      <c r="D149" t="s">
        <v>15</v>
      </c>
      <c r="E149" t="s">
        <v>28</v>
      </c>
      <c r="F149" t="s">
        <v>29</v>
      </c>
      <c r="G149" t="s">
        <v>18</v>
      </c>
      <c r="H149" t="s">
        <v>26</v>
      </c>
      <c r="I149">
        <v>16906</v>
      </c>
      <c r="J149" t="b">
        <v>1</v>
      </c>
      <c r="K149" t="b">
        <v>1</v>
      </c>
      <c r="L149" t="b">
        <v>1</v>
      </c>
      <c r="M149" t="str">
        <f t="shared" si="16"/>
        <v>male</v>
      </c>
      <c r="N149" t="str">
        <f t="shared" si="17"/>
        <v>Acceptable</v>
      </c>
      <c r="O149" t="str">
        <f t="shared" si="18"/>
        <v>Older</v>
      </c>
      <c r="P149">
        <f t="shared" si="19"/>
        <v>5.0783132530120483</v>
      </c>
      <c r="Q149">
        <f t="shared" si="20"/>
        <v>341</v>
      </c>
      <c r="R149">
        <f t="shared" si="21"/>
        <v>128</v>
      </c>
      <c r="S149" t="str">
        <f t="shared" si="22"/>
        <v>NB</v>
      </c>
      <c r="T149">
        <f t="shared" si="23"/>
        <v>1870</v>
      </c>
    </row>
    <row r="150" spans="1:20" x14ac:dyDescent="0.2">
      <c r="A150">
        <v>49</v>
      </c>
      <c r="B150" t="s">
        <v>14</v>
      </c>
      <c r="C150">
        <v>3</v>
      </c>
      <c r="D150" t="s">
        <v>15</v>
      </c>
      <c r="E150" t="s">
        <v>16</v>
      </c>
      <c r="F150" t="s">
        <v>17</v>
      </c>
      <c r="G150" t="s">
        <v>25</v>
      </c>
      <c r="H150" t="s">
        <v>26</v>
      </c>
      <c r="I150">
        <v>16016</v>
      </c>
      <c r="J150" t="b">
        <v>0</v>
      </c>
      <c r="K150" t="b">
        <v>0</v>
      </c>
      <c r="L150" t="b">
        <v>1</v>
      </c>
      <c r="M150" t="str">
        <f t="shared" si="16"/>
        <v>female</v>
      </c>
      <c r="N150" t="str">
        <f t="shared" si="17"/>
        <v>Acceptable</v>
      </c>
      <c r="O150" t="str">
        <f t="shared" si="18"/>
        <v>Middle-Aged</v>
      </c>
      <c r="P150">
        <f t="shared" si="19"/>
        <v>4.8219584569732934</v>
      </c>
      <c r="Q150">
        <f t="shared" si="20"/>
        <v>331</v>
      </c>
      <c r="R150">
        <f t="shared" si="21"/>
        <v>128</v>
      </c>
      <c r="S150" t="str">
        <f t="shared" si="22"/>
        <v>M</v>
      </c>
      <c r="T150">
        <f t="shared" si="23"/>
        <v>1870</v>
      </c>
    </row>
    <row r="151" spans="1:20" x14ac:dyDescent="0.2">
      <c r="A151">
        <v>21</v>
      </c>
      <c r="B151" t="s">
        <v>20</v>
      </c>
      <c r="C151">
        <v>9</v>
      </c>
      <c r="D151" t="s">
        <v>15</v>
      </c>
      <c r="E151" t="s">
        <v>16</v>
      </c>
      <c r="F151" t="s">
        <v>17</v>
      </c>
      <c r="G151" t="s">
        <v>18</v>
      </c>
      <c r="H151" t="s">
        <v>19</v>
      </c>
      <c r="I151">
        <v>13549</v>
      </c>
      <c r="J151" t="b">
        <v>1</v>
      </c>
      <c r="K151" t="b">
        <v>0</v>
      </c>
      <c r="L151" t="b">
        <v>1</v>
      </c>
      <c r="M151" t="str">
        <f t="shared" si="16"/>
        <v>male</v>
      </c>
      <c r="N151" t="str">
        <f t="shared" si="17"/>
        <v>Acceptable</v>
      </c>
      <c r="O151" t="str">
        <f t="shared" si="18"/>
        <v>Young</v>
      </c>
      <c r="P151">
        <f t="shared" si="19"/>
        <v>5.190332326283988</v>
      </c>
      <c r="Q151">
        <f t="shared" si="20"/>
        <v>331</v>
      </c>
      <c r="R151">
        <f t="shared" si="21"/>
        <v>128</v>
      </c>
      <c r="S151" t="str">
        <f t="shared" si="22"/>
        <v>F</v>
      </c>
      <c r="T151">
        <f t="shared" si="23"/>
        <v>1870</v>
      </c>
    </row>
    <row r="152" spans="1:20" x14ac:dyDescent="0.2">
      <c r="A152">
        <v>47</v>
      </c>
      <c r="B152" t="s">
        <v>14</v>
      </c>
      <c r="C152">
        <v>1</v>
      </c>
      <c r="D152" t="s">
        <v>21</v>
      </c>
      <c r="E152" t="s">
        <v>16</v>
      </c>
      <c r="F152" t="s">
        <v>17</v>
      </c>
      <c r="G152" t="s">
        <v>31</v>
      </c>
      <c r="H152" t="s">
        <v>23</v>
      </c>
      <c r="I152">
        <v>17938</v>
      </c>
      <c r="J152" t="b">
        <v>1</v>
      </c>
      <c r="K152" t="b">
        <v>0</v>
      </c>
      <c r="L152" t="b">
        <v>0</v>
      </c>
      <c r="M152" t="str">
        <f t="shared" si="16"/>
        <v>male</v>
      </c>
      <c r="N152" t="str">
        <f t="shared" si="17"/>
        <v>Acceptable</v>
      </c>
      <c r="O152" t="str">
        <f t="shared" si="18"/>
        <v>Middle-Aged</v>
      </c>
      <c r="P152">
        <f t="shared" si="19"/>
        <v>4.8219584569732934</v>
      </c>
      <c r="Q152">
        <f t="shared" si="20"/>
        <v>331</v>
      </c>
      <c r="R152">
        <f t="shared" si="21"/>
        <v>128</v>
      </c>
      <c r="S152" t="str">
        <f t="shared" si="22"/>
        <v>M</v>
      </c>
      <c r="T152">
        <f t="shared" si="23"/>
        <v>1870</v>
      </c>
    </row>
    <row r="153" spans="1:20" x14ac:dyDescent="0.2">
      <c r="A153">
        <v>54</v>
      </c>
      <c r="B153" t="s">
        <v>20</v>
      </c>
      <c r="C153">
        <v>1</v>
      </c>
      <c r="D153" t="s">
        <v>30</v>
      </c>
      <c r="E153" t="s">
        <v>28</v>
      </c>
      <c r="F153" t="s">
        <v>29</v>
      </c>
      <c r="G153" t="s">
        <v>18</v>
      </c>
      <c r="H153" t="s">
        <v>23</v>
      </c>
      <c r="I153">
        <v>14141</v>
      </c>
      <c r="J153" t="b">
        <v>0</v>
      </c>
      <c r="K153" t="b">
        <v>0</v>
      </c>
      <c r="L153" t="b">
        <v>1</v>
      </c>
      <c r="M153" t="str">
        <f t="shared" si="16"/>
        <v>male</v>
      </c>
      <c r="N153" t="str">
        <f t="shared" si="17"/>
        <v>Acceptable</v>
      </c>
      <c r="O153" t="str">
        <f t="shared" si="18"/>
        <v>Older</v>
      </c>
      <c r="P153">
        <f t="shared" si="19"/>
        <v>5.190332326283988</v>
      </c>
      <c r="Q153">
        <f t="shared" si="20"/>
        <v>341</v>
      </c>
      <c r="R153">
        <f t="shared" si="21"/>
        <v>128</v>
      </c>
      <c r="S153" t="str">
        <f t="shared" si="22"/>
        <v>F</v>
      </c>
      <c r="T153">
        <f t="shared" si="23"/>
        <v>1870</v>
      </c>
    </row>
    <row r="154" spans="1:20" x14ac:dyDescent="0.2">
      <c r="A154">
        <v>40</v>
      </c>
      <c r="B154" t="s">
        <v>27</v>
      </c>
      <c r="C154">
        <v>1</v>
      </c>
      <c r="D154" t="s">
        <v>21</v>
      </c>
      <c r="E154" t="s">
        <v>22</v>
      </c>
      <c r="F154" t="s">
        <v>24</v>
      </c>
      <c r="G154" t="s">
        <v>18</v>
      </c>
      <c r="H154" t="s">
        <v>19</v>
      </c>
      <c r="I154">
        <v>16966</v>
      </c>
      <c r="J154" t="b">
        <v>0</v>
      </c>
      <c r="K154" t="b">
        <v>1</v>
      </c>
      <c r="L154" t="b">
        <v>1</v>
      </c>
      <c r="M154" t="str">
        <f t="shared" si="16"/>
        <v>non-binary</v>
      </c>
      <c r="N154" t="str">
        <f t="shared" si="17"/>
        <v>Acceptable</v>
      </c>
      <c r="O154" t="str">
        <f t="shared" si="18"/>
        <v>Middle-Aged</v>
      </c>
      <c r="P154">
        <f t="shared" si="19"/>
        <v>5.0783132530120483</v>
      </c>
      <c r="Q154">
        <f t="shared" si="20"/>
        <v>328</v>
      </c>
      <c r="R154">
        <f t="shared" si="21"/>
        <v>128</v>
      </c>
      <c r="S154" t="str">
        <f t="shared" si="22"/>
        <v>NB</v>
      </c>
      <c r="T154">
        <f t="shared" si="23"/>
        <v>1870</v>
      </c>
    </row>
    <row r="155" spans="1:20" x14ac:dyDescent="0.2">
      <c r="A155">
        <v>56</v>
      </c>
      <c r="B155" t="s">
        <v>27</v>
      </c>
      <c r="C155">
        <v>3</v>
      </c>
      <c r="D155" t="s">
        <v>15</v>
      </c>
      <c r="E155" t="s">
        <v>16</v>
      </c>
      <c r="F155" t="s">
        <v>29</v>
      </c>
      <c r="G155" t="s">
        <v>31</v>
      </c>
      <c r="H155" t="s">
        <v>23</v>
      </c>
      <c r="I155">
        <v>19546</v>
      </c>
      <c r="J155" t="b">
        <v>0</v>
      </c>
      <c r="K155" t="b">
        <v>0</v>
      </c>
      <c r="L155" t="b">
        <v>0</v>
      </c>
      <c r="M155" t="str">
        <f t="shared" si="16"/>
        <v>male</v>
      </c>
      <c r="N155" t="str">
        <f t="shared" si="17"/>
        <v>Acceptable</v>
      </c>
      <c r="O155" t="str">
        <f t="shared" si="18"/>
        <v>Older</v>
      </c>
      <c r="P155">
        <f t="shared" si="19"/>
        <v>5.0783132530120483</v>
      </c>
      <c r="Q155">
        <f t="shared" si="20"/>
        <v>331</v>
      </c>
      <c r="R155">
        <f t="shared" si="21"/>
        <v>128</v>
      </c>
      <c r="S155" t="str">
        <f t="shared" si="22"/>
        <v>NB</v>
      </c>
      <c r="T155">
        <f t="shared" si="23"/>
        <v>1870</v>
      </c>
    </row>
    <row r="156" spans="1:20" x14ac:dyDescent="0.2">
      <c r="A156">
        <v>62</v>
      </c>
      <c r="B156" t="s">
        <v>14</v>
      </c>
      <c r="C156">
        <v>6</v>
      </c>
      <c r="D156" t="s">
        <v>15</v>
      </c>
      <c r="E156" t="s">
        <v>22</v>
      </c>
      <c r="F156" t="s">
        <v>17</v>
      </c>
      <c r="G156" t="s">
        <v>25</v>
      </c>
      <c r="H156" t="s">
        <v>19</v>
      </c>
      <c r="I156">
        <v>15335</v>
      </c>
      <c r="J156" t="b">
        <v>0</v>
      </c>
      <c r="K156" t="b">
        <v>1</v>
      </c>
      <c r="L156" t="b">
        <v>0</v>
      </c>
      <c r="M156" t="str">
        <f t="shared" si="16"/>
        <v>male</v>
      </c>
      <c r="N156" t="str">
        <f t="shared" si="17"/>
        <v>Acceptable</v>
      </c>
      <c r="O156" t="str">
        <f t="shared" si="18"/>
        <v>Older</v>
      </c>
      <c r="P156">
        <f t="shared" si="19"/>
        <v>4.8219584569732934</v>
      </c>
      <c r="Q156">
        <f t="shared" si="20"/>
        <v>328</v>
      </c>
      <c r="R156">
        <f t="shared" si="21"/>
        <v>128</v>
      </c>
      <c r="S156" t="str">
        <f t="shared" si="22"/>
        <v>M</v>
      </c>
      <c r="T156">
        <f t="shared" si="23"/>
        <v>1870</v>
      </c>
    </row>
    <row r="157" spans="1:20" x14ac:dyDescent="0.2">
      <c r="A157">
        <v>32</v>
      </c>
      <c r="B157" t="s">
        <v>20</v>
      </c>
      <c r="C157">
        <v>3</v>
      </c>
      <c r="D157" t="s">
        <v>30</v>
      </c>
      <c r="E157" t="s">
        <v>28</v>
      </c>
      <c r="F157" t="s">
        <v>29</v>
      </c>
      <c r="G157" t="s">
        <v>18</v>
      </c>
      <c r="H157" t="s">
        <v>26</v>
      </c>
      <c r="I157">
        <v>15077</v>
      </c>
      <c r="J157" t="b">
        <v>0</v>
      </c>
      <c r="K157" t="b">
        <v>1</v>
      </c>
      <c r="L157" t="b">
        <v>0</v>
      </c>
      <c r="M157" t="str">
        <f t="shared" si="16"/>
        <v>male</v>
      </c>
      <c r="N157" t="str">
        <f t="shared" si="17"/>
        <v>Acceptable</v>
      </c>
      <c r="O157" t="str">
        <f t="shared" si="18"/>
        <v>Young</v>
      </c>
      <c r="P157">
        <f t="shared" si="19"/>
        <v>5.190332326283988</v>
      </c>
      <c r="Q157">
        <f t="shared" si="20"/>
        <v>341</v>
      </c>
      <c r="R157">
        <f t="shared" si="21"/>
        <v>128</v>
      </c>
      <c r="S157" t="str">
        <f t="shared" si="22"/>
        <v>F</v>
      </c>
      <c r="T157">
        <f t="shared" si="23"/>
        <v>1870</v>
      </c>
    </row>
    <row r="158" spans="1:20" x14ac:dyDescent="0.2">
      <c r="A158">
        <v>60</v>
      </c>
      <c r="B158" t="s">
        <v>14</v>
      </c>
      <c r="C158">
        <v>8</v>
      </c>
      <c r="D158" t="s">
        <v>21</v>
      </c>
      <c r="E158" t="s">
        <v>28</v>
      </c>
      <c r="F158" t="s">
        <v>24</v>
      </c>
      <c r="G158" t="s">
        <v>31</v>
      </c>
      <c r="H158" t="s">
        <v>26</v>
      </c>
      <c r="I158">
        <v>15611</v>
      </c>
      <c r="J158" t="b">
        <v>0</v>
      </c>
      <c r="K158" t="b">
        <v>0</v>
      </c>
      <c r="L158" t="b">
        <v>1</v>
      </c>
      <c r="M158" t="str">
        <f t="shared" si="16"/>
        <v>non-binary</v>
      </c>
      <c r="N158" t="str">
        <f t="shared" si="17"/>
        <v>Acceptable</v>
      </c>
      <c r="O158" t="str">
        <f t="shared" si="18"/>
        <v>Older</v>
      </c>
      <c r="P158">
        <f t="shared" si="19"/>
        <v>4.8219584569732934</v>
      </c>
      <c r="Q158">
        <f t="shared" si="20"/>
        <v>341</v>
      </c>
      <c r="R158">
        <f t="shared" si="21"/>
        <v>128</v>
      </c>
      <c r="S158" t="str">
        <f t="shared" si="22"/>
        <v>M</v>
      </c>
      <c r="T158">
        <f t="shared" si="23"/>
        <v>1870</v>
      </c>
    </row>
    <row r="159" spans="1:20" x14ac:dyDescent="0.2">
      <c r="A159">
        <v>46</v>
      </c>
      <c r="B159" t="s">
        <v>14</v>
      </c>
      <c r="C159">
        <v>2</v>
      </c>
      <c r="D159" t="s">
        <v>30</v>
      </c>
      <c r="E159" t="s">
        <v>28</v>
      </c>
      <c r="F159" t="s">
        <v>29</v>
      </c>
      <c r="G159" t="s">
        <v>25</v>
      </c>
      <c r="H159" t="s">
        <v>23</v>
      </c>
      <c r="I159">
        <v>18089</v>
      </c>
      <c r="J159" t="b">
        <v>1</v>
      </c>
      <c r="K159" t="b">
        <v>1</v>
      </c>
      <c r="L159" t="b">
        <v>0</v>
      </c>
      <c r="M159" t="str">
        <f t="shared" si="16"/>
        <v>female</v>
      </c>
      <c r="N159" t="str">
        <f t="shared" si="17"/>
        <v>Acceptable</v>
      </c>
      <c r="O159" t="str">
        <f t="shared" si="18"/>
        <v>Middle-Aged</v>
      </c>
      <c r="P159">
        <f t="shared" si="19"/>
        <v>4.8219584569732934</v>
      </c>
      <c r="Q159">
        <f t="shared" si="20"/>
        <v>341</v>
      </c>
      <c r="R159">
        <f t="shared" si="21"/>
        <v>128</v>
      </c>
      <c r="S159" t="str">
        <f t="shared" si="22"/>
        <v>M</v>
      </c>
      <c r="T159">
        <f t="shared" si="23"/>
        <v>1870</v>
      </c>
    </row>
    <row r="160" spans="1:20" x14ac:dyDescent="0.2">
      <c r="A160">
        <v>53</v>
      </c>
      <c r="B160" t="s">
        <v>20</v>
      </c>
      <c r="C160">
        <v>9</v>
      </c>
      <c r="D160" t="s">
        <v>21</v>
      </c>
      <c r="E160" t="s">
        <v>28</v>
      </c>
      <c r="F160" t="s">
        <v>24</v>
      </c>
      <c r="G160" t="s">
        <v>31</v>
      </c>
      <c r="H160" t="s">
        <v>26</v>
      </c>
      <c r="I160">
        <v>12892</v>
      </c>
      <c r="J160" t="b">
        <v>0</v>
      </c>
      <c r="K160" t="b">
        <v>0</v>
      </c>
      <c r="L160" t="b">
        <v>0</v>
      </c>
      <c r="M160" t="str">
        <f t="shared" si="16"/>
        <v>non-binary</v>
      </c>
      <c r="N160" t="str">
        <f t="shared" si="17"/>
        <v>Acceptable</v>
      </c>
      <c r="O160" t="str">
        <f t="shared" si="18"/>
        <v>Older</v>
      </c>
      <c r="P160">
        <f t="shared" si="19"/>
        <v>5.190332326283988</v>
      </c>
      <c r="Q160">
        <f t="shared" si="20"/>
        <v>341</v>
      </c>
      <c r="R160">
        <f t="shared" si="21"/>
        <v>128</v>
      </c>
      <c r="S160" t="str">
        <f t="shared" si="22"/>
        <v>F</v>
      </c>
      <c r="T160">
        <f t="shared" si="23"/>
        <v>1870</v>
      </c>
    </row>
    <row r="161" spans="1:20" x14ac:dyDescent="0.2">
      <c r="A161">
        <v>30</v>
      </c>
      <c r="B161" t="s">
        <v>20</v>
      </c>
      <c r="C161">
        <v>3</v>
      </c>
      <c r="D161" t="s">
        <v>15</v>
      </c>
      <c r="E161" t="s">
        <v>22</v>
      </c>
      <c r="F161" t="s">
        <v>24</v>
      </c>
      <c r="G161" t="s">
        <v>18</v>
      </c>
      <c r="H161" t="s">
        <v>23</v>
      </c>
      <c r="I161">
        <v>15577</v>
      </c>
      <c r="J161" t="b">
        <v>1</v>
      </c>
      <c r="K161" t="b">
        <v>0</v>
      </c>
      <c r="L161" t="b">
        <v>1</v>
      </c>
      <c r="M161" t="str">
        <f t="shared" si="16"/>
        <v>male</v>
      </c>
      <c r="N161" t="str">
        <f t="shared" si="17"/>
        <v>Acceptable</v>
      </c>
      <c r="O161" t="str">
        <f t="shared" si="18"/>
        <v>Young</v>
      </c>
      <c r="P161">
        <f t="shared" si="19"/>
        <v>5.190332326283988</v>
      </c>
      <c r="Q161">
        <f t="shared" si="20"/>
        <v>328</v>
      </c>
      <c r="R161">
        <f t="shared" si="21"/>
        <v>128</v>
      </c>
      <c r="S161" t="str">
        <f t="shared" si="22"/>
        <v>F</v>
      </c>
      <c r="T161">
        <f t="shared" si="23"/>
        <v>1870</v>
      </c>
    </row>
    <row r="162" spans="1:20" x14ac:dyDescent="0.2">
      <c r="A162">
        <v>49</v>
      </c>
      <c r="B162" t="s">
        <v>20</v>
      </c>
      <c r="C162">
        <v>5</v>
      </c>
      <c r="D162" t="s">
        <v>30</v>
      </c>
      <c r="E162" t="s">
        <v>16</v>
      </c>
      <c r="F162" t="s">
        <v>29</v>
      </c>
      <c r="G162" t="s">
        <v>25</v>
      </c>
      <c r="H162" t="s">
        <v>23</v>
      </c>
      <c r="I162">
        <v>13618</v>
      </c>
      <c r="J162" t="b">
        <v>0</v>
      </c>
      <c r="K162" t="b">
        <v>1</v>
      </c>
      <c r="L162" t="b">
        <v>1</v>
      </c>
      <c r="M162" t="str">
        <f t="shared" si="16"/>
        <v>female</v>
      </c>
      <c r="N162" t="str">
        <f t="shared" si="17"/>
        <v>Acceptable</v>
      </c>
      <c r="O162" t="str">
        <f t="shared" si="18"/>
        <v>Middle-Aged</v>
      </c>
      <c r="P162">
        <f t="shared" si="19"/>
        <v>5.190332326283988</v>
      </c>
      <c r="Q162">
        <f t="shared" si="20"/>
        <v>331</v>
      </c>
      <c r="R162">
        <f t="shared" si="21"/>
        <v>128</v>
      </c>
      <c r="S162" t="str">
        <f t="shared" si="22"/>
        <v>F</v>
      </c>
      <c r="T162">
        <f t="shared" si="23"/>
        <v>1870</v>
      </c>
    </row>
    <row r="163" spans="1:20" x14ac:dyDescent="0.2">
      <c r="A163">
        <v>24</v>
      </c>
      <c r="B163" t="s">
        <v>27</v>
      </c>
      <c r="C163">
        <v>8</v>
      </c>
      <c r="D163" t="s">
        <v>30</v>
      </c>
      <c r="E163" t="s">
        <v>28</v>
      </c>
      <c r="F163" t="s">
        <v>17</v>
      </c>
      <c r="G163" t="s">
        <v>25</v>
      </c>
      <c r="H163" t="s">
        <v>26</v>
      </c>
      <c r="I163">
        <v>11559</v>
      </c>
      <c r="J163" t="b">
        <v>1</v>
      </c>
      <c r="K163" t="b">
        <v>0</v>
      </c>
      <c r="L163" t="b">
        <v>0</v>
      </c>
      <c r="M163" t="str">
        <f t="shared" si="16"/>
        <v>non-binary</v>
      </c>
      <c r="N163" t="str">
        <f t="shared" si="17"/>
        <v>Acceptable</v>
      </c>
      <c r="O163" t="str">
        <f t="shared" si="18"/>
        <v>Young</v>
      </c>
      <c r="P163">
        <f t="shared" si="19"/>
        <v>5.0783132530120483</v>
      </c>
      <c r="Q163">
        <f t="shared" si="20"/>
        <v>341</v>
      </c>
      <c r="R163">
        <f t="shared" si="21"/>
        <v>128</v>
      </c>
      <c r="S163" t="str">
        <f t="shared" si="22"/>
        <v>NB</v>
      </c>
      <c r="T163">
        <f t="shared" si="23"/>
        <v>1870</v>
      </c>
    </row>
    <row r="164" spans="1:20" x14ac:dyDescent="0.2">
      <c r="A164">
        <v>39</v>
      </c>
      <c r="B164" t="s">
        <v>14</v>
      </c>
      <c r="C164">
        <v>2</v>
      </c>
      <c r="D164" t="s">
        <v>15</v>
      </c>
      <c r="E164" t="s">
        <v>28</v>
      </c>
      <c r="F164" t="s">
        <v>24</v>
      </c>
      <c r="G164" t="s">
        <v>31</v>
      </c>
      <c r="H164" t="s">
        <v>26</v>
      </c>
      <c r="I164">
        <v>16683</v>
      </c>
      <c r="J164" t="b">
        <v>1</v>
      </c>
      <c r="K164" t="b">
        <v>1</v>
      </c>
      <c r="L164" t="b">
        <v>0</v>
      </c>
      <c r="M164" t="str">
        <f t="shared" si="16"/>
        <v>male</v>
      </c>
      <c r="N164" t="str">
        <f t="shared" si="17"/>
        <v>Acceptable</v>
      </c>
      <c r="O164" t="str">
        <f t="shared" si="18"/>
        <v>Middle-Aged</v>
      </c>
      <c r="P164">
        <f t="shared" si="19"/>
        <v>4.8219584569732934</v>
      </c>
      <c r="Q164">
        <f t="shared" si="20"/>
        <v>341</v>
      </c>
      <c r="R164">
        <f t="shared" si="21"/>
        <v>128</v>
      </c>
      <c r="S164" t="str">
        <f t="shared" si="22"/>
        <v>M</v>
      </c>
      <c r="T164">
        <f t="shared" si="23"/>
        <v>1870</v>
      </c>
    </row>
    <row r="165" spans="1:20" x14ac:dyDescent="0.2">
      <c r="A165">
        <v>45</v>
      </c>
      <c r="B165" t="s">
        <v>14</v>
      </c>
      <c r="C165">
        <v>6</v>
      </c>
      <c r="D165" t="s">
        <v>30</v>
      </c>
      <c r="E165" t="s">
        <v>22</v>
      </c>
      <c r="F165" t="s">
        <v>29</v>
      </c>
      <c r="G165" t="s">
        <v>31</v>
      </c>
      <c r="H165" t="s">
        <v>23</v>
      </c>
      <c r="I165">
        <v>11507</v>
      </c>
      <c r="J165" t="b">
        <v>0</v>
      </c>
      <c r="K165" t="b">
        <v>1</v>
      </c>
      <c r="L165" t="b">
        <v>1</v>
      </c>
      <c r="M165" t="str">
        <f t="shared" si="16"/>
        <v>male</v>
      </c>
      <c r="N165" t="str">
        <f t="shared" si="17"/>
        <v>Acceptable</v>
      </c>
      <c r="O165" t="str">
        <f t="shared" si="18"/>
        <v>Middle-Aged</v>
      </c>
      <c r="P165">
        <f t="shared" si="19"/>
        <v>4.8219584569732934</v>
      </c>
      <c r="Q165">
        <f t="shared" si="20"/>
        <v>328</v>
      </c>
      <c r="R165">
        <f t="shared" si="21"/>
        <v>128</v>
      </c>
      <c r="S165" t="str">
        <f t="shared" si="22"/>
        <v>M</v>
      </c>
      <c r="T165">
        <f t="shared" si="23"/>
        <v>1870</v>
      </c>
    </row>
    <row r="166" spans="1:20" x14ac:dyDescent="0.2">
      <c r="A166">
        <v>19</v>
      </c>
      <c r="B166" t="s">
        <v>27</v>
      </c>
      <c r="C166">
        <v>5</v>
      </c>
      <c r="D166" t="s">
        <v>21</v>
      </c>
      <c r="E166" t="s">
        <v>22</v>
      </c>
      <c r="F166" t="s">
        <v>24</v>
      </c>
      <c r="G166" t="s">
        <v>31</v>
      </c>
      <c r="H166" t="s">
        <v>26</v>
      </c>
      <c r="I166">
        <v>12063</v>
      </c>
      <c r="J166" t="b">
        <v>0</v>
      </c>
      <c r="K166" t="b">
        <v>0</v>
      </c>
      <c r="L166" t="b">
        <v>1</v>
      </c>
      <c r="M166" t="str">
        <f t="shared" si="16"/>
        <v>female</v>
      </c>
      <c r="N166" t="str">
        <f t="shared" si="17"/>
        <v>Acceptable</v>
      </c>
      <c r="O166" t="str">
        <f t="shared" si="18"/>
        <v>Young</v>
      </c>
      <c r="P166">
        <f t="shared" si="19"/>
        <v>5.0783132530120483</v>
      </c>
      <c r="Q166">
        <f t="shared" si="20"/>
        <v>328</v>
      </c>
      <c r="R166">
        <f t="shared" si="21"/>
        <v>128</v>
      </c>
      <c r="S166" t="str">
        <f t="shared" si="22"/>
        <v>NB</v>
      </c>
      <c r="T166">
        <f t="shared" si="23"/>
        <v>1870</v>
      </c>
    </row>
    <row r="167" spans="1:20" x14ac:dyDescent="0.2">
      <c r="A167">
        <v>59</v>
      </c>
      <c r="B167" t="s">
        <v>20</v>
      </c>
      <c r="C167">
        <v>9</v>
      </c>
      <c r="D167" t="s">
        <v>21</v>
      </c>
      <c r="E167" t="s">
        <v>28</v>
      </c>
      <c r="F167" t="s">
        <v>17</v>
      </c>
      <c r="G167" t="s">
        <v>25</v>
      </c>
      <c r="H167" t="s">
        <v>19</v>
      </c>
      <c r="I167">
        <v>13642</v>
      </c>
      <c r="J167" t="b">
        <v>1</v>
      </c>
      <c r="K167" t="b">
        <v>0</v>
      </c>
      <c r="L167" t="b">
        <v>1</v>
      </c>
      <c r="M167" t="str">
        <f t="shared" si="16"/>
        <v>male</v>
      </c>
      <c r="N167" t="str">
        <f t="shared" si="17"/>
        <v>Acceptable</v>
      </c>
      <c r="O167" t="str">
        <f t="shared" si="18"/>
        <v>Older</v>
      </c>
      <c r="P167">
        <f t="shared" si="19"/>
        <v>5.190332326283988</v>
      </c>
      <c r="Q167">
        <f t="shared" si="20"/>
        <v>341</v>
      </c>
      <c r="R167">
        <f t="shared" si="21"/>
        <v>128</v>
      </c>
      <c r="S167" t="str">
        <f t="shared" si="22"/>
        <v>F</v>
      </c>
      <c r="T167">
        <f t="shared" si="23"/>
        <v>1870</v>
      </c>
    </row>
    <row r="168" spans="1:20" x14ac:dyDescent="0.2">
      <c r="A168">
        <v>62</v>
      </c>
      <c r="B168" t="s">
        <v>27</v>
      </c>
      <c r="C168">
        <v>5</v>
      </c>
      <c r="D168" t="s">
        <v>21</v>
      </c>
      <c r="E168" t="s">
        <v>16</v>
      </c>
      <c r="F168" t="s">
        <v>29</v>
      </c>
      <c r="G168" t="s">
        <v>25</v>
      </c>
      <c r="H168" t="s">
        <v>26</v>
      </c>
      <c r="I168">
        <v>12000</v>
      </c>
      <c r="J168" t="b">
        <v>0</v>
      </c>
      <c r="K168" t="b">
        <v>0</v>
      </c>
      <c r="L168" t="b">
        <v>1</v>
      </c>
      <c r="M168" t="str">
        <f t="shared" si="16"/>
        <v>male</v>
      </c>
      <c r="N168" t="str">
        <f t="shared" si="17"/>
        <v>Acceptable</v>
      </c>
      <c r="O168" t="str">
        <f t="shared" si="18"/>
        <v>Older</v>
      </c>
      <c r="P168">
        <f t="shared" si="19"/>
        <v>5.0783132530120483</v>
      </c>
      <c r="Q168">
        <f t="shared" si="20"/>
        <v>331</v>
      </c>
      <c r="R168">
        <f t="shared" si="21"/>
        <v>128</v>
      </c>
      <c r="S168" t="str">
        <f t="shared" si="22"/>
        <v>NB</v>
      </c>
      <c r="T168">
        <f t="shared" si="23"/>
        <v>1870</v>
      </c>
    </row>
    <row r="169" spans="1:20" x14ac:dyDescent="0.2">
      <c r="A169">
        <v>23</v>
      </c>
      <c r="B169" t="s">
        <v>27</v>
      </c>
      <c r="C169">
        <v>2</v>
      </c>
      <c r="D169" t="s">
        <v>21</v>
      </c>
      <c r="E169" t="s">
        <v>16</v>
      </c>
      <c r="F169" t="s">
        <v>29</v>
      </c>
      <c r="G169" t="s">
        <v>18</v>
      </c>
      <c r="H169" t="s">
        <v>26</v>
      </c>
      <c r="I169">
        <v>11294</v>
      </c>
      <c r="J169" t="b">
        <v>0</v>
      </c>
      <c r="K169" t="b">
        <v>1</v>
      </c>
      <c r="L169" t="b">
        <v>1</v>
      </c>
      <c r="M169" t="str">
        <f t="shared" si="16"/>
        <v>female</v>
      </c>
      <c r="N169" t="str">
        <f t="shared" si="17"/>
        <v>Acceptable</v>
      </c>
      <c r="O169" t="str">
        <f t="shared" si="18"/>
        <v>Young</v>
      </c>
      <c r="P169">
        <f t="shared" si="19"/>
        <v>5.0783132530120483</v>
      </c>
      <c r="Q169">
        <f t="shared" si="20"/>
        <v>331</v>
      </c>
      <c r="R169">
        <f t="shared" si="21"/>
        <v>128</v>
      </c>
      <c r="S169" t="str">
        <f t="shared" si="22"/>
        <v>NB</v>
      </c>
      <c r="T169">
        <f t="shared" si="23"/>
        <v>1870</v>
      </c>
    </row>
    <row r="170" spans="1:20" x14ac:dyDescent="0.2">
      <c r="A170">
        <v>45</v>
      </c>
      <c r="B170" t="s">
        <v>27</v>
      </c>
      <c r="C170">
        <v>5</v>
      </c>
      <c r="D170" t="s">
        <v>15</v>
      </c>
      <c r="E170" t="s">
        <v>28</v>
      </c>
      <c r="F170" t="s">
        <v>29</v>
      </c>
      <c r="G170" t="s">
        <v>25</v>
      </c>
      <c r="H170" t="s">
        <v>19</v>
      </c>
      <c r="I170">
        <v>14065</v>
      </c>
      <c r="J170" t="b">
        <v>1</v>
      </c>
      <c r="K170" t="b">
        <v>0</v>
      </c>
      <c r="L170" t="b">
        <v>0</v>
      </c>
      <c r="M170" t="str">
        <f t="shared" si="16"/>
        <v>male</v>
      </c>
      <c r="N170" t="str">
        <f t="shared" si="17"/>
        <v>Acceptable</v>
      </c>
      <c r="O170" t="str">
        <f t="shared" si="18"/>
        <v>Middle-Aged</v>
      </c>
      <c r="P170">
        <f t="shared" si="19"/>
        <v>5.0783132530120483</v>
      </c>
      <c r="Q170">
        <f t="shared" si="20"/>
        <v>341</v>
      </c>
      <c r="R170">
        <f t="shared" si="21"/>
        <v>128</v>
      </c>
      <c r="S170" t="str">
        <f t="shared" si="22"/>
        <v>NB</v>
      </c>
      <c r="T170">
        <f t="shared" si="23"/>
        <v>1870</v>
      </c>
    </row>
    <row r="171" spans="1:20" x14ac:dyDescent="0.2">
      <c r="A171">
        <v>45</v>
      </c>
      <c r="B171" t="s">
        <v>14</v>
      </c>
      <c r="C171">
        <v>4</v>
      </c>
      <c r="D171" t="s">
        <v>30</v>
      </c>
      <c r="E171" t="s">
        <v>22</v>
      </c>
      <c r="F171" t="s">
        <v>17</v>
      </c>
      <c r="G171" t="s">
        <v>18</v>
      </c>
      <c r="H171" t="s">
        <v>26</v>
      </c>
      <c r="I171">
        <v>18014</v>
      </c>
      <c r="J171" t="b">
        <v>1</v>
      </c>
      <c r="K171" t="b">
        <v>1</v>
      </c>
      <c r="L171" t="b">
        <v>1</v>
      </c>
      <c r="M171" t="str">
        <f t="shared" si="16"/>
        <v>male</v>
      </c>
      <c r="N171" t="str">
        <f t="shared" si="17"/>
        <v>Acceptable</v>
      </c>
      <c r="O171" t="str">
        <f t="shared" si="18"/>
        <v>Middle-Aged</v>
      </c>
      <c r="P171">
        <f t="shared" si="19"/>
        <v>4.8219584569732934</v>
      </c>
      <c r="Q171">
        <f t="shared" si="20"/>
        <v>328</v>
      </c>
      <c r="R171">
        <f t="shared" si="21"/>
        <v>128</v>
      </c>
      <c r="S171" t="str">
        <f t="shared" si="22"/>
        <v>M</v>
      </c>
      <c r="T171">
        <f t="shared" si="23"/>
        <v>1870</v>
      </c>
    </row>
    <row r="172" spans="1:20" x14ac:dyDescent="0.2">
      <c r="A172">
        <v>61</v>
      </c>
      <c r="B172" t="s">
        <v>27</v>
      </c>
      <c r="C172">
        <v>7</v>
      </c>
      <c r="D172" t="s">
        <v>21</v>
      </c>
      <c r="E172" t="s">
        <v>28</v>
      </c>
      <c r="F172" t="s">
        <v>24</v>
      </c>
      <c r="G172" t="s">
        <v>31</v>
      </c>
      <c r="H172" t="s">
        <v>26</v>
      </c>
      <c r="I172">
        <v>19945</v>
      </c>
      <c r="J172" t="b">
        <v>1</v>
      </c>
      <c r="K172" t="b">
        <v>1</v>
      </c>
      <c r="L172" t="b">
        <v>1</v>
      </c>
      <c r="M172" t="str">
        <f t="shared" si="16"/>
        <v>female</v>
      </c>
      <c r="N172" t="str">
        <f t="shared" si="17"/>
        <v>Acceptable</v>
      </c>
      <c r="O172" t="str">
        <f t="shared" si="18"/>
        <v>Older</v>
      </c>
      <c r="P172">
        <f t="shared" si="19"/>
        <v>5.0783132530120483</v>
      </c>
      <c r="Q172">
        <f t="shared" si="20"/>
        <v>341</v>
      </c>
      <c r="R172">
        <f t="shared" si="21"/>
        <v>128</v>
      </c>
      <c r="S172" t="str">
        <f t="shared" si="22"/>
        <v>NB</v>
      </c>
      <c r="T172">
        <f t="shared" si="23"/>
        <v>1870</v>
      </c>
    </row>
    <row r="173" spans="1:20" x14ac:dyDescent="0.2">
      <c r="A173">
        <v>61</v>
      </c>
      <c r="B173" t="s">
        <v>14</v>
      </c>
      <c r="C173">
        <v>6</v>
      </c>
      <c r="D173" t="s">
        <v>15</v>
      </c>
      <c r="E173" t="s">
        <v>28</v>
      </c>
      <c r="F173" t="s">
        <v>29</v>
      </c>
      <c r="G173" t="s">
        <v>31</v>
      </c>
      <c r="H173" t="s">
        <v>23</v>
      </c>
      <c r="I173">
        <v>11603</v>
      </c>
      <c r="J173" t="b">
        <v>0</v>
      </c>
      <c r="K173" t="b">
        <v>0</v>
      </c>
      <c r="L173" t="b">
        <v>1</v>
      </c>
      <c r="M173" t="str">
        <f t="shared" si="16"/>
        <v>female</v>
      </c>
      <c r="N173" t="str">
        <f t="shared" si="17"/>
        <v>Acceptable</v>
      </c>
      <c r="O173" t="str">
        <f t="shared" si="18"/>
        <v>Older</v>
      </c>
      <c r="P173">
        <f t="shared" si="19"/>
        <v>4.8219584569732934</v>
      </c>
      <c r="Q173">
        <f t="shared" si="20"/>
        <v>341</v>
      </c>
      <c r="R173">
        <f t="shared" si="21"/>
        <v>128</v>
      </c>
      <c r="S173" t="str">
        <f t="shared" si="22"/>
        <v>M</v>
      </c>
      <c r="T173">
        <f t="shared" si="23"/>
        <v>1870</v>
      </c>
    </row>
    <row r="174" spans="1:20" x14ac:dyDescent="0.2">
      <c r="A174">
        <v>37</v>
      </c>
      <c r="B174" t="s">
        <v>14</v>
      </c>
      <c r="C174">
        <v>2</v>
      </c>
      <c r="D174" t="s">
        <v>30</v>
      </c>
      <c r="E174" t="s">
        <v>22</v>
      </c>
      <c r="F174" t="s">
        <v>24</v>
      </c>
      <c r="G174" t="s">
        <v>25</v>
      </c>
      <c r="H174" t="s">
        <v>26</v>
      </c>
      <c r="I174">
        <v>11322</v>
      </c>
      <c r="J174" t="b">
        <v>0</v>
      </c>
      <c r="K174" t="b">
        <v>0</v>
      </c>
      <c r="L174" t="b">
        <v>1</v>
      </c>
      <c r="M174" t="str">
        <f t="shared" si="16"/>
        <v>female</v>
      </c>
      <c r="N174" t="str">
        <f t="shared" si="17"/>
        <v>Acceptable</v>
      </c>
      <c r="O174" t="str">
        <f t="shared" si="18"/>
        <v>Middle-Aged</v>
      </c>
      <c r="P174">
        <f t="shared" si="19"/>
        <v>4.8219584569732934</v>
      </c>
      <c r="Q174">
        <f t="shared" si="20"/>
        <v>328</v>
      </c>
      <c r="R174">
        <f t="shared" si="21"/>
        <v>128</v>
      </c>
      <c r="S174" t="str">
        <f t="shared" si="22"/>
        <v>M</v>
      </c>
      <c r="T174">
        <f t="shared" si="23"/>
        <v>1870</v>
      </c>
    </row>
    <row r="175" spans="1:20" x14ac:dyDescent="0.2">
      <c r="A175">
        <v>47</v>
      </c>
      <c r="B175" t="s">
        <v>14</v>
      </c>
      <c r="C175">
        <v>5</v>
      </c>
      <c r="D175" t="s">
        <v>30</v>
      </c>
      <c r="E175" t="s">
        <v>28</v>
      </c>
      <c r="F175" t="s">
        <v>24</v>
      </c>
      <c r="G175" t="s">
        <v>31</v>
      </c>
      <c r="H175" t="s">
        <v>26</v>
      </c>
      <c r="I175">
        <v>15956</v>
      </c>
      <c r="J175" t="b">
        <v>0</v>
      </c>
      <c r="K175" t="b">
        <v>0</v>
      </c>
      <c r="L175" t="b">
        <v>1</v>
      </c>
      <c r="M175" t="str">
        <f t="shared" si="16"/>
        <v>male</v>
      </c>
      <c r="N175" t="str">
        <f t="shared" si="17"/>
        <v>Acceptable</v>
      </c>
      <c r="O175" t="str">
        <f t="shared" si="18"/>
        <v>Middle-Aged</v>
      </c>
      <c r="P175">
        <f t="shared" si="19"/>
        <v>4.8219584569732934</v>
      </c>
      <c r="Q175">
        <f t="shared" si="20"/>
        <v>341</v>
      </c>
      <c r="R175">
        <f t="shared" si="21"/>
        <v>128</v>
      </c>
      <c r="S175" t="str">
        <f t="shared" si="22"/>
        <v>M</v>
      </c>
      <c r="T175">
        <f t="shared" si="23"/>
        <v>1870</v>
      </c>
    </row>
    <row r="176" spans="1:20" x14ac:dyDescent="0.2">
      <c r="A176">
        <v>28</v>
      </c>
      <c r="B176" t="s">
        <v>20</v>
      </c>
      <c r="C176">
        <v>7</v>
      </c>
      <c r="D176" t="s">
        <v>15</v>
      </c>
      <c r="E176" t="s">
        <v>28</v>
      </c>
      <c r="F176" t="s">
        <v>17</v>
      </c>
      <c r="G176" t="s">
        <v>31</v>
      </c>
      <c r="H176" t="s">
        <v>19</v>
      </c>
      <c r="I176">
        <v>12441</v>
      </c>
      <c r="J176" t="b">
        <v>0</v>
      </c>
      <c r="K176" t="b">
        <v>1</v>
      </c>
      <c r="L176" t="b">
        <v>0</v>
      </c>
      <c r="M176" t="str">
        <f t="shared" si="16"/>
        <v>non-binary</v>
      </c>
      <c r="N176" t="str">
        <f t="shared" si="17"/>
        <v>Acceptable</v>
      </c>
      <c r="O176" t="str">
        <f t="shared" si="18"/>
        <v>Young</v>
      </c>
      <c r="P176">
        <f t="shared" si="19"/>
        <v>5.190332326283988</v>
      </c>
      <c r="Q176">
        <f t="shared" si="20"/>
        <v>341</v>
      </c>
      <c r="R176">
        <f t="shared" si="21"/>
        <v>128</v>
      </c>
      <c r="S176" t="str">
        <f t="shared" si="22"/>
        <v>F</v>
      </c>
      <c r="T176">
        <f t="shared" si="23"/>
        <v>1870</v>
      </c>
    </row>
    <row r="177" spans="1:20" x14ac:dyDescent="0.2">
      <c r="A177">
        <v>45</v>
      </c>
      <c r="B177" t="s">
        <v>14</v>
      </c>
      <c r="C177">
        <v>7</v>
      </c>
      <c r="D177" t="s">
        <v>15</v>
      </c>
      <c r="E177" t="s">
        <v>28</v>
      </c>
      <c r="F177" t="s">
        <v>29</v>
      </c>
      <c r="G177" t="s">
        <v>25</v>
      </c>
      <c r="H177" t="s">
        <v>23</v>
      </c>
      <c r="I177">
        <v>11098</v>
      </c>
      <c r="J177" t="b">
        <v>1</v>
      </c>
      <c r="K177" t="b">
        <v>0</v>
      </c>
      <c r="L177" t="b">
        <v>1</v>
      </c>
      <c r="M177" t="str">
        <f t="shared" si="16"/>
        <v>male</v>
      </c>
      <c r="N177" t="str">
        <f t="shared" si="17"/>
        <v>Acceptable</v>
      </c>
      <c r="O177" t="str">
        <f t="shared" si="18"/>
        <v>Middle-Aged</v>
      </c>
      <c r="P177">
        <f t="shared" si="19"/>
        <v>4.8219584569732934</v>
      </c>
      <c r="Q177">
        <f t="shared" si="20"/>
        <v>341</v>
      </c>
      <c r="R177">
        <f t="shared" si="21"/>
        <v>128</v>
      </c>
      <c r="S177" t="str">
        <f t="shared" si="22"/>
        <v>M</v>
      </c>
      <c r="T177">
        <f t="shared" si="23"/>
        <v>1870</v>
      </c>
    </row>
    <row r="178" spans="1:20" x14ac:dyDescent="0.2">
      <c r="A178">
        <v>42</v>
      </c>
      <c r="B178" t="s">
        <v>14</v>
      </c>
      <c r="C178">
        <v>5</v>
      </c>
      <c r="D178" t="s">
        <v>21</v>
      </c>
      <c r="E178" t="s">
        <v>22</v>
      </c>
      <c r="F178" t="s">
        <v>24</v>
      </c>
      <c r="G178" t="s">
        <v>18</v>
      </c>
      <c r="H178" t="s">
        <v>23</v>
      </c>
      <c r="I178">
        <v>15073</v>
      </c>
      <c r="J178" t="b">
        <v>0</v>
      </c>
      <c r="K178" t="b">
        <v>1</v>
      </c>
      <c r="L178" t="b">
        <v>0</v>
      </c>
      <c r="M178" t="str">
        <f t="shared" si="16"/>
        <v>male</v>
      </c>
      <c r="N178" t="str">
        <f t="shared" si="17"/>
        <v>Acceptable</v>
      </c>
      <c r="O178" t="str">
        <f t="shared" si="18"/>
        <v>Middle-Aged</v>
      </c>
      <c r="P178">
        <f t="shared" si="19"/>
        <v>4.8219584569732934</v>
      </c>
      <c r="Q178">
        <f t="shared" si="20"/>
        <v>328</v>
      </c>
      <c r="R178">
        <f t="shared" si="21"/>
        <v>128</v>
      </c>
      <c r="S178" t="str">
        <f t="shared" si="22"/>
        <v>M</v>
      </c>
      <c r="T178">
        <f t="shared" si="23"/>
        <v>1870</v>
      </c>
    </row>
    <row r="179" spans="1:20" x14ac:dyDescent="0.2">
      <c r="A179">
        <v>56</v>
      </c>
      <c r="B179" t="s">
        <v>20</v>
      </c>
      <c r="C179">
        <v>9</v>
      </c>
      <c r="D179" t="s">
        <v>30</v>
      </c>
      <c r="E179" t="s">
        <v>16</v>
      </c>
      <c r="F179" t="s">
        <v>29</v>
      </c>
      <c r="G179" t="s">
        <v>25</v>
      </c>
      <c r="H179" t="s">
        <v>23</v>
      </c>
      <c r="I179">
        <v>19697</v>
      </c>
      <c r="J179" t="b">
        <v>1</v>
      </c>
      <c r="K179" t="b">
        <v>0</v>
      </c>
      <c r="L179" t="b">
        <v>1</v>
      </c>
      <c r="M179" t="str">
        <f t="shared" si="16"/>
        <v>male</v>
      </c>
      <c r="N179" t="str">
        <f t="shared" si="17"/>
        <v>Acceptable</v>
      </c>
      <c r="O179" t="str">
        <f t="shared" si="18"/>
        <v>Older</v>
      </c>
      <c r="P179">
        <f t="shared" si="19"/>
        <v>5.190332326283988</v>
      </c>
      <c r="Q179">
        <f t="shared" si="20"/>
        <v>331</v>
      </c>
      <c r="R179">
        <f t="shared" si="21"/>
        <v>128</v>
      </c>
      <c r="S179" t="str">
        <f t="shared" si="22"/>
        <v>F</v>
      </c>
      <c r="T179">
        <f t="shared" si="23"/>
        <v>1870</v>
      </c>
    </row>
    <row r="180" spans="1:20" x14ac:dyDescent="0.2">
      <c r="A180">
        <v>50</v>
      </c>
      <c r="B180" t="s">
        <v>14</v>
      </c>
      <c r="C180">
        <v>4</v>
      </c>
      <c r="D180" t="s">
        <v>30</v>
      </c>
      <c r="E180" t="s">
        <v>16</v>
      </c>
      <c r="F180" t="s">
        <v>29</v>
      </c>
      <c r="G180" t="s">
        <v>18</v>
      </c>
      <c r="H180" t="s">
        <v>26</v>
      </c>
      <c r="I180">
        <v>19318</v>
      </c>
      <c r="J180" t="b">
        <v>0</v>
      </c>
      <c r="K180" t="b">
        <v>0</v>
      </c>
      <c r="L180" t="b">
        <v>0</v>
      </c>
      <c r="M180" t="str">
        <f t="shared" si="16"/>
        <v>non-binary</v>
      </c>
      <c r="N180" t="str">
        <f t="shared" si="17"/>
        <v>Acceptable</v>
      </c>
      <c r="O180" t="str">
        <f t="shared" si="18"/>
        <v>Older</v>
      </c>
      <c r="P180">
        <f t="shared" si="19"/>
        <v>4.8219584569732934</v>
      </c>
      <c r="Q180">
        <f t="shared" si="20"/>
        <v>331</v>
      </c>
      <c r="R180">
        <f t="shared" si="21"/>
        <v>128</v>
      </c>
      <c r="S180" t="str">
        <f t="shared" si="22"/>
        <v>M</v>
      </c>
      <c r="T180">
        <f t="shared" si="23"/>
        <v>1870</v>
      </c>
    </row>
    <row r="181" spans="1:20" x14ac:dyDescent="0.2">
      <c r="A181">
        <v>18</v>
      </c>
      <c r="B181" t="s">
        <v>27</v>
      </c>
      <c r="C181">
        <v>3</v>
      </c>
      <c r="D181" t="s">
        <v>15</v>
      </c>
      <c r="E181" t="s">
        <v>22</v>
      </c>
      <c r="F181" t="s">
        <v>17</v>
      </c>
      <c r="G181" t="s">
        <v>25</v>
      </c>
      <c r="H181" t="s">
        <v>23</v>
      </c>
      <c r="I181">
        <v>18488</v>
      </c>
      <c r="J181" t="b">
        <v>0</v>
      </c>
      <c r="K181" t="b">
        <v>1</v>
      </c>
      <c r="L181" t="b">
        <v>0</v>
      </c>
      <c r="M181" t="str">
        <f t="shared" si="16"/>
        <v>female</v>
      </c>
      <c r="N181" t="str">
        <f t="shared" si="17"/>
        <v>Acceptable</v>
      </c>
      <c r="O181" t="str">
        <f t="shared" si="18"/>
        <v>Young</v>
      </c>
      <c r="P181">
        <f t="shared" si="19"/>
        <v>5.0783132530120483</v>
      </c>
      <c r="Q181">
        <f t="shared" si="20"/>
        <v>328</v>
      </c>
      <c r="R181">
        <f t="shared" si="21"/>
        <v>128</v>
      </c>
      <c r="S181" t="str">
        <f t="shared" si="22"/>
        <v>NB</v>
      </c>
      <c r="T181">
        <f t="shared" si="23"/>
        <v>1870</v>
      </c>
    </row>
    <row r="182" spans="1:20" x14ac:dyDescent="0.2">
      <c r="A182">
        <v>44</v>
      </c>
      <c r="B182" t="s">
        <v>27</v>
      </c>
      <c r="C182">
        <v>4</v>
      </c>
      <c r="D182" t="s">
        <v>30</v>
      </c>
      <c r="E182" t="s">
        <v>16</v>
      </c>
      <c r="F182" t="s">
        <v>29</v>
      </c>
      <c r="G182" t="s">
        <v>25</v>
      </c>
      <c r="H182" t="s">
        <v>19</v>
      </c>
      <c r="I182">
        <v>13787</v>
      </c>
      <c r="J182" t="b">
        <v>1</v>
      </c>
      <c r="K182" t="b">
        <v>1</v>
      </c>
      <c r="L182" t="b">
        <v>1</v>
      </c>
      <c r="M182" t="str">
        <f t="shared" si="16"/>
        <v>non-binary</v>
      </c>
      <c r="N182" t="str">
        <f t="shared" si="17"/>
        <v>Acceptable</v>
      </c>
      <c r="O182" t="str">
        <f t="shared" si="18"/>
        <v>Middle-Aged</v>
      </c>
      <c r="P182">
        <f t="shared" si="19"/>
        <v>5.0783132530120483</v>
      </c>
      <c r="Q182">
        <f t="shared" si="20"/>
        <v>331</v>
      </c>
      <c r="R182">
        <f t="shared" si="21"/>
        <v>128</v>
      </c>
      <c r="S182" t="str">
        <f t="shared" si="22"/>
        <v>NB</v>
      </c>
      <c r="T182">
        <f t="shared" si="23"/>
        <v>1870</v>
      </c>
    </row>
    <row r="183" spans="1:20" x14ac:dyDescent="0.2">
      <c r="A183">
        <v>30</v>
      </c>
      <c r="B183" t="s">
        <v>14</v>
      </c>
      <c r="C183">
        <v>5</v>
      </c>
      <c r="D183" t="s">
        <v>21</v>
      </c>
      <c r="E183" t="s">
        <v>28</v>
      </c>
      <c r="F183" t="s">
        <v>29</v>
      </c>
      <c r="G183" t="s">
        <v>31</v>
      </c>
      <c r="H183" t="s">
        <v>23</v>
      </c>
      <c r="I183">
        <v>12096</v>
      </c>
      <c r="J183" t="b">
        <v>0</v>
      </c>
      <c r="K183" t="b">
        <v>0</v>
      </c>
      <c r="L183" t="b">
        <v>1</v>
      </c>
      <c r="M183" t="str">
        <f t="shared" si="16"/>
        <v>male</v>
      </c>
      <c r="N183" t="str">
        <f t="shared" si="17"/>
        <v>Acceptable</v>
      </c>
      <c r="O183" t="str">
        <f t="shared" si="18"/>
        <v>Young</v>
      </c>
      <c r="P183">
        <f t="shared" si="19"/>
        <v>4.8219584569732934</v>
      </c>
      <c r="Q183">
        <f t="shared" si="20"/>
        <v>341</v>
      </c>
      <c r="R183">
        <f t="shared" si="21"/>
        <v>128</v>
      </c>
      <c r="S183" t="str">
        <f t="shared" si="22"/>
        <v>M</v>
      </c>
      <c r="T183">
        <f t="shared" si="23"/>
        <v>1870</v>
      </c>
    </row>
    <row r="184" spans="1:20" x14ac:dyDescent="0.2">
      <c r="A184">
        <v>58</v>
      </c>
      <c r="B184" t="s">
        <v>20</v>
      </c>
      <c r="C184">
        <v>6</v>
      </c>
      <c r="D184" t="s">
        <v>30</v>
      </c>
      <c r="E184" t="s">
        <v>16</v>
      </c>
      <c r="F184" t="s">
        <v>24</v>
      </c>
      <c r="G184" t="s">
        <v>25</v>
      </c>
      <c r="H184" t="s">
        <v>19</v>
      </c>
      <c r="I184">
        <v>12208</v>
      </c>
      <c r="J184" t="b">
        <v>0</v>
      </c>
      <c r="K184" t="b">
        <v>0</v>
      </c>
      <c r="L184" t="b">
        <v>1</v>
      </c>
      <c r="M184" t="str">
        <f t="shared" si="16"/>
        <v>non-binary</v>
      </c>
      <c r="N184" t="str">
        <f t="shared" si="17"/>
        <v>Acceptable</v>
      </c>
      <c r="O184" t="str">
        <f t="shared" si="18"/>
        <v>Older</v>
      </c>
      <c r="P184">
        <f t="shared" si="19"/>
        <v>5.190332326283988</v>
      </c>
      <c r="Q184">
        <f t="shared" si="20"/>
        <v>331</v>
      </c>
      <c r="R184">
        <f t="shared" si="21"/>
        <v>128</v>
      </c>
      <c r="S184" t="str">
        <f t="shared" si="22"/>
        <v>F</v>
      </c>
      <c r="T184">
        <f t="shared" si="23"/>
        <v>1870</v>
      </c>
    </row>
    <row r="185" spans="1:20" x14ac:dyDescent="0.2">
      <c r="A185">
        <v>20</v>
      </c>
      <c r="B185" t="s">
        <v>27</v>
      </c>
      <c r="C185">
        <v>3</v>
      </c>
      <c r="D185" t="s">
        <v>15</v>
      </c>
      <c r="E185" t="s">
        <v>28</v>
      </c>
      <c r="F185" t="s">
        <v>17</v>
      </c>
      <c r="G185" t="s">
        <v>25</v>
      </c>
      <c r="H185" t="s">
        <v>23</v>
      </c>
      <c r="I185">
        <v>15988</v>
      </c>
      <c r="J185" t="b">
        <v>1</v>
      </c>
      <c r="K185" t="b">
        <v>0</v>
      </c>
      <c r="L185" t="b">
        <v>1</v>
      </c>
      <c r="M185" t="str">
        <f t="shared" si="16"/>
        <v>male</v>
      </c>
      <c r="N185" t="str">
        <f t="shared" si="17"/>
        <v>Acceptable</v>
      </c>
      <c r="O185" t="str">
        <f t="shared" si="18"/>
        <v>Young</v>
      </c>
      <c r="P185">
        <f t="shared" si="19"/>
        <v>5.0783132530120483</v>
      </c>
      <c r="Q185">
        <f t="shared" si="20"/>
        <v>341</v>
      </c>
      <c r="R185">
        <f t="shared" si="21"/>
        <v>128</v>
      </c>
      <c r="S185" t="str">
        <f t="shared" si="22"/>
        <v>NB</v>
      </c>
      <c r="T185">
        <f t="shared" si="23"/>
        <v>1870</v>
      </c>
    </row>
    <row r="186" spans="1:20" x14ac:dyDescent="0.2">
      <c r="A186">
        <v>56</v>
      </c>
      <c r="B186" t="s">
        <v>20</v>
      </c>
      <c r="C186">
        <v>2</v>
      </c>
      <c r="D186" t="s">
        <v>15</v>
      </c>
      <c r="E186" t="s">
        <v>16</v>
      </c>
      <c r="F186" t="s">
        <v>29</v>
      </c>
      <c r="G186" t="s">
        <v>18</v>
      </c>
      <c r="H186" t="s">
        <v>23</v>
      </c>
      <c r="I186">
        <v>10175</v>
      </c>
      <c r="J186" t="b">
        <v>0</v>
      </c>
      <c r="K186" t="b">
        <v>0</v>
      </c>
      <c r="L186" t="b">
        <v>1</v>
      </c>
      <c r="M186" t="str">
        <f t="shared" si="16"/>
        <v>male</v>
      </c>
      <c r="N186" t="str">
        <f t="shared" si="17"/>
        <v>Acceptable</v>
      </c>
      <c r="O186" t="str">
        <f t="shared" si="18"/>
        <v>Older</v>
      </c>
      <c r="P186">
        <f t="shared" si="19"/>
        <v>5.190332326283988</v>
      </c>
      <c r="Q186">
        <f t="shared" si="20"/>
        <v>331</v>
      </c>
      <c r="R186">
        <f t="shared" si="21"/>
        <v>128</v>
      </c>
      <c r="S186" t="str">
        <f t="shared" si="22"/>
        <v>F</v>
      </c>
      <c r="T186">
        <f t="shared" si="23"/>
        <v>1870</v>
      </c>
    </row>
    <row r="187" spans="1:20" x14ac:dyDescent="0.2">
      <c r="A187">
        <v>23</v>
      </c>
      <c r="B187" t="s">
        <v>20</v>
      </c>
      <c r="C187">
        <v>4</v>
      </c>
      <c r="D187" t="s">
        <v>21</v>
      </c>
      <c r="E187" t="s">
        <v>22</v>
      </c>
      <c r="F187" t="s">
        <v>24</v>
      </c>
      <c r="G187" t="s">
        <v>31</v>
      </c>
      <c r="H187" t="s">
        <v>19</v>
      </c>
      <c r="I187">
        <v>17169</v>
      </c>
      <c r="J187" t="b">
        <v>1</v>
      </c>
      <c r="K187" t="b">
        <v>0</v>
      </c>
      <c r="L187" t="b">
        <v>0</v>
      </c>
      <c r="M187" t="str">
        <f t="shared" si="16"/>
        <v>female</v>
      </c>
      <c r="N187" t="str">
        <f t="shared" si="17"/>
        <v>Acceptable</v>
      </c>
      <c r="O187" t="str">
        <f t="shared" si="18"/>
        <v>Young</v>
      </c>
      <c r="P187">
        <f t="shared" si="19"/>
        <v>5.190332326283988</v>
      </c>
      <c r="Q187">
        <f t="shared" si="20"/>
        <v>328</v>
      </c>
      <c r="R187">
        <f t="shared" si="21"/>
        <v>128</v>
      </c>
      <c r="S187" t="str">
        <f t="shared" si="22"/>
        <v>F</v>
      </c>
      <c r="T187">
        <f t="shared" si="23"/>
        <v>1870</v>
      </c>
    </row>
    <row r="188" spans="1:20" x14ac:dyDescent="0.2">
      <c r="A188">
        <v>25</v>
      </c>
      <c r="B188" t="s">
        <v>27</v>
      </c>
      <c r="C188">
        <v>5</v>
      </c>
      <c r="D188" t="s">
        <v>21</v>
      </c>
      <c r="E188" t="s">
        <v>16</v>
      </c>
      <c r="F188" t="s">
        <v>17</v>
      </c>
      <c r="G188" t="s">
        <v>18</v>
      </c>
      <c r="H188" t="s">
        <v>23</v>
      </c>
      <c r="I188">
        <v>16014</v>
      </c>
      <c r="J188" t="b">
        <v>1</v>
      </c>
      <c r="K188" t="b">
        <v>1</v>
      </c>
      <c r="L188" t="b">
        <v>1</v>
      </c>
      <c r="M188" t="str">
        <f t="shared" si="16"/>
        <v>male</v>
      </c>
      <c r="N188" t="str">
        <f t="shared" si="17"/>
        <v>Acceptable</v>
      </c>
      <c r="O188" t="str">
        <f t="shared" si="18"/>
        <v>Young</v>
      </c>
      <c r="P188">
        <f t="shared" si="19"/>
        <v>5.0783132530120483</v>
      </c>
      <c r="Q188">
        <f t="shared" si="20"/>
        <v>331</v>
      </c>
      <c r="R188">
        <f t="shared" si="21"/>
        <v>128</v>
      </c>
      <c r="S188" t="str">
        <f t="shared" si="22"/>
        <v>NB</v>
      </c>
      <c r="T188">
        <f t="shared" si="23"/>
        <v>1870</v>
      </c>
    </row>
    <row r="189" spans="1:20" x14ac:dyDescent="0.2">
      <c r="A189">
        <v>44</v>
      </c>
      <c r="B189" t="s">
        <v>20</v>
      </c>
      <c r="C189">
        <v>4</v>
      </c>
      <c r="D189" t="s">
        <v>30</v>
      </c>
      <c r="E189" t="s">
        <v>16</v>
      </c>
      <c r="F189" t="s">
        <v>17</v>
      </c>
      <c r="G189" t="s">
        <v>18</v>
      </c>
      <c r="H189" t="s">
        <v>23</v>
      </c>
      <c r="I189">
        <v>11667</v>
      </c>
      <c r="J189" t="b">
        <v>1</v>
      </c>
      <c r="K189" t="b">
        <v>1</v>
      </c>
      <c r="L189" t="b">
        <v>1</v>
      </c>
      <c r="M189" t="str">
        <f t="shared" si="16"/>
        <v>non-binary</v>
      </c>
      <c r="N189" t="str">
        <f t="shared" si="17"/>
        <v>Acceptable</v>
      </c>
      <c r="O189" t="str">
        <f t="shared" si="18"/>
        <v>Middle-Aged</v>
      </c>
      <c r="P189">
        <f t="shared" si="19"/>
        <v>5.190332326283988</v>
      </c>
      <c r="Q189">
        <f t="shared" si="20"/>
        <v>331</v>
      </c>
      <c r="R189">
        <f t="shared" si="21"/>
        <v>128</v>
      </c>
      <c r="S189" t="str">
        <f t="shared" si="22"/>
        <v>F</v>
      </c>
      <c r="T189">
        <f t="shared" si="23"/>
        <v>1870</v>
      </c>
    </row>
    <row r="190" spans="1:20" x14ac:dyDescent="0.2">
      <c r="A190">
        <v>26</v>
      </c>
      <c r="B190" t="s">
        <v>27</v>
      </c>
      <c r="C190">
        <v>3</v>
      </c>
      <c r="D190" t="s">
        <v>30</v>
      </c>
      <c r="E190" t="s">
        <v>16</v>
      </c>
      <c r="F190" t="s">
        <v>24</v>
      </c>
      <c r="G190" t="s">
        <v>31</v>
      </c>
      <c r="H190" t="s">
        <v>23</v>
      </c>
      <c r="I190">
        <v>18867</v>
      </c>
      <c r="J190" t="b">
        <v>1</v>
      </c>
      <c r="K190" t="b">
        <v>1</v>
      </c>
      <c r="L190" t="b">
        <v>0</v>
      </c>
      <c r="M190" t="str">
        <f t="shared" si="16"/>
        <v>female</v>
      </c>
      <c r="N190" t="str">
        <f t="shared" si="17"/>
        <v>Acceptable</v>
      </c>
      <c r="O190" t="str">
        <f t="shared" si="18"/>
        <v>Young</v>
      </c>
      <c r="P190">
        <f t="shared" si="19"/>
        <v>5.0783132530120483</v>
      </c>
      <c r="Q190">
        <f t="shared" si="20"/>
        <v>331</v>
      </c>
      <c r="R190">
        <f t="shared" si="21"/>
        <v>128</v>
      </c>
      <c r="S190" t="str">
        <f t="shared" si="22"/>
        <v>NB</v>
      </c>
      <c r="T190">
        <f t="shared" si="23"/>
        <v>1870</v>
      </c>
    </row>
    <row r="191" spans="1:20" x14ac:dyDescent="0.2">
      <c r="A191">
        <v>54</v>
      </c>
      <c r="B191" t="s">
        <v>20</v>
      </c>
      <c r="C191">
        <v>8</v>
      </c>
      <c r="D191" t="s">
        <v>15</v>
      </c>
      <c r="E191" t="s">
        <v>22</v>
      </c>
      <c r="F191" t="s">
        <v>24</v>
      </c>
      <c r="G191" t="s">
        <v>31</v>
      </c>
      <c r="H191" t="s">
        <v>26</v>
      </c>
      <c r="I191">
        <v>11823</v>
      </c>
      <c r="J191" t="b">
        <v>0</v>
      </c>
      <c r="K191" t="b">
        <v>1</v>
      </c>
      <c r="L191" t="b">
        <v>1</v>
      </c>
      <c r="M191" t="str">
        <f t="shared" si="16"/>
        <v>male</v>
      </c>
      <c r="N191" t="str">
        <f t="shared" si="17"/>
        <v>Acceptable</v>
      </c>
      <c r="O191" t="str">
        <f t="shared" si="18"/>
        <v>Older</v>
      </c>
      <c r="P191">
        <f t="shared" si="19"/>
        <v>5.190332326283988</v>
      </c>
      <c r="Q191">
        <f t="shared" si="20"/>
        <v>328</v>
      </c>
      <c r="R191">
        <f t="shared" si="21"/>
        <v>128</v>
      </c>
      <c r="S191" t="str">
        <f t="shared" si="22"/>
        <v>F</v>
      </c>
      <c r="T191">
        <f t="shared" si="23"/>
        <v>1870</v>
      </c>
    </row>
    <row r="192" spans="1:20" x14ac:dyDescent="0.2">
      <c r="A192">
        <v>50</v>
      </c>
      <c r="B192" t="s">
        <v>27</v>
      </c>
      <c r="C192">
        <v>4</v>
      </c>
      <c r="D192" t="s">
        <v>21</v>
      </c>
      <c r="E192" t="s">
        <v>16</v>
      </c>
      <c r="F192" t="s">
        <v>24</v>
      </c>
      <c r="G192" t="s">
        <v>31</v>
      </c>
      <c r="H192" t="s">
        <v>19</v>
      </c>
      <c r="I192">
        <v>15147</v>
      </c>
      <c r="J192" t="b">
        <v>0</v>
      </c>
      <c r="K192" t="b">
        <v>0</v>
      </c>
      <c r="L192" t="b">
        <v>0</v>
      </c>
      <c r="M192" t="str">
        <f t="shared" si="16"/>
        <v>non-binary</v>
      </c>
      <c r="N192" t="str">
        <f t="shared" si="17"/>
        <v>Acceptable</v>
      </c>
      <c r="O192" t="str">
        <f t="shared" si="18"/>
        <v>Older</v>
      </c>
      <c r="P192">
        <f t="shared" si="19"/>
        <v>5.0783132530120483</v>
      </c>
      <c r="Q192">
        <f t="shared" si="20"/>
        <v>331</v>
      </c>
      <c r="R192">
        <f t="shared" si="21"/>
        <v>128</v>
      </c>
      <c r="S192" t="str">
        <f t="shared" si="22"/>
        <v>NB</v>
      </c>
      <c r="T192">
        <f t="shared" si="23"/>
        <v>1870</v>
      </c>
    </row>
    <row r="193" spans="1:20" x14ac:dyDescent="0.2">
      <c r="A193">
        <v>59</v>
      </c>
      <c r="B193" t="s">
        <v>14</v>
      </c>
      <c r="C193">
        <v>2</v>
      </c>
      <c r="D193" t="s">
        <v>21</v>
      </c>
      <c r="E193" t="s">
        <v>22</v>
      </c>
      <c r="F193" t="s">
        <v>24</v>
      </c>
      <c r="G193" t="s">
        <v>25</v>
      </c>
      <c r="H193" t="s">
        <v>23</v>
      </c>
      <c r="I193">
        <v>11356</v>
      </c>
      <c r="J193" t="b">
        <v>0</v>
      </c>
      <c r="K193" t="b">
        <v>1</v>
      </c>
      <c r="L193" t="b">
        <v>1</v>
      </c>
      <c r="M193" t="str">
        <f t="shared" si="16"/>
        <v>male</v>
      </c>
      <c r="N193" t="str">
        <f t="shared" si="17"/>
        <v>Acceptable</v>
      </c>
      <c r="O193" t="str">
        <f t="shared" si="18"/>
        <v>Older</v>
      </c>
      <c r="P193">
        <f t="shared" si="19"/>
        <v>4.8219584569732934</v>
      </c>
      <c r="Q193">
        <f t="shared" si="20"/>
        <v>328</v>
      </c>
      <c r="R193">
        <f t="shared" si="21"/>
        <v>128</v>
      </c>
      <c r="S193" t="str">
        <f t="shared" si="22"/>
        <v>M</v>
      </c>
      <c r="T193">
        <f t="shared" si="23"/>
        <v>1870</v>
      </c>
    </row>
    <row r="194" spans="1:20" x14ac:dyDescent="0.2">
      <c r="A194">
        <v>61</v>
      </c>
      <c r="B194" t="s">
        <v>27</v>
      </c>
      <c r="C194">
        <v>2</v>
      </c>
      <c r="D194" t="s">
        <v>21</v>
      </c>
      <c r="E194" t="s">
        <v>28</v>
      </c>
      <c r="F194" t="s">
        <v>24</v>
      </c>
      <c r="G194" t="s">
        <v>31</v>
      </c>
      <c r="H194" t="s">
        <v>19</v>
      </c>
      <c r="I194">
        <v>13072</v>
      </c>
      <c r="J194" t="b">
        <v>1</v>
      </c>
      <c r="K194" t="b">
        <v>1</v>
      </c>
      <c r="L194" t="b">
        <v>0</v>
      </c>
      <c r="M194" t="str">
        <f t="shared" ref="M194:M257" si="24">INDEX(B:B,MATCH(A194,A:A,0))</f>
        <v>female</v>
      </c>
      <c r="N194" t="str">
        <f t="shared" ref="N194:N257" si="25">IF(OR(B194&gt;0,C194&gt;0),"Acceptable","Check")</f>
        <v>Acceptable</v>
      </c>
      <c r="O194" t="str">
        <f t="shared" si="18"/>
        <v>Older</v>
      </c>
      <c r="P194">
        <f t="shared" si="19"/>
        <v>5.0783132530120483</v>
      </c>
      <c r="Q194">
        <f t="shared" si="20"/>
        <v>341</v>
      </c>
      <c r="R194">
        <f t="shared" si="21"/>
        <v>128</v>
      </c>
      <c r="S194" t="str">
        <f t="shared" si="22"/>
        <v>NB</v>
      </c>
      <c r="T194">
        <f t="shared" si="23"/>
        <v>1870</v>
      </c>
    </row>
    <row r="195" spans="1:20" x14ac:dyDescent="0.2">
      <c r="A195">
        <v>41</v>
      </c>
      <c r="B195" t="s">
        <v>27</v>
      </c>
      <c r="C195">
        <v>1</v>
      </c>
      <c r="D195" t="s">
        <v>30</v>
      </c>
      <c r="E195" t="s">
        <v>16</v>
      </c>
      <c r="F195" t="s">
        <v>29</v>
      </c>
      <c r="G195" t="s">
        <v>31</v>
      </c>
      <c r="H195" t="s">
        <v>19</v>
      </c>
      <c r="I195">
        <v>13259</v>
      </c>
      <c r="J195" t="b">
        <v>0</v>
      </c>
      <c r="K195" t="b">
        <v>1</v>
      </c>
      <c r="L195" t="b">
        <v>1</v>
      </c>
      <c r="M195" t="str">
        <f t="shared" si="24"/>
        <v>non-binary</v>
      </c>
      <c r="N195" t="str">
        <f t="shared" si="25"/>
        <v>Acceptable</v>
      </c>
      <c r="O195" t="str">
        <f t="shared" ref="O195:O258" si="26">IF(A195&lt;35,"Young",IF(AND(A195&gt;=35,A195&lt;50),"Middle-Aged","Older"))</f>
        <v>Middle-Aged</v>
      </c>
      <c r="P195">
        <f t="shared" ref="P195:P258" si="27">AVERAGEIF(B:B,B195, C:C)</f>
        <v>5.0783132530120483</v>
      </c>
      <c r="Q195">
        <f t="shared" ref="Q195:Q258" si="28">COUNTIF(E:E, E195)</f>
        <v>331</v>
      </c>
      <c r="R195">
        <f t="shared" ref="R195:R258" si="29">COUNTIFS(B:B, "male", D:D, "Instagram")</f>
        <v>128</v>
      </c>
      <c r="S195" t="str">
        <f t="shared" ref="S195:S258" si="30">UPPER(IF(B195="non-binary", "NB", LEFT(B195, 1)))</f>
        <v>NB</v>
      </c>
      <c r="T195">
        <f t="shared" ref="T195:T258" si="31">SUMIFS(C:C, D:D, "Instagram")</f>
        <v>1870</v>
      </c>
    </row>
    <row r="196" spans="1:20" x14ac:dyDescent="0.2">
      <c r="A196">
        <v>32</v>
      </c>
      <c r="B196" t="s">
        <v>27</v>
      </c>
      <c r="C196">
        <v>4</v>
      </c>
      <c r="D196" t="s">
        <v>21</v>
      </c>
      <c r="E196" t="s">
        <v>22</v>
      </c>
      <c r="F196" t="s">
        <v>29</v>
      </c>
      <c r="G196" t="s">
        <v>31</v>
      </c>
      <c r="H196" t="s">
        <v>19</v>
      </c>
      <c r="I196">
        <v>16199</v>
      </c>
      <c r="J196" t="b">
        <v>0</v>
      </c>
      <c r="K196" t="b">
        <v>0</v>
      </c>
      <c r="L196" t="b">
        <v>0</v>
      </c>
      <c r="M196" t="str">
        <f t="shared" si="24"/>
        <v>male</v>
      </c>
      <c r="N196" t="str">
        <f t="shared" si="25"/>
        <v>Acceptable</v>
      </c>
      <c r="O196" t="str">
        <f t="shared" si="26"/>
        <v>Young</v>
      </c>
      <c r="P196">
        <f t="shared" si="27"/>
        <v>5.0783132530120483</v>
      </c>
      <c r="Q196">
        <f t="shared" si="28"/>
        <v>328</v>
      </c>
      <c r="R196">
        <f t="shared" si="29"/>
        <v>128</v>
      </c>
      <c r="S196" t="str">
        <f t="shared" si="30"/>
        <v>NB</v>
      </c>
      <c r="T196">
        <f t="shared" si="31"/>
        <v>1870</v>
      </c>
    </row>
    <row r="197" spans="1:20" x14ac:dyDescent="0.2">
      <c r="A197">
        <v>49</v>
      </c>
      <c r="B197" t="s">
        <v>27</v>
      </c>
      <c r="C197">
        <v>9</v>
      </c>
      <c r="D197" t="s">
        <v>15</v>
      </c>
      <c r="E197" t="s">
        <v>22</v>
      </c>
      <c r="F197" t="s">
        <v>17</v>
      </c>
      <c r="G197" t="s">
        <v>18</v>
      </c>
      <c r="H197" t="s">
        <v>23</v>
      </c>
      <c r="I197">
        <v>10546</v>
      </c>
      <c r="J197" t="b">
        <v>0</v>
      </c>
      <c r="K197" t="b">
        <v>1</v>
      </c>
      <c r="L197" t="b">
        <v>0</v>
      </c>
      <c r="M197" t="str">
        <f t="shared" si="24"/>
        <v>female</v>
      </c>
      <c r="N197" t="str">
        <f t="shared" si="25"/>
        <v>Acceptable</v>
      </c>
      <c r="O197" t="str">
        <f t="shared" si="26"/>
        <v>Middle-Aged</v>
      </c>
      <c r="P197">
        <f t="shared" si="27"/>
        <v>5.0783132530120483</v>
      </c>
      <c r="Q197">
        <f t="shared" si="28"/>
        <v>328</v>
      </c>
      <c r="R197">
        <f t="shared" si="29"/>
        <v>128</v>
      </c>
      <c r="S197" t="str">
        <f t="shared" si="30"/>
        <v>NB</v>
      </c>
      <c r="T197">
        <f t="shared" si="31"/>
        <v>1870</v>
      </c>
    </row>
    <row r="198" spans="1:20" x14ac:dyDescent="0.2">
      <c r="A198">
        <v>49</v>
      </c>
      <c r="B198" t="s">
        <v>20</v>
      </c>
      <c r="C198">
        <v>7</v>
      </c>
      <c r="D198" t="s">
        <v>15</v>
      </c>
      <c r="E198" t="s">
        <v>16</v>
      </c>
      <c r="F198" t="s">
        <v>29</v>
      </c>
      <c r="G198" t="s">
        <v>18</v>
      </c>
      <c r="H198" t="s">
        <v>23</v>
      </c>
      <c r="I198">
        <v>15231</v>
      </c>
      <c r="J198" t="b">
        <v>0</v>
      </c>
      <c r="K198" t="b">
        <v>0</v>
      </c>
      <c r="L198" t="b">
        <v>1</v>
      </c>
      <c r="M198" t="str">
        <f t="shared" si="24"/>
        <v>female</v>
      </c>
      <c r="N198" t="str">
        <f t="shared" si="25"/>
        <v>Acceptable</v>
      </c>
      <c r="O198" t="str">
        <f t="shared" si="26"/>
        <v>Middle-Aged</v>
      </c>
      <c r="P198">
        <f t="shared" si="27"/>
        <v>5.190332326283988</v>
      </c>
      <c r="Q198">
        <f t="shared" si="28"/>
        <v>331</v>
      </c>
      <c r="R198">
        <f t="shared" si="29"/>
        <v>128</v>
      </c>
      <c r="S198" t="str">
        <f t="shared" si="30"/>
        <v>F</v>
      </c>
      <c r="T198">
        <f t="shared" si="31"/>
        <v>1870</v>
      </c>
    </row>
    <row r="199" spans="1:20" x14ac:dyDescent="0.2">
      <c r="A199">
        <v>41</v>
      </c>
      <c r="B199" t="s">
        <v>14</v>
      </c>
      <c r="C199">
        <v>7</v>
      </c>
      <c r="D199" t="s">
        <v>30</v>
      </c>
      <c r="E199" t="s">
        <v>28</v>
      </c>
      <c r="F199" t="s">
        <v>29</v>
      </c>
      <c r="G199" t="s">
        <v>25</v>
      </c>
      <c r="H199" t="s">
        <v>19</v>
      </c>
      <c r="I199">
        <v>17965</v>
      </c>
      <c r="J199" t="b">
        <v>1</v>
      </c>
      <c r="K199" t="b">
        <v>1</v>
      </c>
      <c r="L199" t="b">
        <v>1</v>
      </c>
      <c r="M199" t="str">
        <f t="shared" si="24"/>
        <v>non-binary</v>
      </c>
      <c r="N199" t="str">
        <f t="shared" si="25"/>
        <v>Acceptable</v>
      </c>
      <c r="O199" t="str">
        <f t="shared" si="26"/>
        <v>Middle-Aged</v>
      </c>
      <c r="P199">
        <f t="shared" si="27"/>
        <v>4.8219584569732934</v>
      </c>
      <c r="Q199">
        <f t="shared" si="28"/>
        <v>341</v>
      </c>
      <c r="R199">
        <f t="shared" si="29"/>
        <v>128</v>
      </c>
      <c r="S199" t="str">
        <f t="shared" si="30"/>
        <v>M</v>
      </c>
      <c r="T199">
        <f t="shared" si="31"/>
        <v>1870</v>
      </c>
    </row>
    <row r="200" spans="1:20" x14ac:dyDescent="0.2">
      <c r="A200">
        <v>58</v>
      </c>
      <c r="B200" t="s">
        <v>27</v>
      </c>
      <c r="C200">
        <v>7</v>
      </c>
      <c r="D200" t="s">
        <v>30</v>
      </c>
      <c r="E200" t="s">
        <v>22</v>
      </c>
      <c r="F200" t="s">
        <v>29</v>
      </c>
      <c r="G200" t="s">
        <v>18</v>
      </c>
      <c r="H200" t="s">
        <v>26</v>
      </c>
      <c r="I200">
        <v>12083</v>
      </c>
      <c r="J200" t="b">
        <v>1</v>
      </c>
      <c r="K200" t="b">
        <v>0</v>
      </c>
      <c r="L200" t="b">
        <v>1</v>
      </c>
      <c r="M200" t="str">
        <f t="shared" si="24"/>
        <v>non-binary</v>
      </c>
      <c r="N200" t="str">
        <f t="shared" si="25"/>
        <v>Acceptable</v>
      </c>
      <c r="O200" t="str">
        <f t="shared" si="26"/>
        <v>Older</v>
      </c>
      <c r="P200">
        <f t="shared" si="27"/>
        <v>5.0783132530120483</v>
      </c>
      <c r="Q200">
        <f t="shared" si="28"/>
        <v>328</v>
      </c>
      <c r="R200">
        <f t="shared" si="29"/>
        <v>128</v>
      </c>
      <c r="S200" t="str">
        <f t="shared" si="30"/>
        <v>NB</v>
      </c>
      <c r="T200">
        <f t="shared" si="31"/>
        <v>1870</v>
      </c>
    </row>
    <row r="201" spans="1:20" x14ac:dyDescent="0.2">
      <c r="A201">
        <v>29</v>
      </c>
      <c r="B201" t="s">
        <v>20</v>
      </c>
      <c r="C201">
        <v>8</v>
      </c>
      <c r="D201" t="s">
        <v>21</v>
      </c>
      <c r="E201" t="s">
        <v>16</v>
      </c>
      <c r="F201" t="s">
        <v>24</v>
      </c>
      <c r="G201" t="s">
        <v>25</v>
      </c>
      <c r="H201" t="s">
        <v>19</v>
      </c>
      <c r="I201">
        <v>12040</v>
      </c>
      <c r="J201" t="b">
        <v>0</v>
      </c>
      <c r="K201" t="b">
        <v>1</v>
      </c>
      <c r="L201" t="b">
        <v>0</v>
      </c>
      <c r="M201" t="str">
        <f t="shared" si="24"/>
        <v>non-binary</v>
      </c>
      <c r="N201" t="str">
        <f t="shared" si="25"/>
        <v>Acceptable</v>
      </c>
      <c r="O201" t="str">
        <f t="shared" si="26"/>
        <v>Young</v>
      </c>
      <c r="P201">
        <f t="shared" si="27"/>
        <v>5.190332326283988</v>
      </c>
      <c r="Q201">
        <f t="shared" si="28"/>
        <v>331</v>
      </c>
      <c r="R201">
        <f t="shared" si="29"/>
        <v>128</v>
      </c>
      <c r="S201" t="str">
        <f t="shared" si="30"/>
        <v>F</v>
      </c>
      <c r="T201">
        <f t="shared" si="31"/>
        <v>1870</v>
      </c>
    </row>
    <row r="202" spans="1:20" x14ac:dyDescent="0.2">
      <c r="A202">
        <v>56</v>
      </c>
      <c r="B202" t="s">
        <v>14</v>
      </c>
      <c r="C202">
        <v>1</v>
      </c>
      <c r="D202" t="s">
        <v>30</v>
      </c>
      <c r="E202" t="s">
        <v>28</v>
      </c>
      <c r="F202" t="s">
        <v>17</v>
      </c>
      <c r="G202" t="s">
        <v>18</v>
      </c>
      <c r="H202" t="s">
        <v>26</v>
      </c>
      <c r="I202">
        <v>14534</v>
      </c>
      <c r="J202" t="b">
        <v>1</v>
      </c>
      <c r="K202" t="b">
        <v>0</v>
      </c>
      <c r="L202" t="b">
        <v>0</v>
      </c>
      <c r="M202" t="str">
        <f t="shared" si="24"/>
        <v>male</v>
      </c>
      <c r="N202" t="str">
        <f t="shared" si="25"/>
        <v>Acceptable</v>
      </c>
      <c r="O202" t="str">
        <f t="shared" si="26"/>
        <v>Older</v>
      </c>
      <c r="P202">
        <f t="shared" si="27"/>
        <v>4.8219584569732934</v>
      </c>
      <c r="Q202">
        <f t="shared" si="28"/>
        <v>341</v>
      </c>
      <c r="R202">
        <f t="shared" si="29"/>
        <v>128</v>
      </c>
      <c r="S202" t="str">
        <f t="shared" si="30"/>
        <v>M</v>
      </c>
      <c r="T202">
        <f t="shared" si="31"/>
        <v>1870</v>
      </c>
    </row>
    <row r="203" spans="1:20" x14ac:dyDescent="0.2">
      <c r="A203">
        <v>19</v>
      </c>
      <c r="B203" t="s">
        <v>14</v>
      </c>
      <c r="C203">
        <v>8</v>
      </c>
      <c r="D203" t="s">
        <v>15</v>
      </c>
      <c r="E203" t="s">
        <v>22</v>
      </c>
      <c r="F203" t="s">
        <v>17</v>
      </c>
      <c r="G203" t="s">
        <v>31</v>
      </c>
      <c r="H203" t="s">
        <v>19</v>
      </c>
      <c r="I203">
        <v>11752</v>
      </c>
      <c r="J203" t="b">
        <v>0</v>
      </c>
      <c r="K203" t="b">
        <v>1</v>
      </c>
      <c r="L203" t="b">
        <v>0</v>
      </c>
      <c r="M203" t="str">
        <f t="shared" si="24"/>
        <v>female</v>
      </c>
      <c r="N203" t="str">
        <f t="shared" si="25"/>
        <v>Acceptable</v>
      </c>
      <c r="O203" t="str">
        <f t="shared" si="26"/>
        <v>Young</v>
      </c>
      <c r="P203">
        <f t="shared" si="27"/>
        <v>4.8219584569732934</v>
      </c>
      <c r="Q203">
        <f t="shared" si="28"/>
        <v>328</v>
      </c>
      <c r="R203">
        <f t="shared" si="29"/>
        <v>128</v>
      </c>
      <c r="S203" t="str">
        <f t="shared" si="30"/>
        <v>M</v>
      </c>
      <c r="T203">
        <f t="shared" si="31"/>
        <v>1870</v>
      </c>
    </row>
    <row r="204" spans="1:20" x14ac:dyDescent="0.2">
      <c r="A204">
        <v>20</v>
      </c>
      <c r="B204" t="s">
        <v>14</v>
      </c>
      <c r="C204">
        <v>4</v>
      </c>
      <c r="D204" t="s">
        <v>21</v>
      </c>
      <c r="E204" t="s">
        <v>22</v>
      </c>
      <c r="F204" t="s">
        <v>17</v>
      </c>
      <c r="G204" t="s">
        <v>18</v>
      </c>
      <c r="H204" t="s">
        <v>19</v>
      </c>
      <c r="I204">
        <v>19807</v>
      </c>
      <c r="J204" t="b">
        <v>0</v>
      </c>
      <c r="K204" t="b">
        <v>0</v>
      </c>
      <c r="L204" t="b">
        <v>1</v>
      </c>
      <c r="M204" t="str">
        <f t="shared" si="24"/>
        <v>male</v>
      </c>
      <c r="N204" t="str">
        <f t="shared" si="25"/>
        <v>Acceptable</v>
      </c>
      <c r="O204" t="str">
        <f t="shared" si="26"/>
        <v>Young</v>
      </c>
      <c r="P204">
        <f t="shared" si="27"/>
        <v>4.8219584569732934</v>
      </c>
      <c r="Q204">
        <f t="shared" si="28"/>
        <v>328</v>
      </c>
      <c r="R204">
        <f t="shared" si="29"/>
        <v>128</v>
      </c>
      <c r="S204" t="str">
        <f t="shared" si="30"/>
        <v>M</v>
      </c>
      <c r="T204">
        <f t="shared" si="31"/>
        <v>1870</v>
      </c>
    </row>
    <row r="205" spans="1:20" x14ac:dyDescent="0.2">
      <c r="A205">
        <v>54</v>
      </c>
      <c r="B205" t="s">
        <v>14</v>
      </c>
      <c r="C205">
        <v>4</v>
      </c>
      <c r="D205" t="s">
        <v>15</v>
      </c>
      <c r="E205" t="s">
        <v>28</v>
      </c>
      <c r="F205" t="s">
        <v>17</v>
      </c>
      <c r="G205" t="s">
        <v>25</v>
      </c>
      <c r="H205" t="s">
        <v>19</v>
      </c>
      <c r="I205">
        <v>11849</v>
      </c>
      <c r="J205" t="b">
        <v>0</v>
      </c>
      <c r="K205" t="b">
        <v>0</v>
      </c>
      <c r="L205" t="b">
        <v>1</v>
      </c>
      <c r="M205" t="str">
        <f t="shared" si="24"/>
        <v>male</v>
      </c>
      <c r="N205" t="str">
        <f t="shared" si="25"/>
        <v>Acceptable</v>
      </c>
      <c r="O205" t="str">
        <f t="shared" si="26"/>
        <v>Older</v>
      </c>
      <c r="P205">
        <f t="shared" si="27"/>
        <v>4.8219584569732934</v>
      </c>
      <c r="Q205">
        <f t="shared" si="28"/>
        <v>341</v>
      </c>
      <c r="R205">
        <f t="shared" si="29"/>
        <v>128</v>
      </c>
      <c r="S205" t="str">
        <f t="shared" si="30"/>
        <v>M</v>
      </c>
      <c r="T205">
        <f t="shared" si="31"/>
        <v>1870</v>
      </c>
    </row>
    <row r="206" spans="1:20" x14ac:dyDescent="0.2">
      <c r="A206">
        <v>34</v>
      </c>
      <c r="B206" t="s">
        <v>27</v>
      </c>
      <c r="C206">
        <v>4</v>
      </c>
      <c r="D206" t="s">
        <v>21</v>
      </c>
      <c r="E206" t="s">
        <v>28</v>
      </c>
      <c r="F206" t="s">
        <v>29</v>
      </c>
      <c r="G206" t="s">
        <v>18</v>
      </c>
      <c r="H206" t="s">
        <v>23</v>
      </c>
      <c r="I206">
        <v>12642</v>
      </c>
      <c r="J206" t="b">
        <v>1</v>
      </c>
      <c r="K206" t="b">
        <v>1</v>
      </c>
      <c r="L206" t="b">
        <v>0</v>
      </c>
      <c r="M206" t="str">
        <f t="shared" si="24"/>
        <v>male</v>
      </c>
      <c r="N206" t="str">
        <f t="shared" si="25"/>
        <v>Acceptable</v>
      </c>
      <c r="O206" t="str">
        <f t="shared" si="26"/>
        <v>Young</v>
      </c>
      <c r="P206">
        <f t="shared" si="27"/>
        <v>5.0783132530120483</v>
      </c>
      <c r="Q206">
        <f t="shared" si="28"/>
        <v>341</v>
      </c>
      <c r="R206">
        <f t="shared" si="29"/>
        <v>128</v>
      </c>
      <c r="S206" t="str">
        <f t="shared" si="30"/>
        <v>NB</v>
      </c>
      <c r="T206">
        <f t="shared" si="31"/>
        <v>1870</v>
      </c>
    </row>
    <row r="207" spans="1:20" x14ac:dyDescent="0.2">
      <c r="A207">
        <v>19</v>
      </c>
      <c r="B207" t="s">
        <v>27</v>
      </c>
      <c r="C207">
        <v>6</v>
      </c>
      <c r="D207" t="s">
        <v>30</v>
      </c>
      <c r="E207" t="s">
        <v>16</v>
      </c>
      <c r="F207" t="s">
        <v>29</v>
      </c>
      <c r="G207" t="s">
        <v>31</v>
      </c>
      <c r="H207" t="s">
        <v>26</v>
      </c>
      <c r="I207">
        <v>11600</v>
      </c>
      <c r="J207" t="b">
        <v>0</v>
      </c>
      <c r="K207" t="b">
        <v>0</v>
      </c>
      <c r="L207" t="b">
        <v>1</v>
      </c>
      <c r="M207" t="str">
        <f t="shared" si="24"/>
        <v>female</v>
      </c>
      <c r="N207" t="str">
        <f t="shared" si="25"/>
        <v>Acceptable</v>
      </c>
      <c r="O207" t="str">
        <f t="shared" si="26"/>
        <v>Young</v>
      </c>
      <c r="P207">
        <f t="shared" si="27"/>
        <v>5.0783132530120483</v>
      </c>
      <c r="Q207">
        <f t="shared" si="28"/>
        <v>331</v>
      </c>
      <c r="R207">
        <f t="shared" si="29"/>
        <v>128</v>
      </c>
      <c r="S207" t="str">
        <f t="shared" si="30"/>
        <v>NB</v>
      </c>
      <c r="T207">
        <f t="shared" si="31"/>
        <v>1870</v>
      </c>
    </row>
    <row r="208" spans="1:20" x14ac:dyDescent="0.2">
      <c r="A208">
        <v>19</v>
      </c>
      <c r="B208" t="s">
        <v>20</v>
      </c>
      <c r="C208">
        <v>7</v>
      </c>
      <c r="D208" t="s">
        <v>21</v>
      </c>
      <c r="E208" t="s">
        <v>16</v>
      </c>
      <c r="F208" t="s">
        <v>24</v>
      </c>
      <c r="G208" t="s">
        <v>25</v>
      </c>
      <c r="H208" t="s">
        <v>26</v>
      </c>
      <c r="I208">
        <v>14402</v>
      </c>
      <c r="J208" t="b">
        <v>1</v>
      </c>
      <c r="K208" t="b">
        <v>0</v>
      </c>
      <c r="L208" t="b">
        <v>0</v>
      </c>
      <c r="M208" t="str">
        <f t="shared" si="24"/>
        <v>female</v>
      </c>
      <c r="N208" t="str">
        <f t="shared" si="25"/>
        <v>Acceptable</v>
      </c>
      <c r="O208" t="str">
        <f t="shared" si="26"/>
        <v>Young</v>
      </c>
      <c r="P208">
        <f t="shared" si="27"/>
        <v>5.190332326283988</v>
      </c>
      <c r="Q208">
        <f t="shared" si="28"/>
        <v>331</v>
      </c>
      <c r="R208">
        <f t="shared" si="29"/>
        <v>128</v>
      </c>
      <c r="S208" t="str">
        <f t="shared" si="30"/>
        <v>F</v>
      </c>
      <c r="T208">
        <f t="shared" si="31"/>
        <v>1870</v>
      </c>
    </row>
    <row r="209" spans="1:20" x14ac:dyDescent="0.2">
      <c r="A209">
        <v>45</v>
      </c>
      <c r="B209" t="s">
        <v>20</v>
      </c>
      <c r="C209">
        <v>6</v>
      </c>
      <c r="D209" t="s">
        <v>21</v>
      </c>
      <c r="E209" t="s">
        <v>22</v>
      </c>
      <c r="F209" t="s">
        <v>17</v>
      </c>
      <c r="G209" t="s">
        <v>31</v>
      </c>
      <c r="H209" t="s">
        <v>19</v>
      </c>
      <c r="I209">
        <v>13799</v>
      </c>
      <c r="J209" t="b">
        <v>1</v>
      </c>
      <c r="K209" t="b">
        <v>1</v>
      </c>
      <c r="L209" t="b">
        <v>1</v>
      </c>
      <c r="M209" t="str">
        <f t="shared" si="24"/>
        <v>male</v>
      </c>
      <c r="N209" t="str">
        <f t="shared" si="25"/>
        <v>Acceptable</v>
      </c>
      <c r="O209" t="str">
        <f t="shared" si="26"/>
        <v>Middle-Aged</v>
      </c>
      <c r="P209">
        <f t="shared" si="27"/>
        <v>5.190332326283988</v>
      </c>
      <c r="Q209">
        <f t="shared" si="28"/>
        <v>328</v>
      </c>
      <c r="R209">
        <f t="shared" si="29"/>
        <v>128</v>
      </c>
      <c r="S209" t="str">
        <f t="shared" si="30"/>
        <v>F</v>
      </c>
      <c r="T209">
        <f t="shared" si="31"/>
        <v>1870</v>
      </c>
    </row>
    <row r="210" spans="1:20" x14ac:dyDescent="0.2">
      <c r="A210">
        <v>40</v>
      </c>
      <c r="B210" t="s">
        <v>20</v>
      </c>
      <c r="C210">
        <v>1</v>
      </c>
      <c r="D210" t="s">
        <v>15</v>
      </c>
      <c r="E210" t="s">
        <v>28</v>
      </c>
      <c r="F210" t="s">
        <v>29</v>
      </c>
      <c r="G210" t="s">
        <v>31</v>
      </c>
      <c r="H210" t="s">
        <v>23</v>
      </c>
      <c r="I210">
        <v>10618</v>
      </c>
      <c r="J210" t="b">
        <v>0</v>
      </c>
      <c r="K210" t="b">
        <v>1</v>
      </c>
      <c r="L210" t="b">
        <v>1</v>
      </c>
      <c r="M210" t="str">
        <f t="shared" si="24"/>
        <v>non-binary</v>
      </c>
      <c r="N210" t="str">
        <f t="shared" si="25"/>
        <v>Acceptable</v>
      </c>
      <c r="O210" t="str">
        <f t="shared" si="26"/>
        <v>Middle-Aged</v>
      </c>
      <c r="P210">
        <f t="shared" si="27"/>
        <v>5.190332326283988</v>
      </c>
      <c r="Q210">
        <f t="shared" si="28"/>
        <v>341</v>
      </c>
      <c r="R210">
        <f t="shared" si="29"/>
        <v>128</v>
      </c>
      <c r="S210" t="str">
        <f t="shared" si="30"/>
        <v>F</v>
      </c>
      <c r="T210">
        <f t="shared" si="31"/>
        <v>1870</v>
      </c>
    </row>
    <row r="211" spans="1:20" x14ac:dyDescent="0.2">
      <c r="A211">
        <v>54</v>
      </c>
      <c r="B211" t="s">
        <v>14</v>
      </c>
      <c r="C211">
        <v>8</v>
      </c>
      <c r="D211" t="s">
        <v>15</v>
      </c>
      <c r="E211" t="s">
        <v>28</v>
      </c>
      <c r="F211" t="s">
        <v>29</v>
      </c>
      <c r="G211" t="s">
        <v>25</v>
      </c>
      <c r="H211" t="s">
        <v>23</v>
      </c>
      <c r="I211">
        <v>11132</v>
      </c>
      <c r="J211" t="b">
        <v>1</v>
      </c>
      <c r="K211" t="b">
        <v>0</v>
      </c>
      <c r="L211" t="b">
        <v>0</v>
      </c>
      <c r="M211" t="str">
        <f t="shared" si="24"/>
        <v>male</v>
      </c>
      <c r="N211" t="str">
        <f t="shared" si="25"/>
        <v>Acceptable</v>
      </c>
      <c r="O211" t="str">
        <f t="shared" si="26"/>
        <v>Older</v>
      </c>
      <c r="P211">
        <f t="shared" si="27"/>
        <v>4.8219584569732934</v>
      </c>
      <c r="Q211">
        <f t="shared" si="28"/>
        <v>341</v>
      </c>
      <c r="R211">
        <f t="shared" si="29"/>
        <v>128</v>
      </c>
      <c r="S211" t="str">
        <f t="shared" si="30"/>
        <v>M</v>
      </c>
      <c r="T211">
        <f t="shared" si="31"/>
        <v>1870</v>
      </c>
    </row>
    <row r="212" spans="1:20" x14ac:dyDescent="0.2">
      <c r="A212">
        <v>49</v>
      </c>
      <c r="B212" t="s">
        <v>14</v>
      </c>
      <c r="C212">
        <v>7</v>
      </c>
      <c r="D212" t="s">
        <v>21</v>
      </c>
      <c r="E212" t="s">
        <v>28</v>
      </c>
      <c r="F212" t="s">
        <v>24</v>
      </c>
      <c r="G212" t="s">
        <v>31</v>
      </c>
      <c r="H212" t="s">
        <v>26</v>
      </c>
      <c r="I212">
        <v>15491</v>
      </c>
      <c r="J212" t="b">
        <v>1</v>
      </c>
      <c r="K212" t="b">
        <v>1</v>
      </c>
      <c r="L212" t="b">
        <v>1</v>
      </c>
      <c r="M212" t="str">
        <f t="shared" si="24"/>
        <v>female</v>
      </c>
      <c r="N212" t="str">
        <f t="shared" si="25"/>
        <v>Acceptable</v>
      </c>
      <c r="O212" t="str">
        <f t="shared" si="26"/>
        <v>Middle-Aged</v>
      </c>
      <c r="P212">
        <f t="shared" si="27"/>
        <v>4.8219584569732934</v>
      </c>
      <c r="Q212">
        <f t="shared" si="28"/>
        <v>341</v>
      </c>
      <c r="R212">
        <f t="shared" si="29"/>
        <v>128</v>
      </c>
      <c r="S212" t="str">
        <f t="shared" si="30"/>
        <v>M</v>
      </c>
      <c r="T212">
        <f t="shared" si="31"/>
        <v>1870</v>
      </c>
    </row>
    <row r="213" spans="1:20" x14ac:dyDescent="0.2">
      <c r="A213">
        <v>50</v>
      </c>
      <c r="B213" t="s">
        <v>27</v>
      </c>
      <c r="C213">
        <v>6</v>
      </c>
      <c r="D213" t="s">
        <v>30</v>
      </c>
      <c r="E213" t="s">
        <v>22</v>
      </c>
      <c r="F213" t="s">
        <v>24</v>
      </c>
      <c r="G213" t="s">
        <v>31</v>
      </c>
      <c r="H213" t="s">
        <v>23</v>
      </c>
      <c r="I213">
        <v>15795</v>
      </c>
      <c r="J213" t="b">
        <v>0</v>
      </c>
      <c r="K213" t="b">
        <v>1</v>
      </c>
      <c r="L213" t="b">
        <v>1</v>
      </c>
      <c r="M213" t="str">
        <f t="shared" si="24"/>
        <v>non-binary</v>
      </c>
      <c r="N213" t="str">
        <f t="shared" si="25"/>
        <v>Acceptable</v>
      </c>
      <c r="O213" t="str">
        <f t="shared" si="26"/>
        <v>Older</v>
      </c>
      <c r="P213">
        <f t="shared" si="27"/>
        <v>5.0783132530120483</v>
      </c>
      <c r="Q213">
        <f t="shared" si="28"/>
        <v>328</v>
      </c>
      <c r="R213">
        <f t="shared" si="29"/>
        <v>128</v>
      </c>
      <c r="S213" t="str">
        <f t="shared" si="30"/>
        <v>NB</v>
      </c>
      <c r="T213">
        <f t="shared" si="31"/>
        <v>1870</v>
      </c>
    </row>
    <row r="214" spans="1:20" x14ac:dyDescent="0.2">
      <c r="A214">
        <v>18</v>
      </c>
      <c r="B214" t="s">
        <v>14</v>
      </c>
      <c r="C214">
        <v>6</v>
      </c>
      <c r="D214" t="s">
        <v>30</v>
      </c>
      <c r="E214" t="s">
        <v>28</v>
      </c>
      <c r="F214" t="s">
        <v>24</v>
      </c>
      <c r="G214" t="s">
        <v>18</v>
      </c>
      <c r="H214" t="s">
        <v>26</v>
      </c>
      <c r="I214">
        <v>17633</v>
      </c>
      <c r="J214" t="b">
        <v>1</v>
      </c>
      <c r="K214" t="b">
        <v>1</v>
      </c>
      <c r="L214" t="b">
        <v>1</v>
      </c>
      <c r="M214" t="str">
        <f t="shared" si="24"/>
        <v>female</v>
      </c>
      <c r="N214" t="str">
        <f t="shared" si="25"/>
        <v>Acceptable</v>
      </c>
      <c r="O214" t="str">
        <f t="shared" si="26"/>
        <v>Young</v>
      </c>
      <c r="P214">
        <f t="shared" si="27"/>
        <v>4.8219584569732934</v>
      </c>
      <c r="Q214">
        <f t="shared" si="28"/>
        <v>341</v>
      </c>
      <c r="R214">
        <f t="shared" si="29"/>
        <v>128</v>
      </c>
      <c r="S214" t="str">
        <f t="shared" si="30"/>
        <v>M</v>
      </c>
      <c r="T214">
        <f t="shared" si="31"/>
        <v>1870</v>
      </c>
    </row>
    <row r="215" spans="1:20" x14ac:dyDescent="0.2">
      <c r="A215">
        <v>36</v>
      </c>
      <c r="B215" t="s">
        <v>14</v>
      </c>
      <c r="C215">
        <v>5</v>
      </c>
      <c r="D215" t="s">
        <v>15</v>
      </c>
      <c r="E215" t="s">
        <v>28</v>
      </c>
      <c r="F215" t="s">
        <v>29</v>
      </c>
      <c r="G215" t="s">
        <v>31</v>
      </c>
      <c r="H215" t="s">
        <v>26</v>
      </c>
      <c r="I215">
        <v>11487</v>
      </c>
      <c r="J215" t="b">
        <v>1</v>
      </c>
      <c r="K215" t="b">
        <v>0</v>
      </c>
      <c r="L215" t="b">
        <v>1</v>
      </c>
      <c r="M215" t="str">
        <f t="shared" si="24"/>
        <v>male</v>
      </c>
      <c r="N215" t="str">
        <f t="shared" si="25"/>
        <v>Acceptable</v>
      </c>
      <c r="O215" t="str">
        <f t="shared" si="26"/>
        <v>Middle-Aged</v>
      </c>
      <c r="P215">
        <f t="shared" si="27"/>
        <v>4.8219584569732934</v>
      </c>
      <c r="Q215">
        <f t="shared" si="28"/>
        <v>341</v>
      </c>
      <c r="R215">
        <f t="shared" si="29"/>
        <v>128</v>
      </c>
      <c r="S215" t="str">
        <f t="shared" si="30"/>
        <v>M</v>
      </c>
      <c r="T215">
        <f t="shared" si="31"/>
        <v>1870</v>
      </c>
    </row>
    <row r="216" spans="1:20" x14ac:dyDescent="0.2">
      <c r="A216">
        <v>19</v>
      </c>
      <c r="B216" t="s">
        <v>14</v>
      </c>
      <c r="C216">
        <v>6</v>
      </c>
      <c r="D216" t="s">
        <v>30</v>
      </c>
      <c r="E216" t="s">
        <v>22</v>
      </c>
      <c r="F216" t="s">
        <v>29</v>
      </c>
      <c r="G216" t="s">
        <v>31</v>
      </c>
      <c r="H216" t="s">
        <v>26</v>
      </c>
      <c r="I216">
        <v>17848</v>
      </c>
      <c r="J216" t="b">
        <v>0</v>
      </c>
      <c r="K216" t="b">
        <v>0</v>
      </c>
      <c r="L216" t="b">
        <v>1</v>
      </c>
      <c r="M216" t="str">
        <f t="shared" si="24"/>
        <v>female</v>
      </c>
      <c r="N216" t="str">
        <f t="shared" si="25"/>
        <v>Acceptable</v>
      </c>
      <c r="O216" t="str">
        <f t="shared" si="26"/>
        <v>Young</v>
      </c>
      <c r="P216">
        <f t="shared" si="27"/>
        <v>4.8219584569732934</v>
      </c>
      <c r="Q216">
        <f t="shared" si="28"/>
        <v>328</v>
      </c>
      <c r="R216">
        <f t="shared" si="29"/>
        <v>128</v>
      </c>
      <c r="S216" t="str">
        <f t="shared" si="30"/>
        <v>M</v>
      </c>
      <c r="T216">
        <f t="shared" si="31"/>
        <v>1870</v>
      </c>
    </row>
    <row r="217" spans="1:20" x14ac:dyDescent="0.2">
      <c r="A217">
        <v>61</v>
      </c>
      <c r="B217" t="s">
        <v>20</v>
      </c>
      <c r="C217">
        <v>9</v>
      </c>
      <c r="D217" t="s">
        <v>15</v>
      </c>
      <c r="E217" t="s">
        <v>16</v>
      </c>
      <c r="F217" t="s">
        <v>24</v>
      </c>
      <c r="G217" t="s">
        <v>31</v>
      </c>
      <c r="H217" t="s">
        <v>23</v>
      </c>
      <c r="I217">
        <v>15009</v>
      </c>
      <c r="J217" t="b">
        <v>0</v>
      </c>
      <c r="K217" t="b">
        <v>0</v>
      </c>
      <c r="L217" t="b">
        <v>0</v>
      </c>
      <c r="M217" t="str">
        <f t="shared" si="24"/>
        <v>female</v>
      </c>
      <c r="N217" t="str">
        <f t="shared" si="25"/>
        <v>Acceptable</v>
      </c>
      <c r="O217" t="str">
        <f t="shared" si="26"/>
        <v>Older</v>
      </c>
      <c r="P217">
        <f t="shared" si="27"/>
        <v>5.190332326283988</v>
      </c>
      <c r="Q217">
        <f t="shared" si="28"/>
        <v>331</v>
      </c>
      <c r="R217">
        <f t="shared" si="29"/>
        <v>128</v>
      </c>
      <c r="S217" t="str">
        <f t="shared" si="30"/>
        <v>F</v>
      </c>
      <c r="T217">
        <f t="shared" si="31"/>
        <v>1870</v>
      </c>
    </row>
    <row r="218" spans="1:20" x14ac:dyDescent="0.2">
      <c r="A218">
        <v>43</v>
      </c>
      <c r="B218" t="s">
        <v>20</v>
      </c>
      <c r="C218">
        <v>9</v>
      </c>
      <c r="D218" t="s">
        <v>30</v>
      </c>
      <c r="E218" t="s">
        <v>16</v>
      </c>
      <c r="F218" t="s">
        <v>17</v>
      </c>
      <c r="G218" t="s">
        <v>31</v>
      </c>
      <c r="H218" t="s">
        <v>26</v>
      </c>
      <c r="I218">
        <v>19749</v>
      </c>
      <c r="J218" t="b">
        <v>1</v>
      </c>
      <c r="K218" t="b">
        <v>0</v>
      </c>
      <c r="L218" t="b">
        <v>1</v>
      </c>
      <c r="M218" t="str">
        <f t="shared" si="24"/>
        <v>female</v>
      </c>
      <c r="N218" t="str">
        <f t="shared" si="25"/>
        <v>Acceptable</v>
      </c>
      <c r="O218" t="str">
        <f t="shared" si="26"/>
        <v>Middle-Aged</v>
      </c>
      <c r="P218">
        <f t="shared" si="27"/>
        <v>5.190332326283988</v>
      </c>
      <c r="Q218">
        <f t="shared" si="28"/>
        <v>331</v>
      </c>
      <c r="R218">
        <f t="shared" si="29"/>
        <v>128</v>
      </c>
      <c r="S218" t="str">
        <f t="shared" si="30"/>
        <v>F</v>
      </c>
      <c r="T218">
        <f t="shared" si="31"/>
        <v>1870</v>
      </c>
    </row>
    <row r="219" spans="1:20" x14ac:dyDescent="0.2">
      <c r="A219">
        <v>49</v>
      </c>
      <c r="B219" t="s">
        <v>27</v>
      </c>
      <c r="C219">
        <v>8</v>
      </c>
      <c r="D219" t="s">
        <v>21</v>
      </c>
      <c r="E219" t="s">
        <v>22</v>
      </c>
      <c r="F219" t="s">
        <v>24</v>
      </c>
      <c r="G219" t="s">
        <v>25</v>
      </c>
      <c r="H219" t="s">
        <v>26</v>
      </c>
      <c r="I219">
        <v>12113</v>
      </c>
      <c r="J219" t="b">
        <v>0</v>
      </c>
      <c r="K219" t="b">
        <v>0</v>
      </c>
      <c r="L219" t="b">
        <v>0</v>
      </c>
      <c r="M219" t="str">
        <f t="shared" si="24"/>
        <v>female</v>
      </c>
      <c r="N219" t="str">
        <f t="shared" si="25"/>
        <v>Acceptable</v>
      </c>
      <c r="O219" t="str">
        <f t="shared" si="26"/>
        <v>Middle-Aged</v>
      </c>
      <c r="P219">
        <f t="shared" si="27"/>
        <v>5.0783132530120483</v>
      </c>
      <c r="Q219">
        <f t="shared" si="28"/>
        <v>328</v>
      </c>
      <c r="R219">
        <f t="shared" si="29"/>
        <v>128</v>
      </c>
      <c r="S219" t="str">
        <f t="shared" si="30"/>
        <v>NB</v>
      </c>
      <c r="T219">
        <f t="shared" si="31"/>
        <v>1870</v>
      </c>
    </row>
    <row r="220" spans="1:20" x14ac:dyDescent="0.2">
      <c r="A220">
        <v>23</v>
      </c>
      <c r="B220" t="s">
        <v>14</v>
      </c>
      <c r="C220">
        <v>9</v>
      </c>
      <c r="D220" t="s">
        <v>15</v>
      </c>
      <c r="E220" t="s">
        <v>28</v>
      </c>
      <c r="F220" t="s">
        <v>24</v>
      </c>
      <c r="G220" t="s">
        <v>18</v>
      </c>
      <c r="H220" t="s">
        <v>19</v>
      </c>
      <c r="I220">
        <v>11044</v>
      </c>
      <c r="J220" t="b">
        <v>0</v>
      </c>
      <c r="K220" t="b">
        <v>0</v>
      </c>
      <c r="L220" t="b">
        <v>1</v>
      </c>
      <c r="M220" t="str">
        <f t="shared" si="24"/>
        <v>female</v>
      </c>
      <c r="N220" t="str">
        <f t="shared" si="25"/>
        <v>Acceptable</v>
      </c>
      <c r="O220" t="str">
        <f t="shared" si="26"/>
        <v>Young</v>
      </c>
      <c r="P220">
        <f t="shared" si="27"/>
        <v>4.8219584569732934</v>
      </c>
      <c r="Q220">
        <f t="shared" si="28"/>
        <v>341</v>
      </c>
      <c r="R220">
        <f t="shared" si="29"/>
        <v>128</v>
      </c>
      <c r="S220" t="str">
        <f t="shared" si="30"/>
        <v>M</v>
      </c>
      <c r="T220">
        <f t="shared" si="31"/>
        <v>1870</v>
      </c>
    </row>
    <row r="221" spans="1:20" x14ac:dyDescent="0.2">
      <c r="A221">
        <v>49</v>
      </c>
      <c r="B221" t="s">
        <v>14</v>
      </c>
      <c r="C221">
        <v>8</v>
      </c>
      <c r="D221" t="s">
        <v>15</v>
      </c>
      <c r="E221" t="s">
        <v>22</v>
      </c>
      <c r="F221" t="s">
        <v>24</v>
      </c>
      <c r="G221" t="s">
        <v>31</v>
      </c>
      <c r="H221" t="s">
        <v>26</v>
      </c>
      <c r="I221">
        <v>12431</v>
      </c>
      <c r="J221" t="b">
        <v>1</v>
      </c>
      <c r="K221" t="b">
        <v>0</v>
      </c>
      <c r="L221" t="b">
        <v>1</v>
      </c>
      <c r="M221" t="str">
        <f t="shared" si="24"/>
        <v>female</v>
      </c>
      <c r="N221" t="str">
        <f t="shared" si="25"/>
        <v>Acceptable</v>
      </c>
      <c r="O221" t="str">
        <f t="shared" si="26"/>
        <v>Middle-Aged</v>
      </c>
      <c r="P221">
        <f t="shared" si="27"/>
        <v>4.8219584569732934</v>
      </c>
      <c r="Q221">
        <f t="shared" si="28"/>
        <v>328</v>
      </c>
      <c r="R221">
        <f t="shared" si="29"/>
        <v>128</v>
      </c>
      <c r="S221" t="str">
        <f t="shared" si="30"/>
        <v>M</v>
      </c>
      <c r="T221">
        <f t="shared" si="31"/>
        <v>1870</v>
      </c>
    </row>
    <row r="222" spans="1:20" x14ac:dyDescent="0.2">
      <c r="A222">
        <v>21</v>
      </c>
      <c r="B222" t="s">
        <v>27</v>
      </c>
      <c r="C222">
        <v>8</v>
      </c>
      <c r="D222" t="s">
        <v>21</v>
      </c>
      <c r="E222" t="s">
        <v>16</v>
      </c>
      <c r="F222" t="s">
        <v>24</v>
      </c>
      <c r="G222" t="s">
        <v>31</v>
      </c>
      <c r="H222" t="s">
        <v>26</v>
      </c>
      <c r="I222">
        <v>17979</v>
      </c>
      <c r="J222" t="b">
        <v>1</v>
      </c>
      <c r="K222" t="b">
        <v>1</v>
      </c>
      <c r="L222" t="b">
        <v>0</v>
      </c>
      <c r="M222" t="str">
        <f t="shared" si="24"/>
        <v>male</v>
      </c>
      <c r="N222" t="str">
        <f t="shared" si="25"/>
        <v>Acceptable</v>
      </c>
      <c r="O222" t="str">
        <f t="shared" si="26"/>
        <v>Young</v>
      </c>
      <c r="P222">
        <f t="shared" si="27"/>
        <v>5.0783132530120483</v>
      </c>
      <c r="Q222">
        <f t="shared" si="28"/>
        <v>331</v>
      </c>
      <c r="R222">
        <f t="shared" si="29"/>
        <v>128</v>
      </c>
      <c r="S222" t="str">
        <f t="shared" si="30"/>
        <v>NB</v>
      </c>
      <c r="T222">
        <f t="shared" si="31"/>
        <v>1870</v>
      </c>
    </row>
    <row r="223" spans="1:20" x14ac:dyDescent="0.2">
      <c r="A223">
        <v>28</v>
      </c>
      <c r="B223" t="s">
        <v>14</v>
      </c>
      <c r="C223">
        <v>1</v>
      </c>
      <c r="D223" t="s">
        <v>15</v>
      </c>
      <c r="E223" t="s">
        <v>16</v>
      </c>
      <c r="F223" t="s">
        <v>29</v>
      </c>
      <c r="G223" t="s">
        <v>25</v>
      </c>
      <c r="H223" t="s">
        <v>19</v>
      </c>
      <c r="I223">
        <v>11582</v>
      </c>
      <c r="J223" t="b">
        <v>0</v>
      </c>
      <c r="K223" t="b">
        <v>0</v>
      </c>
      <c r="L223" t="b">
        <v>0</v>
      </c>
      <c r="M223" t="str">
        <f t="shared" si="24"/>
        <v>non-binary</v>
      </c>
      <c r="N223" t="str">
        <f t="shared" si="25"/>
        <v>Acceptable</v>
      </c>
      <c r="O223" t="str">
        <f t="shared" si="26"/>
        <v>Young</v>
      </c>
      <c r="P223">
        <f t="shared" si="27"/>
        <v>4.8219584569732934</v>
      </c>
      <c r="Q223">
        <f t="shared" si="28"/>
        <v>331</v>
      </c>
      <c r="R223">
        <f t="shared" si="29"/>
        <v>128</v>
      </c>
      <c r="S223" t="str">
        <f t="shared" si="30"/>
        <v>M</v>
      </c>
      <c r="T223">
        <f t="shared" si="31"/>
        <v>1870</v>
      </c>
    </row>
    <row r="224" spans="1:20" x14ac:dyDescent="0.2">
      <c r="A224">
        <v>34</v>
      </c>
      <c r="B224" t="s">
        <v>14</v>
      </c>
      <c r="C224">
        <v>5</v>
      </c>
      <c r="D224" t="s">
        <v>30</v>
      </c>
      <c r="E224" t="s">
        <v>22</v>
      </c>
      <c r="F224" t="s">
        <v>17</v>
      </c>
      <c r="G224" t="s">
        <v>31</v>
      </c>
      <c r="H224" t="s">
        <v>19</v>
      </c>
      <c r="I224">
        <v>11308</v>
      </c>
      <c r="J224" t="b">
        <v>1</v>
      </c>
      <c r="K224" t="b">
        <v>0</v>
      </c>
      <c r="L224" t="b">
        <v>1</v>
      </c>
      <c r="M224" t="str">
        <f t="shared" si="24"/>
        <v>male</v>
      </c>
      <c r="N224" t="str">
        <f t="shared" si="25"/>
        <v>Acceptable</v>
      </c>
      <c r="O224" t="str">
        <f t="shared" si="26"/>
        <v>Young</v>
      </c>
      <c r="P224">
        <f t="shared" si="27"/>
        <v>4.8219584569732934</v>
      </c>
      <c r="Q224">
        <f t="shared" si="28"/>
        <v>328</v>
      </c>
      <c r="R224">
        <f t="shared" si="29"/>
        <v>128</v>
      </c>
      <c r="S224" t="str">
        <f t="shared" si="30"/>
        <v>M</v>
      </c>
      <c r="T224">
        <f t="shared" si="31"/>
        <v>1870</v>
      </c>
    </row>
    <row r="225" spans="1:20" x14ac:dyDescent="0.2">
      <c r="A225">
        <v>55</v>
      </c>
      <c r="B225" t="s">
        <v>20</v>
      </c>
      <c r="C225">
        <v>4</v>
      </c>
      <c r="D225" t="s">
        <v>30</v>
      </c>
      <c r="E225" t="s">
        <v>22</v>
      </c>
      <c r="F225" t="s">
        <v>24</v>
      </c>
      <c r="G225" t="s">
        <v>25</v>
      </c>
      <c r="H225" t="s">
        <v>23</v>
      </c>
      <c r="I225">
        <v>14917</v>
      </c>
      <c r="J225" t="b">
        <v>0</v>
      </c>
      <c r="K225" t="b">
        <v>1</v>
      </c>
      <c r="L225" t="b">
        <v>1</v>
      </c>
      <c r="M225" t="str">
        <f t="shared" si="24"/>
        <v>non-binary</v>
      </c>
      <c r="N225" t="str">
        <f t="shared" si="25"/>
        <v>Acceptable</v>
      </c>
      <c r="O225" t="str">
        <f t="shared" si="26"/>
        <v>Older</v>
      </c>
      <c r="P225">
        <f t="shared" si="27"/>
        <v>5.190332326283988</v>
      </c>
      <c r="Q225">
        <f t="shared" si="28"/>
        <v>328</v>
      </c>
      <c r="R225">
        <f t="shared" si="29"/>
        <v>128</v>
      </c>
      <c r="S225" t="str">
        <f t="shared" si="30"/>
        <v>F</v>
      </c>
      <c r="T225">
        <f t="shared" si="31"/>
        <v>1870</v>
      </c>
    </row>
    <row r="226" spans="1:20" x14ac:dyDescent="0.2">
      <c r="A226">
        <v>41</v>
      </c>
      <c r="B226" t="s">
        <v>27</v>
      </c>
      <c r="C226">
        <v>2</v>
      </c>
      <c r="D226" t="s">
        <v>15</v>
      </c>
      <c r="E226" t="s">
        <v>16</v>
      </c>
      <c r="F226" t="s">
        <v>17</v>
      </c>
      <c r="G226" t="s">
        <v>18</v>
      </c>
      <c r="H226" t="s">
        <v>26</v>
      </c>
      <c r="I226">
        <v>18793</v>
      </c>
      <c r="J226" t="b">
        <v>0</v>
      </c>
      <c r="K226" t="b">
        <v>1</v>
      </c>
      <c r="L226" t="b">
        <v>0</v>
      </c>
      <c r="M226" t="str">
        <f t="shared" si="24"/>
        <v>non-binary</v>
      </c>
      <c r="N226" t="str">
        <f t="shared" si="25"/>
        <v>Acceptable</v>
      </c>
      <c r="O226" t="str">
        <f t="shared" si="26"/>
        <v>Middle-Aged</v>
      </c>
      <c r="P226">
        <f t="shared" si="27"/>
        <v>5.0783132530120483</v>
      </c>
      <c r="Q226">
        <f t="shared" si="28"/>
        <v>331</v>
      </c>
      <c r="R226">
        <f t="shared" si="29"/>
        <v>128</v>
      </c>
      <c r="S226" t="str">
        <f t="shared" si="30"/>
        <v>NB</v>
      </c>
      <c r="T226">
        <f t="shared" si="31"/>
        <v>1870</v>
      </c>
    </row>
    <row r="227" spans="1:20" x14ac:dyDescent="0.2">
      <c r="A227">
        <v>22</v>
      </c>
      <c r="B227" t="s">
        <v>27</v>
      </c>
      <c r="C227">
        <v>8</v>
      </c>
      <c r="D227" t="s">
        <v>30</v>
      </c>
      <c r="E227" t="s">
        <v>22</v>
      </c>
      <c r="F227" t="s">
        <v>17</v>
      </c>
      <c r="G227" t="s">
        <v>18</v>
      </c>
      <c r="H227" t="s">
        <v>23</v>
      </c>
      <c r="I227">
        <v>11620</v>
      </c>
      <c r="J227" t="b">
        <v>1</v>
      </c>
      <c r="K227" t="b">
        <v>1</v>
      </c>
      <c r="L227" t="b">
        <v>0</v>
      </c>
      <c r="M227" t="str">
        <f t="shared" si="24"/>
        <v>male</v>
      </c>
      <c r="N227" t="str">
        <f t="shared" si="25"/>
        <v>Acceptable</v>
      </c>
      <c r="O227" t="str">
        <f t="shared" si="26"/>
        <v>Young</v>
      </c>
      <c r="P227">
        <f t="shared" si="27"/>
        <v>5.0783132530120483</v>
      </c>
      <c r="Q227">
        <f t="shared" si="28"/>
        <v>328</v>
      </c>
      <c r="R227">
        <f t="shared" si="29"/>
        <v>128</v>
      </c>
      <c r="S227" t="str">
        <f t="shared" si="30"/>
        <v>NB</v>
      </c>
      <c r="T227">
        <f t="shared" si="31"/>
        <v>1870</v>
      </c>
    </row>
    <row r="228" spans="1:20" x14ac:dyDescent="0.2">
      <c r="A228">
        <v>51</v>
      </c>
      <c r="B228" t="s">
        <v>27</v>
      </c>
      <c r="C228">
        <v>3</v>
      </c>
      <c r="D228" t="s">
        <v>15</v>
      </c>
      <c r="E228" t="s">
        <v>16</v>
      </c>
      <c r="F228" t="s">
        <v>17</v>
      </c>
      <c r="G228" t="s">
        <v>31</v>
      </c>
      <c r="H228" t="s">
        <v>23</v>
      </c>
      <c r="I228">
        <v>17503</v>
      </c>
      <c r="J228" t="b">
        <v>1</v>
      </c>
      <c r="K228" t="b">
        <v>0</v>
      </c>
      <c r="L228" t="b">
        <v>0</v>
      </c>
      <c r="M228" t="str">
        <f t="shared" si="24"/>
        <v>female</v>
      </c>
      <c r="N228" t="str">
        <f t="shared" si="25"/>
        <v>Acceptable</v>
      </c>
      <c r="O228" t="str">
        <f t="shared" si="26"/>
        <v>Older</v>
      </c>
      <c r="P228">
        <f t="shared" si="27"/>
        <v>5.0783132530120483</v>
      </c>
      <c r="Q228">
        <f t="shared" si="28"/>
        <v>331</v>
      </c>
      <c r="R228">
        <f t="shared" si="29"/>
        <v>128</v>
      </c>
      <c r="S228" t="str">
        <f t="shared" si="30"/>
        <v>NB</v>
      </c>
      <c r="T228">
        <f t="shared" si="31"/>
        <v>1870</v>
      </c>
    </row>
    <row r="229" spans="1:20" x14ac:dyDescent="0.2">
      <c r="A229">
        <v>23</v>
      </c>
      <c r="B229" t="s">
        <v>27</v>
      </c>
      <c r="C229">
        <v>4</v>
      </c>
      <c r="D229" t="s">
        <v>21</v>
      </c>
      <c r="E229" t="s">
        <v>22</v>
      </c>
      <c r="F229" t="s">
        <v>24</v>
      </c>
      <c r="G229" t="s">
        <v>31</v>
      </c>
      <c r="H229" t="s">
        <v>19</v>
      </c>
      <c r="I229">
        <v>14766</v>
      </c>
      <c r="J229" t="b">
        <v>0</v>
      </c>
      <c r="K229" t="b">
        <v>1</v>
      </c>
      <c r="L229" t="b">
        <v>0</v>
      </c>
      <c r="M229" t="str">
        <f t="shared" si="24"/>
        <v>female</v>
      </c>
      <c r="N229" t="str">
        <f t="shared" si="25"/>
        <v>Acceptable</v>
      </c>
      <c r="O229" t="str">
        <f t="shared" si="26"/>
        <v>Young</v>
      </c>
      <c r="P229">
        <f t="shared" si="27"/>
        <v>5.0783132530120483</v>
      </c>
      <c r="Q229">
        <f t="shared" si="28"/>
        <v>328</v>
      </c>
      <c r="R229">
        <f t="shared" si="29"/>
        <v>128</v>
      </c>
      <c r="S229" t="str">
        <f t="shared" si="30"/>
        <v>NB</v>
      </c>
      <c r="T229">
        <f t="shared" si="31"/>
        <v>1870</v>
      </c>
    </row>
    <row r="230" spans="1:20" x14ac:dyDescent="0.2">
      <c r="A230">
        <v>39</v>
      </c>
      <c r="B230" t="s">
        <v>20</v>
      </c>
      <c r="C230">
        <v>7</v>
      </c>
      <c r="D230" t="s">
        <v>15</v>
      </c>
      <c r="E230" t="s">
        <v>22</v>
      </c>
      <c r="F230" t="s">
        <v>29</v>
      </c>
      <c r="G230" t="s">
        <v>31</v>
      </c>
      <c r="H230" t="s">
        <v>23</v>
      </c>
      <c r="I230">
        <v>15362</v>
      </c>
      <c r="J230" t="b">
        <v>0</v>
      </c>
      <c r="K230" t="b">
        <v>0</v>
      </c>
      <c r="L230" t="b">
        <v>1</v>
      </c>
      <c r="M230" t="str">
        <f t="shared" si="24"/>
        <v>male</v>
      </c>
      <c r="N230" t="str">
        <f t="shared" si="25"/>
        <v>Acceptable</v>
      </c>
      <c r="O230" t="str">
        <f t="shared" si="26"/>
        <v>Middle-Aged</v>
      </c>
      <c r="P230">
        <f t="shared" si="27"/>
        <v>5.190332326283988</v>
      </c>
      <c r="Q230">
        <f t="shared" si="28"/>
        <v>328</v>
      </c>
      <c r="R230">
        <f t="shared" si="29"/>
        <v>128</v>
      </c>
      <c r="S230" t="str">
        <f t="shared" si="30"/>
        <v>F</v>
      </c>
      <c r="T230">
        <f t="shared" si="31"/>
        <v>1870</v>
      </c>
    </row>
    <row r="231" spans="1:20" x14ac:dyDescent="0.2">
      <c r="A231">
        <v>28</v>
      </c>
      <c r="B231" t="s">
        <v>20</v>
      </c>
      <c r="C231">
        <v>9</v>
      </c>
      <c r="D231" t="s">
        <v>21</v>
      </c>
      <c r="E231" t="s">
        <v>22</v>
      </c>
      <c r="F231" t="s">
        <v>24</v>
      </c>
      <c r="G231" t="s">
        <v>25</v>
      </c>
      <c r="H231" t="s">
        <v>26</v>
      </c>
      <c r="I231">
        <v>15192</v>
      </c>
      <c r="J231" t="b">
        <v>0</v>
      </c>
      <c r="K231" t="b">
        <v>0</v>
      </c>
      <c r="L231" t="b">
        <v>1</v>
      </c>
      <c r="M231" t="str">
        <f t="shared" si="24"/>
        <v>non-binary</v>
      </c>
      <c r="N231" t="str">
        <f t="shared" si="25"/>
        <v>Acceptable</v>
      </c>
      <c r="O231" t="str">
        <f t="shared" si="26"/>
        <v>Young</v>
      </c>
      <c r="P231">
        <f t="shared" si="27"/>
        <v>5.190332326283988</v>
      </c>
      <c r="Q231">
        <f t="shared" si="28"/>
        <v>328</v>
      </c>
      <c r="R231">
        <f t="shared" si="29"/>
        <v>128</v>
      </c>
      <c r="S231" t="str">
        <f t="shared" si="30"/>
        <v>F</v>
      </c>
      <c r="T231">
        <f t="shared" si="31"/>
        <v>1870</v>
      </c>
    </row>
    <row r="232" spans="1:20" x14ac:dyDescent="0.2">
      <c r="A232">
        <v>33</v>
      </c>
      <c r="B232" t="s">
        <v>14</v>
      </c>
      <c r="C232">
        <v>2</v>
      </c>
      <c r="D232" t="s">
        <v>30</v>
      </c>
      <c r="E232" t="s">
        <v>16</v>
      </c>
      <c r="F232" t="s">
        <v>17</v>
      </c>
      <c r="G232" t="s">
        <v>31</v>
      </c>
      <c r="H232" t="s">
        <v>19</v>
      </c>
      <c r="I232">
        <v>16622</v>
      </c>
      <c r="J232" t="b">
        <v>0</v>
      </c>
      <c r="K232" t="b">
        <v>0</v>
      </c>
      <c r="L232" t="b">
        <v>1</v>
      </c>
      <c r="M232" t="str">
        <f t="shared" si="24"/>
        <v>female</v>
      </c>
      <c r="N232" t="str">
        <f t="shared" si="25"/>
        <v>Acceptable</v>
      </c>
      <c r="O232" t="str">
        <f t="shared" si="26"/>
        <v>Young</v>
      </c>
      <c r="P232">
        <f t="shared" si="27"/>
        <v>4.8219584569732934</v>
      </c>
      <c r="Q232">
        <f t="shared" si="28"/>
        <v>331</v>
      </c>
      <c r="R232">
        <f t="shared" si="29"/>
        <v>128</v>
      </c>
      <c r="S232" t="str">
        <f t="shared" si="30"/>
        <v>M</v>
      </c>
      <c r="T232">
        <f t="shared" si="31"/>
        <v>1870</v>
      </c>
    </row>
    <row r="233" spans="1:20" x14ac:dyDescent="0.2">
      <c r="A233">
        <v>50</v>
      </c>
      <c r="B233" t="s">
        <v>14</v>
      </c>
      <c r="C233">
        <v>3</v>
      </c>
      <c r="D233" t="s">
        <v>21</v>
      </c>
      <c r="E233" t="s">
        <v>22</v>
      </c>
      <c r="F233" t="s">
        <v>17</v>
      </c>
      <c r="G233" t="s">
        <v>31</v>
      </c>
      <c r="H233" t="s">
        <v>26</v>
      </c>
      <c r="I233">
        <v>16093</v>
      </c>
      <c r="J233" t="b">
        <v>1</v>
      </c>
      <c r="K233" t="b">
        <v>1</v>
      </c>
      <c r="L233" t="b">
        <v>1</v>
      </c>
      <c r="M233" t="str">
        <f t="shared" si="24"/>
        <v>non-binary</v>
      </c>
      <c r="N233" t="str">
        <f t="shared" si="25"/>
        <v>Acceptable</v>
      </c>
      <c r="O233" t="str">
        <f t="shared" si="26"/>
        <v>Older</v>
      </c>
      <c r="P233">
        <f t="shared" si="27"/>
        <v>4.8219584569732934</v>
      </c>
      <c r="Q233">
        <f t="shared" si="28"/>
        <v>328</v>
      </c>
      <c r="R233">
        <f t="shared" si="29"/>
        <v>128</v>
      </c>
      <c r="S233" t="str">
        <f t="shared" si="30"/>
        <v>M</v>
      </c>
      <c r="T233">
        <f t="shared" si="31"/>
        <v>1870</v>
      </c>
    </row>
    <row r="234" spans="1:20" x14ac:dyDescent="0.2">
      <c r="A234">
        <v>26</v>
      </c>
      <c r="B234" t="s">
        <v>14</v>
      </c>
      <c r="C234">
        <v>4</v>
      </c>
      <c r="D234" t="s">
        <v>30</v>
      </c>
      <c r="E234" t="s">
        <v>16</v>
      </c>
      <c r="F234" t="s">
        <v>29</v>
      </c>
      <c r="G234" t="s">
        <v>18</v>
      </c>
      <c r="H234" t="s">
        <v>26</v>
      </c>
      <c r="I234">
        <v>16704</v>
      </c>
      <c r="J234" t="b">
        <v>0</v>
      </c>
      <c r="K234" t="b">
        <v>1</v>
      </c>
      <c r="L234" t="b">
        <v>1</v>
      </c>
      <c r="M234" t="str">
        <f t="shared" si="24"/>
        <v>female</v>
      </c>
      <c r="N234" t="str">
        <f t="shared" si="25"/>
        <v>Acceptable</v>
      </c>
      <c r="O234" t="str">
        <f t="shared" si="26"/>
        <v>Young</v>
      </c>
      <c r="P234">
        <f t="shared" si="27"/>
        <v>4.8219584569732934</v>
      </c>
      <c r="Q234">
        <f t="shared" si="28"/>
        <v>331</v>
      </c>
      <c r="R234">
        <f t="shared" si="29"/>
        <v>128</v>
      </c>
      <c r="S234" t="str">
        <f t="shared" si="30"/>
        <v>M</v>
      </c>
      <c r="T234">
        <f t="shared" si="31"/>
        <v>1870</v>
      </c>
    </row>
    <row r="235" spans="1:20" x14ac:dyDescent="0.2">
      <c r="A235">
        <v>23</v>
      </c>
      <c r="B235" t="s">
        <v>14</v>
      </c>
      <c r="C235">
        <v>1</v>
      </c>
      <c r="D235" t="s">
        <v>15</v>
      </c>
      <c r="E235" t="s">
        <v>16</v>
      </c>
      <c r="F235" t="s">
        <v>24</v>
      </c>
      <c r="G235" t="s">
        <v>31</v>
      </c>
      <c r="H235" t="s">
        <v>19</v>
      </c>
      <c r="I235">
        <v>10100</v>
      </c>
      <c r="J235" t="b">
        <v>1</v>
      </c>
      <c r="K235" t="b">
        <v>0</v>
      </c>
      <c r="L235" t="b">
        <v>0</v>
      </c>
      <c r="M235" t="str">
        <f t="shared" si="24"/>
        <v>female</v>
      </c>
      <c r="N235" t="str">
        <f t="shared" si="25"/>
        <v>Acceptable</v>
      </c>
      <c r="O235" t="str">
        <f t="shared" si="26"/>
        <v>Young</v>
      </c>
      <c r="P235">
        <f t="shared" si="27"/>
        <v>4.8219584569732934</v>
      </c>
      <c r="Q235">
        <f t="shared" si="28"/>
        <v>331</v>
      </c>
      <c r="R235">
        <f t="shared" si="29"/>
        <v>128</v>
      </c>
      <c r="S235" t="str">
        <f t="shared" si="30"/>
        <v>M</v>
      </c>
      <c r="T235">
        <f t="shared" si="31"/>
        <v>1870</v>
      </c>
    </row>
    <row r="236" spans="1:20" x14ac:dyDescent="0.2">
      <c r="A236">
        <v>33</v>
      </c>
      <c r="B236" t="s">
        <v>20</v>
      </c>
      <c r="C236">
        <v>7</v>
      </c>
      <c r="D236" t="s">
        <v>30</v>
      </c>
      <c r="E236" t="s">
        <v>22</v>
      </c>
      <c r="F236" t="s">
        <v>17</v>
      </c>
      <c r="G236" t="s">
        <v>18</v>
      </c>
      <c r="H236" t="s">
        <v>26</v>
      </c>
      <c r="I236">
        <v>16657</v>
      </c>
      <c r="J236" t="b">
        <v>1</v>
      </c>
      <c r="K236" t="b">
        <v>0</v>
      </c>
      <c r="L236" t="b">
        <v>0</v>
      </c>
      <c r="M236" t="str">
        <f t="shared" si="24"/>
        <v>female</v>
      </c>
      <c r="N236" t="str">
        <f t="shared" si="25"/>
        <v>Acceptable</v>
      </c>
      <c r="O236" t="str">
        <f t="shared" si="26"/>
        <v>Young</v>
      </c>
      <c r="P236">
        <f t="shared" si="27"/>
        <v>5.190332326283988</v>
      </c>
      <c r="Q236">
        <f t="shared" si="28"/>
        <v>328</v>
      </c>
      <c r="R236">
        <f t="shared" si="29"/>
        <v>128</v>
      </c>
      <c r="S236" t="str">
        <f t="shared" si="30"/>
        <v>F</v>
      </c>
      <c r="T236">
        <f t="shared" si="31"/>
        <v>1870</v>
      </c>
    </row>
    <row r="237" spans="1:20" x14ac:dyDescent="0.2">
      <c r="A237">
        <v>46</v>
      </c>
      <c r="B237" t="s">
        <v>27</v>
      </c>
      <c r="C237">
        <v>2</v>
      </c>
      <c r="D237" t="s">
        <v>15</v>
      </c>
      <c r="E237" t="s">
        <v>22</v>
      </c>
      <c r="F237" t="s">
        <v>29</v>
      </c>
      <c r="G237" t="s">
        <v>31</v>
      </c>
      <c r="H237" t="s">
        <v>19</v>
      </c>
      <c r="I237">
        <v>15875</v>
      </c>
      <c r="J237" t="b">
        <v>0</v>
      </c>
      <c r="K237" t="b">
        <v>0</v>
      </c>
      <c r="L237" t="b">
        <v>0</v>
      </c>
      <c r="M237" t="str">
        <f t="shared" si="24"/>
        <v>female</v>
      </c>
      <c r="N237" t="str">
        <f t="shared" si="25"/>
        <v>Acceptable</v>
      </c>
      <c r="O237" t="str">
        <f t="shared" si="26"/>
        <v>Middle-Aged</v>
      </c>
      <c r="P237">
        <f t="shared" si="27"/>
        <v>5.0783132530120483</v>
      </c>
      <c r="Q237">
        <f t="shared" si="28"/>
        <v>328</v>
      </c>
      <c r="R237">
        <f t="shared" si="29"/>
        <v>128</v>
      </c>
      <c r="S237" t="str">
        <f t="shared" si="30"/>
        <v>NB</v>
      </c>
      <c r="T237">
        <f t="shared" si="31"/>
        <v>1870</v>
      </c>
    </row>
    <row r="238" spans="1:20" x14ac:dyDescent="0.2">
      <c r="A238">
        <v>20</v>
      </c>
      <c r="B238" t="s">
        <v>20</v>
      </c>
      <c r="C238">
        <v>5</v>
      </c>
      <c r="D238" t="s">
        <v>15</v>
      </c>
      <c r="E238" t="s">
        <v>16</v>
      </c>
      <c r="F238" t="s">
        <v>17</v>
      </c>
      <c r="G238" t="s">
        <v>18</v>
      </c>
      <c r="H238" t="s">
        <v>26</v>
      </c>
      <c r="I238">
        <v>14271</v>
      </c>
      <c r="J238" t="b">
        <v>1</v>
      </c>
      <c r="K238" t="b">
        <v>1</v>
      </c>
      <c r="L238" t="b">
        <v>1</v>
      </c>
      <c r="M238" t="str">
        <f t="shared" si="24"/>
        <v>male</v>
      </c>
      <c r="N238" t="str">
        <f t="shared" si="25"/>
        <v>Acceptable</v>
      </c>
      <c r="O238" t="str">
        <f t="shared" si="26"/>
        <v>Young</v>
      </c>
      <c r="P238">
        <f t="shared" si="27"/>
        <v>5.190332326283988</v>
      </c>
      <c r="Q238">
        <f t="shared" si="28"/>
        <v>331</v>
      </c>
      <c r="R238">
        <f t="shared" si="29"/>
        <v>128</v>
      </c>
      <c r="S238" t="str">
        <f t="shared" si="30"/>
        <v>F</v>
      </c>
      <c r="T238">
        <f t="shared" si="31"/>
        <v>1870</v>
      </c>
    </row>
    <row r="239" spans="1:20" x14ac:dyDescent="0.2">
      <c r="A239">
        <v>37</v>
      </c>
      <c r="B239" t="s">
        <v>14</v>
      </c>
      <c r="C239">
        <v>1</v>
      </c>
      <c r="D239" t="s">
        <v>21</v>
      </c>
      <c r="E239" t="s">
        <v>16</v>
      </c>
      <c r="F239" t="s">
        <v>29</v>
      </c>
      <c r="G239" t="s">
        <v>31</v>
      </c>
      <c r="H239" t="s">
        <v>19</v>
      </c>
      <c r="I239">
        <v>10237</v>
      </c>
      <c r="J239" t="b">
        <v>1</v>
      </c>
      <c r="K239" t="b">
        <v>0</v>
      </c>
      <c r="L239" t="b">
        <v>0</v>
      </c>
      <c r="M239" t="str">
        <f t="shared" si="24"/>
        <v>female</v>
      </c>
      <c r="N239" t="str">
        <f t="shared" si="25"/>
        <v>Acceptable</v>
      </c>
      <c r="O239" t="str">
        <f t="shared" si="26"/>
        <v>Middle-Aged</v>
      </c>
      <c r="P239">
        <f t="shared" si="27"/>
        <v>4.8219584569732934</v>
      </c>
      <c r="Q239">
        <f t="shared" si="28"/>
        <v>331</v>
      </c>
      <c r="R239">
        <f t="shared" si="29"/>
        <v>128</v>
      </c>
      <c r="S239" t="str">
        <f t="shared" si="30"/>
        <v>M</v>
      </c>
      <c r="T239">
        <f t="shared" si="31"/>
        <v>1870</v>
      </c>
    </row>
    <row r="240" spans="1:20" x14ac:dyDescent="0.2">
      <c r="A240">
        <v>53</v>
      </c>
      <c r="B240" t="s">
        <v>20</v>
      </c>
      <c r="C240">
        <v>3</v>
      </c>
      <c r="D240" t="s">
        <v>21</v>
      </c>
      <c r="E240" t="s">
        <v>28</v>
      </c>
      <c r="F240" t="s">
        <v>29</v>
      </c>
      <c r="G240" t="s">
        <v>18</v>
      </c>
      <c r="H240" t="s">
        <v>23</v>
      </c>
      <c r="I240">
        <v>17226</v>
      </c>
      <c r="J240" t="b">
        <v>0</v>
      </c>
      <c r="K240" t="b">
        <v>1</v>
      </c>
      <c r="L240" t="b">
        <v>1</v>
      </c>
      <c r="M240" t="str">
        <f t="shared" si="24"/>
        <v>non-binary</v>
      </c>
      <c r="N240" t="str">
        <f t="shared" si="25"/>
        <v>Acceptable</v>
      </c>
      <c r="O240" t="str">
        <f t="shared" si="26"/>
        <v>Older</v>
      </c>
      <c r="P240">
        <f t="shared" si="27"/>
        <v>5.190332326283988</v>
      </c>
      <c r="Q240">
        <f t="shared" si="28"/>
        <v>341</v>
      </c>
      <c r="R240">
        <f t="shared" si="29"/>
        <v>128</v>
      </c>
      <c r="S240" t="str">
        <f t="shared" si="30"/>
        <v>F</v>
      </c>
      <c r="T240">
        <f t="shared" si="31"/>
        <v>1870</v>
      </c>
    </row>
    <row r="241" spans="1:20" x14ac:dyDescent="0.2">
      <c r="A241">
        <v>36</v>
      </c>
      <c r="B241" t="s">
        <v>27</v>
      </c>
      <c r="C241">
        <v>2</v>
      </c>
      <c r="D241" t="s">
        <v>21</v>
      </c>
      <c r="E241" t="s">
        <v>16</v>
      </c>
      <c r="F241" t="s">
        <v>24</v>
      </c>
      <c r="G241" t="s">
        <v>25</v>
      </c>
      <c r="H241" t="s">
        <v>26</v>
      </c>
      <c r="I241">
        <v>18032</v>
      </c>
      <c r="J241" t="b">
        <v>1</v>
      </c>
      <c r="K241" t="b">
        <v>0</v>
      </c>
      <c r="L241" t="b">
        <v>1</v>
      </c>
      <c r="M241" t="str">
        <f t="shared" si="24"/>
        <v>male</v>
      </c>
      <c r="N241" t="str">
        <f t="shared" si="25"/>
        <v>Acceptable</v>
      </c>
      <c r="O241" t="str">
        <f t="shared" si="26"/>
        <v>Middle-Aged</v>
      </c>
      <c r="P241">
        <f t="shared" si="27"/>
        <v>5.0783132530120483</v>
      </c>
      <c r="Q241">
        <f t="shared" si="28"/>
        <v>331</v>
      </c>
      <c r="R241">
        <f t="shared" si="29"/>
        <v>128</v>
      </c>
      <c r="S241" t="str">
        <f t="shared" si="30"/>
        <v>NB</v>
      </c>
      <c r="T241">
        <f t="shared" si="31"/>
        <v>1870</v>
      </c>
    </row>
    <row r="242" spans="1:20" x14ac:dyDescent="0.2">
      <c r="A242">
        <v>43</v>
      </c>
      <c r="B242" t="s">
        <v>27</v>
      </c>
      <c r="C242">
        <v>1</v>
      </c>
      <c r="D242" t="s">
        <v>21</v>
      </c>
      <c r="E242" t="s">
        <v>28</v>
      </c>
      <c r="F242" t="s">
        <v>17</v>
      </c>
      <c r="G242" t="s">
        <v>18</v>
      </c>
      <c r="H242" t="s">
        <v>19</v>
      </c>
      <c r="I242">
        <v>15218</v>
      </c>
      <c r="J242" t="b">
        <v>1</v>
      </c>
      <c r="K242" t="b">
        <v>1</v>
      </c>
      <c r="L242" t="b">
        <v>1</v>
      </c>
      <c r="M242" t="str">
        <f t="shared" si="24"/>
        <v>female</v>
      </c>
      <c r="N242" t="str">
        <f t="shared" si="25"/>
        <v>Acceptable</v>
      </c>
      <c r="O242" t="str">
        <f t="shared" si="26"/>
        <v>Middle-Aged</v>
      </c>
      <c r="P242">
        <f t="shared" si="27"/>
        <v>5.0783132530120483</v>
      </c>
      <c r="Q242">
        <f t="shared" si="28"/>
        <v>341</v>
      </c>
      <c r="R242">
        <f t="shared" si="29"/>
        <v>128</v>
      </c>
      <c r="S242" t="str">
        <f t="shared" si="30"/>
        <v>NB</v>
      </c>
      <c r="T242">
        <f t="shared" si="31"/>
        <v>1870</v>
      </c>
    </row>
    <row r="243" spans="1:20" x14ac:dyDescent="0.2">
      <c r="A243">
        <v>20</v>
      </c>
      <c r="B243" t="s">
        <v>20</v>
      </c>
      <c r="C243">
        <v>7</v>
      </c>
      <c r="D243" t="s">
        <v>30</v>
      </c>
      <c r="E243" t="s">
        <v>28</v>
      </c>
      <c r="F243" t="s">
        <v>24</v>
      </c>
      <c r="G243" t="s">
        <v>18</v>
      </c>
      <c r="H243" t="s">
        <v>26</v>
      </c>
      <c r="I243">
        <v>14025</v>
      </c>
      <c r="J243" t="b">
        <v>0</v>
      </c>
      <c r="K243" t="b">
        <v>0</v>
      </c>
      <c r="L243" t="b">
        <v>0</v>
      </c>
      <c r="M243" t="str">
        <f t="shared" si="24"/>
        <v>male</v>
      </c>
      <c r="N243" t="str">
        <f t="shared" si="25"/>
        <v>Acceptable</v>
      </c>
      <c r="O243" t="str">
        <f t="shared" si="26"/>
        <v>Young</v>
      </c>
      <c r="P243">
        <f t="shared" si="27"/>
        <v>5.190332326283988</v>
      </c>
      <c r="Q243">
        <f t="shared" si="28"/>
        <v>341</v>
      </c>
      <c r="R243">
        <f t="shared" si="29"/>
        <v>128</v>
      </c>
      <c r="S243" t="str">
        <f t="shared" si="30"/>
        <v>F</v>
      </c>
      <c r="T243">
        <f t="shared" si="31"/>
        <v>1870</v>
      </c>
    </row>
    <row r="244" spans="1:20" x14ac:dyDescent="0.2">
      <c r="A244">
        <v>36</v>
      </c>
      <c r="B244" t="s">
        <v>20</v>
      </c>
      <c r="C244">
        <v>5</v>
      </c>
      <c r="D244" t="s">
        <v>30</v>
      </c>
      <c r="E244" t="s">
        <v>28</v>
      </c>
      <c r="F244" t="s">
        <v>17</v>
      </c>
      <c r="G244" t="s">
        <v>18</v>
      </c>
      <c r="H244" t="s">
        <v>26</v>
      </c>
      <c r="I244">
        <v>16073</v>
      </c>
      <c r="J244" t="b">
        <v>0</v>
      </c>
      <c r="K244" t="b">
        <v>1</v>
      </c>
      <c r="L244" t="b">
        <v>1</v>
      </c>
      <c r="M244" t="str">
        <f t="shared" si="24"/>
        <v>male</v>
      </c>
      <c r="N244" t="str">
        <f t="shared" si="25"/>
        <v>Acceptable</v>
      </c>
      <c r="O244" t="str">
        <f t="shared" si="26"/>
        <v>Middle-Aged</v>
      </c>
      <c r="P244">
        <f t="shared" si="27"/>
        <v>5.190332326283988</v>
      </c>
      <c r="Q244">
        <f t="shared" si="28"/>
        <v>341</v>
      </c>
      <c r="R244">
        <f t="shared" si="29"/>
        <v>128</v>
      </c>
      <c r="S244" t="str">
        <f t="shared" si="30"/>
        <v>F</v>
      </c>
      <c r="T244">
        <f t="shared" si="31"/>
        <v>1870</v>
      </c>
    </row>
    <row r="245" spans="1:20" x14ac:dyDescent="0.2">
      <c r="A245">
        <v>37</v>
      </c>
      <c r="B245" t="s">
        <v>20</v>
      </c>
      <c r="C245">
        <v>1</v>
      </c>
      <c r="D245" t="s">
        <v>30</v>
      </c>
      <c r="E245" t="s">
        <v>22</v>
      </c>
      <c r="F245" t="s">
        <v>24</v>
      </c>
      <c r="G245" t="s">
        <v>31</v>
      </c>
      <c r="H245" t="s">
        <v>26</v>
      </c>
      <c r="I245">
        <v>12542</v>
      </c>
      <c r="J245" t="b">
        <v>0</v>
      </c>
      <c r="K245" t="b">
        <v>1</v>
      </c>
      <c r="L245" t="b">
        <v>1</v>
      </c>
      <c r="M245" t="str">
        <f t="shared" si="24"/>
        <v>female</v>
      </c>
      <c r="N245" t="str">
        <f t="shared" si="25"/>
        <v>Acceptable</v>
      </c>
      <c r="O245" t="str">
        <f t="shared" si="26"/>
        <v>Middle-Aged</v>
      </c>
      <c r="P245">
        <f t="shared" si="27"/>
        <v>5.190332326283988</v>
      </c>
      <c r="Q245">
        <f t="shared" si="28"/>
        <v>328</v>
      </c>
      <c r="R245">
        <f t="shared" si="29"/>
        <v>128</v>
      </c>
      <c r="S245" t="str">
        <f t="shared" si="30"/>
        <v>F</v>
      </c>
      <c r="T245">
        <f t="shared" si="31"/>
        <v>1870</v>
      </c>
    </row>
    <row r="246" spans="1:20" x14ac:dyDescent="0.2">
      <c r="A246">
        <v>49</v>
      </c>
      <c r="B246" t="s">
        <v>14</v>
      </c>
      <c r="C246">
        <v>6</v>
      </c>
      <c r="D246" t="s">
        <v>15</v>
      </c>
      <c r="E246" t="s">
        <v>22</v>
      </c>
      <c r="F246" t="s">
        <v>17</v>
      </c>
      <c r="G246" t="s">
        <v>31</v>
      </c>
      <c r="H246" t="s">
        <v>19</v>
      </c>
      <c r="I246">
        <v>11537</v>
      </c>
      <c r="J246" t="b">
        <v>0</v>
      </c>
      <c r="K246" t="b">
        <v>1</v>
      </c>
      <c r="L246" t="b">
        <v>0</v>
      </c>
      <c r="M246" t="str">
        <f t="shared" si="24"/>
        <v>female</v>
      </c>
      <c r="N246" t="str">
        <f t="shared" si="25"/>
        <v>Acceptable</v>
      </c>
      <c r="O246" t="str">
        <f t="shared" si="26"/>
        <v>Middle-Aged</v>
      </c>
      <c r="P246">
        <f t="shared" si="27"/>
        <v>4.8219584569732934</v>
      </c>
      <c r="Q246">
        <f t="shared" si="28"/>
        <v>328</v>
      </c>
      <c r="R246">
        <f t="shared" si="29"/>
        <v>128</v>
      </c>
      <c r="S246" t="str">
        <f t="shared" si="30"/>
        <v>M</v>
      </c>
      <c r="T246">
        <f t="shared" si="31"/>
        <v>1870</v>
      </c>
    </row>
    <row r="247" spans="1:20" x14ac:dyDescent="0.2">
      <c r="A247">
        <v>24</v>
      </c>
      <c r="B247" t="s">
        <v>20</v>
      </c>
      <c r="C247">
        <v>5</v>
      </c>
      <c r="D247" t="s">
        <v>30</v>
      </c>
      <c r="E247" t="s">
        <v>16</v>
      </c>
      <c r="F247" t="s">
        <v>24</v>
      </c>
      <c r="G247" t="s">
        <v>31</v>
      </c>
      <c r="H247" t="s">
        <v>23</v>
      </c>
      <c r="I247">
        <v>10754</v>
      </c>
      <c r="J247" t="b">
        <v>0</v>
      </c>
      <c r="K247" t="b">
        <v>1</v>
      </c>
      <c r="L247" t="b">
        <v>1</v>
      </c>
      <c r="M247" t="str">
        <f t="shared" si="24"/>
        <v>non-binary</v>
      </c>
      <c r="N247" t="str">
        <f t="shared" si="25"/>
        <v>Acceptable</v>
      </c>
      <c r="O247" t="str">
        <f t="shared" si="26"/>
        <v>Young</v>
      </c>
      <c r="P247">
        <f t="shared" si="27"/>
        <v>5.190332326283988</v>
      </c>
      <c r="Q247">
        <f t="shared" si="28"/>
        <v>331</v>
      </c>
      <c r="R247">
        <f t="shared" si="29"/>
        <v>128</v>
      </c>
      <c r="S247" t="str">
        <f t="shared" si="30"/>
        <v>F</v>
      </c>
      <c r="T247">
        <f t="shared" si="31"/>
        <v>1870</v>
      </c>
    </row>
    <row r="248" spans="1:20" x14ac:dyDescent="0.2">
      <c r="A248">
        <v>58</v>
      </c>
      <c r="B248" t="s">
        <v>20</v>
      </c>
      <c r="C248">
        <v>3</v>
      </c>
      <c r="D248" t="s">
        <v>30</v>
      </c>
      <c r="E248" t="s">
        <v>28</v>
      </c>
      <c r="F248" t="s">
        <v>29</v>
      </c>
      <c r="G248" t="s">
        <v>25</v>
      </c>
      <c r="H248" t="s">
        <v>23</v>
      </c>
      <c r="I248">
        <v>17396</v>
      </c>
      <c r="J248" t="b">
        <v>0</v>
      </c>
      <c r="K248" t="b">
        <v>1</v>
      </c>
      <c r="L248" t="b">
        <v>0</v>
      </c>
      <c r="M248" t="str">
        <f t="shared" si="24"/>
        <v>non-binary</v>
      </c>
      <c r="N248" t="str">
        <f t="shared" si="25"/>
        <v>Acceptable</v>
      </c>
      <c r="O248" t="str">
        <f t="shared" si="26"/>
        <v>Older</v>
      </c>
      <c r="P248">
        <f t="shared" si="27"/>
        <v>5.190332326283988</v>
      </c>
      <c r="Q248">
        <f t="shared" si="28"/>
        <v>341</v>
      </c>
      <c r="R248">
        <f t="shared" si="29"/>
        <v>128</v>
      </c>
      <c r="S248" t="str">
        <f t="shared" si="30"/>
        <v>F</v>
      </c>
      <c r="T248">
        <f t="shared" si="31"/>
        <v>1870</v>
      </c>
    </row>
    <row r="249" spans="1:20" x14ac:dyDescent="0.2">
      <c r="A249">
        <v>50</v>
      </c>
      <c r="B249" t="s">
        <v>20</v>
      </c>
      <c r="C249">
        <v>7</v>
      </c>
      <c r="D249" t="s">
        <v>30</v>
      </c>
      <c r="E249" t="s">
        <v>22</v>
      </c>
      <c r="F249" t="s">
        <v>17</v>
      </c>
      <c r="G249" t="s">
        <v>25</v>
      </c>
      <c r="H249" t="s">
        <v>23</v>
      </c>
      <c r="I249">
        <v>17823</v>
      </c>
      <c r="J249" t="b">
        <v>0</v>
      </c>
      <c r="K249" t="b">
        <v>1</v>
      </c>
      <c r="L249" t="b">
        <v>1</v>
      </c>
      <c r="M249" t="str">
        <f t="shared" si="24"/>
        <v>non-binary</v>
      </c>
      <c r="N249" t="str">
        <f t="shared" si="25"/>
        <v>Acceptable</v>
      </c>
      <c r="O249" t="str">
        <f t="shared" si="26"/>
        <v>Older</v>
      </c>
      <c r="P249">
        <f t="shared" si="27"/>
        <v>5.190332326283988</v>
      </c>
      <c r="Q249">
        <f t="shared" si="28"/>
        <v>328</v>
      </c>
      <c r="R249">
        <f t="shared" si="29"/>
        <v>128</v>
      </c>
      <c r="S249" t="str">
        <f t="shared" si="30"/>
        <v>F</v>
      </c>
      <c r="T249">
        <f t="shared" si="31"/>
        <v>1870</v>
      </c>
    </row>
    <row r="250" spans="1:20" x14ac:dyDescent="0.2">
      <c r="A250">
        <v>57</v>
      </c>
      <c r="B250" t="s">
        <v>27</v>
      </c>
      <c r="C250">
        <v>9</v>
      </c>
      <c r="D250" t="s">
        <v>21</v>
      </c>
      <c r="E250" t="s">
        <v>22</v>
      </c>
      <c r="F250" t="s">
        <v>17</v>
      </c>
      <c r="G250" t="s">
        <v>18</v>
      </c>
      <c r="H250" t="s">
        <v>19</v>
      </c>
      <c r="I250">
        <v>15507</v>
      </c>
      <c r="J250" t="b">
        <v>1</v>
      </c>
      <c r="K250" t="b">
        <v>0</v>
      </c>
      <c r="L250" t="b">
        <v>0</v>
      </c>
      <c r="M250" t="str">
        <f t="shared" si="24"/>
        <v>female</v>
      </c>
      <c r="N250" t="str">
        <f t="shared" si="25"/>
        <v>Acceptable</v>
      </c>
      <c r="O250" t="str">
        <f t="shared" si="26"/>
        <v>Older</v>
      </c>
      <c r="P250">
        <f t="shared" si="27"/>
        <v>5.0783132530120483</v>
      </c>
      <c r="Q250">
        <f t="shared" si="28"/>
        <v>328</v>
      </c>
      <c r="R250">
        <f t="shared" si="29"/>
        <v>128</v>
      </c>
      <c r="S250" t="str">
        <f t="shared" si="30"/>
        <v>NB</v>
      </c>
      <c r="T250">
        <f t="shared" si="31"/>
        <v>1870</v>
      </c>
    </row>
    <row r="251" spans="1:20" x14ac:dyDescent="0.2">
      <c r="A251">
        <v>56</v>
      </c>
      <c r="B251" t="s">
        <v>27</v>
      </c>
      <c r="C251">
        <v>9</v>
      </c>
      <c r="D251" t="s">
        <v>30</v>
      </c>
      <c r="E251" t="s">
        <v>22</v>
      </c>
      <c r="F251" t="s">
        <v>29</v>
      </c>
      <c r="G251" t="s">
        <v>25</v>
      </c>
      <c r="H251" t="s">
        <v>23</v>
      </c>
      <c r="I251">
        <v>14235</v>
      </c>
      <c r="J251" t="b">
        <v>1</v>
      </c>
      <c r="K251" t="b">
        <v>0</v>
      </c>
      <c r="L251" t="b">
        <v>1</v>
      </c>
      <c r="M251" t="str">
        <f t="shared" si="24"/>
        <v>male</v>
      </c>
      <c r="N251" t="str">
        <f t="shared" si="25"/>
        <v>Acceptable</v>
      </c>
      <c r="O251" t="str">
        <f t="shared" si="26"/>
        <v>Older</v>
      </c>
      <c r="P251">
        <f t="shared" si="27"/>
        <v>5.0783132530120483</v>
      </c>
      <c r="Q251">
        <f t="shared" si="28"/>
        <v>328</v>
      </c>
      <c r="R251">
        <f t="shared" si="29"/>
        <v>128</v>
      </c>
      <c r="S251" t="str">
        <f t="shared" si="30"/>
        <v>NB</v>
      </c>
      <c r="T251">
        <f t="shared" si="31"/>
        <v>1870</v>
      </c>
    </row>
    <row r="252" spans="1:20" x14ac:dyDescent="0.2">
      <c r="A252">
        <v>35</v>
      </c>
      <c r="B252" t="s">
        <v>14</v>
      </c>
      <c r="C252">
        <v>9</v>
      </c>
      <c r="D252" t="s">
        <v>15</v>
      </c>
      <c r="E252" t="s">
        <v>22</v>
      </c>
      <c r="F252" t="s">
        <v>24</v>
      </c>
      <c r="G252" t="s">
        <v>18</v>
      </c>
      <c r="H252" t="s">
        <v>19</v>
      </c>
      <c r="I252">
        <v>10540</v>
      </c>
      <c r="J252" t="b">
        <v>0</v>
      </c>
      <c r="K252" t="b">
        <v>0</v>
      </c>
      <c r="L252" t="b">
        <v>1</v>
      </c>
      <c r="M252" t="str">
        <f t="shared" si="24"/>
        <v>female</v>
      </c>
      <c r="N252" t="str">
        <f t="shared" si="25"/>
        <v>Acceptable</v>
      </c>
      <c r="O252" t="str">
        <f t="shared" si="26"/>
        <v>Middle-Aged</v>
      </c>
      <c r="P252">
        <f t="shared" si="27"/>
        <v>4.8219584569732934</v>
      </c>
      <c r="Q252">
        <f t="shared" si="28"/>
        <v>328</v>
      </c>
      <c r="R252">
        <f t="shared" si="29"/>
        <v>128</v>
      </c>
      <c r="S252" t="str">
        <f t="shared" si="30"/>
        <v>M</v>
      </c>
      <c r="T252">
        <f t="shared" si="31"/>
        <v>1870</v>
      </c>
    </row>
    <row r="253" spans="1:20" x14ac:dyDescent="0.2">
      <c r="A253">
        <v>57</v>
      </c>
      <c r="B253" t="s">
        <v>14</v>
      </c>
      <c r="C253">
        <v>2</v>
      </c>
      <c r="D253" t="s">
        <v>21</v>
      </c>
      <c r="E253" t="s">
        <v>22</v>
      </c>
      <c r="F253" t="s">
        <v>17</v>
      </c>
      <c r="G253" t="s">
        <v>18</v>
      </c>
      <c r="H253" t="s">
        <v>26</v>
      </c>
      <c r="I253">
        <v>15510</v>
      </c>
      <c r="J253" t="b">
        <v>1</v>
      </c>
      <c r="K253" t="b">
        <v>0</v>
      </c>
      <c r="L253" t="b">
        <v>0</v>
      </c>
      <c r="M253" t="str">
        <f t="shared" si="24"/>
        <v>female</v>
      </c>
      <c r="N253" t="str">
        <f t="shared" si="25"/>
        <v>Acceptable</v>
      </c>
      <c r="O253" t="str">
        <f t="shared" si="26"/>
        <v>Older</v>
      </c>
      <c r="P253">
        <f t="shared" si="27"/>
        <v>4.8219584569732934</v>
      </c>
      <c r="Q253">
        <f t="shared" si="28"/>
        <v>328</v>
      </c>
      <c r="R253">
        <f t="shared" si="29"/>
        <v>128</v>
      </c>
      <c r="S253" t="str">
        <f t="shared" si="30"/>
        <v>M</v>
      </c>
      <c r="T253">
        <f t="shared" si="31"/>
        <v>1870</v>
      </c>
    </row>
    <row r="254" spans="1:20" x14ac:dyDescent="0.2">
      <c r="A254">
        <v>18</v>
      </c>
      <c r="B254" t="s">
        <v>27</v>
      </c>
      <c r="C254">
        <v>3</v>
      </c>
      <c r="D254" t="s">
        <v>15</v>
      </c>
      <c r="E254" t="s">
        <v>28</v>
      </c>
      <c r="F254" t="s">
        <v>17</v>
      </c>
      <c r="G254" t="s">
        <v>18</v>
      </c>
      <c r="H254" t="s">
        <v>26</v>
      </c>
      <c r="I254">
        <v>18461</v>
      </c>
      <c r="J254" t="b">
        <v>1</v>
      </c>
      <c r="K254" t="b">
        <v>1</v>
      </c>
      <c r="L254" t="b">
        <v>1</v>
      </c>
      <c r="M254" t="str">
        <f t="shared" si="24"/>
        <v>female</v>
      </c>
      <c r="N254" t="str">
        <f t="shared" si="25"/>
        <v>Acceptable</v>
      </c>
      <c r="O254" t="str">
        <f t="shared" si="26"/>
        <v>Young</v>
      </c>
      <c r="P254">
        <f t="shared" si="27"/>
        <v>5.0783132530120483</v>
      </c>
      <c r="Q254">
        <f t="shared" si="28"/>
        <v>341</v>
      </c>
      <c r="R254">
        <f t="shared" si="29"/>
        <v>128</v>
      </c>
      <c r="S254" t="str">
        <f t="shared" si="30"/>
        <v>NB</v>
      </c>
      <c r="T254">
        <f t="shared" si="31"/>
        <v>1870</v>
      </c>
    </row>
    <row r="255" spans="1:20" x14ac:dyDescent="0.2">
      <c r="A255">
        <v>28</v>
      </c>
      <c r="B255" t="s">
        <v>27</v>
      </c>
      <c r="C255">
        <v>7</v>
      </c>
      <c r="D255" t="s">
        <v>30</v>
      </c>
      <c r="E255" t="s">
        <v>28</v>
      </c>
      <c r="F255" t="s">
        <v>24</v>
      </c>
      <c r="G255" t="s">
        <v>25</v>
      </c>
      <c r="H255" t="s">
        <v>23</v>
      </c>
      <c r="I255">
        <v>17926</v>
      </c>
      <c r="J255" t="b">
        <v>0</v>
      </c>
      <c r="K255" t="b">
        <v>0</v>
      </c>
      <c r="L255" t="b">
        <v>0</v>
      </c>
      <c r="M255" t="str">
        <f t="shared" si="24"/>
        <v>non-binary</v>
      </c>
      <c r="N255" t="str">
        <f t="shared" si="25"/>
        <v>Acceptable</v>
      </c>
      <c r="O255" t="str">
        <f t="shared" si="26"/>
        <v>Young</v>
      </c>
      <c r="P255">
        <f t="shared" si="27"/>
        <v>5.0783132530120483</v>
      </c>
      <c r="Q255">
        <f t="shared" si="28"/>
        <v>341</v>
      </c>
      <c r="R255">
        <f t="shared" si="29"/>
        <v>128</v>
      </c>
      <c r="S255" t="str">
        <f t="shared" si="30"/>
        <v>NB</v>
      </c>
      <c r="T255">
        <f t="shared" si="31"/>
        <v>1870</v>
      </c>
    </row>
    <row r="256" spans="1:20" x14ac:dyDescent="0.2">
      <c r="A256">
        <v>45</v>
      </c>
      <c r="B256" t="s">
        <v>27</v>
      </c>
      <c r="C256">
        <v>5</v>
      </c>
      <c r="D256" t="s">
        <v>21</v>
      </c>
      <c r="E256" t="s">
        <v>28</v>
      </c>
      <c r="F256" t="s">
        <v>29</v>
      </c>
      <c r="G256" t="s">
        <v>31</v>
      </c>
      <c r="H256" t="s">
        <v>19</v>
      </c>
      <c r="I256">
        <v>15131</v>
      </c>
      <c r="J256" t="b">
        <v>1</v>
      </c>
      <c r="K256" t="b">
        <v>1</v>
      </c>
      <c r="L256" t="b">
        <v>1</v>
      </c>
      <c r="M256" t="str">
        <f t="shared" si="24"/>
        <v>male</v>
      </c>
      <c r="N256" t="str">
        <f t="shared" si="25"/>
        <v>Acceptable</v>
      </c>
      <c r="O256" t="str">
        <f t="shared" si="26"/>
        <v>Middle-Aged</v>
      </c>
      <c r="P256">
        <f t="shared" si="27"/>
        <v>5.0783132530120483</v>
      </c>
      <c r="Q256">
        <f t="shared" si="28"/>
        <v>341</v>
      </c>
      <c r="R256">
        <f t="shared" si="29"/>
        <v>128</v>
      </c>
      <c r="S256" t="str">
        <f t="shared" si="30"/>
        <v>NB</v>
      </c>
      <c r="T256">
        <f t="shared" si="31"/>
        <v>1870</v>
      </c>
    </row>
    <row r="257" spans="1:20" x14ac:dyDescent="0.2">
      <c r="A257">
        <v>42</v>
      </c>
      <c r="B257" t="s">
        <v>20</v>
      </c>
      <c r="C257">
        <v>2</v>
      </c>
      <c r="D257" t="s">
        <v>15</v>
      </c>
      <c r="E257" t="s">
        <v>28</v>
      </c>
      <c r="F257" t="s">
        <v>24</v>
      </c>
      <c r="G257" t="s">
        <v>25</v>
      </c>
      <c r="H257" t="s">
        <v>26</v>
      </c>
      <c r="I257">
        <v>18697</v>
      </c>
      <c r="J257" t="b">
        <v>0</v>
      </c>
      <c r="K257" t="b">
        <v>1</v>
      </c>
      <c r="L257" t="b">
        <v>0</v>
      </c>
      <c r="M257" t="str">
        <f t="shared" si="24"/>
        <v>male</v>
      </c>
      <c r="N257" t="str">
        <f t="shared" si="25"/>
        <v>Acceptable</v>
      </c>
      <c r="O257" t="str">
        <f t="shared" si="26"/>
        <v>Middle-Aged</v>
      </c>
      <c r="P257">
        <f t="shared" si="27"/>
        <v>5.190332326283988</v>
      </c>
      <c r="Q257">
        <f t="shared" si="28"/>
        <v>341</v>
      </c>
      <c r="R257">
        <f t="shared" si="29"/>
        <v>128</v>
      </c>
      <c r="S257" t="str">
        <f t="shared" si="30"/>
        <v>F</v>
      </c>
      <c r="T257">
        <f t="shared" si="31"/>
        <v>1870</v>
      </c>
    </row>
    <row r="258" spans="1:20" x14ac:dyDescent="0.2">
      <c r="A258">
        <v>40</v>
      </c>
      <c r="B258" t="s">
        <v>20</v>
      </c>
      <c r="C258">
        <v>3</v>
      </c>
      <c r="D258" t="s">
        <v>30</v>
      </c>
      <c r="E258" t="s">
        <v>16</v>
      </c>
      <c r="F258" t="s">
        <v>24</v>
      </c>
      <c r="G258" t="s">
        <v>18</v>
      </c>
      <c r="H258" t="s">
        <v>19</v>
      </c>
      <c r="I258">
        <v>11129</v>
      </c>
      <c r="J258" t="b">
        <v>1</v>
      </c>
      <c r="K258" t="b">
        <v>1</v>
      </c>
      <c r="L258" t="b">
        <v>1</v>
      </c>
      <c r="M258" t="str">
        <f t="shared" ref="M258:M321" si="32">INDEX(B:B,MATCH(A258,A:A,0))</f>
        <v>non-binary</v>
      </c>
      <c r="N258" t="str">
        <f t="shared" ref="N258:N321" si="33">IF(OR(B258&gt;0,C258&gt;0),"Acceptable","Check")</f>
        <v>Acceptable</v>
      </c>
      <c r="O258" t="str">
        <f t="shared" si="26"/>
        <v>Middle-Aged</v>
      </c>
      <c r="P258">
        <f t="shared" si="27"/>
        <v>5.190332326283988</v>
      </c>
      <c r="Q258">
        <f t="shared" si="28"/>
        <v>331</v>
      </c>
      <c r="R258">
        <f t="shared" si="29"/>
        <v>128</v>
      </c>
      <c r="S258" t="str">
        <f t="shared" si="30"/>
        <v>F</v>
      </c>
      <c r="T258">
        <f t="shared" si="31"/>
        <v>1870</v>
      </c>
    </row>
    <row r="259" spans="1:20" x14ac:dyDescent="0.2">
      <c r="A259">
        <v>48</v>
      </c>
      <c r="B259" t="s">
        <v>27</v>
      </c>
      <c r="C259">
        <v>6</v>
      </c>
      <c r="D259" t="s">
        <v>15</v>
      </c>
      <c r="E259" t="s">
        <v>28</v>
      </c>
      <c r="F259" t="s">
        <v>24</v>
      </c>
      <c r="G259" t="s">
        <v>18</v>
      </c>
      <c r="H259" t="s">
        <v>19</v>
      </c>
      <c r="I259">
        <v>13145</v>
      </c>
      <c r="J259" t="b">
        <v>0</v>
      </c>
      <c r="K259" t="b">
        <v>0</v>
      </c>
      <c r="L259" t="b">
        <v>1</v>
      </c>
      <c r="M259" t="str">
        <f t="shared" si="32"/>
        <v>female</v>
      </c>
      <c r="N259" t="str">
        <f t="shared" si="33"/>
        <v>Acceptable</v>
      </c>
      <c r="O259" t="str">
        <f t="shared" ref="O259:O322" si="34">IF(A259&lt;35,"Young",IF(AND(A259&gt;=35,A259&lt;50),"Middle-Aged","Older"))</f>
        <v>Middle-Aged</v>
      </c>
      <c r="P259">
        <f t="shared" ref="P259:P322" si="35">AVERAGEIF(B:B,B259, C:C)</f>
        <v>5.0783132530120483</v>
      </c>
      <c r="Q259">
        <f t="shared" ref="Q259:Q322" si="36">COUNTIF(E:E, E259)</f>
        <v>341</v>
      </c>
      <c r="R259">
        <f t="shared" ref="R259:R322" si="37">COUNTIFS(B:B, "male", D:D, "Instagram")</f>
        <v>128</v>
      </c>
      <c r="S259" t="str">
        <f t="shared" ref="S259:S322" si="38">UPPER(IF(B259="non-binary", "NB", LEFT(B259, 1)))</f>
        <v>NB</v>
      </c>
      <c r="T259">
        <f t="shared" ref="T259:T322" si="39">SUMIFS(C:C, D:D, "Instagram")</f>
        <v>1870</v>
      </c>
    </row>
    <row r="260" spans="1:20" x14ac:dyDescent="0.2">
      <c r="A260">
        <v>47</v>
      </c>
      <c r="B260" t="s">
        <v>20</v>
      </c>
      <c r="C260">
        <v>7</v>
      </c>
      <c r="D260" t="s">
        <v>15</v>
      </c>
      <c r="E260" t="s">
        <v>22</v>
      </c>
      <c r="F260" t="s">
        <v>17</v>
      </c>
      <c r="G260" t="s">
        <v>25</v>
      </c>
      <c r="H260" t="s">
        <v>26</v>
      </c>
      <c r="I260">
        <v>18553</v>
      </c>
      <c r="J260" t="b">
        <v>1</v>
      </c>
      <c r="K260" t="b">
        <v>1</v>
      </c>
      <c r="L260" t="b">
        <v>1</v>
      </c>
      <c r="M260" t="str">
        <f t="shared" si="32"/>
        <v>male</v>
      </c>
      <c r="N260" t="str">
        <f t="shared" si="33"/>
        <v>Acceptable</v>
      </c>
      <c r="O260" t="str">
        <f t="shared" si="34"/>
        <v>Middle-Aged</v>
      </c>
      <c r="P260">
        <f t="shared" si="35"/>
        <v>5.190332326283988</v>
      </c>
      <c r="Q260">
        <f t="shared" si="36"/>
        <v>328</v>
      </c>
      <c r="R260">
        <f t="shared" si="37"/>
        <v>128</v>
      </c>
      <c r="S260" t="str">
        <f t="shared" si="38"/>
        <v>F</v>
      </c>
      <c r="T260">
        <f t="shared" si="39"/>
        <v>1870</v>
      </c>
    </row>
    <row r="261" spans="1:20" x14ac:dyDescent="0.2">
      <c r="A261">
        <v>59</v>
      </c>
      <c r="B261" t="s">
        <v>20</v>
      </c>
      <c r="C261">
        <v>9</v>
      </c>
      <c r="D261" t="s">
        <v>15</v>
      </c>
      <c r="E261" t="s">
        <v>28</v>
      </c>
      <c r="F261" t="s">
        <v>29</v>
      </c>
      <c r="G261" t="s">
        <v>18</v>
      </c>
      <c r="H261" t="s">
        <v>19</v>
      </c>
      <c r="I261">
        <v>13720</v>
      </c>
      <c r="J261" t="b">
        <v>1</v>
      </c>
      <c r="K261" t="b">
        <v>0</v>
      </c>
      <c r="L261" t="b">
        <v>0</v>
      </c>
      <c r="M261" t="str">
        <f t="shared" si="32"/>
        <v>male</v>
      </c>
      <c r="N261" t="str">
        <f t="shared" si="33"/>
        <v>Acceptable</v>
      </c>
      <c r="O261" t="str">
        <f t="shared" si="34"/>
        <v>Older</v>
      </c>
      <c r="P261">
        <f t="shared" si="35"/>
        <v>5.190332326283988</v>
      </c>
      <c r="Q261">
        <f t="shared" si="36"/>
        <v>341</v>
      </c>
      <c r="R261">
        <f t="shared" si="37"/>
        <v>128</v>
      </c>
      <c r="S261" t="str">
        <f t="shared" si="38"/>
        <v>F</v>
      </c>
      <c r="T261">
        <f t="shared" si="39"/>
        <v>1870</v>
      </c>
    </row>
    <row r="262" spans="1:20" x14ac:dyDescent="0.2">
      <c r="A262">
        <v>52</v>
      </c>
      <c r="B262" t="s">
        <v>14</v>
      </c>
      <c r="C262">
        <v>1</v>
      </c>
      <c r="D262" t="s">
        <v>30</v>
      </c>
      <c r="E262" t="s">
        <v>16</v>
      </c>
      <c r="F262" t="s">
        <v>29</v>
      </c>
      <c r="G262" t="s">
        <v>18</v>
      </c>
      <c r="H262" t="s">
        <v>26</v>
      </c>
      <c r="I262">
        <v>19648</v>
      </c>
      <c r="J262" t="b">
        <v>1</v>
      </c>
      <c r="K262" t="b">
        <v>0</v>
      </c>
      <c r="L262" t="b">
        <v>0</v>
      </c>
      <c r="M262" t="str">
        <f t="shared" si="32"/>
        <v>non-binary</v>
      </c>
      <c r="N262" t="str">
        <f t="shared" si="33"/>
        <v>Acceptable</v>
      </c>
      <c r="O262" t="str">
        <f t="shared" si="34"/>
        <v>Older</v>
      </c>
      <c r="P262">
        <f t="shared" si="35"/>
        <v>4.8219584569732934</v>
      </c>
      <c r="Q262">
        <f t="shared" si="36"/>
        <v>331</v>
      </c>
      <c r="R262">
        <f t="shared" si="37"/>
        <v>128</v>
      </c>
      <c r="S262" t="str">
        <f t="shared" si="38"/>
        <v>M</v>
      </c>
      <c r="T262">
        <f t="shared" si="39"/>
        <v>1870</v>
      </c>
    </row>
    <row r="263" spans="1:20" x14ac:dyDescent="0.2">
      <c r="A263">
        <v>24</v>
      </c>
      <c r="B263" t="s">
        <v>27</v>
      </c>
      <c r="C263">
        <v>7</v>
      </c>
      <c r="D263" t="s">
        <v>30</v>
      </c>
      <c r="E263" t="s">
        <v>22</v>
      </c>
      <c r="F263" t="s">
        <v>24</v>
      </c>
      <c r="G263" t="s">
        <v>25</v>
      </c>
      <c r="H263" t="s">
        <v>26</v>
      </c>
      <c r="I263">
        <v>14067</v>
      </c>
      <c r="J263" t="b">
        <v>0</v>
      </c>
      <c r="K263" t="b">
        <v>0</v>
      </c>
      <c r="L263" t="b">
        <v>0</v>
      </c>
      <c r="M263" t="str">
        <f t="shared" si="32"/>
        <v>non-binary</v>
      </c>
      <c r="N263" t="str">
        <f t="shared" si="33"/>
        <v>Acceptable</v>
      </c>
      <c r="O263" t="str">
        <f t="shared" si="34"/>
        <v>Young</v>
      </c>
      <c r="P263">
        <f t="shared" si="35"/>
        <v>5.0783132530120483</v>
      </c>
      <c r="Q263">
        <f t="shared" si="36"/>
        <v>328</v>
      </c>
      <c r="R263">
        <f t="shared" si="37"/>
        <v>128</v>
      </c>
      <c r="S263" t="str">
        <f t="shared" si="38"/>
        <v>NB</v>
      </c>
      <c r="T263">
        <f t="shared" si="39"/>
        <v>1870</v>
      </c>
    </row>
    <row r="264" spans="1:20" x14ac:dyDescent="0.2">
      <c r="A264">
        <v>33</v>
      </c>
      <c r="B264" t="s">
        <v>27</v>
      </c>
      <c r="C264">
        <v>8</v>
      </c>
      <c r="D264" t="s">
        <v>15</v>
      </c>
      <c r="E264" t="s">
        <v>28</v>
      </c>
      <c r="F264" t="s">
        <v>17</v>
      </c>
      <c r="G264" t="s">
        <v>25</v>
      </c>
      <c r="H264" t="s">
        <v>26</v>
      </c>
      <c r="I264">
        <v>14195</v>
      </c>
      <c r="J264" t="b">
        <v>1</v>
      </c>
      <c r="K264" t="b">
        <v>0</v>
      </c>
      <c r="L264" t="b">
        <v>0</v>
      </c>
      <c r="M264" t="str">
        <f t="shared" si="32"/>
        <v>female</v>
      </c>
      <c r="N264" t="str">
        <f t="shared" si="33"/>
        <v>Acceptable</v>
      </c>
      <c r="O264" t="str">
        <f t="shared" si="34"/>
        <v>Young</v>
      </c>
      <c r="P264">
        <f t="shared" si="35"/>
        <v>5.0783132530120483</v>
      </c>
      <c r="Q264">
        <f t="shared" si="36"/>
        <v>341</v>
      </c>
      <c r="R264">
        <f t="shared" si="37"/>
        <v>128</v>
      </c>
      <c r="S264" t="str">
        <f t="shared" si="38"/>
        <v>NB</v>
      </c>
      <c r="T264">
        <f t="shared" si="39"/>
        <v>1870</v>
      </c>
    </row>
    <row r="265" spans="1:20" x14ac:dyDescent="0.2">
      <c r="A265">
        <v>43</v>
      </c>
      <c r="B265" t="s">
        <v>20</v>
      </c>
      <c r="C265">
        <v>3</v>
      </c>
      <c r="D265" t="s">
        <v>21</v>
      </c>
      <c r="E265" t="s">
        <v>28</v>
      </c>
      <c r="F265" t="s">
        <v>24</v>
      </c>
      <c r="G265" t="s">
        <v>25</v>
      </c>
      <c r="H265" t="s">
        <v>19</v>
      </c>
      <c r="I265">
        <v>19873</v>
      </c>
      <c r="J265" t="b">
        <v>1</v>
      </c>
      <c r="K265" t="b">
        <v>0</v>
      </c>
      <c r="L265" t="b">
        <v>0</v>
      </c>
      <c r="M265" t="str">
        <f t="shared" si="32"/>
        <v>female</v>
      </c>
      <c r="N265" t="str">
        <f t="shared" si="33"/>
        <v>Acceptable</v>
      </c>
      <c r="O265" t="str">
        <f t="shared" si="34"/>
        <v>Middle-Aged</v>
      </c>
      <c r="P265">
        <f t="shared" si="35"/>
        <v>5.190332326283988</v>
      </c>
      <c r="Q265">
        <f t="shared" si="36"/>
        <v>341</v>
      </c>
      <c r="R265">
        <f t="shared" si="37"/>
        <v>128</v>
      </c>
      <c r="S265" t="str">
        <f t="shared" si="38"/>
        <v>F</v>
      </c>
      <c r="T265">
        <f t="shared" si="39"/>
        <v>1870</v>
      </c>
    </row>
    <row r="266" spans="1:20" x14ac:dyDescent="0.2">
      <c r="A266">
        <v>19</v>
      </c>
      <c r="B266" t="s">
        <v>27</v>
      </c>
      <c r="C266">
        <v>4</v>
      </c>
      <c r="D266" t="s">
        <v>21</v>
      </c>
      <c r="E266" t="s">
        <v>28</v>
      </c>
      <c r="F266" t="s">
        <v>17</v>
      </c>
      <c r="G266" t="s">
        <v>18</v>
      </c>
      <c r="H266" t="s">
        <v>26</v>
      </c>
      <c r="I266">
        <v>19244</v>
      </c>
      <c r="J266" t="b">
        <v>0</v>
      </c>
      <c r="K266" t="b">
        <v>1</v>
      </c>
      <c r="L266" t="b">
        <v>1</v>
      </c>
      <c r="M266" t="str">
        <f t="shared" si="32"/>
        <v>female</v>
      </c>
      <c r="N266" t="str">
        <f t="shared" si="33"/>
        <v>Acceptable</v>
      </c>
      <c r="O266" t="str">
        <f t="shared" si="34"/>
        <v>Young</v>
      </c>
      <c r="P266">
        <f t="shared" si="35"/>
        <v>5.0783132530120483</v>
      </c>
      <c r="Q266">
        <f t="shared" si="36"/>
        <v>341</v>
      </c>
      <c r="R266">
        <f t="shared" si="37"/>
        <v>128</v>
      </c>
      <c r="S266" t="str">
        <f t="shared" si="38"/>
        <v>NB</v>
      </c>
      <c r="T266">
        <f t="shared" si="39"/>
        <v>1870</v>
      </c>
    </row>
    <row r="267" spans="1:20" x14ac:dyDescent="0.2">
      <c r="A267">
        <v>18</v>
      </c>
      <c r="B267" t="s">
        <v>14</v>
      </c>
      <c r="C267">
        <v>6</v>
      </c>
      <c r="D267" t="s">
        <v>30</v>
      </c>
      <c r="E267" t="s">
        <v>22</v>
      </c>
      <c r="F267" t="s">
        <v>17</v>
      </c>
      <c r="G267" t="s">
        <v>18</v>
      </c>
      <c r="H267" t="s">
        <v>19</v>
      </c>
      <c r="I267">
        <v>17281</v>
      </c>
      <c r="J267" t="b">
        <v>0</v>
      </c>
      <c r="K267" t="b">
        <v>1</v>
      </c>
      <c r="L267" t="b">
        <v>1</v>
      </c>
      <c r="M267" t="str">
        <f t="shared" si="32"/>
        <v>female</v>
      </c>
      <c r="N267" t="str">
        <f t="shared" si="33"/>
        <v>Acceptable</v>
      </c>
      <c r="O267" t="str">
        <f t="shared" si="34"/>
        <v>Young</v>
      </c>
      <c r="P267">
        <f t="shared" si="35"/>
        <v>4.8219584569732934</v>
      </c>
      <c r="Q267">
        <f t="shared" si="36"/>
        <v>328</v>
      </c>
      <c r="R267">
        <f t="shared" si="37"/>
        <v>128</v>
      </c>
      <c r="S267" t="str">
        <f t="shared" si="38"/>
        <v>M</v>
      </c>
      <c r="T267">
        <f t="shared" si="39"/>
        <v>1870</v>
      </c>
    </row>
    <row r="268" spans="1:20" x14ac:dyDescent="0.2">
      <c r="A268">
        <v>29</v>
      </c>
      <c r="B268" t="s">
        <v>14</v>
      </c>
      <c r="C268">
        <v>7</v>
      </c>
      <c r="D268" t="s">
        <v>30</v>
      </c>
      <c r="E268" t="s">
        <v>22</v>
      </c>
      <c r="F268" t="s">
        <v>17</v>
      </c>
      <c r="G268" t="s">
        <v>31</v>
      </c>
      <c r="H268" t="s">
        <v>26</v>
      </c>
      <c r="I268">
        <v>12509</v>
      </c>
      <c r="J268" t="b">
        <v>1</v>
      </c>
      <c r="K268" t="b">
        <v>0</v>
      </c>
      <c r="L268" t="b">
        <v>1</v>
      </c>
      <c r="M268" t="str">
        <f t="shared" si="32"/>
        <v>non-binary</v>
      </c>
      <c r="N268" t="str">
        <f t="shared" si="33"/>
        <v>Acceptable</v>
      </c>
      <c r="O268" t="str">
        <f t="shared" si="34"/>
        <v>Young</v>
      </c>
      <c r="P268">
        <f t="shared" si="35"/>
        <v>4.8219584569732934</v>
      </c>
      <c r="Q268">
        <f t="shared" si="36"/>
        <v>328</v>
      </c>
      <c r="R268">
        <f t="shared" si="37"/>
        <v>128</v>
      </c>
      <c r="S268" t="str">
        <f t="shared" si="38"/>
        <v>M</v>
      </c>
      <c r="T268">
        <f t="shared" si="39"/>
        <v>1870</v>
      </c>
    </row>
    <row r="269" spans="1:20" x14ac:dyDescent="0.2">
      <c r="A269">
        <v>22</v>
      </c>
      <c r="B269" t="s">
        <v>14</v>
      </c>
      <c r="C269">
        <v>4</v>
      </c>
      <c r="D269" t="s">
        <v>30</v>
      </c>
      <c r="E269" t="s">
        <v>16</v>
      </c>
      <c r="F269" t="s">
        <v>17</v>
      </c>
      <c r="G269" t="s">
        <v>31</v>
      </c>
      <c r="H269" t="s">
        <v>26</v>
      </c>
      <c r="I269">
        <v>15016</v>
      </c>
      <c r="J269" t="b">
        <v>1</v>
      </c>
      <c r="K269" t="b">
        <v>1</v>
      </c>
      <c r="L269" t="b">
        <v>1</v>
      </c>
      <c r="M269" t="str">
        <f t="shared" si="32"/>
        <v>male</v>
      </c>
      <c r="N269" t="str">
        <f t="shared" si="33"/>
        <v>Acceptable</v>
      </c>
      <c r="O269" t="str">
        <f t="shared" si="34"/>
        <v>Young</v>
      </c>
      <c r="P269">
        <f t="shared" si="35"/>
        <v>4.8219584569732934</v>
      </c>
      <c r="Q269">
        <f t="shared" si="36"/>
        <v>331</v>
      </c>
      <c r="R269">
        <f t="shared" si="37"/>
        <v>128</v>
      </c>
      <c r="S269" t="str">
        <f t="shared" si="38"/>
        <v>M</v>
      </c>
      <c r="T269">
        <f t="shared" si="39"/>
        <v>1870</v>
      </c>
    </row>
    <row r="270" spans="1:20" x14ac:dyDescent="0.2">
      <c r="A270">
        <v>54</v>
      </c>
      <c r="B270" t="s">
        <v>27</v>
      </c>
      <c r="C270">
        <v>8</v>
      </c>
      <c r="D270" t="s">
        <v>30</v>
      </c>
      <c r="E270" t="s">
        <v>22</v>
      </c>
      <c r="F270" t="s">
        <v>29</v>
      </c>
      <c r="G270" t="s">
        <v>25</v>
      </c>
      <c r="H270" t="s">
        <v>23</v>
      </c>
      <c r="I270">
        <v>16533</v>
      </c>
      <c r="J270" t="b">
        <v>1</v>
      </c>
      <c r="K270" t="b">
        <v>0</v>
      </c>
      <c r="L270" t="b">
        <v>1</v>
      </c>
      <c r="M270" t="str">
        <f t="shared" si="32"/>
        <v>male</v>
      </c>
      <c r="N270" t="str">
        <f t="shared" si="33"/>
        <v>Acceptable</v>
      </c>
      <c r="O270" t="str">
        <f t="shared" si="34"/>
        <v>Older</v>
      </c>
      <c r="P270">
        <f t="shared" si="35"/>
        <v>5.0783132530120483</v>
      </c>
      <c r="Q270">
        <f t="shared" si="36"/>
        <v>328</v>
      </c>
      <c r="R270">
        <f t="shared" si="37"/>
        <v>128</v>
      </c>
      <c r="S270" t="str">
        <f t="shared" si="38"/>
        <v>NB</v>
      </c>
      <c r="T270">
        <f t="shared" si="39"/>
        <v>1870</v>
      </c>
    </row>
    <row r="271" spans="1:20" x14ac:dyDescent="0.2">
      <c r="A271">
        <v>49</v>
      </c>
      <c r="B271" t="s">
        <v>27</v>
      </c>
      <c r="C271">
        <v>5</v>
      </c>
      <c r="D271" t="s">
        <v>30</v>
      </c>
      <c r="E271" t="s">
        <v>22</v>
      </c>
      <c r="F271" t="s">
        <v>17</v>
      </c>
      <c r="G271" t="s">
        <v>31</v>
      </c>
      <c r="H271" t="s">
        <v>23</v>
      </c>
      <c r="I271">
        <v>14727</v>
      </c>
      <c r="J271" t="b">
        <v>1</v>
      </c>
      <c r="K271" t="b">
        <v>1</v>
      </c>
      <c r="L271" t="b">
        <v>0</v>
      </c>
      <c r="M271" t="str">
        <f t="shared" si="32"/>
        <v>female</v>
      </c>
      <c r="N271" t="str">
        <f t="shared" si="33"/>
        <v>Acceptable</v>
      </c>
      <c r="O271" t="str">
        <f t="shared" si="34"/>
        <v>Middle-Aged</v>
      </c>
      <c r="P271">
        <f t="shared" si="35"/>
        <v>5.0783132530120483</v>
      </c>
      <c r="Q271">
        <f t="shared" si="36"/>
        <v>328</v>
      </c>
      <c r="R271">
        <f t="shared" si="37"/>
        <v>128</v>
      </c>
      <c r="S271" t="str">
        <f t="shared" si="38"/>
        <v>NB</v>
      </c>
      <c r="T271">
        <f t="shared" si="39"/>
        <v>1870</v>
      </c>
    </row>
    <row r="272" spans="1:20" x14ac:dyDescent="0.2">
      <c r="A272">
        <v>26</v>
      </c>
      <c r="B272" t="s">
        <v>27</v>
      </c>
      <c r="C272">
        <v>1</v>
      </c>
      <c r="D272" t="s">
        <v>21</v>
      </c>
      <c r="E272" t="s">
        <v>28</v>
      </c>
      <c r="F272" t="s">
        <v>17</v>
      </c>
      <c r="G272" t="s">
        <v>18</v>
      </c>
      <c r="H272" t="s">
        <v>23</v>
      </c>
      <c r="I272">
        <v>10681</v>
      </c>
      <c r="J272" t="b">
        <v>0</v>
      </c>
      <c r="K272" t="b">
        <v>1</v>
      </c>
      <c r="L272" t="b">
        <v>1</v>
      </c>
      <c r="M272" t="str">
        <f t="shared" si="32"/>
        <v>female</v>
      </c>
      <c r="N272" t="str">
        <f t="shared" si="33"/>
        <v>Acceptable</v>
      </c>
      <c r="O272" t="str">
        <f t="shared" si="34"/>
        <v>Young</v>
      </c>
      <c r="P272">
        <f t="shared" si="35"/>
        <v>5.0783132530120483</v>
      </c>
      <c r="Q272">
        <f t="shared" si="36"/>
        <v>341</v>
      </c>
      <c r="R272">
        <f t="shared" si="37"/>
        <v>128</v>
      </c>
      <c r="S272" t="str">
        <f t="shared" si="38"/>
        <v>NB</v>
      </c>
      <c r="T272">
        <f t="shared" si="39"/>
        <v>1870</v>
      </c>
    </row>
    <row r="273" spans="1:20" x14ac:dyDescent="0.2">
      <c r="A273">
        <v>58</v>
      </c>
      <c r="B273" t="s">
        <v>27</v>
      </c>
      <c r="C273">
        <v>4</v>
      </c>
      <c r="D273" t="s">
        <v>30</v>
      </c>
      <c r="E273" t="s">
        <v>22</v>
      </c>
      <c r="F273" t="s">
        <v>24</v>
      </c>
      <c r="G273" t="s">
        <v>31</v>
      </c>
      <c r="H273" t="s">
        <v>19</v>
      </c>
      <c r="I273">
        <v>13932</v>
      </c>
      <c r="J273" t="b">
        <v>1</v>
      </c>
      <c r="K273" t="b">
        <v>1</v>
      </c>
      <c r="L273" t="b">
        <v>0</v>
      </c>
      <c r="M273" t="str">
        <f t="shared" si="32"/>
        <v>non-binary</v>
      </c>
      <c r="N273" t="str">
        <f t="shared" si="33"/>
        <v>Acceptable</v>
      </c>
      <c r="O273" t="str">
        <f t="shared" si="34"/>
        <v>Older</v>
      </c>
      <c r="P273">
        <f t="shared" si="35"/>
        <v>5.0783132530120483</v>
      </c>
      <c r="Q273">
        <f t="shared" si="36"/>
        <v>328</v>
      </c>
      <c r="R273">
        <f t="shared" si="37"/>
        <v>128</v>
      </c>
      <c r="S273" t="str">
        <f t="shared" si="38"/>
        <v>NB</v>
      </c>
      <c r="T273">
        <f t="shared" si="39"/>
        <v>1870</v>
      </c>
    </row>
    <row r="274" spans="1:20" x14ac:dyDescent="0.2">
      <c r="A274">
        <v>52</v>
      </c>
      <c r="B274" t="s">
        <v>27</v>
      </c>
      <c r="C274">
        <v>3</v>
      </c>
      <c r="D274" t="s">
        <v>15</v>
      </c>
      <c r="E274" t="s">
        <v>28</v>
      </c>
      <c r="F274" t="s">
        <v>24</v>
      </c>
      <c r="G274" t="s">
        <v>18</v>
      </c>
      <c r="H274" t="s">
        <v>19</v>
      </c>
      <c r="I274">
        <v>15560</v>
      </c>
      <c r="J274" t="b">
        <v>1</v>
      </c>
      <c r="K274" t="b">
        <v>1</v>
      </c>
      <c r="L274" t="b">
        <v>1</v>
      </c>
      <c r="M274" t="str">
        <f t="shared" si="32"/>
        <v>non-binary</v>
      </c>
      <c r="N274" t="str">
        <f t="shared" si="33"/>
        <v>Acceptable</v>
      </c>
      <c r="O274" t="str">
        <f t="shared" si="34"/>
        <v>Older</v>
      </c>
      <c r="P274">
        <f t="shared" si="35"/>
        <v>5.0783132530120483</v>
      </c>
      <c r="Q274">
        <f t="shared" si="36"/>
        <v>341</v>
      </c>
      <c r="R274">
        <f t="shared" si="37"/>
        <v>128</v>
      </c>
      <c r="S274" t="str">
        <f t="shared" si="38"/>
        <v>NB</v>
      </c>
      <c r="T274">
        <f t="shared" si="39"/>
        <v>1870</v>
      </c>
    </row>
    <row r="275" spans="1:20" x14ac:dyDescent="0.2">
      <c r="A275">
        <v>36</v>
      </c>
      <c r="B275" t="s">
        <v>14</v>
      </c>
      <c r="C275">
        <v>9</v>
      </c>
      <c r="D275" t="s">
        <v>15</v>
      </c>
      <c r="E275" t="s">
        <v>28</v>
      </c>
      <c r="F275" t="s">
        <v>29</v>
      </c>
      <c r="G275" t="s">
        <v>25</v>
      </c>
      <c r="H275" t="s">
        <v>26</v>
      </c>
      <c r="I275">
        <v>14016</v>
      </c>
      <c r="J275" t="b">
        <v>0</v>
      </c>
      <c r="K275" t="b">
        <v>1</v>
      </c>
      <c r="L275" t="b">
        <v>0</v>
      </c>
      <c r="M275" t="str">
        <f t="shared" si="32"/>
        <v>male</v>
      </c>
      <c r="N275" t="str">
        <f t="shared" si="33"/>
        <v>Acceptable</v>
      </c>
      <c r="O275" t="str">
        <f t="shared" si="34"/>
        <v>Middle-Aged</v>
      </c>
      <c r="P275">
        <f t="shared" si="35"/>
        <v>4.8219584569732934</v>
      </c>
      <c r="Q275">
        <f t="shared" si="36"/>
        <v>341</v>
      </c>
      <c r="R275">
        <f t="shared" si="37"/>
        <v>128</v>
      </c>
      <c r="S275" t="str">
        <f t="shared" si="38"/>
        <v>M</v>
      </c>
      <c r="T275">
        <f t="shared" si="39"/>
        <v>1870</v>
      </c>
    </row>
    <row r="276" spans="1:20" x14ac:dyDescent="0.2">
      <c r="A276">
        <v>33</v>
      </c>
      <c r="B276" t="s">
        <v>20</v>
      </c>
      <c r="C276">
        <v>8</v>
      </c>
      <c r="D276" t="s">
        <v>21</v>
      </c>
      <c r="E276" t="s">
        <v>22</v>
      </c>
      <c r="F276" t="s">
        <v>24</v>
      </c>
      <c r="G276" t="s">
        <v>25</v>
      </c>
      <c r="H276" t="s">
        <v>26</v>
      </c>
      <c r="I276">
        <v>17339</v>
      </c>
      <c r="J276" t="b">
        <v>1</v>
      </c>
      <c r="K276" t="b">
        <v>1</v>
      </c>
      <c r="L276" t="b">
        <v>0</v>
      </c>
      <c r="M276" t="str">
        <f t="shared" si="32"/>
        <v>female</v>
      </c>
      <c r="N276" t="str">
        <f t="shared" si="33"/>
        <v>Acceptable</v>
      </c>
      <c r="O276" t="str">
        <f t="shared" si="34"/>
        <v>Young</v>
      </c>
      <c r="P276">
        <f t="shared" si="35"/>
        <v>5.190332326283988</v>
      </c>
      <c r="Q276">
        <f t="shared" si="36"/>
        <v>328</v>
      </c>
      <c r="R276">
        <f t="shared" si="37"/>
        <v>128</v>
      </c>
      <c r="S276" t="str">
        <f t="shared" si="38"/>
        <v>F</v>
      </c>
      <c r="T276">
        <f t="shared" si="39"/>
        <v>1870</v>
      </c>
    </row>
    <row r="277" spans="1:20" x14ac:dyDescent="0.2">
      <c r="A277">
        <v>20</v>
      </c>
      <c r="B277" t="s">
        <v>14</v>
      </c>
      <c r="C277">
        <v>1</v>
      </c>
      <c r="D277" t="s">
        <v>15</v>
      </c>
      <c r="E277" t="s">
        <v>16</v>
      </c>
      <c r="F277" t="s">
        <v>17</v>
      </c>
      <c r="G277" t="s">
        <v>18</v>
      </c>
      <c r="H277" t="s">
        <v>26</v>
      </c>
      <c r="I277">
        <v>10719</v>
      </c>
      <c r="J277" t="b">
        <v>1</v>
      </c>
      <c r="K277" t="b">
        <v>1</v>
      </c>
      <c r="L277" t="b">
        <v>0</v>
      </c>
      <c r="M277" t="str">
        <f t="shared" si="32"/>
        <v>male</v>
      </c>
      <c r="N277" t="str">
        <f t="shared" si="33"/>
        <v>Acceptable</v>
      </c>
      <c r="O277" t="str">
        <f t="shared" si="34"/>
        <v>Young</v>
      </c>
      <c r="P277">
        <f t="shared" si="35"/>
        <v>4.8219584569732934</v>
      </c>
      <c r="Q277">
        <f t="shared" si="36"/>
        <v>331</v>
      </c>
      <c r="R277">
        <f t="shared" si="37"/>
        <v>128</v>
      </c>
      <c r="S277" t="str">
        <f t="shared" si="38"/>
        <v>M</v>
      </c>
      <c r="T277">
        <f t="shared" si="39"/>
        <v>1870</v>
      </c>
    </row>
    <row r="278" spans="1:20" x14ac:dyDescent="0.2">
      <c r="A278">
        <v>37</v>
      </c>
      <c r="B278" t="s">
        <v>27</v>
      </c>
      <c r="C278">
        <v>6</v>
      </c>
      <c r="D278" t="s">
        <v>21</v>
      </c>
      <c r="E278" t="s">
        <v>16</v>
      </c>
      <c r="F278" t="s">
        <v>24</v>
      </c>
      <c r="G278" t="s">
        <v>31</v>
      </c>
      <c r="H278" t="s">
        <v>26</v>
      </c>
      <c r="I278">
        <v>10074</v>
      </c>
      <c r="J278" t="b">
        <v>1</v>
      </c>
      <c r="K278" t="b">
        <v>1</v>
      </c>
      <c r="L278" t="b">
        <v>1</v>
      </c>
      <c r="M278" t="str">
        <f t="shared" si="32"/>
        <v>female</v>
      </c>
      <c r="N278" t="str">
        <f t="shared" si="33"/>
        <v>Acceptable</v>
      </c>
      <c r="O278" t="str">
        <f t="shared" si="34"/>
        <v>Middle-Aged</v>
      </c>
      <c r="P278">
        <f t="shared" si="35"/>
        <v>5.0783132530120483</v>
      </c>
      <c r="Q278">
        <f t="shared" si="36"/>
        <v>331</v>
      </c>
      <c r="R278">
        <f t="shared" si="37"/>
        <v>128</v>
      </c>
      <c r="S278" t="str">
        <f t="shared" si="38"/>
        <v>NB</v>
      </c>
      <c r="T278">
        <f t="shared" si="39"/>
        <v>1870</v>
      </c>
    </row>
    <row r="279" spans="1:20" x14ac:dyDescent="0.2">
      <c r="A279">
        <v>41</v>
      </c>
      <c r="B279" t="s">
        <v>14</v>
      </c>
      <c r="C279">
        <v>9</v>
      </c>
      <c r="D279" t="s">
        <v>21</v>
      </c>
      <c r="E279" t="s">
        <v>22</v>
      </c>
      <c r="F279" t="s">
        <v>29</v>
      </c>
      <c r="G279" t="s">
        <v>25</v>
      </c>
      <c r="H279" t="s">
        <v>19</v>
      </c>
      <c r="I279">
        <v>19485</v>
      </c>
      <c r="J279" t="b">
        <v>0</v>
      </c>
      <c r="K279" t="b">
        <v>1</v>
      </c>
      <c r="L279" t="b">
        <v>1</v>
      </c>
      <c r="M279" t="str">
        <f t="shared" si="32"/>
        <v>non-binary</v>
      </c>
      <c r="N279" t="str">
        <f t="shared" si="33"/>
        <v>Acceptable</v>
      </c>
      <c r="O279" t="str">
        <f t="shared" si="34"/>
        <v>Middle-Aged</v>
      </c>
      <c r="P279">
        <f t="shared" si="35"/>
        <v>4.8219584569732934</v>
      </c>
      <c r="Q279">
        <f t="shared" si="36"/>
        <v>328</v>
      </c>
      <c r="R279">
        <f t="shared" si="37"/>
        <v>128</v>
      </c>
      <c r="S279" t="str">
        <f t="shared" si="38"/>
        <v>M</v>
      </c>
      <c r="T279">
        <f t="shared" si="39"/>
        <v>1870</v>
      </c>
    </row>
    <row r="280" spans="1:20" x14ac:dyDescent="0.2">
      <c r="A280">
        <v>50</v>
      </c>
      <c r="B280" t="s">
        <v>27</v>
      </c>
      <c r="C280">
        <v>7</v>
      </c>
      <c r="D280" t="s">
        <v>15</v>
      </c>
      <c r="E280" t="s">
        <v>16</v>
      </c>
      <c r="F280" t="s">
        <v>24</v>
      </c>
      <c r="G280" t="s">
        <v>25</v>
      </c>
      <c r="H280" t="s">
        <v>26</v>
      </c>
      <c r="I280">
        <v>14157</v>
      </c>
      <c r="J280" t="b">
        <v>0</v>
      </c>
      <c r="K280" t="b">
        <v>1</v>
      </c>
      <c r="L280" t="b">
        <v>1</v>
      </c>
      <c r="M280" t="str">
        <f t="shared" si="32"/>
        <v>non-binary</v>
      </c>
      <c r="N280" t="str">
        <f t="shared" si="33"/>
        <v>Acceptable</v>
      </c>
      <c r="O280" t="str">
        <f t="shared" si="34"/>
        <v>Older</v>
      </c>
      <c r="P280">
        <f t="shared" si="35"/>
        <v>5.0783132530120483</v>
      </c>
      <c r="Q280">
        <f t="shared" si="36"/>
        <v>331</v>
      </c>
      <c r="R280">
        <f t="shared" si="37"/>
        <v>128</v>
      </c>
      <c r="S280" t="str">
        <f t="shared" si="38"/>
        <v>NB</v>
      </c>
      <c r="T280">
        <f t="shared" si="39"/>
        <v>1870</v>
      </c>
    </row>
    <row r="281" spans="1:20" x14ac:dyDescent="0.2">
      <c r="A281">
        <v>41</v>
      </c>
      <c r="B281" t="s">
        <v>27</v>
      </c>
      <c r="C281">
        <v>4</v>
      </c>
      <c r="D281" t="s">
        <v>30</v>
      </c>
      <c r="E281" t="s">
        <v>28</v>
      </c>
      <c r="F281" t="s">
        <v>24</v>
      </c>
      <c r="G281" t="s">
        <v>31</v>
      </c>
      <c r="H281" t="s">
        <v>26</v>
      </c>
      <c r="I281">
        <v>18511</v>
      </c>
      <c r="J281" t="b">
        <v>1</v>
      </c>
      <c r="K281" t="b">
        <v>1</v>
      </c>
      <c r="L281" t="b">
        <v>1</v>
      </c>
      <c r="M281" t="str">
        <f t="shared" si="32"/>
        <v>non-binary</v>
      </c>
      <c r="N281" t="str">
        <f t="shared" si="33"/>
        <v>Acceptable</v>
      </c>
      <c r="O281" t="str">
        <f t="shared" si="34"/>
        <v>Middle-Aged</v>
      </c>
      <c r="P281">
        <f t="shared" si="35"/>
        <v>5.0783132530120483</v>
      </c>
      <c r="Q281">
        <f t="shared" si="36"/>
        <v>341</v>
      </c>
      <c r="R281">
        <f t="shared" si="37"/>
        <v>128</v>
      </c>
      <c r="S281" t="str">
        <f t="shared" si="38"/>
        <v>NB</v>
      </c>
      <c r="T281">
        <f t="shared" si="39"/>
        <v>1870</v>
      </c>
    </row>
    <row r="282" spans="1:20" x14ac:dyDescent="0.2">
      <c r="A282">
        <v>28</v>
      </c>
      <c r="B282" t="s">
        <v>14</v>
      </c>
      <c r="C282">
        <v>1</v>
      </c>
      <c r="D282" t="s">
        <v>15</v>
      </c>
      <c r="E282" t="s">
        <v>28</v>
      </c>
      <c r="F282" t="s">
        <v>29</v>
      </c>
      <c r="G282" t="s">
        <v>31</v>
      </c>
      <c r="H282" t="s">
        <v>23</v>
      </c>
      <c r="I282">
        <v>12149</v>
      </c>
      <c r="J282" t="b">
        <v>1</v>
      </c>
      <c r="K282" t="b">
        <v>1</v>
      </c>
      <c r="L282" t="b">
        <v>0</v>
      </c>
      <c r="M282" t="str">
        <f t="shared" si="32"/>
        <v>non-binary</v>
      </c>
      <c r="N282" t="str">
        <f t="shared" si="33"/>
        <v>Acceptable</v>
      </c>
      <c r="O282" t="str">
        <f t="shared" si="34"/>
        <v>Young</v>
      </c>
      <c r="P282">
        <f t="shared" si="35"/>
        <v>4.8219584569732934</v>
      </c>
      <c r="Q282">
        <f t="shared" si="36"/>
        <v>341</v>
      </c>
      <c r="R282">
        <f t="shared" si="37"/>
        <v>128</v>
      </c>
      <c r="S282" t="str">
        <f t="shared" si="38"/>
        <v>M</v>
      </c>
      <c r="T282">
        <f t="shared" si="39"/>
        <v>1870</v>
      </c>
    </row>
    <row r="283" spans="1:20" x14ac:dyDescent="0.2">
      <c r="A283">
        <v>25</v>
      </c>
      <c r="B283" t="s">
        <v>27</v>
      </c>
      <c r="C283">
        <v>2</v>
      </c>
      <c r="D283" t="s">
        <v>15</v>
      </c>
      <c r="E283" t="s">
        <v>22</v>
      </c>
      <c r="F283" t="s">
        <v>29</v>
      </c>
      <c r="G283" t="s">
        <v>18</v>
      </c>
      <c r="H283" t="s">
        <v>26</v>
      </c>
      <c r="I283">
        <v>19644</v>
      </c>
      <c r="J283" t="b">
        <v>0</v>
      </c>
      <c r="K283" t="b">
        <v>1</v>
      </c>
      <c r="L283" t="b">
        <v>0</v>
      </c>
      <c r="M283" t="str">
        <f t="shared" si="32"/>
        <v>male</v>
      </c>
      <c r="N283" t="str">
        <f t="shared" si="33"/>
        <v>Acceptable</v>
      </c>
      <c r="O283" t="str">
        <f t="shared" si="34"/>
        <v>Young</v>
      </c>
      <c r="P283">
        <f t="shared" si="35"/>
        <v>5.0783132530120483</v>
      </c>
      <c r="Q283">
        <f t="shared" si="36"/>
        <v>328</v>
      </c>
      <c r="R283">
        <f t="shared" si="37"/>
        <v>128</v>
      </c>
      <c r="S283" t="str">
        <f t="shared" si="38"/>
        <v>NB</v>
      </c>
      <c r="T283">
        <f t="shared" si="39"/>
        <v>1870</v>
      </c>
    </row>
    <row r="284" spans="1:20" x14ac:dyDescent="0.2">
      <c r="A284">
        <v>53</v>
      </c>
      <c r="B284" t="s">
        <v>20</v>
      </c>
      <c r="C284">
        <v>5</v>
      </c>
      <c r="D284" t="s">
        <v>21</v>
      </c>
      <c r="E284" t="s">
        <v>16</v>
      </c>
      <c r="F284" t="s">
        <v>17</v>
      </c>
      <c r="G284" t="s">
        <v>31</v>
      </c>
      <c r="H284" t="s">
        <v>26</v>
      </c>
      <c r="I284">
        <v>19747</v>
      </c>
      <c r="J284" t="b">
        <v>1</v>
      </c>
      <c r="K284" t="b">
        <v>0</v>
      </c>
      <c r="L284" t="b">
        <v>0</v>
      </c>
      <c r="M284" t="str">
        <f t="shared" si="32"/>
        <v>non-binary</v>
      </c>
      <c r="N284" t="str">
        <f t="shared" si="33"/>
        <v>Acceptable</v>
      </c>
      <c r="O284" t="str">
        <f t="shared" si="34"/>
        <v>Older</v>
      </c>
      <c r="P284">
        <f t="shared" si="35"/>
        <v>5.190332326283988</v>
      </c>
      <c r="Q284">
        <f t="shared" si="36"/>
        <v>331</v>
      </c>
      <c r="R284">
        <f t="shared" si="37"/>
        <v>128</v>
      </c>
      <c r="S284" t="str">
        <f t="shared" si="38"/>
        <v>F</v>
      </c>
      <c r="T284">
        <f t="shared" si="39"/>
        <v>1870</v>
      </c>
    </row>
    <row r="285" spans="1:20" x14ac:dyDescent="0.2">
      <c r="A285">
        <v>55</v>
      </c>
      <c r="B285" t="s">
        <v>27</v>
      </c>
      <c r="C285">
        <v>5</v>
      </c>
      <c r="D285" t="s">
        <v>15</v>
      </c>
      <c r="E285" t="s">
        <v>16</v>
      </c>
      <c r="F285" t="s">
        <v>24</v>
      </c>
      <c r="G285" t="s">
        <v>31</v>
      </c>
      <c r="H285" t="s">
        <v>26</v>
      </c>
      <c r="I285">
        <v>16713</v>
      </c>
      <c r="J285" t="b">
        <v>1</v>
      </c>
      <c r="K285" t="b">
        <v>1</v>
      </c>
      <c r="L285" t="b">
        <v>0</v>
      </c>
      <c r="M285" t="str">
        <f t="shared" si="32"/>
        <v>non-binary</v>
      </c>
      <c r="N285" t="str">
        <f t="shared" si="33"/>
        <v>Acceptable</v>
      </c>
      <c r="O285" t="str">
        <f t="shared" si="34"/>
        <v>Older</v>
      </c>
      <c r="P285">
        <f t="shared" si="35"/>
        <v>5.0783132530120483</v>
      </c>
      <c r="Q285">
        <f t="shared" si="36"/>
        <v>331</v>
      </c>
      <c r="R285">
        <f t="shared" si="37"/>
        <v>128</v>
      </c>
      <c r="S285" t="str">
        <f t="shared" si="38"/>
        <v>NB</v>
      </c>
      <c r="T285">
        <f t="shared" si="39"/>
        <v>1870</v>
      </c>
    </row>
    <row r="286" spans="1:20" x14ac:dyDescent="0.2">
      <c r="A286">
        <v>57</v>
      </c>
      <c r="B286" t="s">
        <v>20</v>
      </c>
      <c r="C286">
        <v>8</v>
      </c>
      <c r="D286" t="s">
        <v>21</v>
      </c>
      <c r="E286" t="s">
        <v>28</v>
      </c>
      <c r="F286" t="s">
        <v>17</v>
      </c>
      <c r="G286" t="s">
        <v>31</v>
      </c>
      <c r="H286" t="s">
        <v>19</v>
      </c>
      <c r="I286">
        <v>14207</v>
      </c>
      <c r="J286" t="b">
        <v>0</v>
      </c>
      <c r="K286" t="b">
        <v>1</v>
      </c>
      <c r="L286" t="b">
        <v>1</v>
      </c>
      <c r="M286" t="str">
        <f t="shared" si="32"/>
        <v>female</v>
      </c>
      <c r="N286" t="str">
        <f t="shared" si="33"/>
        <v>Acceptable</v>
      </c>
      <c r="O286" t="str">
        <f t="shared" si="34"/>
        <v>Older</v>
      </c>
      <c r="P286">
        <f t="shared" si="35"/>
        <v>5.190332326283988</v>
      </c>
      <c r="Q286">
        <f t="shared" si="36"/>
        <v>341</v>
      </c>
      <c r="R286">
        <f t="shared" si="37"/>
        <v>128</v>
      </c>
      <c r="S286" t="str">
        <f t="shared" si="38"/>
        <v>F</v>
      </c>
      <c r="T286">
        <f t="shared" si="39"/>
        <v>1870</v>
      </c>
    </row>
    <row r="287" spans="1:20" x14ac:dyDescent="0.2">
      <c r="A287">
        <v>37</v>
      </c>
      <c r="B287" t="s">
        <v>20</v>
      </c>
      <c r="C287">
        <v>6</v>
      </c>
      <c r="D287" t="s">
        <v>30</v>
      </c>
      <c r="E287" t="s">
        <v>22</v>
      </c>
      <c r="F287" t="s">
        <v>24</v>
      </c>
      <c r="G287" t="s">
        <v>18</v>
      </c>
      <c r="H287" t="s">
        <v>23</v>
      </c>
      <c r="I287">
        <v>17141</v>
      </c>
      <c r="J287" t="b">
        <v>0</v>
      </c>
      <c r="K287" t="b">
        <v>1</v>
      </c>
      <c r="L287" t="b">
        <v>0</v>
      </c>
      <c r="M287" t="str">
        <f t="shared" si="32"/>
        <v>female</v>
      </c>
      <c r="N287" t="str">
        <f t="shared" si="33"/>
        <v>Acceptable</v>
      </c>
      <c r="O287" t="str">
        <f t="shared" si="34"/>
        <v>Middle-Aged</v>
      </c>
      <c r="P287">
        <f t="shared" si="35"/>
        <v>5.190332326283988</v>
      </c>
      <c r="Q287">
        <f t="shared" si="36"/>
        <v>328</v>
      </c>
      <c r="R287">
        <f t="shared" si="37"/>
        <v>128</v>
      </c>
      <c r="S287" t="str">
        <f t="shared" si="38"/>
        <v>F</v>
      </c>
      <c r="T287">
        <f t="shared" si="39"/>
        <v>1870</v>
      </c>
    </row>
    <row r="288" spans="1:20" x14ac:dyDescent="0.2">
      <c r="A288">
        <v>52</v>
      </c>
      <c r="B288" t="s">
        <v>27</v>
      </c>
      <c r="C288">
        <v>8</v>
      </c>
      <c r="D288" t="s">
        <v>30</v>
      </c>
      <c r="E288" t="s">
        <v>16</v>
      </c>
      <c r="F288" t="s">
        <v>24</v>
      </c>
      <c r="G288" t="s">
        <v>18</v>
      </c>
      <c r="H288" t="s">
        <v>26</v>
      </c>
      <c r="I288">
        <v>18652</v>
      </c>
      <c r="J288" t="b">
        <v>0</v>
      </c>
      <c r="K288" t="b">
        <v>1</v>
      </c>
      <c r="L288" t="b">
        <v>1</v>
      </c>
      <c r="M288" t="str">
        <f t="shared" si="32"/>
        <v>non-binary</v>
      </c>
      <c r="N288" t="str">
        <f t="shared" si="33"/>
        <v>Acceptable</v>
      </c>
      <c r="O288" t="str">
        <f t="shared" si="34"/>
        <v>Older</v>
      </c>
      <c r="P288">
        <f t="shared" si="35"/>
        <v>5.0783132530120483</v>
      </c>
      <c r="Q288">
        <f t="shared" si="36"/>
        <v>331</v>
      </c>
      <c r="R288">
        <f t="shared" si="37"/>
        <v>128</v>
      </c>
      <c r="S288" t="str">
        <f t="shared" si="38"/>
        <v>NB</v>
      </c>
      <c r="T288">
        <f t="shared" si="39"/>
        <v>1870</v>
      </c>
    </row>
    <row r="289" spans="1:20" x14ac:dyDescent="0.2">
      <c r="A289">
        <v>42</v>
      </c>
      <c r="B289" t="s">
        <v>14</v>
      </c>
      <c r="C289">
        <v>2</v>
      </c>
      <c r="D289" t="s">
        <v>30</v>
      </c>
      <c r="E289" t="s">
        <v>22</v>
      </c>
      <c r="F289" t="s">
        <v>17</v>
      </c>
      <c r="G289" t="s">
        <v>25</v>
      </c>
      <c r="H289" t="s">
        <v>26</v>
      </c>
      <c r="I289">
        <v>19078</v>
      </c>
      <c r="J289" t="b">
        <v>1</v>
      </c>
      <c r="K289" t="b">
        <v>1</v>
      </c>
      <c r="L289" t="b">
        <v>0</v>
      </c>
      <c r="M289" t="str">
        <f t="shared" si="32"/>
        <v>male</v>
      </c>
      <c r="N289" t="str">
        <f t="shared" si="33"/>
        <v>Acceptable</v>
      </c>
      <c r="O289" t="str">
        <f t="shared" si="34"/>
        <v>Middle-Aged</v>
      </c>
      <c r="P289">
        <f t="shared" si="35"/>
        <v>4.8219584569732934</v>
      </c>
      <c r="Q289">
        <f t="shared" si="36"/>
        <v>328</v>
      </c>
      <c r="R289">
        <f t="shared" si="37"/>
        <v>128</v>
      </c>
      <c r="S289" t="str">
        <f t="shared" si="38"/>
        <v>M</v>
      </c>
      <c r="T289">
        <f t="shared" si="39"/>
        <v>1870</v>
      </c>
    </row>
    <row r="290" spans="1:20" x14ac:dyDescent="0.2">
      <c r="A290">
        <v>52</v>
      </c>
      <c r="B290" t="s">
        <v>20</v>
      </c>
      <c r="C290">
        <v>3</v>
      </c>
      <c r="D290" t="s">
        <v>15</v>
      </c>
      <c r="E290" t="s">
        <v>16</v>
      </c>
      <c r="F290" t="s">
        <v>24</v>
      </c>
      <c r="G290" t="s">
        <v>18</v>
      </c>
      <c r="H290" t="s">
        <v>23</v>
      </c>
      <c r="I290">
        <v>13936</v>
      </c>
      <c r="J290" t="b">
        <v>1</v>
      </c>
      <c r="K290" t="b">
        <v>1</v>
      </c>
      <c r="L290" t="b">
        <v>0</v>
      </c>
      <c r="M290" t="str">
        <f t="shared" si="32"/>
        <v>non-binary</v>
      </c>
      <c r="N290" t="str">
        <f t="shared" si="33"/>
        <v>Acceptable</v>
      </c>
      <c r="O290" t="str">
        <f t="shared" si="34"/>
        <v>Older</v>
      </c>
      <c r="P290">
        <f t="shared" si="35"/>
        <v>5.190332326283988</v>
      </c>
      <c r="Q290">
        <f t="shared" si="36"/>
        <v>331</v>
      </c>
      <c r="R290">
        <f t="shared" si="37"/>
        <v>128</v>
      </c>
      <c r="S290" t="str">
        <f t="shared" si="38"/>
        <v>F</v>
      </c>
      <c r="T290">
        <f t="shared" si="39"/>
        <v>1870</v>
      </c>
    </row>
    <row r="291" spans="1:20" x14ac:dyDescent="0.2">
      <c r="A291">
        <v>42</v>
      </c>
      <c r="B291" t="s">
        <v>14</v>
      </c>
      <c r="C291">
        <v>6</v>
      </c>
      <c r="D291" t="s">
        <v>21</v>
      </c>
      <c r="E291" t="s">
        <v>28</v>
      </c>
      <c r="F291" t="s">
        <v>24</v>
      </c>
      <c r="G291" t="s">
        <v>25</v>
      </c>
      <c r="H291" t="s">
        <v>26</v>
      </c>
      <c r="I291">
        <v>19307</v>
      </c>
      <c r="J291" t="b">
        <v>1</v>
      </c>
      <c r="K291" t="b">
        <v>0</v>
      </c>
      <c r="L291" t="b">
        <v>0</v>
      </c>
      <c r="M291" t="str">
        <f t="shared" si="32"/>
        <v>male</v>
      </c>
      <c r="N291" t="str">
        <f t="shared" si="33"/>
        <v>Acceptable</v>
      </c>
      <c r="O291" t="str">
        <f t="shared" si="34"/>
        <v>Middle-Aged</v>
      </c>
      <c r="P291">
        <f t="shared" si="35"/>
        <v>4.8219584569732934</v>
      </c>
      <c r="Q291">
        <f t="shared" si="36"/>
        <v>341</v>
      </c>
      <c r="R291">
        <f t="shared" si="37"/>
        <v>128</v>
      </c>
      <c r="S291" t="str">
        <f t="shared" si="38"/>
        <v>M</v>
      </c>
      <c r="T291">
        <f t="shared" si="39"/>
        <v>1870</v>
      </c>
    </row>
    <row r="292" spans="1:20" x14ac:dyDescent="0.2">
      <c r="A292">
        <v>46</v>
      </c>
      <c r="B292" t="s">
        <v>20</v>
      </c>
      <c r="C292">
        <v>3</v>
      </c>
      <c r="D292" t="s">
        <v>30</v>
      </c>
      <c r="E292" t="s">
        <v>28</v>
      </c>
      <c r="F292" t="s">
        <v>24</v>
      </c>
      <c r="G292" t="s">
        <v>31</v>
      </c>
      <c r="H292" t="s">
        <v>19</v>
      </c>
      <c r="I292">
        <v>11075</v>
      </c>
      <c r="J292" t="b">
        <v>1</v>
      </c>
      <c r="K292" t="b">
        <v>0</v>
      </c>
      <c r="L292" t="b">
        <v>1</v>
      </c>
      <c r="M292" t="str">
        <f t="shared" si="32"/>
        <v>female</v>
      </c>
      <c r="N292" t="str">
        <f t="shared" si="33"/>
        <v>Acceptable</v>
      </c>
      <c r="O292" t="str">
        <f t="shared" si="34"/>
        <v>Middle-Aged</v>
      </c>
      <c r="P292">
        <f t="shared" si="35"/>
        <v>5.190332326283988</v>
      </c>
      <c r="Q292">
        <f t="shared" si="36"/>
        <v>341</v>
      </c>
      <c r="R292">
        <f t="shared" si="37"/>
        <v>128</v>
      </c>
      <c r="S292" t="str">
        <f t="shared" si="38"/>
        <v>F</v>
      </c>
      <c r="T292">
        <f t="shared" si="39"/>
        <v>1870</v>
      </c>
    </row>
    <row r="293" spans="1:20" x14ac:dyDescent="0.2">
      <c r="A293">
        <v>35</v>
      </c>
      <c r="B293" t="s">
        <v>27</v>
      </c>
      <c r="C293">
        <v>6</v>
      </c>
      <c r="D293" t="s">
        <v>21</v>
      </c>
      <c r="E293" t="s">
        <v>22</v>
      </c>
      <c r="F293" t="s">
        <v>29</v>
      </c>
      <c r="G293" t="s">
        <v>25</v>
      </c>
      <c r="H293" t="s">
        <v>26</v>
      </c>
      <c r="I293">
        <v>13876</v>
      </c>
      <c r="J293" t="b">
        <v>0</v>
      </c>
      <c r="K293" t="b">
        <v>0</v>
      </c>
      <c r="L293" t="b">
        <v>1</v>
      </c>
      <c r="M293" t="str">
        <f t="shared" si="32"/>
        <v>female</v>
      </c>
      <c r="N293" t="str">
        <f t="shared" si="33"/>
        <v>Acceptable</v>
      </c>
      <c r="O293" t="str">
        <f t="shared" si="34"/>
        <v>Middle-Aged</v>
      </c>
      <c r="P293">
        <f t="shared" si="35"/>
        <v>5.0783132530120483</v>
      </c>
      <c r="Q293">
        <f t="shared" si="36"/>
        <v>328</v>
      </c>
      <c r="R293">
        <f t="shared" si="37"/>
        <v>128</v>
      </c>
      <c r="S293" t="str">
        <f t="shared" si="38"/>
        <v>NB</v>
      </c>
      <c r="T293">
        <f t="shared" si="39"/>
        <v>1870</v>
      </c>
    </row>
    <row r="294" spans="1:20" x14ac:dyDescent="0.2">
      <c r="A294">
        <v>63</v>
      </c>
      <c r="B294" t="s">
        <v>27</v>
      </c>
      <c r="C294">
        <v>6</v>
      </c>
      <c r="D294" t="s">
        <v>21</v>
      </c>
      <c r="E294" t="s">
        <v>28</v>
      </c>
      <c r="F294" t="s">
        <v>17</v>
      </c>
      <c r="G294" t="s">
        <v>25</v>
      </c>
      <c r="H294" t="s">
        <v>19</v>
      </c>
      <c r="I294">
        <v>14615</v>
      </c>
      <c r="J294" t="b">
        <v>1</v>
      </c>
      <c r="K294" t="b">
        <v>1</v>
      </c>
      <c r="L294" t="b">
        <v>0</v>
      </c>
      <c r="M294" t="str">
        <f t="shared" si="32"/>
        <v>non-binary</v>
      </c>
      <c r="N294" t="str">
        <f t="shared" si="33"/>
        <v>Acceptable</v>
      </c>
      <c r="O294" t="str">
        <f t="shared" si="34"/>
        <v>Older</v>
      </c>
      <c r="P294">
        <f t="shared" si="35"/>
        <v>5.0783132530120483</v>
      </c>
      <c r="Q294">
        <f t="shared" si="36"/>
        <v>341</v>
      </c>
      <c r="R294">
        <f t="shared" si="37"/>
        <v>128</v>
      </c>
      <c r="S294" t="str">
        <f t="shared" si="38"/>
        <v>NB</v>
      </c>
      <c r="T294">
        <f t="shared" si="39"/>
        <v>1870</v>
      </c>
    </row>
    <row r="295" spans="1:20" x14ac:dyDescent="0.2">
      <c r="A295">
        <v>35</v>
      </c>
      <c r="B295" t="s">
        <v>20</v>
      </c>
      <c r="C295">
        <v>2</v>
      </c>
      <c r="D295" t="s">
        <v>30</v>
      </c>
      <c r="E295" t="s">
        <v>16</v>
      </c>
      <c r="F295" t="s">
        <v>29</v>
      </c>
      <c r="G295" t="s">
        <v>31</v>
      </c>
      <c r="H295" t="s">
        <v>19</v>
      </c>
      <c r="I295">
        <v>17265</v>
      </c>
      <c r="J295" t="b">
        <v>1</v>
      </c>
      <c r="K295" t="b">
        <v>1</v>
      </c>
      <c r="L295" t="b">
        <v>0</v>
      </c>
      <c r="M295" t="str">
        <f t="shared" si="32"/>
        <v>female</v>
      </c>
      <c r="N295" t="str">
        <f t="shared" si="33"/>
        <v>Acceptable</v>
      </c>
      <c r="O295" t="str">
        <f t="shared" si="34"/>
        <v>Middle-Aged</v>
      </c>
      <c r="P295">
        <f t="shared" si="35"/>
        <v>5.190332326283988</v>
      </c>
      <c r="Q295">
        <f t="shared" si="36"/>
        <v>331</v>
      </c>
      <c r="R295">
        <f t="shared" si="37"/>
        <v>128</v>
      </c>
      <c r="S295" t="str">
        <f t="shared" si="38"/>
        <v>F</v>
      </c>
      <c r="T295">
        <f t="shared" si="39"/>
        <v>1870</v>
      </c>
    </row>
    <row r="296" spans="1:20" x14ac:dyDescent="0.2">
      <c r="A296">
        <v>19</v>
      </c>
      <c r="B296" t="s">
        <v>27</v>
      </c>
      <c r="C296">
        <v>7</v>
      </c>
      <c r="D296" t="s">
        <v>30</v>
      </c>
      <c r="E296" t="s">
        <v>28</v>
      </c>
      <c r="F296" t="s">
        <v>17</v>
      </c>
      <c r="G296" t="s">
        <v>25</v>
      </c>
      <c r="H296" t="s">
        <v>26</v>
      </c>
      <c r="I296">
        <v>16379</v>
      </c>
      <c r="J296" t="b">
        <v>0</v>
      </c>
      <c r="K296" t="b">
        <v>1</v>
      </c>
      <c r="L296" t="b">
        <v>0</v>
      </c>
      <c r="M296" t="str">
        <f t="shared" si="32"/>
        <v>female</v>
      </c>
      <c r="N296" t="str">
        <f t="shared" si="33"/>
        <v>Acceptable</v>
      </c>
      <c r="O296" t="str">
        <f t="shared" si="34"/>
        <v>Young</v>
      </c>
      <c r="P296">
        <f t="shared" si="35"/>
        <v>5.0783132530120483</v>
      </c>
      <c r="Q296">
        <f t="shared" si="36"/>
        <v>341</v>
      </c>
      <c r="R296">
        <f t="shared" si="37"/>
        <v>128</v>
      </c>
      <c r="S296" t="str">
        <f t="shared" si="38"/>
        <v>NB</v>
      </c>
      <c r="T296">
        <f t="shared" si="39"/>
        <v>1870</v>
      </c>
    </row>
    <row r="297" spans="1:20" x14ac:dyDescent="0.2">
      <c r="A297">
        <v>52</v>
      </c>
      <c r="B297" t="s">
        <v>20</v>
      </c>
      <c r="C297">
        <v>2</v>
      </c>
      <c r="D297" t="s">
        <v>21</v>
      </c>
      <c r="E297" t="s">
        <v>22</v>
      </c>
      <c r="F297" t="s">
        <v>17</v>
      </c>
      <c r="G297" t="s">
        <v>18</v>
      </c>
      <c r="H297" t="s">
        <v>23</v>
      </c>
      <c r="I297">
        <v>19118</v>
      </c>
      <c r="J297" t="b">
        <v>0</v>
      </c>
      <c r="K297" t="b">
        <v>0</v>
      </c>
      <c r="L297" t="b">
        <v>1</v>
      </c>
      <c r="M297" t="str">
        <f t="shared" si="32"/>
        <v>non-binary</v>
      </c>
      <c r="N297" t="str">
        <f t="shared" si="33"/>
        <v>Acceptable</v>
      </c>
      <c r="O297" t="str">
        <f t="shared" si="34"/>
        <v>Older</v>
      </c>
      <c r="P297">
        <f t="shared" si="35"/>
        <v>5.190332326283988</v>
      </c>
      <c r="Q297">
        <f t="shared" si="36"/>
        <v>328</v>
      </c>
      <c r="R297">
        <f t="shared" si="37"/>
        <v>128</v>
      </c>
      <c r="S297" t="str">
        <f t="shared" si="38"/>
        <v>F</v>
      </c>
      <c r="T297">
        <f t="shared" si="39"/>
        <v>1870</v>
      </c>
    </row>
    <row r="298" spans="1:20" x14ac:dyDescent="0.2">
      <c r="A298">
        <v>33</v>
      </c>
      <c r="B298" t="s">
        <v>27</v>
      </c>
      <c r="C298">
        <v>6</v>
      </c>
      <c r="D298" t="s">
        <v>30</v>
      </c>
      <c r="E298" t="s">
        <v>22</v>
      </c>
      <c r="F298" t="s">
        <v>24</v>
      </c>
      <c r="G298" t="s">
        <v>18</v>
      </c>
      <c r="H298" t="s">
        <v>19</v>
      </c>
      <c r="I298">
        <v>14652</v>
      </c>
      <c r="J298" t="b">
        <v>1</v>
      </c>
      <c r="K298" t="b">
        <v>1</v>
      </c>
      <c r="L298" t="b">
        <v>1</v>
      </c>
      <c r="M298" t="str">
        <f t="shared" si="32"/>
        <v>female</v>
      </c>
      <c r="N298" t="str">
        <f t="shared" si="33"/>
        <v>Acceptable</v>
      </c>
      <c r="O298" t="str">
        <f t="shared" si="34"/>
        <v>Young</v>
      </c>
      <c r="P298">
        <f t="shared" si="35"/>
        <v>5.0783132530120483</v>
      </c>
      <c r="Q298">
        <f t="shared" si="36"/>
        <v>328</v>
      </c>
      <c r="R298">
        <f t="shared" si="37"/>
        <v>128</v>
      </c>
      <c r="S298" t="str">
        <f t="shared" si="38"/>
        <v>NB</v>
      </c>
      <c r="T298">
        <f t="shared" si="39"/>
        <v>1870</v>
      </c>
    </row>
    <row r="299" spans="1:20" x14ac:dyDescent="0.2">
      <c r="A299">
        <v>58</v>
      </c>
      <c r="B299" t="s">
        <v>14</v>
      </c>
      <c r="C299">
        <v>1</v>
      </c>
      <c r="D299" t="s">
        <v>21</v>
      </c>
      <c r="E299" t="s">
        <v>22</v>
      </c>
      <c r="F299" t="s">
        <v>17</v>
      </c>
      <c r="G299" t="s">
        <v>18</v>
      </c>
      <c r="H299" t="s">
        <v>23</v>
      </c>
      <c r="I299">
        <v>16792</v>
      </c>
      <c r="J299" t="b">
        <v>0</v>
      </c>
      <c r="K299" t="b">
        <v>1</v>
      </c>
      <c r="L299" t="b">
        <v>1</v>
      </c>
      <c r="M299" t="str">
        <f t="shared" si="32"/>
        <v>non-binary</v>
      </c>
      <c r="N299" t="str">
        <f t="shared" si="33"/>
        <v>Acceptable</v>
      </c>
      <c r="O299" t="str">
        <f t="shared" si="34"/>
        <v>Older</v>
      </c>
      <c r="P299">
        <f t="shared" si="35"/>
        <v>4.8219584569732934</v>
      </c>
      <c r="Q299">
        <f t="shared" si="36"/>
        <v>328</v>
      </c>
      <c r="R299">
        <f t="shared" si="37"/>
        <v>128</v>
      </c>
      <c r="S299" t="str">
        <f t="shared" si="38"/>
        <v>M</v>
      </c>
      <c r="T299">
        <f t="shared" si="39"/>
        <v>1870</v>
      </c>
    </row>
    <row r="300" spans="1:20" x14ac:dyDescent="0.2">
      <c r="A300">
        <v>53</v>
      </c>
      <c r="B300" t="s">
        <v>27</v>
      </c>
      <c r="C300">
        <v>3</v>
      </c>
      <c r="D300" t="s">
        <v>21</v>
      </c>
      <c r="E300" t="s">
        <v>16</v>
      </c>
      <c r="F300" t="s">
        <v>29</v>
      </c>
      <c r="G300" t="s">
        <v>18</v>
      </c>
      <c r="H300" t="s">
        <v>26</v>
      </c>
      <c r="I300">
        <v>19247</v>
      </c>
      <c r="J300" t="b">
        <v>0</v>
      </c>
      <c r="K300" t="b">
        <v>0</v>
      </c>
      <c r="L300" t="b">
        <v>0</v>
      </c>
      <c r="M300" t="str">
        <f t="shared" si="32"/>
        <v>non-binary</v>
      </c>
      <c r="N300" t="str">
        <f t="shared" si="33"/>
        <v>Acceptable</v>
      </c>
      <c r="O300" t="str">
        <f t="shared" si="34"/>
        <v>Older</v>
      </c>
      <c r="P300">
        <f t="shared" si="35"/>
        <v>5.0783132530120483</v>
      </c>
      <c r="Q300">
        <f t="shared" si="36"/>
        <v>331</v>
      </c>
      <c r="R300">
        <f t="shared" si="37"/>
        <v>128</v>
      </c>
      <c r="S300" t="str">
        <f t="shared" si="38"/>
        <v>NB</v>
      </c>
      <c r="T300">
        <f t="shared" si="39"/>
        <v>1870</v>
      </c>
    </row>
    <row r="301" spans="1:20" x14ac:dyDescent="0.2">
      <c r="A301">
        <v>50</v>
      </c>
      <c r="B301" t="s">
        <v>14</v>
      </c>
      <c r="C301">
        <v>2</v>
      </c>
      <c r="D301" t="s">
        <v>30</v>
      </c>
      <c r="E301" t="s">
        <v>16</v>
      </c>
      <c r="F301" t="s">
        <v>29</v>
      </c>
      <c r="G301" t="s">
        <v>25</v>
      </c>
      <c r="H301" t="s">
        <v>19</v>
      </c>
      <c r="I301">
        <v>17456</v>
      </c>
      <c r="J301" t="b">
        <v>1</v>
      </c>
      <c r="K301" t="b">
        <v>0</v>
      </c>
      <c r="L301" t="b">
        <v>1</v>
      </c>
      <c r="M301" t="str">
        <f t="shared" si="32"/>
        <v>non-binary</v>
      </c>
      <c r="N301" t="str">
        <f t="shared" si="33"/>
        <v>Acceptable</v>
      </c>
      <c r="O301" t="str">
        <f t="shared" si="34"/>
        <v>Older</v>
      </c>
      <c r="P301">
        <f t="shared" si="35"/>
        <v>4.8219584569732934</v>
      </c>
      <c r="Q301">
        <f t="shared" si="36"/>
        <v>331</v>
      </c>
      <c r="R301">
        <f t="shared" si="37"/>
        <v>128</v>
      </c>
      <c r="S301" t="str">
        <f t="shared" si="38"/>
        <v>M</v>
      </c>
      <c r="T301">
        <f t="shared" si="39"/>
        <v>1870</v>
      </c>
    </row>
    <row r="302" spans="1:20" x14ac:dyDescent="0.2">
      <c r="A302">
        <v>21</v>
      </c>
      <c r="B302" t="s">
        <v>27</v>
      </c>
      <c r="C302">
        <v>7</v>
      </c>
      <c r="D302" t="s">
        <v>15</v>
      </c>
      <c r="E302" t="s">
        <v>16</v>
      </c>
      <c r="F302" t="s">
        <v>29</v>
      </c>
      <c r="G302" t="s">
        <v>25</v>
      </c>
      <c r="H302" t="s">
        <v>26</v>
      </c>
      <c r="I302">
        <v>14674</v>
      </c>
      <c r="J302" t="b">
        <v>1</v>
      </c>
      <c r="K302" t="b">
        <v>1</v>
      </c>
      <c r="L302" t="b">
        <v>0</v>
      </c>
      <c r="M302" t="str">
        <f t="shared" si="32"/>
        <v>male</v>
      </c>
      <c r="N302" t="str">
        <f t="shared" si="33"/>
        <v>Acceptable</v>
      </c>
      <c r="O302" t="str">
        <f t="shared" si="34"/>
        <v>Young</v>
      </c>
      <c r="P302">
        <f t="shared" si="35"/>
        <v>5.0783132530120483</v>
      </c>
      <c r="Q302">
        <f t="shared" si="36"/>
        <v>331</v>
      </c>
      <c r="R302">
        <f t="shared" si="37"/>
        <v>128</v>
      </c>
      <c r="S302" t="str">
        <f t="shared" si="38"/>
        <v>NB</v>
      </c>
      <c r="T302">
        <f t="shared" si="39"/>
        <v>1870</v>
      </c>
    </row>
    <row r="303" spans="1:20" x14ac:dyDescent="0.2">
      <c r="A303">
        <v>50</v>
      </c>
      <c r="B303" t="s">
        <v>14</v>
      </c>
      <c r="C303">
        <v>4</v>
      </c>
      <c r="D303" t="s">
        <v>30</v>
      </c>
      <c r="E303" t="s">
        <v>16</v>
      </c>
      <c r="F303" t="s">
        <v>17</v>
      </c>
      <c r="G303" t="s">
        <v>31</v>
      </c>
      <c r="H303" t="s">
        <v>23</v>
      </c>
      <c r="I303">
        <v>10541</v>
      </c>
      <c r="J303" t="b">
        <v>1</v>
      </c>
      <c r="K303" t="b">
        <v>1</v>
      </c>
      <c r="L303" t="b">
        <v>1</v>
      </c>
      <c r="M303" t="str">
        <f t="shared" si="32"/>
        <v>non-binary</v>
      </c>
      <c r="N303" t="str">
        <f t="shared" si="33"/>
        <v>Acceptable</v>
      </c>
      <c r="O303" t="str">
        <f t="shared" si="34"/>
        <v>Older</v>
      </c>
      <c r="P303">
        <f t="shared" si="35"/>
        <v>4.8219584569732934</v>
      </c>
      <c r="Q303">
        <f t="shared" si="36"/>
        <v>331</v>
      </c>
      <c r="R303">
        <f t="shared" si="37"/>
        <v>128</v>
      </c>
      <c r="S303" t="str">
        <f t="shared" si="38"/>
        <v>M</v>
      </c>
      <c r="T303">
        <f t="shared" si="39"/>
        <v>1870</v>
      </c>
    </row>
    <row r="304" spans="1:20" x14ac:dyDescent="0.2">
      <c r="A304">
        <v>31</v>
      </c>
      <c r="B304" t="s">
        <v>27</v>
      </c>
      <c r="C304">
        <v>8</v>
      </c>
      <c r="D304" t="s">
        <v>15</v>
      </c>
      <c r="E304" t="s">
        <v>16</v>
      </c>
      <c r="F304" t="s">
        <v>29</v>
      </c>
      <c r="G304" t="s">
        <v>25</v>
      </c>
      <c r="H304" t="s">
        <v>26</v>
      </c>
      <c r="I304">
        <v>12161</v>
      </c>
      <c r="J304" t="b">
        <v>1</v>
      </c>
      <c r="K304" t="b">
        <v>1</v>
      </c>
      <c r="L304" t="b">
        <v>0</v>
      </c>
      <c r="M304" t="str">
        <f t="shared" si="32"/>
        <v>female</v>
      </c>
      <c r="N304" t="str">
        <f t="shared" si="33"/>
        <v>Acceptable</v>
      </c>
      <c r="O304" t="str">
        <f t="shared" si="34"/>
        <v>Young</v>
      </c>
      <c r="P304">
        <f t="shared" si="35"/>
        <v>5.0783132530120483</v>
      </c>
      <c r="Q304">
        <f t="shared" si="36"/>
        <v>331</v>
      </c>
      <c r="R304">
        <f t="shared" si="37"/>
        <v>128</v>
      </c>
      <c r="S304" t="str">
        <f t="shared" si="38"/>
        <v>NB</v>
      </c>
      <c r="T304">
        <f t="shared" si="39"/>
        <v>1870</v>
      </c>
    </row>
    <row r="305" spans="1:20" x14ac:dyDescent="0.2">
      <c r="A305">
        <v>38</v>
      </c>
      <c r="B305" t="s">
        <v>14</v>
      </c>
      <c r="C305">
        <v>6</v>
      </c>
      <c r="D305" t="s">
        <v>21</v>
      </c>
      <c r="E305" t="s">
        <v>28</v>
      </c>
      <c r="F305" t="s">
        <v>17</v>
      </c>
      <c r="G305" t="s">
        <v>25</v>
      </c>
      <c r="H305" t="s">
        <v>26</v>
      </c>
      <c r="I305">
        <v>12251</v>
      </c>
      <c r="J305" t="b">
        <v>0</v>
      </c>
      <c r="K305" t="b">
        <v>1</v>
      </c>
      <c r="L305" t="b">
        <v>0</v>
      </c>
      <c r="M305" t="str">
        <f t="shared" si="32"/>
        <v>male</v>
      </c>
      <c r="N305" t="str">
        <f t="shared" si="33"/>
        <v>Acceptable</v>
      </c>
      <c r="O305" t="str">
        <f t="shared" si="34"/>
        <v>Middle-Aged</v>
      </c>
      <c r="P305">
        <f t="shared" si="35"/>
        <v>4.8219584569732934</v>
      </c>
      <c r="Q305">
        <f t="shared" si="36"/>
        <v>341</v>
      </c>
      <c r="R305">
        <f t="shared" si="37"/>
        <v>128</v>
      </c>
      <c r="S305" t="str">
        <f t="shared" si="38"/>
        <v>M</v>
      </c>
      <c r="T305">
        <f t="shared" si="39"/>
        <v>1870</v>
      </c>
    </row>
    <row r="306" spans="1:20" x14ac:dyDescent="0.2">
      <c r="A306">
        <v>37</v>
      </c>
      <c r="B306" t="s">
        <v>20</v>
      </c>
      <c r="C306">
        <v>4</v>
      </c>
      <c r="D306" t="s">
        <v>21</v>
      </c>
      <c r="E306" t="s">
        <v>16</v>
      </c>
      <c r="F306" t="s">
        <v>29</v>
      </c>
      <c r="G306" t="s">
        <v>25</v>
      </c>
      <c r="H306" t="s">
        <v>19</v>
      </c>
      <c r="I306">
        <v>19244</v>
      </c>
      <c r="J306" t="b">
        <v>0</v>
      </c>
      <c r="K306" t="b">
        <v>0</v>
      </c>
      <c r="L306" t="b">
        <v>1</v>
      </c>
      <c r="M306" t="str">
        <f t="shared" si="32"/>
        <v>female</v>
      </c>
      <c r="N306" t="str">
        <f t="shared" si="33"/>
        <v>Acceptable</v>
      </c>
      <c r="O306" t="str">
        <f t="shared" si="34"/>
        <v>Middle-Aged</v>
      </c>
      <c r="P306">
        <f t="shared" si="35"/>
        <v>5.190332326283988</v>
      </c>
      <c r="Q306">
        <f t="shared" si="36"/>
        <v>331</v>
      </c>
      <c r="R306">
        <f t="shared" si="37"/>
        <v>128</v>
      </c>
      <c r="S306" t="str">
        <f t="shared" si="38"/>
        <v>F</v>
      </c>
      <c r="T306">
        <f t="shared" si="39"/>
        <v>1870</v>
      </c>
    </row>
    <row r="307" spans="1:20" x14ac:dyDescent="0.2">
      <c r="A307">
        <v>25</v>
      </c>
      <c r="B307" t="s">
        <v>20</v>
      </c>
      <c r="C307">
        <v>5</v>
      </c>
      <c r="D307" t="s">
        <v>15</v>
      </c>
      <c r="E307" t="s">
        <v>16</v>
      </c>
      <c r="F307" t="s">
        <v>29</v>
      </c>
      <c r="G307" t="s">
        <v>31</v>
      </c>
      <c r="H307" t="s">
        <v>26</v>
      </c>
      <c r="I307">
        <v>14569</v>
      </c>
      <c r="J307" t="b">
        <v>1</v>
      </c>
      <c r="K307" t="b">
        <v>1</v>
      </c>
      <c r="L307" t="b">
        <v>0</v>
      </c>
      <c r="M307" t="str">
        <f t="shared" si="32"/>
        <v>male</v>
      </c>
      <c r="N307" t="str">
        <f t="shared" si="33"/>
        <v>Acceptable</v>
      </c>
      <c r="O307" t="str">
        <f t="shared" si="34"/>
        <v>Young</v>
      </c>
      <c r="P307">
        <f t="shared" si="35"/>
        <v>5.190332326283988</v>
      </c>
      <c r="Q307">
        <f t="shared" si="36"/>
        <v>331</v>
      </c>
      <c r="R307">
        <f t="shared" si="37"/>
        <v>128</v>
      </c>
      <c r="S307" t="str">
        <f t="shared" si="38"/>
        <v>F</v>
      </c>
      <c r="T307">
        <f t="shared" si="39"/>
        <v>1870</v>
      </c>
    </row>
    <row r="308" spans="1:20" x14ac:dyDescent="0.2">
      <c r="A308">
        <v>24</v>
      </c>
      <c r="B308" t="s">
        <v>14</v>
      </c>
      <c r="C308">
        <v>9</v>
      </c>
      <c r="D308" t="s">
        <v>21</v>
      </c>
      <c r="E308" t="s">
        <v>28</v>
      </c>
      <c r="F308" t="s">
        <v>17</v>
      </c>
      <c r="G308" t="s">
        <v>18</v>
      </c>
      <c r="H308" t="s">
        <v>26</v>
      </c>
      <c r="I308">
        <v>12744</v>
      </c>
      <c r="J308" t="b">
        <v>1</v>
      </c>
      <c r="K308" t="b">
        <v>1</v>
      </c>
      <c r="L308" t="b">
        <v>0</v>
      </c>
      <c r="M308" t="str">
        <f t="shared" si="32"/>
        <v>non-binary</v>
      </c>
      <c r="N308" t="str">
        <f t="shared" si="33"/>
        <v>Acceptable</v>
      </c>
      <c r="O308" t="str">
        <f t="shared" si="34"/>
        <v>Young</v>
      </c>
      <c r="P308">
        <f t="shared" si="35"/>
        <v>4.8219584569732934</v>
      </c>
      <c r="Q308">
        <f t="shared" si="36"/>
        <v>341</v>
      </c>
      <c r="R308">
        <f t="shared" si="37"/>
        <v>128</v>
      </c>
      <c r="S308" t="str">
        <f t="shared" si="38"/>
        <v>M</v>
      </c>
      <c r="T308">
        <f t="shared" si="39"/>
        <v>1870</v>
      </c>
    </row>
    <row r="309" spans="1:20" x14ac:dyDescent="0.2">
      <c r="A309">
        <v>20</v>
      </c>
      <c r="B309" t="s">
        <v>27</v>
      </c>
      <c r="C309">
        <v>7</v>
      </c>
      <c r="D309" t="s">
        <v>15</v>
      </c>
      <c r="E309" t="s">
        <v>16</v>
      </c>
      <c r="F309" t="s">
        <v>29</v>
      </c>
      <c r="G309" t="s">
        <v>25</v>
      </c>
      <c r="H309" t="s">
        <v>26</v>
      </c>
      <c r="I309">
        <v>16041</v>
      </c>
      <c r="J309" t="b">
        <v>0</v>
      </c>
      <c r="K309" t="b">
        <v>0</v>
      </c>
      <c r="L309" t="b">
        <v>0</v>
      </c>
      <c r="M309" t="str">
        <f t="shared" si="32"/>
        <v>male</v>
      </c>
      <c r="N309" t="str">
        <f t="shared" si="33"/>
        <v>Acceptable</v>
      </c>
      <c r="O309" t="str">
        <f t="shared" si="34"/>
        <v>Young</v>
      </c>
      <c r="P309">
        <f t="shared" si="35"/>
        <v>5.0783132530120483</v>
      </c>
      <c r="Q309">
        <f t="shared" si="36"/>
        <v>331</v>
      </c>
      <c r="R309">
        <f t="shared" si="37"/>
        <v>128</v>
      </c>
      <c r="S309" t="str">
        <f t="shared" si="38"/>
        <v>NB</v>
      </c>
      <c r="T309">
        <f t="shared" si="39"/>
        <v>1870</v>
      </c>
    </row>
    <row r="310" spans="1:20" x14ac:dyDescent="0.2">
      <c r="A310">
        <v>34</v>
      </c>
      <c r="B310" t="s">
        <v>14</v>
      </c>
      <c r="C310">
        <v>9</v>
      </c>
      <c r="D310" t="s">
        <v>15</v>
      </c>
      <c r="E310" t="s">
        <v>22</v>
      </c>
      <c r="F310" t="s">
        <v>24</v>
      </c>
      <c r="G310" t="s">
        <v>31</v>
      </c>
      <c r="H310" t="s">
        <v>19</v>
      </c>
      <c r="I310">
        <v>14675</v>
      </c>
      <c r="J310" t="b">
        <v>1</v>
      </c>
      <c r="K310" t="b">
        <v>1</v>
      </c>
      <c r="L310" t="b">
        <v>1</v>
      </c>
      <c r="M310" t="str">
        <f t="shared" si="32"/>
        <v>male</v>
      </c>
      <c r="N310" t="str">
        <f t="shared" si="33"/>
        <v>Acceptable</v>
      </c>
      <c r="O310" t="str">
        <f t="shared" si="34"/>
        <v>Young</v>
      </c>
      <c r="P310">
        <f t="shared" si="35"/>
        <v>4.8219584569732934</v>
      </c>
      <c r="Q310">
        <f t="shared" si="36"/>
        <v>328</v>
      </c>
      <c r="R310">
        <f t="shared" si="37"/>
        <v>128</v>
      </c>
      <c r="S310" t="str">
        <f t="shared" si="38"/>
        <v>M</v>
      </c>
      <c r="T310">
        <f t="shared" si="39"/>
        <v>1870</v>
      </c>
    </row>
    <row r="311" spans="1:20" x14ac:dyDescent="0.2">
      <c r="A311">
        <v>50</v>
      </c>
      <c r="B311" t="s">
        <v>27</v>
      </c>
      <c r="C311">
        <v>7</v>
      </c>
      <c r="D311" t="s">
        <v>21</v>
      </c>
      <c r="E311" t="s">
        <v>16</v>
      </c>
      <c r="F311" t="s">
        <v>17</v>
      </c>
      <c r="G311" t="s">
        <v>31</v>
      </c>
      <c r="H311" t="s">
        <v>23</v>
      </c>
      <c r="I311">
        <v>11560</v>
      </c>
      <c r="J311" t="b">
        <v>1</v>
      </c>
      <c r="K311" t="b">
        <v>1</v>
      </c>
      <c r="L311" t="b">
        <v>0</v>
      </c>
      <c r="M311" t="str">
        <f t="shared" si="32"/>
        <v>non-binary</v>
      </c>
      <c r="N311" t="str">
        <f t="shared" si="33"/>
        <v>Acceptable</v>
      </c>
      <c r="O311" t="str">
        <f t="shared" si="34"/>
        <v>Older</v>
      </c>
      <c r="P311">
        <f t="shared" si="35"/>
        <v>5.0783132530120483</v>
      </c>
      <c r="Q311">
        <f t="shared" si="36"/>
        <v>331</v>
      </c>
      <c r="R311">
        <f t="shared" si="37"/>
        <v>128</v>
      </c>
      <c r="S311" t="str">
        <f t="shared" si="38"/>
        <v>NB</v>
      </c>
      <c r="T311">
        <f t="shared" si="39"/>
        <v>1870</v>
      </c>
    </row>
    <row r="312" spans="1:20" x14ac:dyDescent="0.2">
      <c r="A312">
        <v>29</v>
      </c>
      <c r="B312" t="s">
        <v>20</v>
      </c>
      <c r="C312">
        <v>1</v>
      </c>
      <c r="D312" t="s">
        <v>15</v>
      </c>
      <c r="E312" t="s">
        <v>16</v>
      </c>
      <c r="F312" t="s">
        <v>17</v>
      </c>
      <c r="G312" t="s">
        <v>31</v>
      </c>
      <c r="H312" t="s">
        <v>23</v>
      </c>
      <c r="I312">
        <v>11164</v>
      </c>
      <c r="J312" t="b">
        <v>1</v>
      </c>
      <c r="K312" t="b">
        <v>0</v>
      </c>
      <c r="L312" t="b">
        <v>1</v>
      </c>
      <c r="M312" t="str">
        <f t="shared" si="32"/>
        <v>non-binary</v>
      </c>
      <c r="N312" t="str">
        <f t="shared" si="33"/>
        <v>Acceptable</v>
      </c>
      <c r="O312" t="str">
        <f t="shared" si="34"/>
        <v>Young</v>
      </c>
      <c r="P312">
        <f t="shared" si="35"/>
        <v>5.190332326283988</v>
      </c>
      <c r="Q312">
        <f t="shared" si="36"/>
        <v>331</v>
      </c>
      <c r="R312">
        <f t="shared" si="37"/>
        <v>128</v>
      </c>
      <c r="S312" t="str">
        <f t="shared" si="38"/>
        <v>F</v>
      </c>
      <c r="T312">
        <f t="shared" si="39"/>
        <v>1870</v>
      </c>
    </row>
    <row r="313" spans="1:20" x14ac:dyDescent="0.2">
      <c r="A313">
        <v>39</v>
      </c>
      <c r="B313" t="s">
        <v>27</v>
      </c>
      <c r="C313">
        <v>8</v>
      </c>
      <c r="D313" t="s">
        <v>30</v>
      </c>
      <c r="E313" t="s">
        <v>22</v>
      </c>
      <c r="F313" t="s">
        <v>17</v>
      </c>
      <c r="G313" t="s">
        <v>18</v>
      </c>
      <c r="H313" t="s">
        <v>26</v>
      </c>
      <c r="I313">
        <v>15419</v>
      </c>
      <c r="J313" t="b">
        <v>1</v>
      </c>
      <c r="K313" t="b">
        <v>0</v>
      </c>
      <c r="L313" t="b">
        <v>1</v>
      </c>
      <c r="M313" t="str">
        <f t="shared" si="32"/>
        <v>male</v>
      </c>
      <c r="N313" t="str">
        <f t="shared" si="33"/>
        <v>Acceptable</v>
      </c>
      <c r="O313" t="str">
        <f t="shared" si="34"/>
        <v>Middle-Aged</v>
      </c>
      <c r="P313">
        <f t="shared" si="35"/>
        <v>5.0783132530120483</v>
      </c>
      <c r="Q313">
        <f t="shared" si="36"/>
        <v>328</v>
      </c>
      <c r="R313">
        <f t="shared" si="37"/>
        <v>128</v>
      </c>
      <c r="S313" t="str">
        <f t="shared" si="38"/>
        <v>NB</v>
      </c>
      <c r="T313">
        <f t="shared" si="39"/>
        <v>1870</v>
      </c>
    </row>
    <row r="314" spans="1:20" x14ac:dyDescent="0.2">
      <c r="A314">
        <v>39</v>
      </c>
      <c r="B314" t="s">
        <v>20</v>
      </c>
      <c r="C314">
        <v>4</v>
      </c>
      <c r="D314" t="s">
        <v>30</v>
      </c>
      <c r="E314" t="s">
        <v>22</v>
      </c>
      <c r="F314" t="s">
        <v>24</v>
      </c>
      <c r="G314" t="s">
        <v>25</v>
      </c>
      <c r="H314" t="s">
        <v>19</v>
      </c>
      <c r="I314">
        <v>12722</v>
      </c>
      <c r="J314" t="b">
        <v>0</v>
      </c>
      <c r="K314" t="b">
        <v>1</v>
      </c>
      <c r="L314" t="b">
        <v>0</v>
      </c>
      <c r="M314" t="str">
        <f t="shared" si="32"/>
        <v>male</v>
      </c>
      <c r="N314" t="str">
        <f t="shared" si="33"/>
        <v>Acceptable</v>
      </c>
      <c r="O314" t="str">
        <f t="shared" si="34"/>
        <v>Middle-Aged</v>
      </c>
      <c r="P314">
        <f t="shared" si="35"/>
        <v>5.190332326283988</v>
      </c>
      <c r="Q314">
        <f t="shared" si="36"/>
        <v>328</v>
      </c>
      <c r="R314">
        <f t="shared" si="37"/>
        <v>128</v>
      </c>
      <c r="S314" t="str">
        <f t="shared" si="38"/>
        <v>F</v>
      </c>
      <c r="T314">
        <f t="shared" si="39"/>
        <v>1870</v>
      </c>
    </row>
    <row r="315" spans="1:20" x14ac:dyDescent="0.2">
      <c r="A315">
        <v>63</v>
      </c>
      <c r="B315" t="s">
        <v>27</v>
      </c>
      <c r="C315">
        <v>3</v>
      </c>
      <c r="D315" t="s">
        <v>21</v>
      </c>
      <c r="E315" t="s">
        <v>22</v>
      </c>
      <c r="F315" t="s">
        <v>17</v>
      </c>
      <c r="G315" t="s">
        <v>31</v>
      </c>
      <c r="H315" t="s">
        <v>26</v>
      </c>
      <c r="I315">
        <v>10470</v>
      </c>
      <c r="J315" t="b">
        <v>1</v>
      </c>
      <c r="K315" t="b">
        <v>0</v>
      </c>
      <c r="L315" t="b">
        <v>1</v>
      </c>
      <c r="M315" t="str">
        <f t="shared" si="32"/>
        <v>non-binary</v>
      </c>
      <c r="N315" t="str">
        <f t="shared" si="33"/>
        <v>Acceptable</v>
      </c>
      <c r="O315" t="str">
        <f t="shared" si="34"/>
        <v>Older</v>
      </c>
      <c r="P315">
        <f t="shared" si="35"/>
        <v>5.0783132530120483</v>
      </c>
      <c r="Q315">
        <f t="shared" si="36"/>
        <v>328</v>
      </c>
      <c r="R315">
        <f t="shared" si="37"/>
        <v>128</v>
      </c>
      <c r="S315" t="str">
        <f t="shared" si="38"/>
        <v>NB</v>
      </c>
      <c r="T315">
        <f t="shared" si="39"/>
        <v>1870</v>
      </c>
    </row>
    <row r="316" spans="1:20" x14ac:dyDescent="0.2">
      <c r="A316">
        <v>47</v>
      </c>
      <c r="B316" t="s">
        <v>27</v>
      </c>
      <c r="C316">
        <v>7</v>
      </c>
      <c r="D316" t="s">
        <v>21</v>
      </c>
      <c r="E316" t="s">
        <v>22</v>
      </c>
      <c r="F316" t="s">
        <v>29</v>
      </c>
      <c r="G316" t="s">
        <v>18</v>
      </c>
      <c r="H316" t="s">
        <v>23</v>
      </c>
      <c r="I316">
        <v>19608</v>
      </c>
      <c r="J316" t="b">
        <v>0</v>
      </c>
      <c r="K316" t="b">
        <v>0</v>
      </c>
      <c r="L316" t="b">
        <v>0</v>
      </c>
      <c r="M316" t="str">
        <f t="shared" si="32"/>
        <v>male</v>
      </c>
      <c r="N316" t="str">
        <f t="shared" si="33"/>
        <v>Acceptable</v>
      </c>
      <c r="O316" t="str">
        <f t="shared" si="34"/>
        <v>Middle-Aged</v>
      </c>
      <c r="P316">
        <f t="shared" si="35"/>
        <v>5.0783132530120483</v>
      </c>
      <c r="Q316">
        <f t="shared" si="36"/>
        <v>328</v>
      </c>
      <c r="R316">
        <f t="shared" si="37"/>
        <v>128</v>
      </c>
      <c r="S316" t="str">
        <f t="shared" si="38"/>
        <v>NB</v>
      </c>
      <c r="T316">
        <f t="shared" si="39"/>
        <v>1870</v>
      </c>
    </row>
    <row r="317" spans="1:20" x14ac:dyDescent="0.2">
      <c r="A317">
        <v>55</v>
      </c>
      <c r="B317" t="s">
        <v>27</v>
      </c>
      <c r="C317">
        <v>3</v>
      </c>
      <c r="D317" t="s">
        <v>15</v>
      </c>
      <c r="E317" t="s">
        <v>16</v>
      </c>
      <c r="F317" t="s">
        <v>29</v>
      </c>
      <c r="G317" t="s">
        <v>31</v>
      </c>
      <c r="H317" t="s">
        <v>19</v>
      </c>
      <c r="I317">
        <v>11468</v>
      </c>
      <c r="J317" t="b">
        <v>1</v>
      </c>
      <c r="K317" t="b">
        <v>1</v>
      </c>
      <c r="L317" t="b">
        <v>1</v>
      </c>
      <c r="M317" t="str">
        <f t="shared" si="32"/>
        <v>non-binary</v>
      </c>
      <c r="N317" t="str">
        <f t="shared" si="33"/>
        <v>Acceptable</v>
      </c>
      <c r="O317" t="str">
        <f t="shared" si="34"/>
        <v>Older</v>
      </c>
      <c r="P317">
        <f t="shared" si="35"/>
        <v>5.0783132530120483</v>
      </c>
      <c r="Q317">
        <f t="shared" si="36"/>
        <v>331</v>
      </c>
      <c r="R317">
        <f t="shared" si="37"/>
        <v>128</v>
      </c>
      <c r="S317" t="str">
        <f t="shared" si="38"/>
        <v>NB</v>
      </c>
      <c r="T317">
        <f t="shared" si="39"/>
        <v>1870</v>
      </c>
    </row>
    <row r="318" spans="1:20" x14ac:dyDescent="0.2">
      <c r="A318">
        <v>55</v>
      </c>
      <c r="B318" t="s">
        <v>14</v>
      </c>
      <c r="C318">
        <v>8</v>
      </c>
      <c r="D318" t="s">
        <v>15</v>
      </c>
      <c r="E318" t="s">
        <v>22</v>
      </c>
      <c r="F318" t="s">
        <v>29</v>
      </c>
      <c r="G318" t="s">
        <v>31</v>
      </c>
      <c r="H318" t="s">
        <v>23</v>
      </c>
      <c r="I318">
        <v>17925</v>
      </c>
      <c r="J318" t="b">
        <v>1</v>
      </c>
      <c r="K318" t="b">
        <v>0</v>
      </c>
      <c r="L318" t="b">
        <v>0</v>
      </c>
      <c r="M318" t="str">
        <f t="shared" si="32"/>
        <v>non-binary</v>
      </c>
      <c r="N318" t="str">
        <f t="shared" si="33"/>
        <v>Acceptable</v>
      </c>
      <c r="O318" t="str">
        <f t="shared" si="34"/>
        <v>Older</v>
      </c>
      <c r="P318">
        <f t="shared" si="35"/>
        <v>4.8219584569732934</v>
      </c>
      <c r="Q318">
        <f t="shared" si="36"/>
        <v>328</v>
      </c>
      <c r="R318">
        <f t="shared" si="37"/>
        <v>128</v>
      </c>
      <c r="S318" t="str">
        <f t="shared" si="38"/>
        <v>M</v>
      </c>
      <c r="T318">
        <f t="shared" si="39"/>
        <v>1870</v>
      </c>
    </row>
    <row r="319" spans="1:20" x14ac:dyDescent="0.2">
      <c r="A319">
        <v>62</v>
      </c>
      <c r="B319" t="s">
        <v>14</v>
      </c>
      <c r="C319">
        <v>6</v>
      </c>
      <c r="D319" t="s">
        <v>15</v>
      </c>
      <c r="E319" t="s">
        <v>22</v>
      </c>
      <c r="F319" t="s">
        <v>17</v>
      </c>
      <c r="G319" t="s">
        <v>31</v>
      </c>
      <c r="H319" t="s">
        <v>23</v>
      </c>
      <c r="I319">
        <v>10808</v>
      </c>
      <c r="J319" t="b">
        <v>0</v>
      </c>
      <c r="K319" t="b">
        <v>1</v>
      </c>
      <c r="L319" t="b">
        <v>1</v>
      </c>
      <c r="M319" t="str">
        <f t="shared" si="32"/>
        <v>male</v>
      </c>
      <c r="N319" t="str">
        <f t="shared" si="33"/>
        <v>Acceptable</v>
      </c>
      <c r="O319" t="str">
        <f t="shared" si="34"/>
        <v>Older</v>
      </c>
      <c r="P319">
        <f t="shared" si="35"/>
        <v>4.8219584569732934</v>
      </c>
      <c r="Q319">
        <f t="shared" si="36"/>
        <v>328</v>
      </c>
      <c r="R319">
        <f t="shared" si="37"/>
        <v>128</v>
      </c>
      <c r="S319" t="str">
        <f t="shared" si="38"/>
        <v>M</v>
      </c>
      <c r="T319">
        <f t="shared" si="39"/>
        <v>1870</v>
      </c>
    </row>
    <row r="320" spans="1:20" x14ac:dyDescent="0.2">
      <c r="A320">
        <v>25</v>
      </c>
      <c r="B320" t="s">
        <v>20</v>
      </c>
      <c r="C320">
        <v>5</v>
      </c>
      <c r="D320" t="s">
        <v>15</v>
      </c>
      <c r="E320" t="s">
        <v>28</v>
      </c>
      <c r="F320" t="s">
        <v>29</v>
      </c>
      <c r="G320" t="s">
        <v>31</v>
      </c>
      <c r="H320" t="s">
        <v>19</v>
      </c>
      <c r="I320">
        <v>18363</v>
      </c>
      <c r="J320" t="b">
        <v>1</v>
      </c>
      <c r="K320" t="b">
        <v>1</v>
      </c>
      <c r="L320" t="b">
        <v>0</v>
      </c>
      <c r="M320" t="str">
        <f t="shared" si="32"/>
        <v>male</v>
      </c>
      <c r="N320" t="str">
        <f t="shared" si="33"/>
        <v>Acceptable</v>
      </c>
      <c r="O320" t="str">
        <f t="shared" si="34"/>
        <v>Young</v>
      </c>
      <c r="P320">
        <f t="shared" si="35"/>
        <v>5.190332326283988</v>
      </c>
      <c r="Q320">
        <f t="shared" si="36"/>
        <v>341</v>
      </c>
      <c r="R320">
        <f t="shared" si="37"/>
        <v>128</v>
      </c>
      <c r="S320" t="str">
        <f t="shared" si="38"/>
        <v>F</v>
      </c>
      <c r="T320">
        <f t="shared" si="39"/>
        <v>1870</v>
      </c>
    </row>
    <row r="321" spans="1:20" x14ac:dyDescent="0.2">
      <c r="A321">
        <v>44</v>
      </c>
      <c r="B321" t="s">
        <v>20</v>
      </c>
      <c r="C321">
        <v>4</v>
      </c>
      <c r="D321" t="s">
        <v>30</v>
      </c>
      <c r="E321" t="s">
        <v>22</v>
      </c>
      <c r="F321" t="s">
        <v>17</v>
      </c>
      <c r="G321" t="s">
        <v>31</v>
      </c>
      <c r="H321" t="s">
        <v>19</v>
      </c>
      <c r="I321">
        <v>16719</v>
      </c>
      <c r="J321" t="b">
        <v>0</v>
      </c>
      <c r="K321" t="b">
        <v>1</v>
      </c>
      <c r="L321" t="b">
        <v>0</v>
      </c>
      <c r="M321" t="str">
        <f t="shared" si="32"/>
        <v>non-binary</v>
      </c>
      <c r="N321" t="str">
        <f t="shared" si="33"/>
        <v>Acceptable</v>
      </c>
      <c r="O321" t="str">
        <f t="shared" si="34"/>
        <v>Middle-Aged</v>
      </c>
      <c r="P321">
        <f t="shared" si="35"/>
        <v>5.190332326283988</v>
      </c>
      <c r="Q321">
        <f t="shared" si="36"/>
        <v>328</v>
      </c>
      <c r="R321">
        <f t="shared" si="37"/>
        <v>128</v>
      </c>
      <c r="S321" t="str">
        <f t="shared" si="38"/>
        <v>F</v>
      </c>
      <c r="T321">
        <f t="shared" si="39"/>
        <v>1870</v>
      </c>
    </row>
    <row r="322" spans="1:20" x14ac:dyDescent="0.2">
      <c r="A322">
        <v>44</v>
      </c>
      <c r="B322" t="s">
        <v>14</v>
      </c>
      <c r="C322">
        <v>8</v>
      </c>
      <c r="D322" t="s">
        <v>30</v>
      </c>
      <c r="E322" t="s">
        <v>22</v>
      </c>
      <c r="F322" t="s">
        <v>29</v>
      </c>
      <c r="G322" t="s">
        <v>18</v>
      </c>
      <c r="H322" t="s">
        <v>26</v>
      </c>
      <c r="I322">
        <v>15073</v>
      </c>
      <c r="J322" t="b">
        <v>1</v>
      </c>
      <c r="K322" t="b">
        <v>1</v>
      </c>
      <c r="L322" t="b">
        <v>0</v>
      </c>
      <c r="M322" t="str">
        <f t="shared" ref="M322:M385" si="40">INDEX(B:B,MATCH(A322,A:A,0))</f>
        <v>non-binary</v>
      </c>
      <c r="N322" t="str">
        <f t="shared" ref="N322:N385" si="41">IF(OR(B322&gt;0,C322&gt;0),"Acceptable","Check")</f>
        <v>Acceptable</v>
      </c>
      <c r="O322" t="str">
        <f t="shared" si="34"/>
        <v>Middle-Aged</v>
      </c>
      <c r="P322">
        <f t="shared" si="35"/>
        <v>4.8219584569732934</v>
      </c>
      <c r="Q322">
        <f t="shared" si="36"/>
        <v>328</v>
      </c>
      <c r="R322">
        <f t="shared" si="37"/>
        <v>128</v>
      </c>
      <c r="S322" t="str">
        <f t="shared" si="38"/>
        <v>M</v>
      </c>
      <c r="T322">
        <f t="shared" si="39"/>
        <v>1870</v>
      </c>
    </row>
    <row r="323" spans="1:20" x14ac:dyDescent="0.2">
      <c r="A323">
        <v>51</v>
      </c>
      <c r="B323" t="s">
        <v>20</v>
      </c>
      <c r="C323">
        <v>8</v>
      </c>
      <c r="D323" t="s">
        <v>21</v>
      </c>
      <c r="E323" t="s">
        <v>28</v>
      </c>
      <c r="F323" t="s">
        <v>24</v>
      </c>
      <c r="G323" t="s">
        <v>25</v>
      </c>
      <c r="H323" t="s">
        <v>26</v>
      </c>
      <c r="I323">
        <v>18012</v>
      </c>
      <c r="J323" t="b">
        <v>1</v>
      </c>
      <c r="K323" t="b">
        <v>0</v>
      </c>
      <c r="L323" t="b">
        <v>0</v>
      </c>
      <c r="M323" t="str">
        <f t="shared" si="40"/>
        <v>female</v>
      </c>
      <c r="N323" t="str">
        <f t="shared" si="41"/>
        <v>Acceptable</v>
      </c>
      <c r="O323" t="str">
        <f t="shared" ref="O323:O386" si="42">IF(A323&lt;35,"Young",IF(AND(A323&gt;=35,A323&lt;50),"Middle-Aged","Older"))</f>
        <v>Older</v>
      </c>
      <c r="P323">
        <f t="shared" ref="P323:P386" si="43">AVERAGEIF(B:B,B323, C:C)</f>
        <v>5.190332326283988</v>
      </c>
      <c r="Q323">
        <f t="shared" ref="Q323:Q386" si="44">COUNTIF(E:E, E323)</f>
        <v>341</v>
      </c>
      <c r="R323">
        <f t="shared" ref="R323:R386" si="45">COUNTIFS(B:B, "male", D:D, "Instagram")</f>
        <v>128</v>
      </c>
      <c r="S323" t="str">
        <f t="shared" ref="S323:S386" si="46">UPPER(IF(B323="non-binary", "NB", LEFT(B323, 1)))</f>
        <v>F</v>
      </c>
      <c r="T323">
        <f t="shared" ref="T323:T386" si="47">SUMIFS(C:C, D:D, "Instagram")</f>
        <v>1870</v>
      </c>
    </row>
    <row r="324" spans="1:20" x14ac:dyDescent="0.2">
      <c r="A324">
        <v>38</v>
      </c>
      <c r="B324" t="s">
        <v>14</v>
      </c>
      <c r="C324">
        <v>1</v>
      </c>
      <c r="D324" t="s">
        <v>15</v>
      </c>
      <c r="E324" t="s">
        <v>28</v>
      </c>
      <c r="F324" t="s">
        <v>24</v>
      </c>
      <c r="G324" t="s">
        <v>25</v>
      </c>
      <c r="H324" t="s">
        <v>23</v>
      </c>
      <c r="I324">
        <v>11645</v>
      </c>
      <c r="J324" t="b">
        <v>1</v>
      </c>
      <c r="K324" t="b">
        <v>1</v>
      </c>
      <c r="L324" t="b">
        <v>1</v>
      </c>
      <c r="M324" t="str">
        <f t="shared" si="40"/>
        <v>male</v>
      </c>
      <c r="N324" t="str">
        <f t="shared" si="41"/>
        <v>Acceptable</v>
      </c>
      <c r="O324" t="str">
        <f t="shared" si="42"/>
        <v>Middle-Aged</v>
      </c>
      <c r="P324">
        <f t="shared" si="43"/>
        <v>4.8219584569732934</v>
      </c>
      <c r="Q324">
        <f t="shared" si="44"/>
        <v>341</v>
      </c>
      <c r="R324">
        <f t="shared" si="45"/>
        <v>128</v>
      </c>
      <c r="S324" t="str">
        <f t="shared" si="46"/>
        <v>M</v>
      </c>
      <c r="T324">
        <f t="shared" si="47"/>
        <v>1870</v>
      </c>
    </row>
    <row r="325" spans="1:20" x14ac:dyDescent="0.2">
      <c r="A325">
        <v>47</v>
      </c>
      <c r="B325" t="s">
        <v>27</v>
      </c>
      <c r="C325">
        <v>9</v>
      </c>
      <c r="D325" t="s">
        <v>15</v>
      </c>
      <c r="E325" t="s">
        <v>16</v>
      </c>
      <c r="F325" t="s">
        <v>24</v>
      </c>
      <c r="G325" t="s">
        <v>25</v>
      </c>
      <c r="H325" t="s">
        <v>19</v>
      </c>
      <c r="I325">
        <v>18249</v>
      </c>
      <c r="J325" t="b">
        <v>1</v>
      </c>
      <c r="K325" t="b">
        <v>1</v>
      </c>
      <c r="L325" t="b">
        <v>1</v>
      </c>
      <c r="M325" t="str">
        <f t="shared" si="40"/>
        <v>male</v>
      </c>
      <c r="N325" t="str">
        <f t="shared" si="41"/>
        <v>Acceptable</v>
      </c>
      <c r="O325" t="str">
        <f t="shared" si="42"/>
        <v>Middle-Aged</v>
      </c>
      <c r="P325">
        <f t="shared" si="43"/>
        <v>5.0783132530120483</v>
      </c>
      <c r="Q325">
        <f t="shared" si="44"/>
        <v>331</v>
      </c>
      <c r="R325">
        <f t="shared" si="45"/>
        <v>128</v>
      </c>
      <c r="S325" t="str">
        <f t="shared" si="46"/>
        <v>NB</v>
      </c>
      <c r="T325">
        <f t="shared" si="47"/>
        <v>1870</v>
      </c>
    </row>
    <row r="326" spans="1:20" x14ac:dyDescent="0.2">
      <c r="A326">
        <v>50</v>
      </c>
      <c r="B326" t="s">
        <v>20</v>
      </c>
      <c r="C326">
        <v>5</v>
      </c>
      <c r="D326" t="s">
        <v>21</v>
      </c>
      <c r="E326" t="s">
        <v>28</v>
      </c>
      <c r="F326" t="s">
        <v>24</v>
      </c>
      <c r="G326" t="s">
        <v>25</v>
      </c>
      <c r="H326" t="s">
        <v>19</v>
      </c>
      <c r="I326">
        <v>11129</v>
      </c>
      <c r="J326" t="b">
        <v>1</v>
      </c>
      <c r="K326" t="b">
        <v>1</v>
      </c>
      <c r="L326" t="b">
        <v>0</v>
      </c>
      <c r="M326" t="str">
        <f t="shared" si="40"/>
        <v>non-binary</v>
      </c>
      <c r="N326" t="str">
        <f t="shared" si="41"/>
        <v>Acceptable</v>
      </c>
      <c r="O326" t="str">
        <f t="shared" si="42"/>
        <v>Older</v>
      </c>
      <c r="P326">
        <f t="shared" si="43"/>
        <v>5.190332326283988</v>
      </c>
      <c r="Q326">
        <f t="shared" si="44"/>
        <v>341</v>
      </c>
      <c r="R326">
        <f t="shared" si="45"/>
        <v>128</v>
      </c>
      <c r="S326" t="str">
        <f t="shared" si="46"/>
        <v>F</v>
      </c>
      <c r="T326">
        <f t="shared" si="47"/>
        <v>1870</v>
      </c>
    </row>
    <row r="327" spans="1:20" x14ac:dyDescent="0.2">
      <c r="A327">
        <v>45</v>
      </c>
      <c r="B327" t="s">
        <v>20</v>
      </c>
      <c r="C327">
        <v>4</v>
      </c>
      <c r="D327" t="s">
        <v>15</v>
      </c>
      <c r="E327" t="s">
        <v>16</v>
      </c>
      <c r="F327" t="s">
        <v>17</v>
      </c>
      <c r="G327" t="s">
        <v>18</v>
      </c>
      <c r="H327" t="s">
        <v>26</v>
      </c>
      <c r="I327">
        <v>11353</v>
      </c>
      <c r="J327" t="b">
        <v>0</v>
      </c>
      <c r="K327" t="b">
        <v>1</v>
      </c>
      <c r="L327" t="b">
        <v>1</v>
      </c>
      <c r="M327" t="str">
        <f t="shared" si="40"/>
        <v>male</v>
      </c>
      <c r="N327" t="str">
        <f t="shared" si="41"/>
        <v>Acceptable</v>
      </c>
      <c r="O327" t="str">
        <f t="shared" si="42"/>
        <v>Middle-Aged</v>
      </c>
      <c r="P327">
        <f t="shared" si="43"/>
        <v>5.190332326283988</v>
      </c>
      <c r="Q327">
        <f t="shared" si="44"/>
        <v>331</v>
      </c>
      <c r="R327">
        <f t="shared" si="45"/>
        <v>128</v>
      </c>
      <c r="S327" t="str">
        <f t="shared" si="46"/>
        <v>F</v>
      </c>
      <c r="T327">
        <f t="shared" si="47"/>
        <v>1870</v>
      </c>
    </row>
    <row r="328" spans="1:20" x14ac:dyDescent="0.2">
      <c r="A328">
        <v>64</v>
      </c>
      <c r="B328" t="s">
        <v>14</v>
      </c>
      <c r="C328">
        <v>6</v>
      </c>
      <c r="D328" t="s">
        <v>15</v>
      </c>
      <c r="E328" t="s">
        <v>28</v>
      </c>
      <c r="F328" t="s">
        <v>29</v>
      </c>
      <c r="G328" t="s">
        <v>18</v>
      </c>
      <c r="H328" t="s">
        <v>23</v>
      </c>
      <c r="I328">
        <v>10767</v>
      </c>
      <c r="J328" t="b">
        <v>0</v>
      </c>
      <c r="K328" t="b">
        <v>0</v>
      </c>
      <c r="L328" t="b">
        <v>0</v>
      </c>
      <c r="M328" t="str">
        <f t="shared" si="40"/>
        <v>non-binary</v>
      </c>
      <c r="N328" t="str">
        <f t="shared" si="41"/>
        <v>Acceptable</v>
      </c>
      <c r="O328" t="str">
        <f t="shared" si="42"/>
        <v>Older</v>
      </c>
      <c r="P328">
        <f t="shared" si="43"/>
        <v>4.8219584569732934</v>
      </c>
      <c r="Q328">
        <f t="shared" si="44"/>
        <v>341</v>
      </c>
      <c r="R328">
        <f t="shared" si="45"/>
        <v>128</v>
      </c>
      <c r="S328" t="str">
        <f t="shared" si="46"/>
        <v>M</v>
      </c>
      <c r="T328">
        <f t="shared" si="47"/>
        <v>1870</v>
      </c>
    </row>
    <row r="329" spans="1:20" x14ac:dyDescent="0.2">
      <c r="A329">
        <v>50</v>
      </c>
      <c r="B329" t="s">
        <v>20</v>
      </c>
      <c r="C329">
        <v>6</v>
      </c>
      <c r="D329" t="s">
        <v>15</v>
      </c>
      <c r="E329" t="s">
        <v>28</v>
      </c>
      <c r="F329" t="s">
        <v>24</v>
      </c>
      <c r="G329" t="s">
        <v>18</v>
      </c>
      <c r="H329" t="s">
        <v>23</v>
      </c>
      <c r="I329">
        <v>13895</v>
      </c>
      <c r="J329" t="b">
        <v>1</v>
      </c>
      <c r="K329" t="b">
        <v>0</v>
      </c>
      <c r="L329" t="b">
        <v>0</v>
      </c>
      <c r="M329" t="str">
        <f t="shared" si="40"/>
        <v>non-binary</v>
      </c>
      <c r="N329" t="str">
        <f t="shared" si="41"/>
        <v>Acceptable</v>
      </c>
      <c r="O329" t="str">
        <f t="shared" si="42"/>
        <v>Older</v>
      </c>
      <c r="P329">
        <f t="shared" si="43"/>
        <v>5.190332326283988</v>
      </c>
      <c r="Q329">
        <f t="shared" si="44"/>
        <v>341</v>
      </c>
      <c r="R329">
        <f t="shared" si="45"/>
        <v>128</v>
      </c>
      <c r="S329" t="str">
        <f t="shared" si="46"/>
        <v>F</v>
      </c>
      <c r="T329">
        <f t="shared" si="47"/>
        <v>1870</v>
      </c>
    </row>
    <row r="330" spans="1:20" x14ac:dyDescent="0.2">
      <c r="A330">
        <v>22</v>
      </c>
      <c r="B330" t="s">
        <v>20</v>
      </c>
      <c r="C330">
        <v>2</v>
      </c>
      <c r="D330" t="s">
        <v>15</v>
      </c>
      <c r="E330" t="s">
        <v>16</v>
      </c>
      <c r="F330" t="s">
        <v>17</v>
      </c>
      <c r="G330" t="s">
        <v>31</v>
      </c>
      <c r="H330" t="s">
        <v>26</v>
      </c>
      <c r="I330">
        <v>18874</v>
      </c>
      <c r="J330" t="b">
        <v>1</v>
      </c>
      <c r="K330" t="b">
        <v>0</v>
      </c>
      <c r="L330" t="b">
        <v>1</v>
      </c>
      <c r="M330" t="str">
        <f t="shared" si="40"/>
        <v>male</v>
      </c>
      <c r="N330" t="str">
        <f t="shared" si="41"/>
        <v>Acceptable</v>
      </c>
      <c r="O330" t="str">
        <f t="shared" si="42"/>
        <v>Young</v>
      </c>
      <c r="P330">
        <f t="shared" si="43"/>
        <v>5.190332326283988</v>
      </c>
      <c r="Q330">
        <f t="shared" si="44"/>
        <v>331</v>
      </c>
      <c r="R330">
        <f t="shared" si="45"/>
        <v>128</v>
      </c>
      <c r="S330" t="str">
        <f t="shared" si="46"/>
        <v>F</v>
      </c>
      <c r="T330">
        <f t="shared" si="47"/>
        <v>1870</v>
      </c>
    </row>
    <row r="331" spans="1:20" x14ac:dyDescent="0.2">
      <c r="A331">
        <v>36</v>
      </c>
      <c r="B331" t="s">
        <v>27</v>
      </c>
      <c r="C331">
        <v>8</v>
      </c>
      <c r="D331" t="s">
        <v>15</v>
      </c>
      <c r="E331" t="s">
        <v>28</v>
      </c>
      <c r="F331" t="s">
        <v>24</v>
      </c>
      <c r="G331" t="s">
        <v>31</v>
      </c>
      <c r="H331" t="s">
        <v>19</v>
      </c>
      <c r="I331">
        <v>13454</v>
      </c>
      <c r="J331" t="b">
        <v>0</v>
      </c>
      <c r="K331" t="b">
        <v>1</v>
      </c>
      <c r="L331" t="b">
        <v>1</v>
      </c>
      <c r="M331" t="str">
        <f t="shared" si="40"/>
        <v>male</v>
      </c>
      <c r="N331" t="str">
        <f t="shared" si="41"/>
        <v>Acceptable</v>
      </c>
      <c r="O331" t="str">
        <f t="shared" si="42"/>
        <v>Middle-Aged</v>
      </c>
      <c r="P331">
        <f t="shared" si="43"/>
        <v>5.0783132530120483</v>
      </c>
      <c r="Q331">
        <f t="shared" si="44"/>
        <v>341</v>
      </c>
      <c r="R331">
        <f t="shared" si="45"/>
        <v>128</v>
      </c>
      <c r="S331" t="str">
        <f t="shared" si="46"/>
        <v>NB</v>
      </c>
      <c r="T331">
        <f t="shared" si="47"/>
        <v>1870</v>
      </c>
    </row>
    <row r="332" spans="1:20" x14ac:dyDescent="0.2">
      <c r="A332">
        <v>21</v>
      </c>
      <c r="B332" t="s">
        <v>20</v>
      </c>
      <c r="C332">
        <v>7</v>
      </c>
      <c r="D332" t="s">
        <v>21</v>
      </c>
      <c r="E332" t="s">
        <v>16</v>
      </c>
      <c r="F332" t="s">
        <v>24</v>
      </c>
      <c r="G332" t="s">
        <v>31</v>
      </c>
      <c r="H332" t="s">
        <v>26</v>
      </c>
      <c r="I332">
        <v>17329</v>
      </c>
      <c r="J332" t="b">
        <v>0</v>
      </c>
      <c r="K332" t="b">
        <v>0</v>
      </c>
      <c r="L332" t="b">
        <v>0</v>
      </c>
      <c r="M332" t="str">
        <f t="shared" si="40"/>
        <v>male</v>
      </c>
      <c r="N332" t="str">
        <f t="shared" si="41"/>
        <v>Acceptable</v>
      </c>
      <c r="O332" t="str">
        <f t="shared" si="42"/>
        <v>Young</v>
      </c>
      <c r="P332">
        <f t="shared" si="43"/>
        <v>5.190332326283988</v>
      </c>
      <c r="Q332">
        <f t="shared" si="44"/>
        <v>331</v>
      </c>
      <c r="R332">
        <f t="shared" si="45"/>
        <v>128</v>
      </c>
      <c r="S332" t="str">
        <f t="shared" si="46"/>
        <v>F</v>
      </c>
      <c r="T332">
        <f t="shared" si="47"/>
        <v>1870</v>
      </c>
    </row>
    <row r="333" spans="1:20" x14ac:dyDescent="0.2">
      <c r="A333">
        <v>52</v>
      </c>
      <c r="B333" t="s">
        <v>27</v>
      </c>
      <c r="C333">
        <v>1</v>
      </c>
      <c r="D333" t="s">
        <v>15</v>
      </c>
      <c r="E333" t="s">
        <v>28</v>
      </c>
      <c r="F333" t="s">
        <v>17</v>
      </c>
      <c r="G333" t="s">
        <v>25</v>
      </c>
      <c r="H333" t="s">
        <v>26</v>
      </c>
      <c r="I333">
        <v>11790</v>
      </c>
      <c r="J333" t="b">
        <v>1</v>
      </c>
      <c r="K333" t="b">
        <v>0</v>
      </c>
      <c r="L333" t="b">
        <v>1</v>
      </c>
      <c r="M333" t="str">
        <f t="shared" si="40"/>
        <v>non-binary</v>
      </c>
      <c r="N333" t="str">
        <f t="shared" si="41"/>
        <v>Acceptable</v>
      </c>
      <c r="O333" t="str">
        <f t="shared" si="42"/>
        <v>Older</v>
      </c>
      <c r="P333">
        <f t="shared" si="43"/>
        <v>5.0783132530120483</v>
      </c>
      <c r="Q333">
        <f t="shared" si="44"/>
        <v>341</v>
      </c>
      <c r="R333">
        <f t="shared" si="45"/>
        <v>128</v>
      </c>
      <c r="S333" t="str">
        <f t="shared" si="46"/>
        <v>NB</v>
      </c>
      <c r="T333">
        <f t="shared" si="47"/>
        <v>1870</v>
      </c>
    </row>
    <row r="334" spans="1:20" x14ac:dyDescent="0.2">
      <c r="A334">
        <v>34</v>
      </c>
      <c r="B334" t="s">
        <v>14</v>
      </c>
      <c r="C334">
        <v>5</v>
      </c>
      <c r="D334" t="s">
        <v>21</v>
      </c>
      <c r="E334" t="s">
        <v>22</v>
      </c>
      <c r="F334" t="s">
        <v>17</v>
      </c>
      <c r="G334" t="s">
        <v>31</v>
      </c>
      <c r="H334" t="s">
        <v>26</v>
      </c>
      <c r="I334">
        <v>19669</v>
      </c>
      <c r="J334" t="b">
        <v>1</v>
      </c>
      <c r="K334" t="b">
        <v>1</v>
      </c>
      <c r="L334" t="b">
        <v>0</v>
      </c>
      <c r="M334" t="str">
        <f t="shared" si="40"/>
        <v>male</v>
      </c>
      <c r="N334" t="str">
        <f t="shared" si="41"/>
        <v>Acceptable</v>
      </c>
      <c r="O334" t="str">
        <f t="shared" si="42"/>
        <v>Young</v>
      </c>
      <c r="P334">
        <f t="shared" si="43"/>
        <v>4.8219584569732934</v>
      </c>
      <c r="Q334">
        <f t="shared" si="44"/>
        <v>328</v>
      </c>
      <c r="R334">
        <f t="shared" si="45"/>
        <v>128</v>
      </c>
      <c r="S334" t="str">
        <f t="shared" si="46"/>
        <v>M</v>
      </c>
      <c r="T334">
        <f t="shared" si="47"/>
        <v>1870</v>
      </c>
    </row>
    <row r="335" spans="1:20" x14ac:dyDescent="0.2">
      <c r="A335">
        <v>61</v>
      </c>
      <c r="B335" t="s">
        <v>20</v>
      </c>
      <c r="C335">
        <v>6</v>
      </c>
      <c r="D335" t="s">
        <v>15</v>
      </c>
      <c r="E335" t="s">
        <v>28</v>
      </c>
      <c r="F335" t="s">
        <v>29</v>
      </c>
      <c r="G335" t="s">
        <v>25</v>
      </c>
      <c r="H335" t="s">
        <v>26</v>
      </c>
      <c r="I335">
        <v>10885</v>
      </c>
      <c r="J335" t="b">
        <v>0</v>
      </c>
      <c r="K335" t="b">
        <v>0</v>
      </c>
      <c r="L335" t="b">
        <v>1</v>
      </c>
      <c r="M335" t="str">
        <f t="shared" si="40"/>
        <v>female</v>
      </c>
      <c r="N335" t="str">
        <f t="shared" si="41"/>
        <v>Acceptable</v>
      </c>
      <c r="O335" t="str">
        <f t="shared" si="42"/>
        <v>Older</v>
      </c>
      <c r="P335">
        <f t="shared" si="43"/>
        <v>5.190332326283988</v>
      </c>
      <c r="Q335">
        <f t="shared" si="44"/>
        <v>341</v>
      </c>
      <c r="R335">
        <f t="shared" si="45"/>
        <v>128</v>
      </c>
      <c r="S335" t="str">
        <f t="shared" si="46"/>
        <v>F</v>
      </c>
      <c r="T335">
        <f t="shared" si="47"/>
        <v>1870</v>
      </c>
    </row>
    <row r="336" spans="1:20" x14ac:dyDescent="0.2">
      <c r="A336">
        <v>45</v>
      </c>
      <c r="B336" t="s">
        <v>27</v>
      </c>
      <c r="C336">
        <v>4</v>
      </c>
      <c r="D336" t="s">
        <v>30</v>
      </c>
      <c r="E336" t="s">
        <v>16</v>
      </c>
      <c r="F336" t="s">
        <v>29</v>
      </c>
      <c r="G336" t="s">
        <v>31</v>
      </c>
      <c r="H336" t="s">
        <v>19</v>
      </c>
      <c r="I336">
        <v>17734</v>
      </c>
      <c r="J336" t="b">
        <v>1</v>
      </c>
      <c r="K336" t="b">
        <v>1</v>
      </c>
      <c r="L336" t="b">
        <v>1</v>
      </c>
      <c r="M336" t="str">
        <f t="shared" si="40"/>
        <v>male</v>
      </c>
      <c r="N336" t="str">
        <f t="shared" si="41"/>
        <v>Acceptable</v>
      </c>
      <c r="O336" t="str">
        <f t="shared" si="42"/>
        <v>Middle-Aged</v>
      </c>
      <c r="P336">
        <f t="shared" si="43"/>
        <v>5.0783132530120483</v>
      </c>
      <c r="Q336">
        <f t="shared" si="44"/>
        <v>331</v>
      </c>
      <c r="R336">
        <f t="shared" si="45"/>
        <v>128</v>
      </c>
      <c r="S336" t="str">
        <f t="shared" si="46"/>
        <v>NB</v>
      </c>
      <c r="T336">
        <f t="shared" si="47"/>
        <v>1870</v>
      </c>
    </row>
    <row r="337" spans="1:20" x14ac:dyDescent="0.2">
      <c r="A337">
        <v>47</v>
      </c>
      <c r="B337" t="s">
        <v>14</v>
      </c>
      <c r="C337">
        <v>2</v>
      </c>
      <c r="D337" t="s">
        <v>30</v>
      </c>
      <c r="E337" t="s">
        <v>28</v>
      </c>
      <c r="F337" t="s">
        <v>24</v>
      </c>
      <c r="G337" t="s">
        <v>25</v>
      </c>
      <c r="H337" t="s">
        <v>26</v>
      </c>
      <c r="I337">
        <v>13906</v>
      </c>
      <c r="J337" t="b">
        <v>0</v>
      </c>
      <c r="K337" t="b">
        <v>0</v>
      </c>
      <c r="L337" t="b">
        <v>1</v>
      </c>
      <c r="M337" t="str">
        <f t="shared" si="40"/>
        <v>male</v>
      </c>
      <c r="N337" t="str">
        <f t="shared" si="41"/>
        <v>Acceptable</v>
      </c>
      <c r="O337" t="str">
        <f t="shared" si="42"/>
        <v>Middle-Aged</v>
      </c>
      <c r="P337">
        <f t="shared" si="43"/>
        <v>4.8219584569732934</v>
      </c>
      <c r="Q337">
        <f t="shared" si="44"/>
        <v>341</v>
      </c>
      <c r="R337">
        <f t="shared" si="45"/>
        <v>128</v>
      </c>
      <c r="S337" t="str">
        <f t="shared" si="46"/>
        <v>M</v>
      </c>
      <c r="T337">
        <f t="shared" si="47"/>
        <v>1870</v>
      </c>
    </row>
    <row r="338" spans="1:20" x14ac:dyDescent="0.2">
      <c r="A338">
        <v>46</v>
      </c>
      <c r="B338" t="s">
        <v>20</v>
      </c>
      <c r="C338">
        <v>4</v>
      </c>
      <c r="D338" t="s">
        <v>30</v>
      </c>
      <c r="E338" t="s">
        <v>16</v>
      </c>
      <c r="F338" t="s">
        <v>24</v>
      </c>
      <c r="G338" t="s">
        <v>31</v>
      </c>
      <c r="H338" t="s">
        <v>19</v>
      </c>
      <c r="I338">
        <v>14492</v>
      </c>
      <c r="J338" t="b">
        <v>1</v>
      </c>
      <c r="K338" t="b">
        <v>0</v>
      </c>
      <c r="L338" t="b">
        <v>1</v>
      </c>
      <c r="M338" t="str">
        <f t="shared" si="40"/>
        <v>female</v>
      </c>
      <c r="N338" t="str">
        <f t="shared" si="41"/>
        <v>Acceptable</v>
      </c>
      <c r="O338" t="str">
        <f t="shared" si="42"/>
        <v>Middle-Aged</v>
      </c>
      <c r="P338">
        <f t="shared" si="43"/>
        <v>5.190332326283988</v>
      </c>
      <c r="Q338">
        <f t="shared" si="44"/>
        <v>331</v>
      </c>
      <c r="R338">
        <f t="shared" si="45"/>
        <v>128</v>
      </c>
      <c r="S338" t="str">
        <f t="shared" si="46"/>
        <v>F</v>
      </c>
      <c r="T338">
        <f t="shared" si="47"/>
        <v>1870</v>
      </c>
    </row>
    <row r="339" spans="1:20" x14ac:dyDescent="0.2">
      <c r="A339">
        <v>63</v>
      </c>
      <c r="B339" t="s">
        <v>14</v>
      </c>
      <c r="C339">
        <v>1</v>
      </c>
      <c r="D339" t="s">
        <v>30</v>
      </c>
      <c r="E339" t="s">
        <v>16</v>
      </c>
      <c r="F339" t="s">
        <v>29</v>
      </c>
      <c r="G339" t="s">
        <v>31</v>
      </c>
      <c r="H339" t="s">
        <v>26</v>
      </c>
      <c r="I339">
        <v>19730</v>
      </c>
      <c r="J339" t="b">
        <v>0</v>
      </c>
      <c r="K339" t="b">
        <v>0</v>
      </c>
      <c r="L339" t="b">
        <v>1</v>
      </c>
      <c r="M339" t="str">
        <f t="shared" si="40"/>
        <v>non-binary</v>
      </c>
      <c r="N339" t="str">
        <f t="shared" si="41"/>
        <v>Acceptable</v>
      </c>
      <c r="O339" t="str">
        <f t="shared" si="42"/>
        <v>Older</v>
      </c>
      <c r="P339">
        <f t="shared" si="43"/>
        <v>4.8219584569732934</v>
      </c>
      <c r="Q339">
        <f t="shared" si="44"/>
        <v>331</v>
      </c>
      <c r="R339">
        <f t="shared" si="45"/>
        <v>128</v>
      </c>
      <c r="S339" t="str">
        <f t="shared" si="46"/>
        <v>M</v>
      </c>
      <c r="T339">
        <f t="shared" si="47"/>
        <v>1870</v>
      </c>
    </row>
    <row r="340" spans="1:20" x14ac:dyDescent="0.2">
      <c r="A340">
        <v>23</v>
      </c>
      <c r="B340" t="s">
        <v>20</v>
      </c>
      <c r="C340">
        <v>7</v>
      </c>
      <c r="D340" t="s">
        <v>21</v>
      </c>
      <c r="E340" t="s">
        <v>22</v>
      </c>
      <c r="F340" t="s">
        <v>29</v>
      </c>
      <c r="G340" t="s">
        <v>18</v>
      </c>
      <c r="H340" t="s">
        <v>23</v>
      </c>
      <c r="I340">
        <v>12073</v>
      </c>
      <c r="J340" t="b">
        <v>0</v>
      </c>
      <c r="K340" t="b">
        <v>0</v>
      </c>
      <c r="L340" t="b">
        <v>0</v>
      </c>
      <c r="M340" t="str">
        <f t="shared" si="40"/>
        <v>female</v>
      </c>
      <c r="N340" t="str">
        <f t="shared" si="41"/>
        <v>Acceptable</v>
      </c>
      <c r="O340" t="str">
        <f t="shared" si="42"/>
        <v>Young</v>
      </c>
      <c r="P340">
        <f t="shared" si="43"/>
        <v>5.190332326283988</v>
      </c>
      <c r="Q340">
        <f t="shared" si="44"/>
        <v>328</v>
      </c>
      <c r="R340">
        <f t="shared" si="45"/>
        <v>128</v>
      </c>
      <c r="S340" t="str">
        <f t="shared" si="46"/>
        <v>F</v>
      </c>
      <c r="T340">
        <f t="shared" si="47"/>
        <v>1870</v>
      </c>
    </row>
    <row r="341" spans="1:20" x14ac:dyDescent="0.2">
      <c r="A341">
        <v>52</v>
      </c>
      <c r="B341" t="s">
        <v>14</v>
      </c>
      <c r="C341">
        <v>2</v>
      </c>
      <c r="D341" t="s">
        <v>21</v>
      </c>
      <c r="E341" t="s">
        <v>22</v>
      </c>
      <c r="F341" t="s">
        <v>17</v>
      </c>
      <c r="G341" t="s">
        <v>31</v>
      </c>
      <c r="H341" t="s">
        <v>19</v>
      </c>
      <c r="I341">
        <v>10312</v>
      </c>
      <c r="J341" t="b">
        <v>1</v>
      </c>
      <c r="K341" t="b">
        <v>1</v>
      </c>
      <c r="L341" t="b">
        <v>1</v>
      </c>
      <c r="M341" t="str">
        <f t="shared" si="40"/>
        <v>non-binary</v>
      </c>
      <c r="N341" t="str">
        <f t="shared" si="41"/>
        <v>Acceptable</v>
      </c>
      <c r="O341" t="str">
        <f t="shared" si="42"/>
        <v>Older</v>
      </c>
      <c r="P341">
        <f t="shared" si="43"/>
        <v>4.8219584569732934</v>
      </c>
      <c r="Q341">
        <f t="shared" si="44"/>
        <v>328</v>
      </c>
      <c r="R341">
        <f t="shared" si="45"/>
        <v>128</v>
      </c>
      <c r="S341" t="str">
        <f t="shared" si="46"/>
        <v>M</v>
      </c>
      <c r="T341">
        <f t="shared" si="47"/>
        <v>1870</v>
      </c>
    </row>
    <row r="342" spans="1:20" x14ac:dyDescent="0.2">
      <c r="A342">
        <v>58</v>
      </c>
      <c r="B342" t="s">
        <v>14</v>
      </c>
      <c r="C342">
        <v>2</v>
      </c>
      <c r="D342" t="s">
        <v>15</v>
      </c>
      <c r="E342" t="s">
        <v>16</v>
      </c>
      <c r="F342" t="s">
        <v>29</v>
      </c>
      <c r="G342" t="s">
        <v>31</v>
      </c>
      <c r="H342" t="s">
        <v>23</v>
      </c>
      <c r="I342">
        <v>16269</v>
      </c>
      <c r="J342" t="b">
        <v>0</v>
      </c>
      <c r="K342" t="b">
        <v>1</v>
      </c>
      <c r="L342" t="b">
        <v>1</v>
      </c>
      <c r="M342" t="str">
        <f t="shared" si="40"/>
        <v>non-binary</v>
      </c>
      <c r="N342" t="str">
        <f t="shared" si="41"/>
        <v>Acceptable</v>
      </c>
      <c r="O342" t="str">
        <f t="shared" si="42"/>
        <v>Older</v>
      </c>
      <c r="P342">
        <f t="shared" si="43"/>
        <v>4.8219584569732934</v>
      </c>
      <c r="Q342">
        <f t="shared" si="44"/>
        <v>331</v>
      </c>
      <c r="R342">
        <f t="shared" si="45"/>
        <v>128</v>
      </c>
      <c r="S342" t="str">
        <f t="shared" si="46"/>
        <v>M</v>
      </c>
      <c r="T342">
        <f t="shared" si="47"/>
        <v>1870</v>
      </c>
    </row>
    <row r="343" spans="1:20" x14ac:dyDescent="0.2">
      <c r="A343">
        <v>54</v>
      </c>
      <c r="B343" t="s">
        <v>27</v>
      </c>
      <c r="C343">
        <v>9</v>
      </c>
      <c r="D343" t="s">
        <v>30</v>
      </c>
      <c r="E343" t="s">
        <v>28</v>
      </c>
      <c r="F343" t="s">
        <v>29</v>
      </c>
      <c r="G343" t="s">
        <v>18</v>
      </c>
      <c r="H343" t="s">
        <v>26</v>
      </c>
      <c r="I343">
        <v>15317</v>
      </c>
      <c r="J343" t="b">
        <v>1</v>
      </c>
      <c r="K343" t="b">
        <v>0</v>
      </c>
      <c r="L343" t="b">
        <v>0</v>
      </c>
      <c r="M343" t="str">
        <f t="shared" si="40"/>
        <v>male</v>
      </c>
      <c r="N343" t="str">
        <f t="shared" si="41"/>
        <v>Acceptable</v>
      </c>
      <c r="O343" t="str">
        <f t="shared" si="42"/>
        <v>Older</v>
      </c>
      <c r="P343">
        <f t="shared" si="43"/>
        <v>5.0783132530120483</v>
      </c>
      <c r="Q343">
        <f t="shared" si="44"/>
        <v>341</v>
      </c>
      <c r="R343">
        <f t="shared" si="45"/>
        <v>128</v>
      </c>
      <c r="S343" t="str">
        <f t="shared" si="46"/>
        <v>NB</v>
      </c>
      <c r="T343">
        <f t="shared" si="47"/>
        <v>1870</v>
      </c>
    </row>
    <row r="344" spans="1:20" x14ac:dyDescent="0.2">
      <c r="A344">
        <v>41</v>
      </c>
      <c r="B344" t="s">
        <v>14</v>
      </c>
      <c r="C344">
        <v>5</v>
      </c>
      <c r="D344" t="s">
        <v>21</v>
      </c>
      <c r="E344" t="s">
        <v>16</v>
      </c>
      <c r="F344" t="s">
        <v>24</v>
      </c>
      <c r="G344" t="s">
        <v>25</v>
      </c>
      <c r="H344" t="s">
        <v>26</v>
      </c>
      <c r="I344">
        <v>10810</v>
      </c>
      <c r="J344" t="b">
        <v>1</v>
      </c>
      <c r="K344" t="b">
        <v>1</v>
      </c>
      <c r="L344" t="b">
        <v>0</v>
      </c>
      <c r="M344" t="str">
        <f t="shared" si="40"/>
        <v>non-binary</v>
      </c>
      <c r="N344" t="str">
        <f t="shared" si="41"/>
        <v>Acceptable</v>
      </c>
      <c r="O344" t="str">
        <f t="shared" si="42"/>
        <v>Middle-Aged</v>
      </c>
      <c r="P344">
        <f t="shared" si="43"/>
        <v>4.8219584569732934</v>
      </c>
      <c r="Q344">
        <f t="shared" si="44"/>
        <v>331</v>
      </c>
      <c r="R344">
        <f t="shared" si="45"/>
        <v>128</v>
      </c>
      <c r="S344" t="str">
        <f t="shared" si="46"/>
        <v>M</v>
      </c>
      <c r="T344">
        <f t="shared" si="47"/>
        <v>1870</v>
      </c>
    </row>
    <row r="345" spans="1:20" x14ac:dyDescent="0.2">
      <c r="A345">
        <v>46</v>
      </c>
      <c r="B345" t="s">
        <v>20</v>
      </c>
      <c r="C345">
        <v>2</v>
      </c>
      <c r="D345" t="s">
        <v>15</v>
      </c>
      <c r="E345" t="s">
        <v>16</v>
      </c>
      <c r="F345" t="s">
        <v>29</v>
      </c>
      <c r="G345" t="s">
        <v>18</v>
      </c>
      <c r="H345" t="s">
        <v>26</v>
      </c>
      <c r="I345">
        <v>16841</v>
      </c>
      <c r="J345" t="b">
        <v>1</v>
      </c>
      <c r="K345" t="b">
        <v>0</v>
      </c>
      <c r="L345" t="b">
        <v>0</v>
      </c>
      <c r="M345" t="str">
        <f t="shared" si="40"/>
        <v>female</v>
      </c>
      <c r="N345" t="str">
        <f t="shared" si="41"/>
        <v>Acceptable</v>
      </c>
      <c r="O345" t="str">
        <f t="shared" si="42"/>
        <v>Middle-Aged</v>
      </c>
      <c r="P345">
        <f t="shared" si="43"/>
        <v>5.190332326283988</v>
      </c>
      <c r="Q345">
        <f t="shared" si="44"/>
        <v>331</v>
      </c>
      <c r="R345">
        <f t="shared" si="45"/>
        <v>128</v>
      </c>
      <c r="S345" t="str">
        <f t="shared" si="46"/>
        <v>F</v>
      </c>
      <c r="T345">
        <f t="shared" si="47"/>
        <v>1870</v>
      </c>
    </row>
    <row r="346" spans="1:20" x14ac:dyDescent="0.2">
      <c r="A346">
        <v>63</v>
      </c>
      <c r="B346" t="s">
        <v>20</v>
      </c>
      <c r="C346">
        <v>9</v>
      </c>
      <c r="D346" t="s">
        <v>15</v>
      </c>
      <c r="E346" t="s">
        <v>28</v>
      </c>
      <c r="F346" t="s">
        <v>24</v>
      </c>
      <c r="G346" t="s">
        <v>18</v>
      </c>
      <c r="H346" t="s">
        <v>19</v>
      </c>
      <c r="I346">
        <v>12032</v>
      </c>
      <c r="J346" t="b">
        <v>1</v>
      </c>
      <c r="K346" t="b">
        <v>0</v>
      </c>
      <c r="L346" t="b">
        <v>1</v>
      </c>
      <c r="M346" t="str">
        <f t="shared" si="40"/>
        <v>non-binary</v>
      </c>
      <c r="N346" t="str">
        <f t="shared" si="41"/>
        <v>Acceptable</v>
      </c>
      <c r="O346" t="str">
        <f t="shared" si="42"/>
        <v>Older</v>
      </c>
      <c r="P346">
        <f t="shared" si="43"/>
        <v>5.190332326283988</v>
      </c>
      <c r="Q346">
        <f t="shared" si="44"/>
        <v>341</v>
      </c>
      <c r="R346">
        <f t="shared" si="45"/>
        <v>128</v>
      </c>
      <c r="S346" t="str">
        <f t="shared" si="46"/>
        <v>F</v>
      </c>
      <c r="T346">
        <f t="shared" si="47"/>
        <v>1870</v>
      </c>
    </row>
    <row r="347" spans="1:20" x14ac:dyDescent="0.2">
      <c r="A347">
        <v>48</v>
      </c>
      <c r="B347" t="s">
        <v>27</v>
      </c>
      <c r="C347">
        <v>9</v>
      </c>
      <c r="D347" t="s">
        <v>21</v>
      </c>
      <c r="E347" t="s">
        <v>28</v>
      </c>
      <c r="F347" t="s">
        <v>29</v>
      </c>
      <c r="G347" t="s">
        <v>25</v>
      </c>
      <c r="H347" t="s">
        <v>23</v>
      </c>
      <c r="I347">
        <v>19699</v>
      </c>
      <c r="J347" t="b">
        <v>0</v>
      </c>
      <c r="K347" t="b">
        <v>0</v>
      </c>
      <c r="L347" t="b">
        <v>1</v>
      </c>
      <c r="M347" t="str">
        <f t="shared" si="40"/>
        <v>female</v>
      </c>
      <c r="N347" t="str">
        <f t="shared" si="41"/>
        <v>Acceptable</v>
      </c>
      <c r="O347" t="str">
        <f t="shared" si="42"/>
        <v>Middle-Aged</v>
      </c>
      <c r="P347">
        <f t="shared" si="43"/>
        <v>5.0783132530120483</v>
      </c>
      <c r="Q347">
        <f t="shared" si="44"/>
        <v>341</v>
      </c>
      <c r="R347">
        <f t="shared" si="45"/>
        <v>128</v>
      </c>
      <c r="S347" t="str">
        <f t="shared" si="46"/>
        <v>NB</v>
      </c>
      <c r="T347">
        <f t="shared" si="47"/>
        <v>1870</v>
      </c>
    </row>
    <row r="348" spans="1:20" x14ac:dyDescent="0.2">
      <c r="A348">
        <v>52</v>
      </c>
      <c r="B348" t="s">
        <v>20</v>
      </c>
      <c r="C348">
        <v>1</v>
      </c>
      <c r="D348" t="s">
        <v>30</v>
      </c>
      <c r="E348" t="s">
        <v>28</v>
      </c>
      <c r="F348" t="s">
        <v>17</v>
      </c>
      <c r="G348" t="s">
        <v>31</v>
      </c>
      <c r="H348" t="s">
        <v>19</v>
      </c>
      <c r="I348">
        <v>17129</v>
      </c>
      <c r="J348" t="b">
        <v>1</v>
      </c>
      <c r="K348" t="b">
        <v>0</v>
      </c>
      <c r="L348" t="b">
        <v>0</v>
      </c>
      <c r="M348" t="str">
        <f t="shared" si="40"/>
        <v>non-binary</v>
      </c>
      <c r="N348" t="str">
        <f t="shared" si="41"/>
        <v>Acceptable</v>
      </c>
      <c r="O348" t="str">
        <f t="shared" si="42"/>
        <v>Older</v>
      </c>
      <c r="P348">
        <f t="shared" si="43"/>
        <v>5.190332326283988</v>
      </c>
      <c r="Q348">
        <f t="shared" si="44"/>
        <v>341</v>
      </c>
      <c r="R348">
        <f t="shared" si="45"/>
        <v>128</v>
      </c>
      <c r="S348" t="str">
        <f t="shared" si="46"/>
        <v>F</v>
      </c>
      <c r="T348">
        <f t="shared" si="47"/>
        <v>1870</v>
      </c>
    </row>
    <row r="349" spans="1:20" x14ac:dyDescent="0.2">
      <c r="A349">
        <v>50</v>
      </c>
      <c r="B349" t="s">
        <v>20</v>
      </c>
      <c r="C349">
        <v>3</v>
      </c>
      <c r="D349" t="s">
        <v>15</v>
      </c>
      <c r="E349" t="s">
        <v>28</v>
      </c>
      <c r="F349" t="s">
        <v>29</v>
      </c>
      <c r="G349" t="s">
        <v>25</v>
      </c>
      <c r="H349" t="s">
        <v>19</v>
      </c>
      <c r="I349">
        <v>12705</v>
      </c>
      <c r="J349" t="b">
        <v>1</v>
      </c>
      <c r="K349" t="b">
        <v>0</v>
      </c>
      <c r="L349" t="b">
        <v>0</v>
      </c>
      <c r="M349" t="str">
        <f t="shared" si="40"/>
        <v>non-binary</v>
      </c>
      <c r="N349" t="str">
        <f t="shared" si="41"/>
        <v>Acceptable</v>
      </c>
      <c r="O349" t="str">
        <f t="shared" si="42"/>
        <v>Older</v>
      </c>
      <c r="P349">
        <f t="shared" si="43"/>
        <v>5.190332326283988</v>
      </c>
      <c r="Q349">
        <f t="shared" si="44"/>
        <v>341</v>
      </c>
      <c r="R349">
        <f t="shared" si="45"/>
        <v>128</v>
      </c>
      <c r="S349" t="str">
        <f t="shared" si="46"/>
        <v>F</v>
      </c>
      <c r="T349">
        <f t="shared" si="47"/>
        <v>1870</v>
      </c>
    </row>
    <row r="350" spans="1:20" x14ac:dyDescent="0.2">
      <c r="A350">
        <v>38</v>
      </c>
      <c r="B350" t="s">
        <v>20</v>
      </c>
      <c r="C350">
        <v>4</v>
      </c>
      <c r="D350" t="s">
        <v>30</v>
      </c>
      <c r="E350" t="s">
        <v>16</v>
      </c>
      <c r="F350" t="s">
        <v>29</v>
      </c>
      <c r="G350" t="s">
        <v>31</v>
      </c>
      <c r="H350" t="s">
        <v>26</v>
      </c>
      <c r="I350">
        <v>18788</v>
      </c>
      <c r="J350" t="b">
        <v>1</v>
      </c>
      <c r="K350" t="b">
        <v>0</v>
      </c>
      <c r="L350" t="b">
        <v>0</v>
      </c>
      <c r="M350" t="str">
        <f t="shared" si="40"/>
        <v>male</v>
      </c>
      <c r="N350" t="str">
        <f t="shared" si="41"/>
        <v>Acceptable</v>
      </c>
      <c r="O350" t="str">
        <f t="shared" si="42"/>
        <v>Middle-Aged</v>
      </c>
      <c r="P350">
        <f t="shared" si="43"/>
        <v>5.190332326283988</v>
      </c>
      <c r="Q350">
        <f t="shared" si="44"/>
        <v>331</v>
      </c>
      <c r="R350">
        <f t="shared" si="45"/>
        <v>128</v>
      </c>
      <c r="S350" t="str">
        <f t="shared" si="46"/>
        <v>F</v>
      </c>
      <c r="T350">
        <f t="shared" si="47"/>
        <v>1870</v>
      </c>
    </row>
    <row r="351" spans="1:20" x14ac:dyDescent="0.2">
      <c r="A351">
        <v>49</v>
      </c>
      <c r="B351" t="s">
        <v>14</v>
      </c>
      <c r="C351">
        <v>7</v>
      </c>
      <c r="D351" t="s">
        <v>30</v>
      </c>
      <c r="E351" t="s">
        <v>16</v>
      </c>
      <c r="F351" t="s">
        <v>29</v>
      </c>
      <c r="G351" t="s">
        <v>31</v>
      </c>
      <c r="H351" t="s">
        <v>23</v>
      </c>
      <c r="I351">
        <v>12147</v>
      </c>
      <c r="J351" t="b">
        <v>1</v>
      </c>
      <c r="K351" t="b">
        <v>1</v>
      </c>
      <c r="L351" t="b">
        <v>0</v>
      </c>
      <c r="M351" t="str">
        <f t="shared" si="40"/>
        <v>female</v>
      </c>
      <c r="N351" t="str">
        <f t="shared" si="41"/>
        <v>Acceptable</v>
      </c>
      <c r="O351" t="str">
        <f t="shared" si="42"/>
        <v>Middle-Aged</v>
      </c>
      <c r="P351">
        <f t="shared" si="43"/>
        <v>4.8219584569732934</v>
      </c>
      <c r="Q351">
        <f t="shared" si="44"/>
        <v>331</v>
      </c>
      <c r="R351">
        <f t="shared" si="45"/>
        <v>128</v>
      </c>
      <c r="S351" t="str">
        <f t="shared" si="46"/>
        <v>M</v>
      </c>
      <c r="T351">
        <f t="shared" si="47"/>
        <v>1870</v>
      </c>
    </row>
    <row r="352" spans="1:20" x14ac:dyDescent="0.2">
      <c r="A352">
        <v>40</v>
      </c>
      <c r="B352" t="s">
        <v>14</v>
      </c>
      <c r="C352">
        <v>4</v>
      </c>
      <c r="D352" t="s">
        <v>30</v>
      </c>
      <c r="E352" t="s">
        <v>22</v>
      </c>
      <c r="F352" t="s">
        <v>24</v>
      </c>
      <c r="G352" t="s">
        <v>25</v>
      </c>
      <c r="H352" t="s">
        <v>26</v>
      </c>
      <c r="I352">
        <v>10615</v>
      </c>
      <c r="J352" t="b">
        <v>0</v>
      </c>
      <c r="K352" t="b">
        <v>1</v>
      </c>
      <c r="L352" t="b">
        <v>1</v>
      </c>
      <c r="M352" t="str">
        <f t="shared" si="40"/>
        <v>non-binary</v>
      </c>
      <c r="N352" t="str">
        <f t="shared" si="41"/>
        <v>Acceptable</v>
      </c>
      <c r="O352" t="str">
        <f t="shared" si="42"/>
        <v>Middle-Aged</v>
      </c>
      <c r="P352">
        <f t="shared" si="43"/>
        <v>4.8219584569732934</v>
      </c>
      <c r="Q352">
        <f t="shared" si="44"/>
        <v>328</v>
      </c>
      <c r="R352">
        <f t="shared" si="45"/>
        <v>128</v>
      </c>
      <c r="S352" t="str">
        <f t="shared" si="46"/>
        <v>M</v>
      </c>
      <c r="T352">
        <f t="shared" si="47"/>
        <v>1870</v>
      </c>
    </row>
    <row r="353" spans="1:20" x14ac:dyDescent="0.2">
      <c r="A353">
        <v>50</v>
      </c>
      <c r="B353" t="s">
        <v>20</v>
      </c>
      <c r="C353">
        <v>2</v>
      </c>
      <c r="D353" t="s">
        <v>15</v>
      </c>
      <c r="E353" t="s">
        <v>16</v>
      </c>
      <c r="F353" t="s">
        <v>17</v>
      </c>
      <c r="G353" t="s">
        <v>18</v>
      </c>
      <c r="H353" t="s">
        <v>19</v>
      </c>
      <c r="I353">
        <v>10947</v>
      </c>
      <c r="J353" t="b">
        <v>1</v>
      </c>
      <c r="K353" t="b">
        <v>0</v>
      </c>
      <c r="L353" t="b">
        <v>1</v>
      </c>
      <c r="M353" t="str">
        <f t="shared" si="40"/>
        <v>non-binary</v>
      </c>
      <c r="N353" t="str">
        <f t="shared" si="41"/>
        <v>Acceptable</v>
      </c>
      <c r="O353" t="str">
        <f t="shared" si="42"/>
        <v>Older</v>
      </c>
      <c r="P353">
        <f t="shared" si="43"/>
        <v>5.190332326283988</v>
      </c>
      <c r="Q353">
        <f t="shared" si="44"/>
        <v>331</v>
      </c>
      <c r="R353">
        <f t="shared" si="45"/>
        <v>128</v>
      </c>
      <c r="S353" t="str">
        <f t="shared" si="46"/>
        <v>F</v>
      </c>
      <c r="T353">
        <f t="shared" si="47"/>
        <v>1870</v>
      </c>
    </row>
    <row r="354" spans="1:20" x14ac:dyDescent="0.2">
      <c r="A354">
        <v>20</v>
      </c>
      <c r="B354" t="s">
        <v>27</v>
      </c>
      <c r="C354">
        <v>7</v>
      </c>
      <c r="D354" t="s">
        <v>30</v>
      </c>
      <c r="E354" t="s">
        <v>28</v>
      </c>
      <c r="F354" t="s">
        <v>29</v>
      </c>
      <c r="G354" t="s">
        <v>25</v>
      </c>
      <c r="H354" t="s">
        <v>26</v>
      </c>
      <c r="I354">
        <v>15677</v>
      </c>
      <c r="J354" t="b">
        <v>0</v>
      </c>
      <c r="K354" t="b">
        <v>1</v>
      </c>
      <c r="L354" t="b">
        <v>1</v>
      </c>
      <c r="M354" t="str">
        <f t="shared" si="40"/>
        <v>male</v>
      </c>
      <c r="N354" t="str">
        <f t="shared" si="41"/>
        <v>Acceptable</v>
      </c>
      <c r="O354" t="str">
        <f t="shared" si="42"/>
        <v>Young</v>
      </c>
      <c r="P354">
        <f t="shared" si="43"/>
        <v>5.0783132530120483</v>
      </c>
      <c r="Q354">
        <f t="shared" si="44"/>
        <v>341</v>
      </c>
      <c r="R354">
        <f t="shared" si="45"/>
        <v>128</v>
      </c>
      <c r="S354" t="str">
        <f t="shared" si="46"/>
        <v>NB</v>
      </c>
      <c r="T354">
        <f t="shared" si="47"/>
        <v>1870</v>
      </c>
    </row>
    <row r="355" spans="1:20" x14ac:dyDescent="0.2">
      <c r="A355">
        <v>35</v>
      </c>
      <c r="B355" t="s">
        <v>14</v>
      </c>
      <c r="C355">
        <v>6</v>
      </c>
      <c r="D355" t="s">
        <v>15</v>
      </c>
      <c r="E355" t="s">
        <v>22</v>
      </c>
      <c r="F355" t="s">
        <v>24</v>
      </c>
      <c r="G355" t="s">
        <v>31</v>
      </c>
      <c r="H355" t="s">
        <v>23</v>
      </c>
      <c r="I355">
        <v>14651</v>
      </c>
      <c r="J355" t="b">
        <v>0</v>
      </c>
      <c r="K355" t="b">
        <v>0</v>
      </c>
      <c r="L355" t="b">
        <v>1</v>
      </c>
      <c r="M355" t="str">
        <f t="shared" si="40"/>
        <v>female</v>
      </c>
      <c r="N355" t="str">
        <f t="shared" si="41"/>
        <v>Acceptable</v>
      </c>
      <c r="O355" t="str">
        <f t="shared" si="42"/>
        <v>Middle-Aged</v>
      </c>
      <c r="P355">
        <f t="shared" si="43"/>
        <v>4.8219584569732934</v>
      </c>
      <c r="Q355">
        <f t="shared" si="44"/>
        <v>328</v>
      </c>
      <c r="R355">
        <f t="shared" si="45"/>
        <v>128</v>
      </c>
      <c r="S355" t="str">
        <f t="shared" si="46"/>
        <v>M</v>
      </c>
      <c r="T355">
        <f t="shared" si="47"/>
        <v>1870</v>
      </c>
    </row>
    <row r="356" spans="1:20" x14ac:dyDescent="0.2">
      <c r="A356">
        <v>42</v>
      </c>
      <c r="B356" t="s">
        <v>27</v>
      </c>
      <c r="C356">
        <v>3</v>
      </c>
      <c r="D356" t="s">
        <v>30</v>
      </c>
      <c r="E356" t="s">
        <v>28</v>
      </c>
      <c r="F356" t="s">
        <v>17</v>
      </c>
      <c r="G356" t="s">
        <v>25</v>
      </c>
      <c r="H356" t="s">
        <v>26</v>
      </c>
      <c r="I356">
        <v>17866</v>
      </c>
      <c r="J356" t="b">
        <v>0</v>
      </c>
      <c r="K356" t="b">
        <v>1</v>
      </c>
      <c r="L356" t="b">
        <v>1</v>
      </c>
      <c r="M356" t="str">
        <f t="shared" si="40"/>
        <v>male</v>
      </c>
      <c r="N356" t="str">
        <f t="shared" si="41"/>
        <v>Acceptable</v>
      </c>
      <c r="O356" t="str">
        <f t="shared" si="42"/>
        <v>Middle-Aged</v>
      </c>
      <c r="P356">
        <f t="shared" si="43"/>
        <v>5.0783132530120483</v>
      </c>
      <c r="Q356">
        <f t="shared" si="44"/>
        <v>341</v>
      </c>
      <c r="R356">
        <f t="shared" si="45"/>
        <v>128</v>
      </c>
      <c r="S356" t="str">
        <f t="shared" si="46"/>
        <v>NB</v>
      </c>
      <c r="T356">
        <f t="shared" si="47"/>
        <v>1870</v>
      </c>
    </row>
    <row r="357" spans="1:20" x14ac:dyDescent="0.2">
      <c r="A357">
        <v>59</v>
      </c>
      <c r="B357" t="s">
        <v>20</v>
      </c>
      <c r="C357">
        <v>6</v>
      </c>
      <c r="D357" t="s">
        <v>15</v>
      </c>
      <c r="E357" t="s">
        <v>16</v>
      </c>
      <c r="F357" t="s">
        <v>24</v>
      </c>
      <c r="G357" t="s">
        <v>25</v>
      </c>
      <c r="H357" t="s">
        <v>23</v>
      </c>
      <c r="I357">
        <v>12013</v>
      </c>
      <c r="J357" t="b">
        <v>1</v>
      </c>
      <c r="K357" t="b">
        <v>1</v>
      </c>
      <c r="L357" t="b">
        <v>0</v>
      </c>
      <c r="M357" t="str">
        <f t="shared" si="40"/>
        <v>male</v>
      </c>
      <c r="N357" t="str">
        <f t="shared" si="41"/>
        <v>Acceptable</v>
      </c>
      <c r="O357" t="str">
        <f t="shared" si="42"/>
        <v>Older</v>
      </c>
      <c r="P357">
        <f t="shared" si="43"/>
        <v>5.190332326283988</v>
      </c>
      <c r="Q357">
        <f t="shared" si="44"/>
        <v>331</v>
      </c>
      <c r="R357">
        <f t="shared" si="45"/>
        <v>128</v>
      </c>
      <c r="S357" t="str">
        <f t="shared" si="46"/>
        <v>F</v>
      </c>
      <c r="T357">
        <f t="shared" si="47"/>
        <v>1870</v>
      </c>
    </row>
    <row r="358" spans="1:20" x14ac:dyDescent="0.2">
      <c r="A358">
        <v>48</v>
      </c>
      <c r="B358" t="s">
        <v>20</v>
      </c>
      <c r="C358">
        <v>6</v>
      </c>
      <c r="D358" t="s">
        <v>30</v>
      </c>
      <c r="E358" t="s">
        <v>22</v>
      </c>
      <c r="F358" t="s">
        <v>24</v>
      </c>
      <c r="G358" t="s">
        <v>31</v>
      </c>
      <c r="H358" t="s">
        <v>23</v>
      </c>
      <c r="I358">
        <v>13697</v>
      </c>
      <c r="J358" t="b">
        <v>1</v>
      </c>
      <c r="K358" t="b">
        <v>1</v>
      </c>
      <c r="L358" t="b">
        <v>1</v>
      </c>
      <c r="M358" t="str">
        <f t="shared" si="40"/>
        <v>female</v>
      </c>
      <c r="N358" t="str">
        <f t="shared" si="41"/>
        <v>Acceptable</v>
      </c>
      <c r="O358" t="str">
        <f t="shared" si="42"/>
        <v>Middle-Aged</v>
      </c>
      <c r="P358">
        <f t="shared" si="43"/>
        <v>5.190332326283988</v>
      </c>
      <c r="Q358">
        <f t="shared" si="44"/>
        <v>328</v>
      </c>
      <c r="R358">
        <f t="shared" si="45"/>
        <v>128</v>
      </c>
      <c r="S358" t="str">
        <f t="shared" si="46"/>
        <v>F</v>
      </c>
      <c r="T358">
        <f t="shared" si="47"/>
        <v>1870</v>
      </c>
    </row>
    <row r="359" spans="1:20" x14ac:dyDescent="0.2">
      <c r="A359">
        <v>20</v>
      </c>
      <c r="B359" t="s">
        <v>14</v>
      </c>
      <c r="C359">
        <v>5</v>
      </c>
      <c r="D359" t="s">
        <v>21</v>
      </c>
      <c r="E359" t="s">
        <v>28</v>
      </c>
      <c r="F359" t="s">
        <v>17</v>
      </c>
      <c r="G359" t="s">
        <v>18</v>
      </c>
      <c r="H359" t="s">
        <v>26</v>
      </c>
      <c r="I359">
        <v>10490</v>
      </c>
      <c r="J359" t="b">
        <v>1</v>
      </c>
      <c r="K359" t="b">
        <v>0</v>
      </c>
      <c r="L359" t="b">
        <v>0</v>
      </c>
      <c r="M359" t="str">
        <f t="shared" si="40"/>
        <v>male</v>
      </c>
      <c r="N359" t="str">
        <f t="shared" si="41"/>
        <v>Acceptable</v>
      </c>
      <c r="O359" t="str">
        <f t="shared" si="42"/>
        <v>Young</v>
      </c>
      <c r="P359">
        <f t="shared" si="43"/>
        <v>4.8219584569732934</v>
      </c>
      <c r="Q359">
        <f t="shared" si="44"/>
        <v>341</v>
      </c>
      <c r="R359">
        <f t="shared" si="45"/>
        <v>128</v>
      </c>
      <c r="S359" t="str">
        <f t="shared" si="46"/>
        <v>M</v>
      </c>
      <c r="T359">
        <f t="shared" si="47"/>
        <v>1870</v>
      </c>
    </row>
    <row r="360" spans="1:20" x14ac:dyDescent="0.2">
      <c r="A360">
        <v>57</v>
      </c>
      <c r="B360" t="s">
        <v>20</v>
      </c>
      <c r="C360">
        <v>4</v>
      </c>
      <c r="D360" t="s">
        <v>30</v>
      </c>
      <c r="E360" t="s">
        <v>22</v>
      </c>
      <c r="F360" t="s">
        <v>29</v>
      </c>
      <c r="G360" t="s">
        <v>25</v>
      </c>
      <c r="H360" t="s">
        <v>19</v>
      </c>
      <c r="I360">
        <v>14350</v>
      </c>
      <c r="J360" t="b">
        <v>1</v>
      </c>
      <c r="K360" t="b">
        <v>1</v>
      </c>
      <c r="L360" t="b">
        <v>0</v>
      </c>
      <c r="M360" t="str">
        <f t="shared" si="40"/>
        <v>female</v>
      </c>
      <c r="N360" t="str">
        <f t="shared" si="41"/>
        <v>Acceptable</v>
      </c>
      <c r="O360" t="str">
        <f t="shared" si="42"/>
        <v>Older</v>
      </c>
      <c r="P360">
        <f t="shared" si="43"/>
        <v>5.190332326283988</v>
      </c>
      <c r="Q360">
        <f t="shared" si="44"/>
        <v>328</v>
      </c>
      <c r="R360">
        <f t="shared" si="45"/>
        <v>128</v>
      </c>
      <c r="S360" t="str">
        <f t="shared" si="46"/>
        <v>F</v>
      </c>
      <c r="T360">
        <f t="shared" si="47"/>
        <v>1870</v>
      </c>
    </row>
    <row r="361" spans="1:20" x14ac:dyDescent="0.2">
      <c r="A361">
        <v>63</v>
      </c>
      <c r="B361" t="s">
        <v>14</v>
      </c>
      <c r="C361">
        <v>1</v>
      </c>
      <c r="D361" t="s">
        <v>30</v>
      </c>
      <c r="E361" t="s">
        <v>22</v>
      </c>
      <c r="F361" t="s">
        <v>24</v>
      </c>
      <c r="G361" t="s">
        <v>31</v>
      </c>
      <c r="H361" t="s">
        <v>26</v>
      </c>
      <c r="I361">
        <v>12428</v>
      </c>
      <c r="J361" t="b">
        <v>0</v>
      </c>
      <c r="K361" t="b">
        <v>0</v>
      </c>
      <c r="L361" t="b">
        <v>0</v>
      </c>
      <c r="M361" t="str">
        <f t="shared" si="40"/>
        <v>non-binary</v>
      </c>
      <c r="N361" t="str">
        <f t="shared" si="41"/>
        <v>Acceptable</v>
      </c>
      <c r="O361" t="str">
        <f t="shared" si="42"/>
        <v>Older</v>
      </c>
      <c r="P361">
        <f t="shared" si="43"/>
        <v>4.8219584569732934</v>
      </c>
      <c r="Q361">
        <f t="shared" si="44"/>
        <v>328</v>
      </c>
      <c r="R361">
        <f t="shared" si="45"/>
        <v>128</v>
      </c>
      <c r="S361" t="str">
        <f t="shared" si="46"/>
        <v>M</v>
      </c>
      <c r="T361">
        <f t="shared" si="47"/>
        <v>1870</v>
      </c>
    </row>
    <row r="362" spans="1:20" x14ac:dyDescent="0.2">
      <c r="A362">
        <v>41</v>
      </c>
      <c r="B362" t="s">
        <v>20</v>
      </c>
      <c r="C362">
        <v>6</v>
      </c>
      <c r="D362" t="s">
        <v>15</v>
      </c>
      <c r="E362" t="s">
        <v>16</v>
      </c>
      <c r="F362" t="s">
        <v>24</v>
      </c>
      <c r="G362" t="s">
        <v>31</v>
      </c>
      <c r="H362" t="s">
        <v>19</v>
      </c>
      <c r="I362">
        <v>14987</v>
      </c>
      <c r="J362" t="b">
        <v>0</v>
      </c>
      <c r="K362" t="b">
        <v>0</v>
      </c>
      <c r="L362" t="b">
        <v>1</v>
      </c>
      <c r="M362" t="str">
        <f t="shared" si="40"/>
        <v>non-binary</v>
      </c>
      <c r="N362" t="str">
        <f t="shared" si="41"/>
        <v>Acceptable</v>
      </c>
      <c r="O362" t="str">
        <f t="shared" si="42"/>
        <v>Middle-Aged</v>
      </c>
      <c r="P362">
        <f t="shared" si="43"/>
        <v>5.190332326283988</v>
      </c>
      <c r="Q362">
        <f t="shared" si="44"/>
        <v>331</v>
      </c>
      <c r="R362">
        <f t="shared" si="45"/>
        <v>128</v>
      </c>
      <c r="S362" t="str">
        <f t="shared" si="46"/>
        <v>F</v>
      </c>
      <c r="T362">
        <f t="shared" si="47"/>
        <v>1870</v>
      </c>
    </row>
    <row r="363" spans="1:20" x14ac:dyDescent="0.2">
      <c r="A363">
        <v>49</v>
      </c>
      <c r="B363" t="s">
        <v>20</v>
      </c>
      <c r="C363">
        <v>2</v>
      </c>
      <c r="D363" t="s">
        <v>15</v>
      </c>
      <c r="E363" t="s">
        <v>28</v>
      </c>
      <c r="F363" t="s">
        <v>29</v>
      </c>
      <c r="G363" t="s">
        <v>25</v>
      </c>
      <c r="H363" t="s">
        <v>19</v>
      </c>
      <c r="I363">
        <v>18733</v>
      </c>
      <c r="J363" t="b">
        <v>1</v>
      </c>
      <c r="K363" t="b">
        <v>0</v>
      </c>
      <c r="L363" t="b">
        <v>0</v>
      </c>
      <c r="M363" t="str">
        <f t="shared" si="40"/>
        <v>female</v>
      </c>
      <c r="N363" t="str">
        <f t="shared" si="41"/>
        <v>Acceptable</v>
      </c>
      <c r="O363" t="str">
        <f t="shared" si="42"/>
        <v>Middle-Aged</v>
      </c>
      <c r="P363">
        <f t="shared" si="43"/>
        <v>5.190332326283988</v>
      </c>
      <c r="Q363">
        <f t="shared" si="44"/>
        <v>341</v>
      </c>
      <c r="R363">
        <f t="shared" si="45"/>
        <v>128</v>
      </c>
      <c r="S363" t="str">
        <f t="shared" si="46"/>
        <v>F</v>
      </c>
      <c r="T363">
        <f t="shared" si="47"/>
        <v>1870</v>
      </c>
    </row>
    <row r="364" spans="1:20" x14ac:dyDescent="0.2">
      <c r="A364">
        <v>64</v>
      </c>
      <c r="B364" t="s">
        <v>14</v>
      </c>
      <c r="C364">
        <v>3</v>
      </c>
      <c r="D364" t="s">
        <v>30</v>
      </c>
      <c r="E364" t="s">
        <v>22</v>
      </c>
      <c r="F364" t="s">
        <v>29</v>
      </c>
      <c r="G364" t="s">
        <v>18</v>
      </c>
      <c r="H364" t="s">
        <v>26</v>
      </c>
      <c r="I364">
        <v>19479</v>
      </c>
      <c r="J364" t="b">
        <v>1</v>
      </c>
      <c r="K364" t="b">
        <v>1</v>
      </c>
      <c r="L364" t="b">
        <v>1</v>
      </c>
      <c r="M364" t="str">
        <f t="shared" si="40"/>
        <v>non-binary</v>
      </c>
      <c r="N364" t="str">
        <f t="shared" si="41"/>
        <v>Acceptable</v>
      </c>
      <c r="O364" t="str">
        <f t="shared" si="42"/>
        <v>Older</v>
      </c>
      <c r="P364">
        <f t="shared" si="43"/>
        <v>4.8219584569732934</v>
      </c>
      <c r="Q364">
        <f t="shared" si="44"/>
        <v>328</v>
      </c>
      <c r="R364">
        <f t="shared" si="45"/>
        <v>128</v>
      </c>
      <c r="S364" t="str">
        <f t="shared" si="46"/>
        <v>M</v>
      </c>
      <c r="T364">
        <f t="shared" si="47"/>
        <v>1870</v>
      </c>
    </row>
    <row r="365" spans="1:20" x14ac:dyDescent="0.2">
      <c r="A365">
        <v>39</v>
      </c>
      <c r="B365" t="s">
        <v>14</v>
      </c>
      <c r="C365">
        <v>8</v>
      </c>
      <c r="D365" t="s">
        <v>21</v>
      </c>
      <c r="E365" t="s">
        <v>22</v>
      </c>
      <c r="F365" t="s">
        <v>17</v>
      </c>
      <c r="G365" t="s">
        <v>25</v>
      </c>
      <c r="H365" t="s">
        <v>19</v>
      </c>
      <c r="I365">
        <v>19825</v>
      </c>
      <c r="J365" t="b">
        <v>1</v>
      </c>
      <c r="K365" t="b">
        <v>1</v>
      </c>
      <c r="L365" t="b">
        <v>0</v>
      </c>
      <c r="M365" t="str">
        <f t="shared" si="40"/>
        <v>male</v>
      </c>
      <c r="N365" t="str">
        <f t="shared" si="41"/>
        <v>Acceptable</v>
      </c>
      <c r="O365" t="str">
        <f t="shared" si="42"/>
        <v>Middle-Aged</v>
      </c>
      <c r="P365">
        <f t="shared" si="43"/>
        <v>4.8219584569732934</v>
      </c>
      <c r="Q365">
        <f t="shared" si="44"/>
        <v>328</v>
      </c>
      <c r="R365">
        <f t="shared" si="45"/>
        <v>128</v>
      </c>
      <c r="S365" t="str">
        <f t="shared" si="46"/>
        <v>M</v>
      </c>
      <c r="T365">
        <f t="shared" si="47"/>
        <v>1870</v>
      </c>
    </row>
    <row r="366" spans="1:20" x14ac:dyDescent="0.2">
      <c r="A366">
        <v>40</v>
      </c>
      <c r="B366" t="s">
        <v>14</v>
      </c>
      <c r="C366">
        <v>6</v>
      </c>
      <c r="D366" t="s">
        <v>21</v>
      </c>
      <c r="E366" t="s">
        <v>28</v>
      </c>
      <c r="F366" t="s">
        <v>17</v>
      </c>
      <c r="G366" t="s">
        <v>18</v>
      </c>
      <c r="H366" t="s">
        <v>19</v>
      </c>
      <c r="I366">
        <v>14920</v>
      </c>
      <c r="J366" t="b">
        <v>1</v>
      </c>
      <c r="K366" t="b">
        <v>1</v>
      </c>
      <c r="L366" t="b">
        <v>1</v>
      </c>
      <c r="M366" t="str">
        <f t="shared" si="40"/>
        <v>non-binary</v>
      </c>
      <c r="N366" t="str">
        <f t="shared" si="41"/>
        <v>Acceptable</v>
      </c>
      <c r="O366" t="str">
        <f t="shared" si="42"/>
        <v>Middle-Aged</v>
      </c>
      <c r="P366">
        <f t="shared" si="43"/>
        <v>4.8219584569732934</v>
      </c>
      <c r="Q366">
        <f t="shared" si="44"/>
        <v>341</v>
      </c>
      <c r="R366">
        <f t="shared" si="45"/>
        <v>128</v>
      </c>
      <c r="S366" t="str">
        <f t="shared" si="46"/>
        <v>M</v>
      </c>
      <c r="T366">
        <f t="shared" si="47"/>
        <v>1870</v>
      </c>
    </row>
    <row r="367" spans="1:20" x14ac:dyDescent="0.2">
      <c r="A367">
        <v>19</v>
      </c>
      <c r="B367" t="s">
        <v>20</v>
      </c>
      <c r="C367">
        <v>3</v>
      </c>
      <c r="D367" t="s">
        <v>15</v>
      </c>
      <c r="E367" t="s">
        <v>22</v>
      </c>
      <c r="F367" t="s">
        <v>17</v>
      </c>
      <c r="G367" t="s">
        <v>18</v>
      </c>
      <c r="H367" t="s">
        <v>26</v>
      </c>
      <c r="I367">
        <v>12926</v>
      </c>
      <c r="J367" t="b">
        <v>1</v>
      </c>
      <c r="K367" t="b">
        <v>0</v>
      </c>
      <c r="L367" t="b">
        <v>0</v>
      </c>
      <c r="M367" t="str">
        <f t="shared" si="40"/>
        <v>female</v>
      </c>
      <c r="N367" t="str">
        <f t="shared" si="41"/>
        <v>Acceptable</v>
      </c>
      <c r="O367" t="str">
        <f t="shared" si="42"/>
        <v>Young</v>
      </c>
      <c r="P367">
        <f t="shared" si="43"/>
        <v>5.190332326283988</v>
      </c>
      <c r="Q367">
        <f t="shared" si="44"/>
        <v>328</v>
      </c>
      <c r="R367">
        <f t="shared" si="45"/>
        <v>128</v>
      </c>
      <c r="S367" t="str">
        <f t="shared" si="46"/>
        <v>F</v>
      </c>
      <c r="T367">
        <f t="shared" si="47"/>
        <v>1870</v>
      </c>
    </row>
    <row r="368" spans="1:20" x14ac:dyDescent="0.2">
      <c r="A368">
        <v>44</v>
      </c>
      <c r="B368" t="s">
        <v>20</v>
      </c>
      <c r="C368">
        <v>7</v>
      </c>
      <c r="D368" t="s">
        <v>21</v>
      </c>
      <c r="E368" t="s">
        <v>22</v>
      </c>
      <c r="F368" t="s">
        <v>29</v>
      </c>
      <c r="G368" t="s">
        <v>18</v>
      </c>
      <c r="H368" t="s">
        <v>26</v>
      </c>
      <c r="I368">
        <v>19544</v>
      </c>
      <c r="J368" t="b">
        <v>1</v>
      </c>
      <c r="K368" t="b">
        <v>0</v>
      </c>
      <c r="L368" t="b">
        <v>1</v>
      </c>
      <c r="M368" t="str">
        <f t="shared" si="40"/>
        <v>non-binary</v>
      </c>
      <c r="N368" t="str">
        <f t="shared" si="41"/>
        <v>Acceptable</v>
      </c>
      <c r="O368" t="str">
        <f t="shared" si="42"/>
        <v>Middle-Aged</v>
      </c>
      <c r="P368">
        <f t="shared" si="43"/>
        <v>5.190332326283988</v>
      </c>
      <c r="Q368">
        <f t="shared" si="44"/>
        <v>328</v>
      </c>
      <c r="R368">
        <f t="shared" si="45"/>
        <v>128</v>
      </c>
      <c r="S368" t="str">
        <f t="shared" si="46"/>
        <v>F</v>
      </c>
      <c r="T368">
        <f t="shared" si="47"/>
        <v>1870</v>
      </c>
    </row>
    <row r="369" spans="1:20" x14ac:dyDescent="0.2">
      <c r="A369">
        <v>59</v>
      </c>
      <c r="B369" t="s">
        <v>27</v>
      </c>
      <c r="C369">
        <v>4</v>
      </c>
      <c r="D369" t="s">
        <v>30</v>
      </c>
      <c r="E369" t="s">
        <v>22</v>
      </c>
      <c r="F369" t="s">
        <v>24</v>
      </c>
      <c r="G369" t="s">
        <v>18</v>
      </c>
      <c r="H369" t="s">
        <v>26</v>
      </c>
      <c r="I369">
        <v>17282</v>
      </c>
      <c r="J369" t="b">
        <v>1</v>
      </c>
      <c r="K369" t="b">
        <v>1</v>
      </c>
      <c r="L369" t="b">
        <v>0</v>
      </c>
      <c r="M369" t="str">
        <f t="shared" si="40"/>
        <v>male</v>
      </c>
      <c r="N369" t="str">
        <f t="shared" si="41"/>
        <v>Acceptable</v>
      </c>
      <c r="O369" t="str">
        <f t="shared" si="42"/>
        <v>Older</v>
      </c>
      <c r="P369">
        <f t="shared" si="43"/>
        <v>5.0783132530120483</v>
      </c>
      <c r="Q369">
        <f t="shared" si="44"/>
        <v>328</v>
      </c>
      <c r="R369">
        <f t="shared" si="45"/>
        <v>128</v>
      </c>
      <c r="S369" t="str">
        <f t="shared" si="46"/>
        <v>NB</v>
      </c>
      <c r="T369">
        <f t="shared" si="47"/>
        <v>1870</v>
      </c>
    </row>
    <row r="370" spans="1:20" x14ac:dyDescent="0.2">
      <c r="A370">
        <v>19</v>
      </c>
      <c r="B370" t="s">
        <v>14</v>
      </c>
      <c r="C370">
        <v>9</v>
      </c>
      <c r="D370" t="s">
        <v>15</v>
      </c>
      <c r="E370" t="s">
        <v>28</v>
      </c>
      <c r="F370" t="s">
        <v>24</v>
      </c>
      <c r="G370" t="s">
        <v>25</v>
      </c>
      <c r="H370" t="s">
        <v>19</v>
      </c>
      <c r="I370">
        <v>14376</v>
      </c>
      <c r="J370" t="b">
        <v>0</v>
      </c>
      <c r="K370" t="b">
        <v>0</v>
      </c>
      <c r="L370" t="b">
        <v>0</v>
      </c>
      <c r="M370" t="str">
        <f t="shared" si="40"/>
        <v>female</v>
      </c>
      <c r="N370" t="str">
        <f t="shared" si="41"/>
        <v>Acceptable</v>
      </c>
      <c r="O370" t="str">
        <f t="shared" si="42"/>
        <v>Young</v>
      </c>
      <c r="P370">
        <f t="shared" si="43"/>
        <v>4.8219584569732934</v>
      </c>
      <c r="Q370">
        <f t="shared" si="44"/>
        <v>341</v>
      </c>
      <c r="R370">
        <f t="shared" si="45"/>
        <v>128</v>
      </c>
      <c r="S370" t="str">
        <f t="shared" si="46"/>
        <v>M</v>
      </c>
      <c r="T370">
        <f t="shared" si="47"/>
        <v>1870</v>
      </c>
    </row>
    <row r="371" spans="1:20" x14ac:dyDescent="0.2">
      <c r="A371">
        <v>43</v>
      </c>
      <c r="B371" t="s">
        <v>20</v>
      </c>
      <c r="C371">
        <v>5</v>
      </c>
      <c r="D371" t="s">
        <v>30</v>
      </c>
      <c r="E371" t="s">
        <v>28</v>
      </c>
      <c r="F371" t="s">
        <v>17</v>
      </c>
      <c r="G371" t="s">
        <v>31</v>
      </c>
      <c r="H371" t="s">
        <v>23</v>
      </c>
      <c r="I371">
        <v>19490</v>
      </c>
      <c r="J371" t="b">
        <v>0</v>
      </c>
      <c r="K371" t="b">
        <v>1</v>
      </c>
      <c r="L371" t="b">
        <v>0</v>
      </c>
      <c r="M371" t="str">
        <f t="shared" si="40"/>
        <v>female</v>
      </c>
      <c r="N371" t="str">
        <f t="shared" si="41"/>
        <v>Acceptable</v>
      </c>
      <c r="O371" t="str">
        <f t="shared" si="42"/>
        <v>Middle-Aged</v>
      </c>
      <c r="P371">
        <f t="shared" si="43"/>
        <v>5.190332326283988</v>
      </c>
      <c r="Q371">
        <f t="shared" si="44"/>
        <v>341</v>
      </c>
      <c r="R371">
        <f t="shared" si="45"/>
        <v>128</v>
      </c>
      <c r="S371" t="str">
        <f t="shared" si="46"/>
        <v>F</v>
      </c>
      <c r="T371">
        <f t="shared" si="47"/>
        <v>1870</v>
      </c>
    </row>
    <row r="372" spans="1:20" x14ac:dyDescent="0.2">
      <c r="A372">
        <v>34</v>
      </c>
      <c r="B372" t="s">
        <v>20</v>
      </c>
      <c r="C372">
        <v>3</v>
      </c>
      <c r="D372" t="s">
        <v>15</v>
      </c>
      <c r="E372" t="s">
        <v>28</v>
      </c>
      <c r="F372" t="s">
        <v>29</v>
      </c>
      <c r="G372" t="s">
        <v>31</v>
      </c>
      <c r="H372" t="s">
        <v>19</v>
      </c>
      <c r="I372">
        <v>14868</v>
      </c>
      <c r="J372" t="b">
        <v>0</v>
      </c>
      <c r="K372" t="b">
        <v>1</v>
      </c>
      <c r="L372" t="b">
        <v>0</v>
      </c>
      <c r="M372" t="str">
        <f t="shared" si="40"/>
        <v>male</v>
      </c>
      <c r="N372" t="str">
        <f t="shared" si="41"/>
        <v>Acceptable</v>
      </c>
      <c r="O372" t="str">
        <f t="shared" si="42"/>
        <v>Young</v>
      </c>
      <c r="P372">
        <f t="shared" si="43"/>
        <v>5.190332326283988</v>
      </c>
      <c r="Q372">
        <f t="shared" si="44"/>
        <v>341</v>
      </c>
      <c r="R372">
        <f t="shared" si="45"/>
        <v>128</v>
      </c>
      <c r="S372" t="str">
        <f t="shared" si="46"/>
        <v>F</v>
      </c>
      <c r="T372">
        <f t="shared" si="47"/>
        <v>1870</v>
      </c>
    </row>
    <row r="373" spans="1:20" x14ac:dyDescent="0.2">
      <c r="A373">
        <v>57</v>
      </c>
      <c r="B373" t="s">
        <v>14</v>
      </c>
      <c r="C373">
        <v>2</v>
      </c>
      <c r="D373" t="s">
        <v>15</v>
      </c>
      <c r="E373" t="s">
        <v>28</v>
      </c>
      <c r="F373" t="s">
        <v>24</v>
      </c>
      <c r="G373" t="s">
        <v>31</v>
      </c>
      <c r="H373" t="s">
        <v>23</v>
      </c>
      <c r="I373">
        <v>16986</v>
      </c>
      <c r="J373" t="b">
        <v>0</v>
      </c>
      <c r="K373" t="b">
        <v>1</v>
      </c>
      <c r="L373" t="b">
        <v>1</v>
      </c>
      <c r="M373" t="str">
        <f t="shared" si="40"/>
        <v>female</v>
      </c>
      <c r="N373" t="str">
        <f t="shared" si="41"/>
        <v>Acceptable</v>
      </c>
      <c r="O373" t="str">
        <f t="shared" si="42"/>
        <v>Older</v>
      </c>
      <c r="P373">
        <f t="shared" si="43"/>
        <v>4.8219584569732934</v>
      </c>
      <c r="Q373">
        <f t="shared" si="44"/>
        <v>341</v>
      </c>
      <c r="R373">
        <f t="shared" si="45"/>
        <v>128</v>
      </c>
      <c r="S373" t="str">
        <f t="shared" si="46"/>
        <v>M</v>
      </c>
      <c r="T373">
        <f t="shared" si="47"/>
        <v>1870</v>
      </c>
    </row>
    <row r="374" spans="1:20" x14ac:dyDescent="0.2">
      <c r="A374">
        <v>50</v>
      </c>
      <c r="B374" t="s">
        <v>27</v>
      </c>
      <c r="C374">
        <v>2</v>
      </c>
      <c r="D374" t="s">
        <v>15</v>
      </c>
      <c r="E374" t="s">
        <v>16</v>
      </c>
      <c r="F374" t="s">
        <v>17</v>
      </c>
      <c r="G374" t="s">
        <v>31</v>
      </c>
      <c r="H374" t="s">
        <v>26</v>
      </c>
      <c r="I374">
        <v>16862</v>
      </c>
      <c r="J374" t="b">
        <v>1</v>
      </c>
      <c r="K374" t="b">
        <v>1</v>
      </c>
      <c r="L374" t="b">
        <v>1</v>
      </c>
      <c r="M374" t="str">
        <f t="shared" si="40"/>
        <v>non-binary</v>
      </c>
      <c r="N374" t="str">
        <f t="shared" si="41"/>
        <v>Acceptable</v>
      </c>
      <c r="O374" t="str">
        <f t="shared" si="42"/>
        <v>Older</v>
      </c>
      <c r="P374">
        <f t="shared" si="43"/>
        <v>5.0783132530120483</v>
      </c>
      <c r="Q374">
        <f t="shared" si="44"/>
        <v>331</v>
      </c>
      <c r="R374">
        <f t="shared" si="45"/>
        <v>128</v>
      </c>
      <c r="S374" t="str">
        <f t="shared" si="46"/>
        <v>NB</v>
      </c>
      <c r="T374">
        <f t="shared" si="47"/>
        <v>1870</v>
      </c>
    </row>
    <row r="375" spans="1:20" x14ac:dyDescent="0.2">
      <c r="A375">
        <v>26</v>
      </c>
      <c r="B375" t="s">
        <v>14</v>
      </c>
      <c r="C375">
        <v>3</v>
      </c>
      <c r="D375" t="s">
        <v>15</v>
      </c>
      <c r="E375" t="s">
        <v>22</v>
      </c>
      <c r="F375" t="s">
        <v>24</v>
      </c>
      <c r="G375" t="s">
        <v>31</v>
      </c>
      <c r="H375" t="s">
        <v>23</v>
      </c>
      <c r="I375">
        <v>14423</v>
      </c>
      <c r="J375" t="b">
        <v>1</v>
      </c>
      <c r="K375" t="b">
        <v>0</v>
      </c>
      <c r="L375" t="b">
        <v>1</v>
      </c>
      <c r="M375" t="str">
        <f t="shared" si="40"/>
        <v>female</v>
      </c>
      <c r="N375" t="str">
        <f t="shared" si="41"/>
        <v>Acceptable</v>
      </c>
      <c r="O375" t="str">
        <f t="shared" si="42"/>
        <v>Young</v>
      </c>
      <c r="P375">
        <f t="shared" si="43"/>
        <v>4.8219584569732934</v>
      </c>
      <c r="Q375">
        <f t="shared" si="44"/>
        <v>328</v>
      </c>
      <c r="R375">
        <f t="shared" si="45"/>
        <v>128</v>
      </c>
      <c r="S375" t="str">
        <f t="shared" si="46"/>
        <v>M</v>
      </c>
      <c r="T375">
        <f t="shared" si="47"/>
        <v>1870</v>
      </c>
    </row>
    <row r="376" spans="1:20" x14ac:dyDescent="0.2">
      <c r="A376">
        <v>60</v>
      </c>
      <c r="B376" t="s">
        <v>27</v>
      </c>
      <c r="C376">
        <v>2</v>
      </c>
      <c r="D376" t="s">
        <v>21</v>
      </c>
      <c r="E376" t="s">
        <v>28</v>
      </c>
      <c r="F376" t="s">
        <v>24</v>
      </c>
      <c r="G376" t="s">
        <v>31</v>
      </c>
      <c r="H376" t="s">
        <v>26</v>
      </c>
      <c r="I376">
        <v>16870</v>
      </c>
      <c r="J376" t="b">
        <v>1</v>
      </c>
      <c r="K376" t="b">
        <v>1</v>
      </c>
      <c r="L376" t="b">
        <v>0</v>
      </c>
      <c r="M376" t="str">
        <f t="shared" si="40"/>
        <v>non-binary</v>
      </c>
      <c r="N376" t="str">
        <f t="shared" si="41"/>
        <v>Acceptable</v>
      </c>
      <c r="O376" t="str">
        <f t="shared" si="42"/>
        <v>Older</v>
      </c>
      <c r="P376">
        <f t="shared" si="43"/>
        <v>5.0783132530120483</v>
      </c>
      <c r="Q376">
        <f t="shared" si="44"/>
        <v>341</v>
      </c>
      <c r="R376">
        <f t="shared" si="45"/>
        <v>128</v>
      </c>
      <c r="S376" t="str">
        <f t="shared" si="46"/>
        <v>NB</v>
      </c>
      <c r="T376">
        <f t="shared" si="47"/>
        <v>1870</v>
      </c>
    </row>
    <row r="377" spans="1:20" x14ac:dyDescent="0.2">
      <c r="A377">
        <v>56</v>
      </c>
      <c r="B377" t="s">
        <v>20</v>
      </c>
      <c r="C377">
        <v>4</v>
      </c>
      <c r="D377" t="s">
        <v>30</v>
      </c>
      <c r="E377" t="s">
        <v>22</v>
      </c>
      <c r="F377" t="s">
        <v>29</v>
      </c>
      <c r="G377" t="s">
        <v>25</v>
      </c>
      <c r="H377" t="s">
        <v>26</v>
      </c>
      <c r="I377">
        <v>18159</v>
      </c>
      <c r="J377" t="b">
        <v>1</v>
      </c>
      <c r="K377" t="b">
        <v>1</v>
      </c>
      <c r="L377" t="b">
        <v>0</v>
      </c>
      <c r="M377" t="str">
        <f t="shared" si="40"/>
        <v>male</v>
      </c>
      <c r="N377" t="str">
        <f t="shared" si="41"/>
        <v>Acceptable</v>
      </c>
      <c r="O377" t="str">
        <f t="shared" si="42"/>
        <v>Older</v>
      </c>
      <c r="P377">
        <f t="shared" si="43"/>
        <v>5.190332326283988</v>
      </c>
      <c r="Q377">
        <f t="shared" si="44"/>
        <v>328</v>
      </c>
      <c r="R377">
        <f t="shared" si="45"/>
        <v>128</v>
      </c>
      <c r="S377" t="str">
        <f t="shared" si="46"/>
        <v>F</v>
      </c>
      <c r="T377">
        <f t="shared" si="47"/>
        <v>1870</v>
      </c>
    </row>
    <row r="378" spans="1:20" x14ac:dyDescent="0.2">
      <c r="A378">
        <v>46</v>
      </c>
      <c r="B378" t="s">
        <v>27</v>
      </c>
      <c r="C378">
        <v>2</v>
      </c>
      <c r="D378" t="s">
        <v>30</v>
      </c>
      <c r="E378" t="s">
        <v>22</v>
      </c>
      <c r="F378" t="s">
        <v>29</v>
      </c>
      <c r="G378" t="s">
        <v>18</v>
      </c>
      <c r="H378" t="s">
        <v>23</v>
      </c>
      <c r="I378">
        <v>12073</v>
      </c>
      <c r="J378" t="b">
        <v>1</v>
      </c>
      <c r="K378" t="b">
        <v>1</v>
      </c>
      <c r="L378" t="b">
        <v>0</v>
      </c>
      <c r="M378" t="str">
        <f t="shared" si="40"/>
        <v>female</v>
      </c>
      <c r="N378" t="str">
        <f t="shared" si="41"/>
        <v>Acceptable</v>
      </c>
      <c r="O378" t="str">
        <f t="shared" si="42"/>
        <v>Middle-Aged</v>
      </c>
      <c r="P378">
        <f t="shared" si="43"/>
        <v>5.0783132530120483</v>
      </c>
      <c r="Q378">
        <f t="shared" si="44"/>
        <v>328</v>
      </c>
      <c r="R378">
        <f t="shared" si="45"/>
        <v>128</v>
      </c>
      <c r="S378" t="str">
        <f t="shared" si="46"/>
        <v>NB</v>
      </c>
      <c r="T378">
        <f t="shared" si="47"/>
        <v>1870</v>
      </c>
    </row>
    <row r="379" spans="1:20" x14ac:dyDescent="0.2">
      <c r="A379">
        <v>59</v>
      </c>
      <c r="B379" t="s">
        <v>20</v>
      </c>
      <c r="C379">
        <v>9</v>
      </c>
      <c r="D379" t="s">
        <v>30</v>
      </c>
      <c r="E379" t="s">
        <v>16</v>
      </c>
      <c r="F379" t="s">
        <v>24</v>
      </c>
      <c r="G379" t="s">
        <v>31</v>
      </c>
      <c r="H379" t="s">
        <v>26</v>
      </c>
      <c r="I379">
        <v>16170</v>
      </c>
      <c r="J379" t="b">
        <v>0</v>
      </c>
      <c r="K379" t="b">
        <v>1</v>
      </c>
      <c r="L379" t="b">
        <v>0</v>
      </c>
      <c r="M379" t="str">
        <f t="shared" si="40"/>
        <v>male</v>
      </c>
      <c r="N379" t="str">
        <f t="shared" si="41"/>
        <v>Acceptable</v>
      </c>
      <c r="O379" t="str">
        <f t="shared" si="42"/>
        <v>Older</v>
      </c>
      <c r="P379">
        <f t="shared" si="43"/>
        <v>5.190332326283988</v>
      </c>
      <c r="Q379">
        <f t="shared" si="44"/>
        <v>331</v>
      </c>
      <c r="R379">
        <f t="shared" si="45"/>
        <v>128</v>
      </c>
      <c r="S379" t="str">
        <f t="shared" si="46"/>
        <v>F</v>
      </c>
      <c r="T379">
        <f t="shared" si="47"/>
        <v>1870</v>
      </c>
    </row>
    <row r="380" spans="1:20" x14ac:dyDescent="0.2">
      <c r="A380">
        <v>43</v>
      </c>
      <c r="B380" t="s">
        <v>14</v>
      </c>
      <c r="C380">
        <v>2</v>
      </c>
      <c r="D380" t="s">
        <v>15</v>
      </c>
      <c r="E380" t="s">
        <v>28</v>
      </c>
      <c r="F380" t="s">
        <v>17</v>
      </c>
      <c r="G380" t="s">
        <v>25</v>
      </c>
      <c r="H380" t="s">
        <v>23</v>
      </c>
      <c r="I380">
        <v>10701</v>
      </c>
      <c r="J380" t="b">
        <v>1</v>
      </c>
      <c r="K380" t="b">
        <v>1</v>
      </c>
      <c r="L380" t="b">
        <v>0</v>
      </c>
      <c r="M380" t="str">
        <f t="shared" si="40"/>
        <v>female</v>
      </c>
      <c r="N380" t="str">
        <f t="shared" si="41"/>
        <v>Acceptable</v>
      </c>
      <c r="O380" t="str">
        <f t="shared" si="42"/>
        <v>Middle-Aged</v>
      </c>
      <c r="P380">
        <f t="shared" si="43"/>
        <v>4.8219584569732934</v>
      </c>
      <c r="Q380">
        <f t="shared" si="44"/>
        <v>341</v>
      </c>
      <c r="R380">
        <f t="shared" si="45"/>
        <v>128</v>
      </c>
      <c r="S380" t="str">
        <f t="shared" si="46"/>
        <v>M</v>
      </c>
      <c r="T380">
        <f t="shared" si="47"/>
        <v>1870</v>
      </c>
    </row>
    <row r="381" spans="1:20" x14ac:dyDescent="0.2">
      <c r="A381">
        <v>52</v>
      </c>
      <c r="B381" t="s">
        <v>14</v>
      </c>
      <c r="C381">
        <v>9</v>
      </c>
      <c r="D381" t="s">
        <v>21</v>
      </c>
      <c r="E381" t="s">
        <v>28</v>
      </c>
      <c r="F381" t="s">
        <v>29</v>
      </c>
      <c r="G381" t="s">
        <v>31</v>
      </c>
      <c r="H381" t="s">
        <v>26</v>
      </c>
      <c r="I381">
        <v>18113</v>
      </c>
      <c r="J381" t="b">
        <v>0</v>
      </c>
      <c r="K381" t="b">
        <v>1</v>
      </c>
      <c r="L381" t="b">
        <v>0</v>
      </c>
      <c r="M381" t="str">
        <f t="shared" si="40"/>
        <v>non-binary</v>
      </c>
      <c r="N381" t="str">
        <f t="shared" si="41"/>
        <v>Acceptable</v>
      </c>
      <c r="O381" t="str">
        <f t="shared" si="42"/>
        <v>Older</v>
      </c>
      <c r="P381">
        <f t="shared" si="43"/>
        <v>4.8219584569732934</v>
      </c>
      <c r="Q381">
        <f t="shared" si="44"/>
        <v>341</v>
      </c>
      <c r="R381">
        <f t="shared" si="45"/>
        <v>128</v>
      </c>
      <c r="S381" t="str">
        <f t="shared" si="46"/>
        <v>M</v>
      </c>
      <c r="T381">
        <f t="shared" si="47"/>
        <v>1870</v>
      </c>
    </row>
    <row r="382" spans="1:20" x14ac:dyDescent="0.2">
      <c r="A382">
        <v>42</v>
      </c>
      <c r="B382" t="s">
        <v>14</v>
      </c>
      <c r="C382">
        <v>6</v>
      </c>
      <c r="D382" t="s">
        <v>30</v>
      </c>
      <c r="E382" t="s">
        <v>22</v>
      </c>
      <c r="F382" t="s">
        <v>24</v>
      </c>
      <c r="G382" t="s">
        <v>31</v>
      </c>
      <c r="H382" t="s">
        <v>19</v>
      </c>
      <c r="I382">
        <v>16825</v>
      </c>
      <c r="J382" t="b">
        <v>1</v>
      </c>
      <c r="K382" t="b">
        <v>1</v>
      </c>
      <c r="L382" t="b">
        <v>1</v>
      </c>
      <c r="M382" t="str">
        <f t="shared" si="40"/>
        <v>male</v>
      </c>
      <c r="N382" t="str">
        <f t="shared" si="41"/>
        <v>Acceptable</v>
      </c>
      <c r="O382" t="str">
        <f t="shared" si="42"/>
        <v>Middle-Aged</v>
      </c>
      <c r="P382">
        <f t="shared" si="43"/>
        <v>4.8219584569732934</v>
      </c>
      <c r="Q382">
        <f t="shared" si="44"/>
        <v>328</v>
      </c>
      <c r="R382">
        <f t="shared" si="45"/>
        <v>128</v>
      </c>
      <c r="S382" t="str">
        <f t="shared" si="46"/>
        <v>M</v>
      </c>
      <c r="T382">
        <f t="shared" si="47"/>
        <v>1870</v>
      </c>
    </row>
    <row r="383" spans="1:20" x14ac:dyDescent="0.2">
      <c r="A383">
        <v>41</v>
      </c>
      <c r="B383" t="s">
        <v>27</v>
      </c>
      <c r="C383">
        <v>1</v>
      </c>
      <c r="D383" t="s">
        <v>21</v>
      </c>
      <c r="E383" t="s">
        <v>28</v>
      </c>
      <c r="F383" t="s">
        <v>29</v>
      </c>
      <c r="G383" t="s">
        <v>18</v>
      </c>
      <c r="H383" t="s">
        <v>19</v>
      </c>
      <c r="I383">
        <v>17867</v>
      </c>
      <c r="J383" t="b">
        <v>0</v>
      </c>
      <c r="K383" t="b">
        <v>0</v>
      </c>
      <c r="L383" t="b">
        <v>1</v>
      </c>
      <c r="M383" t="str">
        <f t="shared" si="40"/>
        <v>non-binary</v>
      </c>
      <c r="N383" t="str">
        <f t="shared" si="41"/>
        <v>Acceptable</v>
      </c>
      <c r="O383" t="str">
        <f t="shared" si="42"/>
        <v>Middle-Aged</v>
      </c>
      <c r="P383">
        <f t="shared" si="43"/>
        <v>5.0783132530120483</v>
      </c>
      <c r="Q383">
        <f t="shared" si="44"/>
        <v>341</v>
      </c>
      <c r="R383">
        <f t="shared" si="45"/>
        <v>128</v>
      </c>
      <c r="S383" t="str">
        <f t="shared" si="46"/>
        <v>NB</v>
      </c>
      <c r="T383">
        <f t="shared" si="47"/>
        <v>1870</v>
      </c>
    </row>
    <row r="384" spans="1:20" x14ac:dyDescent="0.2">
      <c r="A384">
        <v>30</v>
      </c>
      <c r="B384" t="s">
        <v>20</v>
      </c>
      <c r="C384">
        <v>4</v>
      </c>
      <c r="D384" t="s">
        <v>15</v>
      </c>
      <c r="E384" t="s">
        <v>22</v>
      </c>
      <c r="F384" t="s">
        <v>29</v>
      </c>
      <c r="G384" t="s">
        <v>18</v>
      </c>
      <c r="H384" t="s">
        <v>26</v>
      </c>
      <c r="I384">
        <v>14264</v>
      </c>
      <c r="J384" t="b">
        <v>1</v>
      </c>
      <c r="K384" t="b">
        <v>0</v>
      </c>
      <c r="L384" t="b">
        <v>1</v>
      </c>
      <c r="M384" t="str">
        <f t="shared" si="40"/>
        <v>male</v>
      </c>
      <c r="N384" t="str">
        <f t="shared" si="41"/>
        <v>Acceptable</v>
      </c>
      <c r="O384" t="str">
        <f t="shared" si="42"/>
        <v>Young</v>
      </c>
      <c r="P384">
        <f t="shared" si="43"/>
        <v>5.190332326283988</v>
      </c>
      <c r="Q384">
        <f t="shared" si="44"/>
        <v>328</v>
      </c>
      <c r="R384">
        <f t="shared" si="45"/>
        <v>128</v>
      </c>
      <c r="S384" t="str">
        <f t="shared" si="46"/>
        <v>F</v>
      </c>
      <c r="T384">
        <f t="shared" si="47"/>
        <v>1870</v>
      </c>
    </row>
    <row r="385" spans="1:20" x14ac:dyDescent="0.2">
      <c r="A385">
        <v>24</v>
      </c>
      <c r="B385" t="s">
        <v>14</v>
      </c>
      <c r="C385">
        <v>1</v>
      </c>
      <c r="D385" t="s">
        <v>30</v>
      </c>
      <c r="E385" t="s">
        <v>22</v>
      </c>
      <c r="F385" t="s">
        <v>29</v>
      </c>
      <c r="G385" t="s">
        <v>18</v>
      </c>
      <c r="H385" t="s">
        <v>26</v>
      </c>
      <c r="I385">
        <v>17968</v>
      </c>
      <c r="J385" t="b">
        <v>0</v>
      </c>
      <c r="K385" t="b">
        <v>0</v>
      </c>
      <c r="L385" t="b">
        <v>1</v>
      </c>
      <c r="M385" t="str">
        <f t="shared" si="40"/>
        <v>non-binary</v>
      </c>
      <c r="N385" t="str">
        <f t="shared" si="41"/>
        <v>Acceptable</v>
      </c>
      <c r="O385" t="str">
        <f t="shared" si="42"/>
        <v>Young</v>
      </c>
      <c r="P385">
        <f t="shared" si="43"/>
        <v>4.8219584569732934</v>
      </c>
      <c r="Q385">
        <f t="shared" si="44"/>
        <v>328</v>
      </c>
      <c r="R385">
        <f t="shared" si="45"/>
        <v>128</v>
      </c>
      <c r="S385" t="str">
        <f t="shared" si="46"/>
        <v>M</v>
      </c>
      <c r="T385">
        <f t="shared" si="47"/>
        <v>1870</v>
      </c>
    </row>
    <row r="386" spans="1:20" x14ac:dyDescent="0.2">
      <c r="A386">
        <v>53</v>
      </c>
      <c r="B386" t="s">
        <v>14</v>
      </c>
      <c r="C386">
        <v>6</v>
      </c>
      <c r="D386" t="s">
        <v>21</v>
      </c>
      <c r="E386" t="s">
        <v>16</v>
      </c>
      <c r="F386" t="s">
        <v>24</v>
      </c>
      <c r="G386" t="s">
        <v>31</v>
      </c>
      <c r="H386" t="s">
        <v>23</v>
      </c>
      <c r="I386">
        <v>18146</v>
      </c>
      <c r="J386" t="b">
        <v>1</v>
      </c>
      <c r="K386" t="b">
        <v>0</v>
      </c>
      <c r="L386" t="b">
        <v>1</v>
      </c>
      <c r="M386" t="str">
        <f t="shared" ref="M386:M449" si="48">INDEX(B:B,MATCH(A386,A:A,0))</f>
        <v>non-binary</v>
      </c>
      <c r="N386" t="str">
        <f t="shared" ref="N386:N449" si="49">IF(OR(B386&gt;0,C386&gt;0),"Acceptable","Check")</f>
        <v>Acceptable</v>
      </c>
      <c r="O386" t="str">
        <f t="shared" si="42"/>
        <v>Older</v>
      </c>
      <c r="P386">
        <f t="shared" si="43"/>
        <v>4.8219584569732934</v>
      </c>
      <c r="Q386">
        <f t="shared" si="44"/>
        <v>331</v>
      </c>
      <c r="R386">
        <f t="shared" si="45"/>
        <v>128</v>
      </c>
      <c r="S386" t="str">
        <f t="shared" si="46"/>
        <v>M</v>
      </c>
      <c r="T386">
        <f t="shared" si="47"/>
        <v>1870</v>
      </c>
    </row>
    <row r="387" spans="1:20" x14ac:dyDescent="0.2">
      <c r="A387">
        <v>62</v>
      </c>
      <c r="B387" t="s">
        <v>20</v>
      </c>
      <c r="C387">
        <v>4</v>
      </c>
      <c r="D387" t="s">
        <v>15</v>
      </c>
      <c r="E387" t="s">
        <v>16</v>
      </c>
      <c r="F387" t="s">
        <v>17</v>
      </c>
      <c r="G387" t="s">
        <v>31</v>
      </c>
      <c r="H387" t="s">
        <v>19</v>
      </c>
      <c r="I387">
        <v>17776</v>
      </c>
      <c r="J387" t="b">
        <v>1</v>
      </c>
      <c r="K387" t="b">
        <v>1</v>
      </c>
      <c r="L387" t="b">
        <v>1</v>
      </c>
      <c r="M387" t="str">
        <f t="shared" si="48"/>
        <v>male</v>
      </c>
      <c r="N387" t="str">
        <f t="shared" si="49"/>
        <v>Acceptable</v>
      </c>
      <c r="O387" t="str">
        <f t="shared" ref="O387:O450" si="50">IF(A387&lt;35,"Young",IF(AND(A387&gt;=35,A387&lt;50),"Middle-Aged","Older"))</f>
        <v>Older</v>
      </c>
      <c r="P387">
        <f t="shared" ref="P387:P450" si="51">AVERAGEIF(B:B,B387, C:C)</f>
        <v>5.190332326283988</v>
      </c>
      <c r="Q387">
        <f t="shared" ref="Q387:Q450" si="52">COUNTIF(E:E, E387)</f>
        <v>331</v>
      </c>
      <c r="R387">
        <f t="shared" ref="R387:R450" si="53">COUNTIFS(B:B, "male", D:D, "Instagram")</f>
        <v>128</v>
      </c>
      <c r="S387" t="str">
        <f t="shared" ref="S387:S450" si="54">UPPER(IF(B387="non-binary", "NB", LEFT(B387, 1)))</f>
        <v>F</v>
      </c>
      <c r="T387">
        <f t="shared" ref="T387:T450" si="55">SUMIFS(C:C, D:D, "Instagram")</f>
        <v>1870</v>
      </c>
    </row>
    <row r="388" spans="1:20" x14ac:dyDescent="0.2">
      <c r="A388">
        <v>37</v>
      </c>
      <c r="B388" t="s">
        <v>14</v>
      </c>
      <c r="C388">
        <v>3</v>
      </c>
      <c r="D388" t="s">
        <v>21</v>
      </c>
      <c r="E388" t="s">
        <v>16</v>
      </c>
      <c r="F388" t="s">
        <v>17</v>
      </c>
      <c r="G388" t="s">
        <v>31</v>
      </c>
      <c r="H388" t="s">
        <v>23</v>
      </c>
      <c r="I388">
        <v>18558</v>
      </c>
      <c r="J388" t="b">
        <v>1</v>
      </c>
      <c r="K388" t="b">
        <v>0</v>
      </c>
      <c r="L388" t="b">
        <v>1</v>
      </c>
      <c r="M388" t="str">
        <f t="shared" si="48"/>
        <v>female</v>
      </c>
      <c r="N388" t="str">
        <f t="shared" si="49"/>
        <v>Acceptable</v>
      </c>
      <c r="O388" t="str">
        <f t="shared" si="50"/>
        <v>Middle-Aged</v>
      </c>
      <c r="P388">
        <f t="shared" si="51"/>
        <v>4.8219584569732934</v>
      </c>
      <c r="Q388">
        <f t="shared" si="52"/>
        <v>331</v>
      </c>
      <c r="R388">
        <f t="shared" si="53"/>
        <v>128</v>
      </c>
      <c r="S388" t="str">
        <f t="shared" si="54"/>
        <v>M</v>
      </c>
      <c r="T388">
        <f t="shared" si="55"/>
        <v>1870</v>
      </c>
    </row>
    <row r="389" spans="1:20" x14ac:dyDescent="0.2">
      <c r="A389">
        <v>18</v>
      </c>
      <c r="B389" t="s">
        <v>20</v>
      </c>
      <c r="C389">
        <v>3</v>
      </c>
      <c r="D389" t="s">
        <v>30</v>
      </c>
      <c r="E389" t="s">
        <v>22</v>
      </c>
      <c r="F389" t="s">
        <v>17</v>
      </c>
      <c r="G389" t="s">
        <v>18</v>
      </c>
      <c r="H389" t="s">
        <v>26</v>
      </c>
      <c r="I389">
        <v>18719</v>
      </c>
      <c r="J389" t="b">
        <v>1</v>
      </c>
      <c r="K389" t="b">
        <v>0</v>
      </c>
      <c r="L389" t="b">
        <v>1</v>
      </c>
      <c r="M389" t="str">
        <f t="shared" si="48"/>
        <v>female</v>
      </c>
      <c r="N389" t="str">
        <f t="shared" si="49"/>
        <v>Acceptable</v>
      </c>
      <c r="O389" t="str">
        <f t="shared" si="50"/>
        <v>Young</v>
      </c>
      <c r="P389">
        <f t="shared" si="51"/>
        <v>5.190332326283988</v>
      </c>
      <c r="Q389">
        <f t="shared" si="52"/>
        <v>328</v>
      </c>
      <c r="R389">
        <f t="shared" si="53"/>
        <v>128</v>
      </c>
      <c r="S389" t="str">
        <f t="shared" si="54"/>
        <v>F</v>
      </c>
      <c r="T389">
        <f t="shared" si="55"/>
        <v>1870</v>
      </c>
    </row>
    <row r="390" spans="1:20" x14ac:dyDescent="0.2">
      <c r="A390">
        <v>25</v>
      </c>
      <c r="B390" t="s">
        <v>20</v>
      </c>
      <c r="C390">
        <v>9</v>
      </c>
      <c r="D390" t="s">
        <v>30</v>
      </c>
      <c r="E390" t="s">
        <v>28</v>
      </c>
      <c r="F390" t="s">
        <v>29</v>
      </c>
      <c r="G390" t="s">
        <v>25</v>
      </c>
      <c r="H390" t="s">
        <v>26</v>
      </c>
      <c r="I390">
        <v>14886</v>
      </c>
      <c r="J390" t="b">
        <v>0</v>
      </c>
      <c r="K390" t="b">
        <v>0</v>
      </c>
      <c r="L390" t="b">
        <v>0</v>
      </c>
      <c r="M390" t="str">
        <f t="shared" si="48"/>
        <v>male</v>
      </c>
      <c r="N390" t="str">
        <f t="shared" si="49"/>
        <v>Acceptable</v>
      </c>
      <c r="O390" t="str">
        <f t="shared" si="50"/>
        <v>Young</v>
      </c>
      <c r="P390">
        <f t="shared" si="51"/>
        <v>5.190332326283988</v>
      </c>
      <c r="Q390">
        <f t="shared" si="52"/>
        <v>341</v>
      </c>
      <c r="R390">
        <f t="shared" si="53"/>
        <v>128</v>
      </c>
      <c r="S390" t="str">
        <f t="shared" si="54"/>
        <v>F</v>
      </c>
      <c r="T390">
        <f t="shared" si="55"/>
        <v>1870</v>
      </c>
    </row>
    <row r="391" spans="1:20" x14ac:dyDescent="0.2">
      <c r="A391">
        <v>63</v>
      </c>
      <c r="B391" t="s">
        <v>20</v>
      </c>
      <c r="C391">
        <v>6</v>
      </c>
      <c r="D391" t="s">
        <v>15</v>
      </c>
      <c r="E391" t="s">
        <v>16</v>
      </c>
      <c r="F391" t="s">
        <v>24</v>
      </c>
      <c r="G391" t="s">
        <v>31</v>
      </c>
      <c r="H391" t="s">
        <v>23</v>
      </c>
      <c r="I391">
        <v>13935</v>
      </c>
      <c r="J391" t="b">
        <v>1</v>
      </c>
      <c r="K391" t="b">
        <v>1</v>
      </c>
      <c r="L391" t="b">
        <v>0</v>
      </c>
      <c r="M391" t="str">
        <f t="shared" si="48"/>
        <v>non-binary</v>
      </c>
      <c r="N391" t="str">
        <f t="shared" si="49"/>
        <v>Acceptable</v>
      </c>
      <c r="O391" t="str">
        <f t="shared" si="50"/>
        <v>Older</v>
      </c>
      <c r="P391">
        <f t="shared" si="51"/>
        <v>5.190332326283988</v>
      </c>
      <c r="Q391">
        <f t="shared" si="52"/>
        <v>331</v>
      </c>
      <c r="R391">
        <f t="shared" si="53"/>
        <v>128</v>
      </c>
      <c r="S391" t="str">
        <f t="shared" si="54"/>
        <v>F</v>
      </c>
      <c r="T391">
        <f t="shared" si="55"/>
        <v>1870</v>
      </c>
    </row>
    <row r="392" spans="1:20" x14ac:dyDescent="0.2">
      <c r="A392">
        <v>33</v>
      </c>
      <c r="B392" t="s">
        <v>20</v>
      </c>
      <c r="C392">
        <v>9</v>
      </c>
      <c r="D392" t="s">
        <v>15</v>
      </c>
      <c r="E392" t="s">
        <v>28</v>
      </c>
      <c r="F392" t="s">
        <v>29</v>
      </c>
      <c r="G392" t="s">
        <v>31</v>
      </c>
      <c r="H392" t="s">
        <v>26</v>
      </c>
      <c r="I392">
        <v>14619</v>
      </c>
      <c r="J392" t="b">
        <v>0</v>
      </c>
      <c r="K392" t="b">
        <v>0</v>
      </c>
      <c r="L392" t="b">
        <v>0</v>
      </c>
      <c r="M392" t="str">
        <f t="shared" si="48"/>
        <v>female</v>
      </c>
      <c r="N392" t="str">
        <f t="shared" si="49"/>
        <v>Acceptable</v>
      </c>
      <c r="O392" t="str">
        <f t="shared" si="50"/>
        <v>Young</v>
      </c>
      <c r="P392">
        <f t="shared" si="51"/>
        <v>5.190332326283988</v>
      </c>
      <c r="Q392">
        <f t="shared" si="52"/>
        <v>341</v>
      </c>
      <c r="R392">
        <f t="shared" si="53"/>
        <v>128</v>
      </c>
      <c r="S392" t="str">
        <f t="shared" si="54"/>
        <v>F</v>
      </c>
      <c r="T392">
        <f t="shared" si="55"/>
        <v>1870</v>
      </c>
    </row>
    <row r="393" spans="1:20" x14ac:dyDescent="0.2">
      <c r="A393">
        <v>31</v>
      </c>
      <c r="B393" t="s">
        <v>20</v>
      </c>
      <c r="C393">
        <v>5</v>
      </c>
      <c r="D393" t="s">
        <v>15</v>
      </c>
      <c r="E393" t="s">
        <v>16</v>
      </c>
      <c r="F393" t="s">
        <v>17</v>
      </c>
      <c r="G393" t="s">
        <v>31</v>
      </c>
      <c r="H393" t="s">
        <v>19</v>
      </c>
      <c r="I393">
        <v>15191</v>
      </c>
      <c r="J393" t="b">
        <v>1</v>
      </c>
      <c r="K393" t="b">
        <v>0</v>
      </c>
      <c r="L393" t="b">
        <v>0</v>
      </c>
      <c r="M393" t="str">
        <f t="shared" si="48"/>
        <v>female</v>
      </c>
      <c r="N393" t="str">
        <f t="shared" si="49"/>
        <v>Acceptable</v>
      </c>
      <c r="O393" t="str">
        <f t="shared" si="50"/>
        <v>Young</v>
      </c>
      <c r="P393">
        <f t="shared" si="51"/>
        <v>5.190332326283988</v>
      </c>
      <c r="Q393">
        <f t="shared" si="52"/>
        <v>331</v>
      </c>
      <c r="R393">
        <f t="shared" si="53"/>
        <v>128</v>
      </c>
      <c r="S393" t="str">
        <f t="shared" si="54"/>
        <v>F</v>
      </c>
      <c r="T393">
        <f t="shared" si="55"/>
        <v>1870</v>
      </c>
    </row>
    <row r="394" spans="1:20" x14ac:dyDescent="0.2">
      <c r="A394">
        <v>29</v>
      </c>
      <c r="B394" t="s">
        <v>27</v>
      </c>
      <c r="C394">
        <v>2</v>
      </c>
      <c r="D394" t="s">
        <v>21</v>
      </c>
      <c r="E394" t="s">
        <v>16</v>
      </c>
      <c r="F394" t="s">
        <v>17</v>
      </c>
      <c r="G394" t="s">
        <v>25</v>
      </c>
      <c r="H394" t="s">
        <v>23</v>
      </c>
      <c r="I394">
        <v>16875</v>
      </c>
      <c r="J394" t="b">
        <v>0</v>
      </c>
      <c r="K394" t="b">
        <v>1</v>
      </c>
      <c r="L394" t="b">
        <v>0</v>
      </c>
      <c r="M394" t="str">
        <f t="shared" si="48"/>
        <v>non-binary</v>
      </c>
      <c r="N394" t="str">
        <f t="shared" si="49"/>
        <v>Acceptable</v>
      </c>
      <c r="O394" t="str">
        <f t="shared" si="50"/>
        <v>Young</v>
      </c>
      <c r="P394">
        <f t="shared" si="51"/>
        <v>5.0783132530120483</v>
      </c>
      <c r="Q394">
        <f t="shared" si="52"/>
        <v>331</v>
      </c>
      <c r="R394">
        <f t="shared" si="53"/>
        <v>128</v>
      </c>
      <c r="S394" t="str">
        <f t="shared" si="54"/>
        <v>NB</v>
      </c>
      <c r="T394">
        <f t="shared" si="55"/>
        <v>1870</v>
      </c>
    </row>
    <row r="395" spans="1:20" x14ac:dyDescent="0.2">
      <c r="A395">
        <v>40</v>
      </c>
      <c r="B395" t="s">
        <v>14</v>
      </c>
      <c r="C395">
        <v>8</v>
      </c>
      <c r="D395" t="s">
        <v>21</v>
      </c>
      <c r="E395" t="s">
        <v>22</v>
      </c>
      <c r="F395" t="s">
        <v>24</v>
      </c>
      <c r="G395" t="s">
        <v>31</v>
      </c>
      <c r="H395" t="s">
        <v>19</v>
      </c>
      <c r="I395">
        <v>17856</v>
      </c>
      <c r="J395" t="b">
        <v>1</v>
      </c>
      <c r="K395" t="b">
        <v>0</v>
      </c>
      <c r="L395" t="b">
        <v>0</v>
      </c>
      <c r="M395" t="str">
        <f t="shared" si="48"/>
        <v>non-binary</v>
      </c>
      <c r="N395" t="str">
        <f t="shared" si="49"/>
        <v>Acceptable</v>
      </c>
      <c r="O395" t="str">
        <f t="shared" si="50"/>
        <v>Middle-Aged</v>
      </c>
      <c r="P395">
        <f t="shared" si="51"/>
        <v>4.8219584569732934</v>
      </c>
      <c r="Q395">
        <f t="shared" si="52"/>
        <v>328</v>
      </c>
      <c r="R395">
        <f t="shared" si="53"/>
        <v>128</v>
      </c>
      <c r="S395" t="str">
        <f t="shared" si="54"/>
        <v>M</v>
      </c>
      <c r="T395">
        <f t="shared" si="55"/>
        <v>1870</v>
      </c>
    </row>
    <row r="396" spans="1:20" x14ac:dyDescent="0.2">
      <c r="A396">
        <v>32</v>
      </c>
      <c r="B396" t="s">
        <v>27</v>
      </c>
      <c r="C396">
        <v>5</v>
      </c>
      <c r="D396" t="s">
        <v>21</v>
      </c>
      <c r="E396" t="s">
        <v>16</v>
      </c>
      <c r="F396" t="s">
        <v>29</v>
      </c>
      <c r="G396" t="s">
        <v>25</v>
      </c>
      <c r="H396" t="s">
        <v>19</v>
      </c>
      <c r="I396">
        <v>15401</v>
      </c>
      <c r="J396" t="b">
        <v>1</v>
      </c>
      <c r="K396" t="b">
        <v>1</v>
      </c>
      <c r="L396" t="b">
        <v>0</v>
      </c>
      <c r="M396" t="str">
        <f t="shared" si="48"/>
        <v>male</v>
      </c>
      <c r="N396" t="str">
        <f t="shared" si="49"/>
        <v>Acceptable</v>
      </c>
      <c r="O396" t="str">
        <f t="shared" si="50"/>
        <v>Young</v>
      </c>
      <c r="P396">
        <f t="shared" si="51"/>
        <v>5.0783132530120483</v>
      </c>
      <c r="Q396">
        <f t="shared" si="52"/>
        <v>331</v>
      </c>
      <c r="R396">
        <f t="shared" si="53"/>
        <v>128</v>
      </c>
      <c r="S396" t="str">
        <f t="shared" si="54"/>
        <v>NB</v>
      </c>
      <c r="T396">
        <f t="shared" si="55"/>
        <v>1870</v>
      </c>
    </row>
    <row r="397" spans="1:20" x14ac:dyDescent="0.2">
      <c r="A397">
        <v>45</v>
      </c>
      <c r="B397" t="s">
        <v>14</v>
      </c>
      <c r="C397">
        <v>2</v>
      </c>
      <c r="D397" t="s">
        <v>15</v>
      </c>
      <c r="E397" t="s">
        <v>16</v>
      </c>
      <c r="F397" t="s">
        <v>17</v>
      </c>
      <c r="G397" t="s">
        <v>31</v>
      </c>
      <c r="H397" t="s">
        <v>19</v>
      </c>
      <c r="I397">
        <v>13022</v>
      </c>
      <c r="J397" t="b">
        <v>0</v>
      </c>
      <c r="K397" t="b">
        <v>0</v>
      </c>
      <c r="L397" t="b">
        <v>1</v>
      </c>
      <c r="M397" t="str">
        <f t="shared" si="48"/>
        <v>male</v>
      </c>
      <c r="N397" t="str">
        <f t="shared" si="49"/>
        <v>Acceptable</v>
      </c>
      <c r="O397" t="str">
        <f t="shared" si="50"/>
        <v>Middle-Aged</v>
      </c>
      <c r="P397">
        <f t="shared" si="51"/>
        <v>4.8219584569732934</v>
      </c>
      <c r="Q397">
        <f t="shared" si="52"/>
        <v>331</v>
      </c>
      <c r="R397">
        <f t="shared" si="53"/>
        <v>128</v>
      </c>
      <c r="S397" t="str">
        <f t="shared" si="54"/>
        <v>M</v>
      </c>
      <c r="T397">
        <f t="shared" si="55"/>
        <v>1870</v>
      </c>
    </row>
    <row r="398" spans="1:20" x14ac:dyDescent="0.2">
      <c r="A398">
        <v>51</v>
      </c>
      <c r="B398" t="s">
        <v>27</v>
      </c>
      <c r="C398">
        <v>4</v>
      </c>
      <c r="D398" t="s">
        <v>30</v>
      </c>
      <c r="E398" t="s">
        <v>22</v>
      </c>
      <c r="F398" t="s">
        <v>24</v>
      </c>
      <c r="G398" t="s">
        <v>25</v>
      </c>
      <c r="H398" t="s">
        <v>23</v>
      </c>
      <c r="I398">
        <v>15738</v>
      </c>
      <c r="J398" t="b">
        <v>1</v>
      </c>
      <c r="K398" t="b">
        <v>1</v>
      </c>
      <c r="L398" t="b">
        <v>1</v>
      </c>
      <c r="M398" t="str">
        <f t="shared" si="48"/>
        <v>female</v>
      </c>
      <c r="N398" t="str">
        <f t="shared" si="49"/>
        <v>Acceptable</v>
      </c>
      <c r="O398" t="str">
        <f t="shared" si="50"/>
        <v>Older</v>
      </c>
      <c r="P398">
        <f t="shared" si="51"/>
        <v>5.0783132530120483</v>
      </c>
      <c r="Q398">
        <f t="shared" si="52"/>
        <v>328</v>
      </c>
      <c r="R398">
        <f t="shared" si="53"/>
        <v>128</v>
      </c>
      <c r="S398" t="str">
        <f t="shared" si="54"/>
        <v>NB</v>
      </c>
      <c r="T398">
        <f t="shared" si="55"/>
        <v>1870</v>
      </c>
    </row>
    <row r="399" spans="1:20" x14ac:dyDescent="0.2">
      <c r="A399">
        <v>19</v>
      </c>
      <c r="B399" t="s">
        <v>20</v>
      </c>
      <c r="C399">
        <v>9</v>
      </c>
      <c r="D399" t="s">
        <v>30</v>
      </c>
      <c r="E399" t="s">
        <v>28</v>
      </c>
      <c r="F399" t="s">
        <v>29</v>
      </c>
      <c r="G399" t="s">
        <v>31</v>
      </c>
      <c r="H399" t="s">
        <v>26</v>
      </c>
      <c r="I399">
        <v>15984</v>
      </c>
      <c r="J399" t="b">
        <v>1</v>
      </c>
      <c r="K399" t="b">
        <v>0</v>
      </c>
      <c r="L399" t="b">
        <v>0</v>
      </c>
      <c r="M399" t="str">
        <f t="shared" si="48"/>
        <v>female</v>
      </c>
      <c r="N399" t="str">
        <f t="shared" si="49"/>
        <v>Acceptable</v>
      </c>
      <c r="O399" t="str">
        <f t="shared" si="50"/>
        <v>Young</v>
      </c>
      <c r="P399">
        <f t="shared" si="51"/>
        <v>5.190332326283988</v>
      </c>
      <c r="Q399">
        <f t="shared" si="52"/>
        <v>341</v>
      </c>
      <c r="R399">
        <f t="shared" si="53"/>
        <v>128</v>
      </c>
      <c r="S399" t="str">
        <f t="shared" si="54"/>
        <v>F</v>
      </c>
      <c r="T399">
        <f t="shared" si="55"/>
        <v>1870</v>
      </c>
    </row>
    <row r="400" spans="1:20" x14ac:dyDescent="0.2">
      <c r="A400">
        <v>49</v>
      </c>
      <c r="B400" t="s">
        <v>14</v>
      </c>
      <c r="C400">
        <v>4</v>
      </c>
      <c r="D400" t="s">
        <v>21</v>
      </c>
      <c r="E400" t="s">
        <v>16</v>
      </c>
      <c r="F400" t="s">
        <v>29</v>
      </c>
      <c r="G400" t="s">
        <v>18</v>
      </c>
      <c r="H400" t="s">
        <v>19</v>
      </c>
      <c r="I400">
        <v>11770</v>
      </c>
      <c r="J400" t="b">
        <v>0</v>
      </c>
      <c r="K400" t="b">
        <v>0</v>
      </c>
      <c r="L400" t="b">
        <v>1</v>
      </c>
      <c r="M400" t="str">
        <f t="shared" si="48"/>
        <v>female</v>
      </c>
      <c r="N400" t="str">
        <f t="shared" si="49"/>
        <v>Acceptable</v>
      </c>
      <c r="O400" t="str">
        <f t="shared" si="50"/>
        <v>Middle-Aged</v>
      </c>
      <c r="P400">
        <f t="shared" si="51"/>
        <v>4.8219584569732934</v>
      </c>
      <c r="Q400">
        <f t="shared" si="52"/>
        <v>331</v>
      </c>
      <c r="R400">
        <f t="shared" si="53"/>
        <v>128</v>
      </c>
      <c r="S400" t="str">
        <f t="shared" si="54"/>
        <v>M</v>
      </c>
      <c r="T400">
        <f t="shared" si="55"/>
        <v>1870</v>
      </c>
    </row>
    <row r="401" spans="1:20" x14ac:dyDescent="0.2">
      <c r="A401">
        <v>40</v>
      </c>
      <c r="B401" t="s">
        <v>14</v>
      </c>
      <c r="C401">
        <v>4</v>
      </c>
      <c r="D401" t="s">
        <v>21</v>
      </c>
      <c r="E401" t="s">
        <v>22</v>
      </c>
      <c r="F401" t="s">
        <v>17</v>
      </c>
      <c r="G401" t="s">
        <v>18</v>
      </c>
      <c r="H401" t="s">
        <v>19</v>
      </c>
      <c r="I401">
        <v>19969</v>
      </c>
      <c r="J401" t="b">
        <v>1</v>
      </c>
      <c r="K401" t="b">
        <v>0</v>
      </c>
      <c r="L401" t="b">
        <v>1</v>
      </c>
      <c r="M401" t="str">
        <f t="shared" si="48"/>
        <v>non-binary</v>
      </c>
      <c r="N401" t="str">
        <f t="shared" si="49"/>
        <v>Acceptable</v>
      </c>
      <c r="O401" t="str">
        <f t="shared" si="50"/>
        <v>Middle-Aged</v>
      </c>
      <c r="P401">
        <f t="shared" si="51"/>
        <v>4.8219584569732934</v>
      </c>
      <c r="Q401">
        <f t="shared" si="52"/>
        <v>328</v>
      </c>
      <c r="R401">
        <f t="shared" si="53"/>
        <v>128</v>
      </c>
      <c r="S401" t="str">
        <f t="shared" si="54"/>
        <v>M</v>
      </c>
      <c r="T401">
        <f t="shared" si="55"/>
        <v>1870</v>
      </c>
    </row>
    <row r="402" spans="1:20" x14ac:dyDescent="0.2">
      <c r="A402">
        <v>39</v>
      </c>
      <c r="B402" t="s">
        <v>27</v>
      </c>
      <c r="C402">
        <v>2</v>
      </c>
      <c r="D402" t="s">
        <v>30</v>
      </c>
      <c r="E402" t="s">
        <v>16</v>
      </c>
      <c r="F402" t="s">
        <v>17</v>
      </c>
      <c r="G402" t="s">
        <v>18</v>
      </c>
      <c r="H402" t="s">
        <v>19</v>
      </c>
      <c r="I402">
        <v>18989</v>
      </c>
      <c r="J402" t="b">
        <v>0</v>
      </c>
      <c r="K402" t="b">
        <v>1</v>
      </c>
      <c r="L402" t="b">
        <v>1</v>
      </c>
      <c r="M402" t="str">
        <f t="shared" si="48"/>
        <v>male</v>
      </c>
      <c r="N402" t="str">
        <f t="shared" si="49"/>
        <v>Acceptable</v>
      </c>
      <c r="O402" t="str">
        <f t="shared" si="50"/>
        <v>Middle-Aged</v>
      </c>
      <c r="P402">
        <f t="shared" si="51"/>
        <v>5.0783132530120483</v>
      </c>
      <c r="Q402">
        <f t="shared" si="52"/>
        <v>331</v>
      </c>
      <c r="R402">
        <f t="shared" si="53"/>
        <v>128</v>
      </c>
      <c r="S402" t="str">
        <f t="shared" si="54"/>
        <v>NB</v>
      </c>
      <c r="T402">
        <f t="shared" si="55"/>
        <v>1870</v>
      </c>
    </row>
    <row r="403" spans="1:20" x14ac:dyDescent="0.2">
      <c r="A403">
        <v>42</v>
      </c>
      <c r="B403" t="s">
        <v>27</v>
      </c>
      <c r="C403">
        <v>6</v>
      </c>
      <c r="D403" t="s">
        <v>30</v>
      </c>
      <c r="E403" t="s">
        <v>22</v>
      </c>
      <c r="F403" t="s">
        <v>29</v>
      </c>
      <c r="G403" t="s">
        <v>18</v>
      </c>
      <c r="H403" t="s">
        <v>26</v>
      </c>
      <c r="I403">
        <v>13215</v>
      </c>
      <c r="J403" t="b">
        <v>1</v>
      </c>
      <c r="K403" t="b">
        <v>0</v>
      </c>
      <c r="L403" t="b">
        <v>1</v>
      </c>
      <c r="M403" t="str">
        <f t="shared" si="48"/>
        <v>male</v>
      </c>
      <c r="N403" t="str">
        <f t="shared" si="49"/>
        <v>Acceptable</v>
      </c>
      <c r="O403" t="str">
        <f t="shared" si="50"/>
        <v>Middle-Aged</v>
      </c>
      <c r="P403">
        <f t="shared" si="51"/>
        <v>5.0783132530120483</v>
      </c>
      <c r="Q403">
        <f t="shared" si="52"/>
        <v>328</v>
      </c>
      <c r="R403">
        <f t="shared" si="53"/>
        <v>128</v>
      </c>
      <c r="S403" t="str">
        <f t="shared" si="54"/>
        <v>NB</v>
      </c>
      <c r="T403">
        <f t="shared" si="55"/>
        <v>1870</v>
      </c>
    </row>
    <row r="404" spans="1:20" x14ac:dyDescent="0.2">
      <c r="A404">
        <v>39</v>
      </c>
      <c r="B404" t="s">
        <v>14</v>
      </c>
      <c r="C404">
        <v>2</v>
      </c>
      <c r="D404" t="s">
        <v>21</v>
      </c>
      <c r="E404" t="s">
        <v>28</v>
      </c>
      <c r="F404" t="s">
        <v>29</v>
      </c>
      <c r="G404" t="s">
        <v>31</v>
      </c>
      <c r="H404" t="s">
        <v>26</v>
      </c>
      <c r="I404">
        <v>16694</v>
      </c>
      <c r="J404" t="b">
        <v>0</v>
      </c>
      <c r="K404" t="b">
        <v>1</v>
      </c>
      <c r="L404" t="b">
        <v>1</v>
      </c>
      <c r="M404" t="str">
        <f t="shared" si="48"/>
        <v>male</v>
      </c>
      <c r="N404" t="str">
        <f t="shared" si="49"/>
        <v>Acceptable</v>
      </c>
      <c r="O404" t="str">
        <f t="shared" si="50"/>
        <v>Middle-Aged</v>
      </c>
      <c r="P404">
        <f t="shared" si="51"/>
        <v>4.8219584569732934</v>
      </c>
      <c r="Q404">
        <f t="shared" si="52"/>
        <v>341</v>
      </c>
      <c r="R404">
        <f t="shared" si="53"/>
        <v>128</v>
      </c>
      <c r="S404" t="str">
        <f t="shared" si="54"/>
        <v>M</v>
      </c>
      <c r="T404">
        <f t="shared" si="55"/>
        <v>1870</v>
      </c>
    </row>
    <row r="405" spans="1:20" x14ac:dyDescent="0.2">
      <c r="A405">
        <v>39</v>
      </c>
      <c r="B405" t="s">
        <v>27</v>
      </c>
      <c r="C405">
        <v>7</v>
      </c>
      <c r="D405" t="s">
        <v>21</v>
      </c>
      <c r="E405" t="s">
        <v>28</v>
      </c>
      <c r="F405" t="s">
        <v>17</v>
      </c>
      <c r="G405" t="s">
        <v>18</v>
      </c>
      <c r="H405" t="s">
        <v>23</v>
      </c>
      <c r="I405">
        <v>12976</v>
      </c>
      <c r="J405" t="b">
        <v>0</v>
      </c>
      <c r="K405" t="b">
        <v>1</v>
      </c>
      <c r="L405" t="b">
        <v>0</v>
      </c>
      <c r="M405" t="str">
        <f t="shared" si="48"/>
        <v>male</v>
      </c>
      <c r="N405" t="str">
        <f t="shared" si="49"/>
        <v>Acceptable</v>
      </c>
      <c r="O405" t="str">
        <f t="shared" si="50"/>
        <v>Middle-Aged</v>
      </c>
      <c r="P405">
        <f t="shared" si="51"/>
        <v>5.0783132530120483</v>
      </c>
      <c r="Q405">
        <f t="shared" si="52"/>
        <v>341</v>
      </c>
      <c r="R405">
        <f t="shared" si="53"/>
        <v>128</v>
      </c>
      <c r="S405" t="str">
        <f t="shared" si="54"/>
        <v>NB</v>
      </c>
      <c r="T405">
        <f t="shared" si="55"/>
        <v>1870</v>
      </c>
    </row>
    <row r="406" spans="1:20" x14ac:dyDescent="0.2">
      <c r="A406">
        <v>59</v>
      </c>
      <c r="B406" t="s">
        <v>27</v>
      </c>
      <c r="C406">
        <v>3</v>
      </c>
      <c r="D406" t="s">
        <v>30</v>
      </c>
      <c r="E406" t="s">
        <v>22</v>
      </c>
      <c r="F406" t="s">
        <v>29</v>
      </c>
      <c r="G406" t="s">
        <v>25</v>
      </c>
      <c r="H406" t="s">
        <v>26</v>
      </c>
      <c r="I406">
        <v>13737</v>
      </c>
      <c r="J406" t="b">
        <v>0</v>
      </c>
      <c r="K406" t="b">
        <v>1</v>
      </c>
      <c r="L406" t="b">
        <v>1</v>
      </c>
      <c r="M406" t="str">
        <f t="shared" si="48"/>
        <v>male</v>
      </c>
      <c r="N406" t="str">
        <f t="shared" si="49"/>
        <v>Acceptable</v>
      </c>
      <c r="O406" t="str">
        <f t="shared" si="50"/>
        <v>Older</v>
      </c>
      <c r="P406">
        <f t="shared" si="51"/>
        <v>5.0783132530120483</v>
      </c>
      <c r="Q406">
        <f t="shared" si="52"/>
        <v>328</v>
      </c>
      <c r="R406">
        <f t="shared" si="53"/>
        <v>128</v>
      </c>
      <c r="S406" t="str">
        <f t="shared" si="54"/>
        <v>NB</v>
      </c>
      <c r="T406">
        <f t="shared" si="55"/>
        <v>1870</v>
      </c>
    </row>
    <row r="407" spans="1:20" x14ac:dyDescent="0.2">
      <c r="A407">
        <v>23</v>
      </c>
      <c r="B407" t="s">
        <v>27</v>
      </c>
      <c r="C407">
        <v>3</v>
      </c>
      <c r="D407" t="s">
        <v>15</v>
      </c>
      <c r="E407" t="s">
        <v>22</v>
      </c>
      <c r="F407" t="s">
        <v>17</v>
      </c>
      <c r="G407" t="s">
        <v>18</v>
      </c>
      <c r="H407" t="s">
        <v>23</v>
      </c>
      <c r="I407">
        <v>19903</v>
      </c>
      <c r="J407" t="b">
        <v>0</v>
      </c>
      <c r="K407" t="b">
        <v>1</v>
      </c>
      <c r="L407" t="b">
        <v>0</v>
      </c>
      <c r="M407" t="str">
        <f t="shared" si="48"/>
        <v>female</v>
      </c>
      <c r="N407" t="str">
        <f t="shared" si="49"/>
        <v>Acceptable</v>
      </c>
      <c r="O407" t="str">
        <f t="shared" si="50"/>
        <v>Young</v>
      </c>
      <c r="P407">
        <f t="shared" si="51"/>
        <v>5.0783132530120483</v>
      </c>
      <c r="Q407">
        <f t="shared" si="52"/>
        <v>328</v>
      </c>
      <c r="R407">
        <f t="shared" si="53"/>
        <v>128</v>
      </c>
      <c r="S407" t="str">
        <f t="shared" si="54"/>
        <v>NB</v>
      </c>
      <c r="T407">
        <f t="shared" si="55"/>
        <v>1870</v>
      </c>
    </row>
    <row r="408" spans="1:20" x14ac:dyDescent="0.2">
      <c r="A408">
        <v>32</v>
      </c>
      <c r="B408" t="s">
        <v>20</v>
      </c>
      <c r="C408">
        <v>5</v>
      </c>
      <c r="D408" t="s">
        <v>21</v>
      </c>
      <c r="E408" t="s">
        <v>22</v>
      </c>
      <c r="F408" t="s">
        <v>29</v>
      </c>
      <c r="G408" t="s">
        <v>18</v>
      </c>
      <c r="H408" t="s">
        <v>23</v>
      </c>
      <c r="I408">
        <v>10752</v>
      </c>
      <c r="J408" t="b">
        <v>1</v>
      </c>
      <c r="K408" t="b">
        <v>0</v>
      </c>
      <c r="L408" t="b">
        <v>0</v>
      </c>
      <c r="M408" t="str">
        <f t="shared" si="48"/>
        <v>male</v>
      </c>
      <c r="N408" t="str">
        <f t="shared" si="49"/>
        <v>Acceptable</v>
      </c>
      <c r="O408" t="str">
        <f t="shared" si="50"/>
        <v>Young</v>
      </c>
      <c r="P408">
        <f t="shared" si="51"/>
        <v>5.190332326283988</v>
      </c>
      <c r="Q408">
        <f t="shared" si="52"/>
        <v>328</v>
      </c>
      <c r="R408">
        <f t="shared" si="53"/>
        <v>128</v>
      </c>
      <c r="S408" t="str">
        <f t="shared" si="54"/>
        <v>F</v>
      </c>
      <c r="T408">
        <f t="shared" si="55"/>
        <v>1870</v>
      </c>
    </row>
    <row r="409" spans="1:20" x14ac:dyDescent="0.2">
      <c r="A409">
        <v>60</v>
      </c>
      <c r="B409" t="s">
        <v>20</v>
      </c>
      <c r="C409">
        <v>3</v>
      </c>
      <c r="D409" t="s">
        <v>30</v>
      </c>
      <c r="E409" t="s">
        <v>28</v>
      </c>
      <c r="F409" t="s">
        <v>17</v>
      </c>
      <c r="G409" t="s">
        <v>18</v>
      </c>
      <c r="H409" t="s">
        <v>23</v>
      </c>
      <c r="I409">
        <v>11392</v>
      </c>
      <c r="J409" t="b">
        <v>1</v>
      </c>
      <c r="K409" t="b">
        <v>0</v>
      </c>
      <c r="L409" t="b">
        <v>0</v>
      </c>
      <c r="M409" t="str">
        <f t="shared" si="48"/>
        <v>non-binary</v>
      </c>
      <c r="N409" t="str">
        <f t="shared" si="49"/>
        <v>Acceptable</v>
      </c>
      <c r="O409" t="str">
        <f t="shared" si="50"/>
        <v>Older</v>
      </c>
      <c r="P409">
        <f t="shared" si="51"/>
        <v>5.190332326283988</v>
      </c>
      <c r="Q409">
        <f t="shared" si="52"/>
        <v>341</v>
      </c>
      <c r="R409">
        <f t="shared" si="53"/>
        <v>128</v>
      </c>
      <c r="S409" t="str">
        <f t="shared" si="54"/>
        <v>F</v>
      </c>
      <c r="T409">
        <f t="shared" si="55"/>
        <v>1870</v>
      </c>
    </row>
    <row r="410" spans="1:20" x14ac:dyDescent="0.2">
      <c r="A410">
        <v>54</v>
      </c>
      <c r="B410" t="s">
        <v>27</v>
      </c>
      <c r="C410">
        <v>2</v>
      </c>
      <c r="D410" t="s">
        <v>30</v>
      </c>
      <c r="E410" t="s">
        <v>16</v>
      </c>
      <c r="F410" t="s">
        <v>24</v>
      </c>
      <c r="G410" t="s">
        <v>31</v>
      </c>
      <c r="H410" t="s">
        <v>23</v>
      </c>
      <c r="I410">
        <v>16789</v>
      </c>
      <c r="J410" t="b">
        <v>0</v>
      </c>
      <c r="K410" t="b">
        <v>0</v>
      </c>
      <c r="L410" t="b">
        <v>1</v>
      </c>
      <c r="M410" t="str">
        <f t="shared" si="48"/>
        <v>male</v>
      </c>
      <c r="N410" t="str">
        <f t="shared" si="49"/>
        <v>Acceptable</v>
      </c>
      <c r="O410" t="str">
        <f t="shared" si="50"/>
        <v>Older</v>
      </c>
      <c r="P410">
        <f t="shared" si="51"/>
        <v>5.0783132530120483</v>
      </c>
      <c r="Q410">
        <f t="shared" si="52"/>
        <v>331</v>
      </c>
      <c r="R410">
        <f t="shared" si="53"/>
        <v>128</v>
      </c>
      <c r="S410" t="str">
        <f t="shared" si="54"/>
        <v>NB</v>
      </c>
      <c r="T410">
        <f t="shared" si="55"/>
        <v>1870</v>
      </c>
    </row>
    <row r="411" spans="1:20" x14ac:dyDescent="0.2">
      <c r="A411">
        <v>50</v>
      </c>
      <c r="B411" t="s">
        <v>27</v>
      </c>
      <c r="C411">
        <v>9</v>
      </c>
      <c r="D411" t="s">
        <v>30</v>
      </c>
      <c r="E411" t="s">
        <v>28</v>
      </c>
      <c r="F411" t="s">
        <v>17</v>
      </c>
      <c r="G411" t="s">
        <v>18</v>
      </c>
      <c r="H411" t="s">
        <v>23</v>
      </c>
      <c r="I411">
        <v>10677</v>
      </c>
      <c r="J411" t="b">
        <v>1</v>
      </c>
      <c r="K411" t="b">
        <v>1</v>
      </c>
      <c r="L411" t="b">
        <v>0</v>
      </c>
      <c r="M411" t="str">
        <f t="shared" si="48"/>
        <v>non-binary</v>
      </c>
      <c r="N411" t="str">
        <f t="shared" si="49"/>
        <v>Acceptable</v>
      </c>
      <c r="O411" t="str">
        <f t="shared" si="50"/>
        <v>Older</v>
      </c>
      <c r="P411">
        <f t="shared" si="51"/>
        <v>5.0783132530120483</v>
      </c>
      <c r="Q411">
        <f t="shared" si="52"/>
        <v>341</v>
      </c>
      <c r="R411">
        <f t="shared" si="53"/>
        <v>128</v>
      </c>
      <c r="S411" t="str">
        <f t="shared" si="54"/>
        <v>NB</v>
      </c>
      <c r="T411">
        <f t="shared" si="55"/>
        <v>1870</v>
      </c>
    </row>
    <row r="412" spans="1:20" x14ac:dyDescent="0.2">
      <c r="A412">
        <v>25</v>
      </c>
      <c r="B412" t="s">
        <v>20</v>
      </c>
      <c r="C412">
        <v>2</v>
      </c>
      <c r="D412" t="s">
        <v>30</v>
      </c>
      <c r="E412" t="s">
        <v>22</v>
      </c>
      <c r="F412" t="s">
        <v>17</v>
      </c>
      <c r="G412" t="s">
        <v>25</v>
      </c>
      <c r="H412" t="s">
        <v>19</v>
      </c>
      <c r="I412">
        <v>10105</v>
      </c>
      <c r="J412" t="b">
        <v>1</v>
      </c>
      <c r="K412" t="b">
        <v>0</v>
      </c>
      <c r="L412" t="b">
        <v>0</v>
      </c>
      <c r="M412" t="str">
        <f t="shared" si="48"/>
        <v>male</v>
      </c>
      <c r="N412" t="str">
        <f t="shared" si="49"/>
        <v>Acceptable</v>
      </c>
      <c r="O412" t="str">
        <f t="shared" si="50"/>
        <v>Young</v>
      </c>
      <c r="P412">
        <f t="shared" si="51"/>
        <v>5.190332326283988</v>
      </c>
      <c r="Q412">
        <f t="shared" si="52"/>
        <v>328</v>
      </c>
      <c r="R412">
        <f t="shared" si="53"/>
        <v>128</v>
      </c>
      <c r="S412" t="str">
        <f t="shared" si="54"/>
        <v>F</v>
      </c>
      <c r="T412">
        <f t="shared" si="55"/>
        <v>1870</v>
      </c>
    </row>
    <row r="413" spans="1:20" x14ac:dyDescent="0.2">
      <c r="A413">
        <v>61</v>
      </c>
      <c r="B413" t="s">
        <v>20</v>
      </c>
      <c r="C413">
        <v>2</v>
      </c>
      <c r="D413" t="s">
        <v>15</v>
      </c>
      <c r="E413" t="s">
        <v>22</v>
      </c>
      <c r="F413" t="s">
        <v>24</v>
      </c>
      <c r="G413" t="s">
        <v>18</v>
      </c>
      <c r="H413" t="s">
        <v>26</v>
      </c>
      <c r="I413">
        <v>14753</v>
      </c>
      <c r="J413" t="b">
        <v>1</v>
      </c>
      <c r="K413" t="b">
        <v>1</v>
      </c>
      <c r="L413" t="b">
        <v>0</v>
      </c>
      <c r="M413" t="str">
        <f t="shared" si="48"/>
        <v>female</v>
      </c>
      <c r="N413" t="str">
        <f t="shared" si="49"/>
        <v>Acceptable</v>
      </c>
      <c r="O413" t="str">
        <f t="shared" si="50"/>
        <v>Older</v>
      </c>
      <c r="P413">
        <f t="shared" si="51"/>
        <v>5.190332326283988</v>
      </c>
      <c r="Q413">
        <f t="shared" si="52"/>
        <v>328</v>
      </c>
      <c r="R413">
        <f t="shared" si="53"/>
        <v>128</v>
      </c>
      <c r="S413" t="str">
        <f t="shared" si="54"/>
        <v>F</v>
      </c>
      <c r="T413">
        <f t="shared" si="55"/>
        <v>1870</v>
      </c>
    </row>
    <row r="414" spans="1:20" x14ac:dyDescent="0.2">
      <c r="A414">
        <v>61</v>
      </c>
      <c r="B414" t="s">
        <v>14</v>
      </c>
      <c r="C414">
        <v>8</v>
      </c>
      <c r="D414" t="s">
        <v>30</v>
      </c>
      <c r="E414" t="s">
        <v>28</v>
      </c>
      <c r="F414" t="s">
        <v>29</v>
      </c>
      <c r="G414" t="s">
        <v>18</v>
      </c>
      <c r="H414" t="s">
        <v>19</v>
      </c>
      <c r="I414">
        <v>11946</v>
      </c>
      <c r="J414" t="b">
        <v>0</v>
      </c>
      <c r="K414" t="b">
        <v>1</v>
      </c>
      <c r="L414" t="b">
        <v>0</v>
      </c>
      <c r="M414" t="str">
        <f t="shared" si="48"/>
        <v>female</v>
      </c>
      <c r="N414" t="str">
        <f t="shared" si="49"/>
        <v>Acceptable</v>
      </c>
      <c r="O414" t="str">
        <f t="shared" si="50"/>
        <v>Older</v>
      </c>
      <c r="P414">
        <f t="shared" si="51"/>
        <v>4.8219584569732934</v>
      </c>
      <c r="Q414">
        <f t="shared" si="52"/>
        <v>341</v>
      </c>
      <c r="R414">
        <f t="shared" si="53"/>
        <v>128</v>
      </c>
      <c r="S414" t="str">
        <f t="shared" si="54"/>
        <v>M</v>
      </c>
      <c r="T414">
        <f t="shared" si="55"/>
        <v>1870</v>
      </c>
    </row>
    <row r="415" spans="1:20" x14ac:dyDescent="0.2">
      <c r="A415">
        <v>22</v>
      </c>
      <c r="B415" t="s">
        <v>14</v>
      </c>
      <c r="C415">
        <v>9</v>
      </c>
      <c r="D415" t="s">
        <v>21</v>
      </c>
      <c r="E415" t="s">
        <v>22</v>
      </c>
      <c r="F415" t="s">
        <v>24</v>
      </c>
      <c r="G415" t="s">
        <v>18</v>
      </c>
      <c r="H415" t="s">
        <v>23</v>
      </c>
      <c r="I415">
        <v>15544</v>
      </c>
      <c r="J415" t="b">
        <v>1</v>
      </c>
      <c r="K415" t="b">
        <v>1</v>
      </c>
      <c r="L415" t="b">
        <v>1</v>
      </c>
      <c r="M415" t="str">
        <f t="shared" si="48"/>
        <v>male</v>
      </c>
      <c r="N415" t="str">
        <f t="shared" si="49"/>
        <v>Acceptable</v>
      </c>
      <c r="O415" t="str">
        <f t="shared" si="50"/>
        <v>Young</v>
      </c>
      <c r="P415">
        <f t="shared" si="51"/>
        <v>4.8219584569732934</v>
      </c>
      <c r="Q415">
        <f t="shared" si="52"/>
        <v>328</v>
      </c>
      <c r="R415">
        <f t="shared" si="53"/>
        <v>128</v>
      </c>
      <c r="S415" t="str">
        <f t="shared" si="54"/>
        <v>M</v>
      </c>
      <c r="T415">
        <f t="shared" si="55"/>
        <v>1870</v>
      </c>
    </row>
    <row r="416" spans="1:20" x14ac:dyDescent="0.2">
      <c r="A416">
        <v>56</v>
      </c>
      <c r="B416" t="s">
        <v>20</v>
      </c>
      <c r="C416">
        <v>7</v>
      </c>
      <c r="D416" t="s">
        <v>15</v>
      </c>
      <c r="E416" t="s">
        <v>28</v>
      </c>
      <c r="F416" t="s">
        <v>17</v>
      </c>
      <c r="G416" t="s">
        <v>25</v>
      </c>
      <c r="H416" t="s">
        <v>26</v>
      </c>
      <c r="I416">
        <v>11095</v>
      </c>
      <c r="J416" t="b">
        <v>1</v>
      </c>
      <c r="K416" t="b">
        <v>0</v>
      </c>
      <c r="L416" t="b">
        <v>0</v>
      </c>
      <c r="M416" t="str">
        <f t="shared" si="48"/>
        <v>male</v>
      </c>
      <c r="N416" t="str">
        <f t="shared" si="49"/>
        <v>Acceptable</v>
      </c>
      <c r="O416" t="str">
        <f t="shared" si="50"/>
        <v>Older</v>
      </c>
      <c r="P416">
        <f t="shared" si="51"/>
        <v>5.190332326283988</v>
      </c>
      <c r="Q416">
        <f t="shared" si="52"/>
        <v>341</v>
      </c>
      <c r="R416">
        <f t="shared" si="53"/>
        <v>128</v>
      </c>
      <c r="S416" t="str">
        <f t="shared" si="54"/>
        <v>F</v>
      </c>
      <c r="T416">
        <f t="shared" si="55"/>
        <v>1870</v>
      </c>
    </row>
    <row r="417" spans="1:20" x14ac:dyDescent="0.2">
      <c r="A417">
        <v>21</v>
      </c>
      <c r="B417" t="s">
        <v>27</v>
      </c>
      <c r="C417">
        <v>3</v>
      </c>
      <c r="D417" t="s">
        <v>30</v>
      </c>
      <c r="E417" t="s">
        <v>22</v>
      </c>
      <c r="F417" t="s">
        <v>29</v>
      </c>
      <c r="G417" t="s">
        <v>18</v>
      </c>
      <c r="H417" t="s">
        <v>19</v>
      </c>
      <c r="I417">
        <v>16985</v>
      </c>
      <c r="J417" t="b">
        <v>0</v>
      </c>
      <c r="K417" t="b">
        <v>0</v>
      </c>
      <c r="L417" t="b">
        <v>0</v>
      </c>
      <c r="M417" t="str">
        <f t="shared" si="48"/>
        <v>male</v>
      </c>
      <c r="N417" t="str">
        <f t="shared" si="49"/>
        <v>Acceptable</v>
      </c>
      <c r="O417" t="str">
        <f t="shared" si="50"/>
        <v>Young</v>
      </c>
      <c r="P417">
        <f t="shared" si="51"/>
        <v>5.0783132530120483</v>
      </c>
      <c r="Q417">
        <f t="shared" si="52"/>
        <v>328</v>
      </c>
      <c r="R417">
        <f t="shared" si="53"/>
        <v>128</v>
      </c>
      <c r="S417" t="str">
        <f t="shared" si="54"/>
        <v>NB</v>
      </c>
      <c r="T417">
        <f t="shared" si="55"/>
        <v>1870</v>
      </c>
    </row>
    <row r="418" spans="1:20" x14ac:dyDescent="0.2">
      <c r="A418">
        <v>23</v>
      </c>
      <c r="B418" t="s">
        <v>27</v>
      </c>
      <c r="C418">
        <v>9</v>
      </c>
      <c r="D418" t="s">
        <v>15</v>
      </c>
      <c r="E418" t="s">
        <v>16</v>
      </c>
      <c r="F418" t="s">
        <v>24</v>
      </c>
      <c r="G418" t="s">
        <v>25</v>
      </c>
      <c r="H418" t="s">
        <v>19</v>
      </c>
      <c r="I418">
        <v>11782</v>
      </c>
      <c r="J418" t="b">
        <v>1</v>
      </c>
      <c r="K418" t="b">
        <v>1</v>
      </c>
      <c r="L418" t="b">
        <v>0</v>
      </c>
      <c r="M418" t="str">
        <f t="shared" si="48"/>
        <v>female</v>
      </c>
      <c r="N418" t="str">
        <f t="shared" si="49"/>
        <v>Acceptable</v>
      </c>
      <c r="O418" t="str">
        <f t="shared" si="50"/>
        <v>Young</v>
      </c>
      <c r="P418">
        <f t="shared" si="51"/>
        <v>5.0783132530120483</v>
      </c>
      <c r="Q418">
        <f t="shared" si="52"/>
        <v>331</v>
      </c>
      <c r="R418">
        <f t="shared" si="53"/>
        <v>128</v>
      </c>
      <c r="S418" t="str">
        <f t="shared" si="54"/>
        <v>NB</v>
      </c>
      <c r="T418">
        <f t="shared" si="55"/>
        <v>1870</v>
      </c>
    </row>
    <row r="419" spans="1:20" x14ac:dyDescent="0.2">
      <c r="A419">
        <v>62</v>
      </c>
      <c r="B419" t="s">
        <v>27</v>
      </c>
      <c r="C419">
        <v>3</v>
      </c>
      <c r="D419" t="s">
        <v>21</v>
      </c>
      <c r="E419" t="s">
        <v>16</v>
      </c>
      <c r="F419" t="s">
        <v>29</v>
      </c>
      <c r="G419" t="s">
        <v>25</v>
      </c>
      <c r="H419" t="s">
        <v>23</v>
      </c>
      <c r="I419">
        <v>14541</v>
      </c>
      <c r="J419" t="b">
        <v>0</v>
      </c>
      <c r="K419" t="b">
        <v>0</v>
      </c>
      <c r="L419" t="b">
        <v>0</v>
      </c>
      <c r="M419" t="str">
        <f t="shared" si="48"/>
        <v>male</v>
      </c>
      <c r="N419" t="str">
        <f t="shared" si="49"/>
        <v>Acceptable</v>
      </c>
      <c r="O419" t="str">
        <f t="shared" si="50"/>
        <v>Older</v>
      </c>
      <c r="P419">
        <f t="shared" si="51"/>
        <v>5.0783132530120483</v>
      </c>
      <c r="Q419">
        <f t="shared" si="52"/>
        <v>331</v>
      </c>
      <c r="R419">
        <f t="shared" si="53"/>
        <v>128</v>
      </c>
      <c r="S419" t="str">
        <f t="shared" si="54"/>
        <v>NB</v>
      </c>
      <c r="T419">
        <f t="shared" si="55"/>
        <v>1870</v>
      </c>
    </row>
    <row r="420" spans="1:20" x14ac:dyDescent="0.2">
      <c r="A420">
        <v>49</v>
      </c>
      <c r="B420" t="s">
        <v>27</v>
      </c>
      <c r="C420">
        <v>5</v>
      </c>
      <c r="D420" t="s">
        <v>30</v>
      </c>
      <c r="E420" t="s">
        <v>22</v>
      </c>
      <c r="F420" t="s">
        <v>29</v>
      </c>
      <c r="G420" t="s">
        <v>18</v>
      </c>
      <c r="H420" t="s">
        <v>19</v>
      </c>
      <c r="I420">
        <v>13257</v>
      </c>
      <c r="J420" t="b">
        <v>0</v>
      </c>
      <c r="K420" t="b">
        <v>0</v>
      </c>
      <c r="L420" t="b">
        <v>1</v>
      </c>
      <c r="M420" t="str">
        <f t="shared" si="48"/>
        <v>female</v>
      </c>
      <c r="N420" t="str">
        <f t="shared" si="49"/>
        <v>Acceptable</v>
      </c>
      <c r="O420" t="str">
        <f t="shared" si="50"/>
        <v>Middle-Aged</v>
      </c>
      <c r="P420">
        <f t="shared" si="51"/>
        <v>5.0783132530120483</v>
      </c>
      <c r="Q420">
        <f t="shared" si="52"/>
        <v>328</v>
      </c>
      <c r="R420">
        <f t="shared" si="53"/>
        <v>128</v>
      </c>
      <c r="S420" t="str">
        <f t="shared" si="54"/>
        <v>NB</v>
      </c>
      <c r="T420">
        <f t="shared" si="55"/>
        <v>1870</v>
      </c>
    </row>
    <row r="421" spans="1:20" x14ac:dyDescent="0.2">
      <c r="A421">
        <v>47</v>
      </c>
      <c r="B421" t="s">
        <v>14</v>
      </c>
      <c r="C421">
        <v>9</v>
      </c>
      <c r="D421" t="s">
        <v>21</v>
      </c>
      <c r="E421" t="s">
        <v>28</v>
      </c>
      <c r="F421" t="s">
        <v>24</v>
      </c>
      <c r="G421" t="s">
        <v>25</v>
      </c>
      <c r="H421" t="s">
        <v>19</v>
      </c>
      <c r="I421">
        <v>16213</v>
      </c>
      <c r="J421" t="b">
        <v>0</v>
      </c>
      <c r="K421" t="b">
        <v>1</v>
      </c>
      <c r="L421" t="b">
        <v>0</v>
      </c>
      <c r="M421" t="str">
        <f t="shared" si="48"/>
        <v>male</v>
      </c>
      <c r="N421" t="str">
        <f t="shared" si="49"/>
        <v>Acceptable</v>
      </c>
      <c r="O421" t="str">
        <f t="shared" si="50"/>
        <v>Middle-Aged</v>
      </c>
      <c r="P421">
        <f t="shared" si="51"/>
        <v>4.8219584569732934</v>
      </c>
      <c r="Q421">
        <f t="shared" si="52"/>
        <v>341</v>
      </c>
      <c r="R421">
        <f t="shared" si="53"/>
        <v>128</v>
      </c>
      <c r="S421" t="str">
        <f t="shared" si="54"/>
        <v>M</v>
      </c>
      <c r="T421">
        <f t="shared" si="55"/>
        <v>1870</v>
      </c>
    </row>
    <row r="422" spans="1:20" x14ac:dyDescent="0.2">
      <c r="A422">
        <v>64</v>
      </c>
      <c r="B422" t="s">
        <v>20</v>
      </c>
      <c r="C422">
        <v>3</v>
      </c>
      <c r="D422" t="s">
        <v>30</v>
      </c>
      <c r="E422" t="s">
        <v>16</v>
      </c>
      <c r="F422" t="s">
        <v>29</v>
      </c>
      <c r="G422" t="s">
        <v>31</v>
      </c>
      <c r="H422" t="s">
        <v>19</v>
      </c>
      <c r="I422">
        <v>14869</v>
      </c>
      <c r="J422" t="b">
        <v>1</v>
      </c>
      <c r="K422" t="b">
        <v>1</v>
      </c>
      <c r="L422" t="b">
        <v>0</v>
      </c>
      <c r="M422" t="str">
        <f t="shared" si="48"/>
        <v>non-binary</v>
      </c>
      <c r="N422" t="str">
        <f t="shared" si="49"/>
        <v>Acceptable</v>
      </c>
      <c r="O422" t="str">
        <f t="shared" si="50"/>
        <v>Older</v>
      </c>
      <c r="P422">
        <f t="shared" si="51"/>
        <v>5.190332326283988</v>
      </c>
      <c r="Q422">
        <f t="shared" si="52"/>
        <v>331</v>
      </c>
      <c r="R422">
        <f t="shared" si="53"/>
        <v>128</v>
      </c>
      <c r="S422" t="str">
        <f t="shared" si="54"/>
        <v>F</v>
      </c>
      <c r="T422">
        <f t="shared" si="55"/>
        <v>1870</v>
      </c>
    </row>
    <row r="423" spans="1:20" x14ac:dyDescent="0.2">
      <c r="A423">
        <v>52</v>
      </c>
      <c r="B423" t="s">
        <v>27</v>
      </c>
      <c r="C423">
        <v>7</v>
      </c>
      <c r="D423" t="s">
        <v>30</v>
      </c>
      <c r="E423" t="s">
        <v>28</v>
      </c>
      <c r="F423" t="s">
        <v>24</v>
      </c>
      <c r="G423" t="s">
        <v>18</v>
      </c>
      <c r="H423" t="s">
        <v>19</v>
      </c>
      <c r="I423">
        <v>11561</v>
      </c>
      <c r="J423" t="b">
        <v>1</v>
      </c>
      <c r="K423" t="b">
        <v>0</v>
      </c>
      <c r="L423" t="b">
        <v>0</v>
      </c>
      <c r="M423" t="str">
        <f t="shared" si="48"/>
        <v>non-binary</v>
      </c>
      <c r="N423" t="str">
        <f t="shared" si="49"/>
        <v>Acceptable</v>
      </c>
      <c r="O423" t="str">
        <f t="shared" si="50"/>
        <v>Older</v>
      </c>
      <c r="P423">
        <f t="shared" si="51"/>
        <v>5.0783132530120483</v>
      </c>
      <c r="Q423">
        <f t="shared" si="52"/>
        <v>341</v>
      </c>
      <c r="R423">
        <f t="shared" si="53"/>
        <v>128</v>
      </c>
      <c r="S423" t="str">
        <f t="shared" si="54"/>
        <v>NB</v>
      </c>
      <c r="T423">
        <f t="shared" si="55"/>
        <v>1870</v>
      </c>
    </row>
    <row r="424" spans="1:20" x14ac:dyDescent="0.2">
      <c r="A424">
        <v>57</v>
      </c>
      <c r="B424" t="s">
        <v>14</v>
      </c>
      <c r="C424">
        <v>1</v>
      </c>
      <c r="D424" t="s">
        <v>30</v>
      </c>
      <c r="E424" t="s">
        <v>22</v>
      </c>
      <c r="F424" t="s">
        <v>17</v>
      </c>
      <c r="G424" t="s">
        <v>18</v>
      </c>
      <c r="H424" t="s">
        <v>19</v>
      </c>
      <c r="I424">
        <v>14006</v>
      </c>
      <c r="J424" t="b">
        <v>0</v>
      </c>
      <c r="K424" t="b">
        <v>1</v>
      </c>
      <c r="L424" t="b">
        <v>0</v>
      </c>
      <c r="M424" t="str">
        <f t="shared" si="48"/>
        <v>female</v>
      </c>
      <c r="N424" t="str">
        <f t="shared" si="49"/>
        <v>Acceptable</v>
      </c>
      <c r="O424" t="str">
        <f t="shared" si="50"/>
        <v>Older</v>
      </c>
      <c r="P424">
        <f t="shared" si="51"/>
        <v>4.8219584569732934</v>
      </c>
      <c r="Q424">
        <f t="shared" si="52"/>
        <v>328</v>
      </c>
      <c r="R424">
        <f t="shared" si="53"/>
        <v>128</v>
      </c>
      <c r="S424" t="str">
        <f t="shared" si="54"/>
        <v>M</v>
      </c>
      <c r="T424">
        <f t="shared" si="55"/>
        <v>1870</v>
      </c>
    </row>
    <row r="425" spans="1:20" x14ac:dyDescent="0.2">
      <c r="A425">
        <v>33</v>
      </c>
      <c r="B425" t="s">
        <v>27</v>
      </c>
      <c r="C425">
        <v>4</v>
      </c>
      <c r="D425" t="s">
        <v>30</v>
      </c>
      <c r="E425" t="s">
        <v>28</v>
      </c>
      <c r="F425" t="s">
        <v>29</v>
      </c>
      <c r="G425" t="s">
        <v>25</v>
      </c>
      <c r="H425" t="s">
        <v>23</v>
      </c>
      <c r="I425">
        <v>19867</v>
      </c>
      <c r="J425" t="b">
        <v>0</v>
      </c>
      <c r="K425" t="b">
        <v>1</v>
      </c>
      <c r="L425" t="b">
        <v>0</v>
      </c>
      <c r="M425" t="str">
        <f t="shared" si="48"/>
        <v>female</v>
      </c>
      <c r="N425" t="str">
        <f t="shared" si="49"/>
        <v>Acceptable</v>
      </c>
      <c r="O425" t="str">
        <f t="shared" si="50"/>
        <v>Young</v>
      </c>
      <c r="P425">
        <f t="shared" si="51"/>
        <v>5.0783132530120483</v>
      </c>
      <c r="Q425">
        <f t="shared" si="52"/>
        <v>341</v>
      </c>
      <c r="R425">
        <f t="shared" si="53"/>
        <v>128</v>
      </c>
      <c r="S425" t="str">
        <f t="shared" si="54"/>
        <v>NB</v>
      </c>
      <c r="T425">
        <f t="shared" si="55"/>
        <v>1870</v>
      </c>
    </row>
    <row r="426" spans="1:20" x14ac:dyDescent="0.2">
      <c r="A426">
        <v>30</v>
      </c>
      <c r="B426" t="s">
        <v>20</v>
      </c>
      <c r="C426">
        <v>4</v>
      </c>
      <c r="D426" t="s">
        <v>30</v>
      </c>
      <c r="E426" t="s">
        <v>16</v>
      </c>
      <c r="F426" t="s">
        <v>17</v>
      </c>
      <c r="G426" t="s">
        <v>25</v>
      </c>
      <c r="H426" t="s">
        <v>23</v>
      </c>
      <c r="I426">
        <v>19314</v>
      </c>
      <c r="J426" t="b">
        <v>0</v>
      </c>
      <c r="K426" t="b">
        <v>0</v>
      </c>
      <c r="L426" t="b">
        <v>0</v>
      </c>
      <c r="M426" t="str">
        <f t="shared" si="48"/>
        <v>male</v>
      </c>
      <c r="N426" t="str">
        <f t="shared" si="49"/>
        <v>Acceptable</v>
      </c>
      <c r="O426" t="str">
        <f t="shared" si="50"/>
        <v>Young</v>
      </c>
      <c r="P426">
        <f t="shared" si="51"/>
        <v>5.190332326283988</v>
      </c>
      <c r="Q426">
        <f t="shared" si="52"/>
        <v>331</v>
      </c>
      <c r="R426">
        <f t="shared" si="53"/>
        <v>128</v>
      </c>
      <c r="S426" t="str">
        <f t="shared" si="54"/>
        <v>F</v>
      </c>
      <c r="T426">
        <f t="shared" si="55"/>
        <v>1870</v>
      </c>
    </row>
    <row r="427" spans="1:20" x14ac:dyDescent="0.2">
      <c r="A427">
        <v>59</v>
      </c>
      <c r="B427" t="s">
        <v>14</v>
      </c>
      <c r="C427">
        <v>7</v>
      </c>
      <c r="D427" t="s">
        <v>15</v>
      </c>
      <c r="E427" t="s">
        <v>28</v>
      </c>
      <c r="F427" t="s">
        <v>17</v>
      </c>
      <c r="G427" t="s">
        <v>18</v>
      </c>
      <c r="H427" t="s">
        <v>19</v>
      </c>
      <c r="I427">
        <v>13981</v>
      </c>
      <c r="J427" t="b">
        <v>0</v>
      </c>
      <c r="K427" t="b">
        <v>0</v>
      </c>
      <c r="L427" t="b">
        <v>1</v>
      </c>
      <c r="M427" t="str">
        <f t="shared" si="48"/>
        <v>male</v>
      </c>
      <c r="N427" t="str">
        <f t="shared" si="49"/>
        <v>Acceptable</v>
      </c>
      <c r="O427" t="str">
        <f t="shared" si="50"/>
        <v>Older</v>
      </c>
      <c r="P427">
        <f t="shared" si="51"/>
        <v>4.8219584569732934</v>
      </c>
      <c r="Q427">
        <f t="shared" si="52"/>
        <v>341</v>
      </c>
      <c r="R427">
        <f t="shared" si="53"/>
        <v>128</v>
      </c>
      <c r="S427" t="str">
        <f t="shared" si="54"/>
        <v>M</v>
      </c>
      <c r="T427">
        <f t="shared" si="55"/>
        <v>1870</v>
      </c>
    </row>
    <row r="428" spans="1:20" x14ac:dyDescent="0.2">
      <c r="A428">
        <v>47</v>
      </c>
      <c r="B428" t="s">
        <v>20</v>
      </c>
      <c r="C428">
        <v>8</v>
      </c>
      <c r="D428" t="s">
        <v>30</v>
      </c>
      <c r="E428" t="s">
        <v>28</v>
      </c>
      <c r="F428" t="s">
        <v>29</v>
      </c>
      <c r="G428" t="s">
        <v>31</v>
      </c>
      <c r="H428" t="s">
        <v>23</v>
      </c>
      <c r="I428">
        <v>19493</v>
      </c>
      <c r="J428" t="b">
        <v>0</v>
      </c>
      <c r="K428" t="b">
        <v>1</v>
      </c>
      <c r="L428" t="b">
        <v>0</v>
      </c>
      <c r="M428" t="str">
        <f t="shared" si="48"/>
        <v>male</v>
      </c>
      <c r="N428" t="str">
        <f t="shared" si="49"/>
        <v>Acceptable</v>
      </c>
      <c r="O428" t="str">
        <f t="shared" si="50"/>
        <v>Middle-Aged</v>
      </c>
      <c r="P428">
        <f t="shared" si="51"/>
        <v>5.190332326283988</v>
      </c>
      <c r="Q428">
        <f t="shared" si="52"/>
        <v>341</v>
      </c>
      <c r="R428">
        <f t="shared" si="53"/>
        <v>128</v>
      </c>
      <c r="S428" t="str">
        <f t="shared" si="54"/>
        <v>F</v>
      </c>
      <c r="T428">
        <f t="shared" si="55"/>
        <v>1870</v>
      </c>
    </row>
    <row r="429" spans="1:20" x14ac:dyDescent="0.2">
      <c r="A429">
        <v>36</v>
      </c>
      <c r="B429" t="s">
        <v>20</v>
      </c>
      <c r="C429">
        <v>1</v>
      </c>
      <c r="D429" t="s">
        <v>30</v>
      </c>
      <c r="E429" t="s">
        <v>22</v>
      </c>
      <c r="F429" t="s">
        <v>24</v>
      </c>
      <c r="G429" t="s">
        <v>25</v>
      </c>
      <c r="H429" t="s">
        <v>23</v>
      </c>
      <c r="I429">
        <v>15682</v>
      </c>
      <c r="J429" t="b">
        <v>0</v>
      </c>
      <c r="K429" t="b">
        <v>0</v>
      </c>
      <c r="L429" t="b">
        <v>1</v>
      </c>
      <c r="M429" t="str">
        <f t="shared" si="48"/>
        <v>male</v>
      </c>
      <c r="N429" t="str">
        <f t="shared" si="49"/>
        <v>Acceptable</v>
      </c>
      <c r="O429" t="str">
        <f t="shared" si="50"/>
        <v>Middle-Aged</v>
      </c>
      <c r="P429">
        <f t="shared" si="51"/>
        <v>5.190332326283988</v>
      </c>
      <c r="Q429">
        <f t="shared" si="52"/>
        <v>328</v>
      </c>
      <c r="R429">
        <f t="shared" si="53"/>
        <v>128</v>
      </c>
      <c r="S429" t="str">
        <f t="shared" si="54"/>
        <v>F</v>
      </c>
      <c r="T429">
        <f t="shared" si="55"/>
        <v>1870</v>
      </c>
    </row>
    <row r="430" spans="1:20" x14ac:dyDescent="0.2">
      <c r="A430">
        <v>34</v>
      </c>
      <c r="B430" t="s">
        <v>14</v>
      </c>
      <c r="C430">
        <v>5</v>
      </c>
      <c r="D430" t="s">
        <v>15</v>
      </c>
      <c r="E430" t="s">
        <v>22</v>
      </c>
      <c r="F430" t="s">
        <v>29</v>
      </c>
      <c r="G430" t="s">
        <v>25</v>
      </c>
      <c r="H430" t="s">
        <v>26</v>
      </c>
      <c r="I430">
        <v>15782</v>
      </c>
      <c r="J430" t="b">
        <v>1</v>
      </c>
      <c r="K430" t="b">
        <v>1</v>
      </c>
      <c r="L430" t="b">
        <v>1</v>
      </c>
      <c r="M430" t="str">
        <f t="shared" si="48"/>
        <v>male</v>
      </c>
      <c r="N430" t="str">
        <f t="shared" si="49"/>
        <v>Acceptable</v>
      </c>
      <c r="O430" t="str">
        <f t="shared" si="50"/>
        <v>Young</v>
      </c>
      <c r="P430">
        <f t="shared" si="51"/>
        <v>4.8219584569732934</v>
      </c>
      <c r="Q430">
        <f t="shared" si="52"/>
        <v>328</v>
      </c>
      <c r="R430">
        <f t="shared" si="53"/>
        <v>128</v>
      </c>
      <c r="S430" t="str">
        <f t="shared" si="54"/>
        <v>M</v>
      </c>
      <c r="T430">
        <f t="shared" si="55"/>
        <v>1870</v>
      </c>
    </row>
    <row r="431" spans="1:20" x14ac:dyDescent="0.2">
      <c r="A431">
        <v>36</v>
      </c>
      <c r="B431" t="s">
        <v>14</v>
      </c>
      <c r="C431">
        <v>7</v>
      </c>
      <c r="D431" t="s">
        <v>15</v>
      </c>
      <c r="E431" t="s">
        <v>22</v>
      </c>
      <c r="F431" t="s">
        <v>17</v>
      </c>
      <c r="G431" t="s">
        <v>31</v>
      </c>
      <c r="H431" t="s">
        <v>19</v>
      </c>
      <c r="I431">
        <v>10943</v>
      </c>
      <c r="J431" t="b">
        <v>0</v>
      </c>
      <c r="K431" t="b">
        <v>1</v>
      </c>
      <c r="L431" t="b">
        <v>0</v>
      </c>
      <c r="M431" t="str">
        <f t="shared" si="48"/>
        <v>male</v>
      </c>
      <c r="N431" t="str">
        <f t="shared" si="49"/>
        <v>Acceptable</v>
      </c>
      <c r="O431" t="str">
        <f t="shared" si="50"/>
        <v>Middle-Aged</v>
      </c>
      <c r="P431">
        <f t="shared" si="51"/>
        <v>4.8219584569732934</v>
      </c>
      <c r="Q431">
        <f t="shared" si="52"/>
        <v>328</v>
      </c>
      <c r="R431">
        <f t="shared" si="53"/>
        <v>128</v>
      </c>
      <c r="S431" t="str">
        <f t="shared" si="54"/>
        <v>M</v>
      </c>
      <c r="T431">
        <f t="shared" si="55"/>
        <v>1870</v>
      </c>
    </row>
    <row r="432" spans="1:20" x14ac:dyDescent="0.2">
      <c r="A432">
        <v>45</v>
      </c>
      <c r="B432" t="s">
        <v>14</v>
      </c>
      <c r="C432">
        <v>4</v>
      </c>
      <c r="D432" t="s">
        <v>15</v>
      </c>
      <c r="E432" t="s">
        <v>16</v>
      </c>
      <c r="F432" t="s">
        <v>17</v>
      </c>
      <c r="G432" t="s">
        <v>31</v>
      </c>
      <c r="H432" t="s">
        <v>23</v>
      </c>
      <c r="I432">
        <v>14550</v>
      </c>
      <c r="J432" t="b">
        <v>0</v>
      </c>
      <c r="K432" t="b">
        <v>0</v>
      </c>
      <c r="L432" t="b">
        <v>1</v>
      </c>
      <c r="M432" t="str">
        <f t="shared" si="48"/>
        <v>male</v>
      </c>
      <c r="N432" t="str">
        <f t="shared" si="49"/>
        <v>Acceptable</v>
      </c>
      <c r="O432" t="str">
        <f t="shared" si="50"/>
        <v>Middle-Aged</v>
      </c>
      <c r="P432">
        <f t="shared" si="51"/>
        <v>4.8219584569732934</v>
      </c>
      <c r="Q432">
        <f t="shared" si="52"/>
        <v>331</v>
      </c>
      <c r="R432">
        <f t="shared" si="53"/>
        <v>128</v>
      </c>
      <c r="S432" t="str">
        <f t="shared" si="54"/>
        <v>M</v>
      </c>
      <c r="T432">
        <f t="shared" si="55"/>
        <v>1870</v>
      </c>
    </row>
    <row r="433" spans="1:20" x14ac:dyDescent="0.2">
      <c r="A433">
        <v>43</v>
      </c>
      <c r="B433" t="s">
        <v>14</v>
      </c>
      <c r="C433">
        <v>4</v>
      </c>
      <c r="D433" t="s">
        <v>15</v>
      </c>
      <c r="E433" t="s">
        <v>16</v>
      </c>
      <c r="F433" t="s">
        <v>24</v>
      </c>
      <c r="G433" t="s">
        <v>18</v>
      </c>
      <c r="H433" t="s">
        <v>23</v>
      </c>
      <c r="I433">
        <v>19137</v>
      </c>
      <c r="J433" t="b">
        <v>0</v>
      </c>
      <c r="K433" t="b">
        <v>1</v>
      </c>
      <c r="L433" t="b">
        <v>0</v>
      </c>
      <c r="M433" t="str">
        <f t="shared" si="48"/>
        <v>female</v>
      </c>
      <c r="N433" t="str">
        <f t="shared" si="49"/>
        <v>Acceptable</v>
      </c>
      <c r="O433" t="str">
        <f t="shared" si="50"/>
        <v>Middle-Aged</v>
      </c>
      <c r="P433">
        <f t="shared" si="51"/>
        <v>4.8219584569732934</v>
      </c>
      <c r="Q433">
        <f t="shared" si="52"/>
        <v>331</v>
      </c>
      <c r="R433">
        <f t="shared" si="53"/>
        <v>128</v>
      </c>
      <c r="S433" t="str">
        <f t="shared" si="54"/>
        <v>M</v>
      </c>
      <c r="T433">
        <f t="shared" si="55"/>
        <v>1870</v>
      </c>
    </row>
    <row r="434" spans="1:20" x14ac:dyDescent="0.2">
      <c r="A434">
        <v>54</v>
      </c>
      <c r="B434" t="s">
        <v>14</v>
      </c>
      <c r="C434">
        <v>4</v>
      </c>
      <c r="D434" t="s">
        <v>15</v>
      </c>
      <c r="E434" t="s">
        <v>22</v>
      </c>
      <c r="F434" t="s">
        <v>29</v>
      </c>
      <c r="G434" t="s">
        <v>31</v>
      </c>
      <c r="H434" t="s">
        <v>19</v>
      </c>
      <c r="I434">
        <v>10600</v>
      </c>
      <c r="J434" t="b">
        <v>1</v>
      </c>
      <c r="K434" t="b">
        <v>1</v>
      </c>
      <c r="L434" t="b">
        <v>1</v>
      </c>
      <c r="M434" t="str">
        <f t="shared" si="48"/>
        <v>male</v>
      </c>
      <c r="N434" t="str">
        <f t="shared" si="49"/>
        <v>Acceptable</v>
      </c>
      <c r="O434" t="str">
        <f t="shared" si="50"/>
        <v>Older</v>
      </c>
      <c r="P434">
        <f t="shared" si="51"/>
        <v>4.8219584569732934</v>
      </c>
      <c r="Q434">
        <f t="shared" si="52"/>
        <v>328</v>
      </c>
      <c r="R434">
        <f t="shared" si="53"/>
        <v>128</v>
      </c>
      <c r="S434" t="str">
        <f t="shared" si="54"/>
        <v>M</v>
      </c>
      <c r="T434">
        <f t="shared" si="55"/>
        <v>1870</v>
      </c>
    </row>
    <row r="435" spans="1:20" x14ac:dyDescent="0.2">
      <c r="A435">
        <v>43</v>
      </c>
      <c r="B435" t="s">
        <v>14</v>
      </c>
      <c r="C435">
        <v>6</v>
      </c>
      <c r="D435" t="s">
        <v>15</v>
      </c>
      <c r="E435" t="s">
        <v>22</v>
      </c>
      <c r="F435" t="s">
        <v>17</v>
      </c>
      <c r="G435" t="s">
        <v>18</v>
      </c>
      <c r="H435" t="s">
        <v>26</v>
      </c>
      <c r="I435">
        <v>16376</v>
      </c>
      <c r="J435" t="b">
        <v>1</v>
      </c>
      <c r="K435" t="b">
        <v>1</v>
      </c>
      <c r="L435" t="b">
        <v>0</v>
      </c>
      <c r="M435" t="str">
        <f t="shared" si="48"/>
        <v>female</v>
      </c>
      <c r="N435" t="str">
        <f t="shared" si="49"/>
        <v>Acceptable</v>
      </c>
      <c r="O435" t="str">
        <f t="shared" si="50"/>
        <v>Middle-Aged</v>
      </c>
      <c r="P435">
        <f t="shared" si="51"/>
        <v>4.8219584569732934</v>
      </c>
      <c r="Q435">
        <f t="shared" si="52"/>
        <v>328</v>
      </c>
      <c r="R435">
        <f t="shared" si="53"/>
        <v>128</v>
      </c>
      <c r="S435" t="str">
        <f t="shared" si="54"/>
        <v>M</v>
      </c>
      <c r="T435">
        <f t="shared" si="55"/>
        <v>1870</v>
      </c>
    </row>
    <row r="436" spans="1:20" x14ac:dyDescent="0.2">
      <c r="A436">
        <v>40</v>
      </c>
      <c r="B436" t="s">
        <v>14</v>
      </c>
      <c r="C436">
        <v>7</v>
      </c>
      <c r="D436" t="s">
        <v>30</v>
      </c>
      <c r="E436" t="s">
        <v>16</v>
      </c>
      <c r="F436" t="s">
        <v>17</v>
      </c>
      <c r="G436" t="s">
        <v>31</v>
      </c>
      <c r="H436" t="s">
        <v>19</v>
      </c>
      <c r="I436">
        <v>19609</v>
      </c>
      <c r="J436" t="b">
        <v>1</v>
      </c>
      <c r="K436" t="b">
        <v>0</v>
      </c>
      <c r="L436" t="b">
        <v>1</v>
      </c>
      <c r="M436" t="str">
        <f t="shared" si="48"/>
        <v>non-binary</v>
      </c>
      <c r="N436" t="str">
        <f t="shared" si="49"/>
        <v>Acceptable</v>
      </c>
      <c r="O436" t="str">
        <f t="shared" si="50"/>
        <v>Middle-Aged</v>
      </c>
      <c r="P436">
        <f t="shared" si="51"/>
        <v>4.8219584569732934</v>
      </c>
      <c r="Q436">
        <f t="shared" si="52"/>
        <v>331</v>
      </c>
      <c r="R436">
        <f t="shared" si="53"/>
        <v>128</v>
      </c>
      <c r="S436" t="str">
        <f t="shared" si="54"/>
        <v>M</v>
      </c>
      <c r="T436">
        <f t="shared" si="55"/>
        <v>1870</v>
      </c>
    </row>
    <row r="437" spans="1:20" x14ac:dyDescent="0.2">
      <c r="A437">
        <v>26</v>
      </c>
      <c r="B437" t="s">
        <v>27</v>
      </c>
      <c r="C437">
        <v>2</v>
      </c>
      <c r="D437" t="s">
        <v>30</v>
      </c>
      <c r="E437" t="s">
        <v>16</v>
      </c>
      <c r="F437" t="s">
        <v>17</v>
      </c>
      <c r="G437" t="s">
        <v>25</v>
      </c>
      <c r="H437" t="s">
        <v>26</v>
      </c>
      <c r="I437">
        <v>11524</v>
      </c>
      <c r="J437" t="b">
        <v>1</v>
      </c>
      <c r="K437" t="b">
        <v>0</v>
      </c>
      <c r="L437" t="b">
        <v>1</v>
      </c>
      <c r="M437" t="str">
        <f t="shared" si="48"/>
        <v>female</v>
      </c>
      <c r="N437" t="str">
        <f t="shared" si="49"/>
        <v>Acceptable</v>
      </c>
      <c r="O437" t="str">
        <f t="shared" si="50"/>
        <v>Young</v>
      </c>
      <c r="P437">
        <f t="shared" si="51"/>
        <v>5.0783132530120483</v>
      </c>
      <c r="Q437">
        <f t="shared" si="52"/>
        <v>331</v>
      </c>
      <c r="R437">
        <f t="shared" si="53"/>
        <v>128</v>
      </c>
      <c r="S437" t="str">
        <f t="shared" si="54"/>
        <v>NB</v>
      </c>
      <c r="T437">
        <f t="shared" si="55"/>
        <v>1870</v>
      </c>
    </row>
    <row r="438" spans="1:20" x14ac:dyDescent="0.2">
      <c r="A438">
        <v>29</v>
      </c>
      <c r="B438" t="s">
        <v>20</v>
      </c>
      <c r="C438">
        <v>5</v>
      </c>
      <c r="D438" t="s">
        <v>21</v>
      </c>
      <c r="E438" t="s">
        <v>16</v>
      </c>
      <c r="F438" t="s">
        <v>24</v>
      </c>
      <c r="G438" t="s">
        <v>18</v>
      </c>
      <c r="H438" t="s">
        <v>19</v>
      </c>
      <c r="I438">
        <v>13766</v>
      </c>
      <c r="J438" t="b">
        <v>0</v>
      </c>
      <c r="K438" t="b">
        <v>0</v>
      </c>
      <c r="L438" t="b">
        <v>0</v>
      </c>
      <c r="M438" t="str">
        <f t="shared" si="48"/>
        <v>non-binary</v>
      </c>
      <c r="N438" t="str">
        <f t="shared" si="49"/>
        <v>Acceptable</v>
      </c>
      <c r="O438" t="str">
        <f t="shared" si="50"/>
        <v>Young</v>
      </c>
      <c r="P438">
        <f t="shared" si="51"/>
        <v>5.190332326283988</v>
      </c>
      <c r="Q438">
        <f t="shared" si="52"/>
        <v>331</v>
      </c>
      <c r="R438">
        <f t="shared" si="53"/>
        <v>128</v>
      </c>
      <c r="S438" t="str">
        <f t="shared" si="54"/>
        <v>F</v>
      </c>
      <c r="T438">
        <f t="shared" si="55"/>
        <v>1870</v>
      </c>
    </row>
    <row r="439" spans="1:20" x14ac:dyDescent="0.2">
      <c r="A439">
        <v>18</v>
      </c>
      <c r="B439" t="s">
        <v>14</v>
      </c>
      <c r="C439">
        <v>4</v>
      </c>
      <c r="D439" t="s">
        <v>30</v>
      </c>
      <c r="E439" t="s">
        <v>16</v>
      </c>
      <c r="F439" t="s">
        <v>17</v>
      </c>
      <c r="G439" t="s">
        <v>18</v>
      </c>
      <c r="H439" t="s">
        <v>19</v>
      </c>
      <c r="I439">
        <v>10250</v>
      </c>
      <c r="J439" t="b">
        <v>1</v>
      </c>
      <c r="K439" t="b">
        <v>1</v>
      </c>
      <c r="L439" t="b">
        <v>1</v>
      </c>
      <c r="M439" t="str">
        <f t="shared" si="48"/>
        <v>female</v>
      </c>
      <c r="N439" t="str">
        <f t="shared" si="49"/>
        <v>Acceptable</v>
      </c>
      <c r="O439" t="str">
        <f t="shared" si="50"/>
        <v>Young</v>
      </c>
      <c r="P439">
        <f t="shared" si="51"/>
        <v>4.8219584569732934</v>
      </c>
      <c r="Q439">
        <f t="shared" si="52"/>
        <v>331</v>
      </c>
      <c r="R439">
        <f t="shared" si="53"/>
        <v>128</v>
      </c>
      <c r="S439" t="str">
        <f t="shared" si="54"/>
        <v>M</v>
      </c>
      <c r="T439">
        <f t="shared" si="55"/>
        <v>1870</v>
      </c>
    </row>
    <row r="440" spans="1:20" x14ac:dyDescent="0.2">
      <c r="A440">
        <v>18</v>
      </c>
      <c r="B440" t="s">
        <v>27</v>
      </c>
      <c r="C440">
        <v>3</v>
      </c>
      <c r="D440" t="s">
        <v>30</v>
      </c>
      <c r="E440" t="s">
        <v>22</v>
      </c>
      <c r="F440" t="s">
        <v>17</v>
      </c>
      <c r="G440" t="s">
        <v>18</v>
      </c>
      <c r="H440" t="s">
        <v>19</v>
      </c>
      <c r="I440">
        <v>19736</v>
      </c>
      <c r="J440" t="b">
        <v>0</v>
      </c>
      <c r="K440" t="b">
        <v>1</v>
      </c>
      <c r="L440" t="b">
        <v>1</v>
      </c>
      <c r="M440" t="str">
        <f t="shared" si="48"/>
        <v>female</v>
      </c>
      <c r="N440" t="str">
        <f t="shared" si="49"/>
        <v>Acceptable</v>
      </c>
      <c r="O440" t="str">
        <f t="shared" si="50"/>
        <v>Young</v>
      </c>
      <c r="P440">
        <f t="shared" si="51"/>
        <v>5.0783132530120483</v>
      </c>
      <c r="Q440">
        <f t="shared" si="52"/>
        <v>328</v>
      </c>
      <c r="R440">
        <f t="shared" si="53"/>
        <v>128</v>
      </c>
      <c r="S440" t="str">
        <f t="shared" si="54"/>
        <v>NB</v>
      </c>
      <c r="T440">
        <f t="shared" si="55"/>
        <v>1870</v>
      </c>
    </row>
    <row r="441" spans="1:20" x14ac:dyDescent="0.2">
      <c r="A441">
        <v>64</v>
      </c>
      <c r="B441" t="s">
        <v>27</v>
      </c>
      <c r="C441">
        <v>7</v>
      </c>
      <c r="D441" t="s">
        <v>15</v>
      </c>
      <c r="E441" t="s">
        <v>16</v>
      </c>
      <c r="F441" t="s">
        <v>29</v>
      </c>
      <c r="G441" t="s">
        <v>31</v>
      </c>
      <c r="H441" t="s">
        <v>19</v>
      </c>
      <c r="I441">
        <v>10078</v>
      </c>
      <c r="J441" t="b">
        <v>0</v>
      </c>
      <c r="K441" t="b">
        <v>0</v>
      </c>
      <c r="L441" t="b">
        <v>1</v>
      </c>
      <c r="M441" t="str">
        <f t="shared" si="48"/>
        <v>non-binary</v>
      </c>
      <c r="N441" t="str">
        <f t="shared" si="49"/>
        <v>Acceptable</v>
      </c>
      <c r="O441" t="str">
        <f t="shared" si="50"/>
        <v>Older</v>
      </c>
      <c r="P441">
        <f t="shared" si="51"/>
        <v>5.0783132530120483</v>
      </c>
      <c r="Q441">
        <f t="shared" si="52"/>
        <v>331</v>
      </c>
      <c r="R441">
        <f t="shared" si="53"/>
        <v>128</v>
      </c>
      <c r="S441" t="str">
        <f t="shared" si="54"/>
        <v>NB</v>
      </c>
      <c r="T441">
        <f t="shared" si="55"/>
        <v>1870</v>
      </c>
    </row>
    <row r="442" spans="1:20" x14ac:dyDescent="0.2">
      <c r="A442">
        <v>51</v>
      </c>
      <c r="B442" t="s">
        <v>27</v>
      </c>
      <c r="C442">
        <v>6</v>
      </c>
      <c r="D442" t="s">
        <v>15</v>
      </c>
      <c r="E442" t="s">
        <v>22</v>
      </c>
      <c r="F442" t="s">
        <v>29</v>
      </c>
      <c r="G442" t="s">
        <v>25</v>
      </c>
      <c r="H442" t="s">
        <v>26</v>
      </c>
      <c r="I442">
        <v>13123</v>
      </c>
      <c r="J442" t="b">
        <v>0</v>
      </c>
      <c r="K442" t="b">
        <v>0</v>
      </c>
      <c r="L442" t="b">
        <v>1</v>
      </c>
      <c r="M442" t="str">
        <f t="shared" si="48"/>
        <v>female</v>
      </c>
      <c r="N442" t="str">
        <f t="shared" si="49"/>
        <v>Acceptable</v>
      </c>
      <c r="O442" t="str">
        <f t="shared" si="50"/>
        <v>Older</v>
      </c>
      <c r="P442">
        <f t="shared" si="51"/>
        <v>5.0783132530120483</v>
      </c>
      <c r="Q442">
        <f t="shared" si="52"/>
        <v>328</v>
      </c>
      <c r="R442">
        <f t="shared" si="53"/>
        <v>128</v>
      </c>
      <c r="S442" t="str">
        <f t="shared" si="54"/>
        <v>NB</v>
      </c>
      <c r="T442">
        <f t="shared" si="55"/>
        <v>1870</v>
      </c>
    </row>
    <row r="443" spans="1:20" x14ac:dyDescent="0.2">
      <c r="A443">
        <v>49</v>
      </c>
      <c r="B443" t="s">
        <v>20</v>
      </c>
      <c r="C443">
        <v>7</v>
      </c>
      <c r="D443" t="s">
        <v>30</v>
      </c>
      <c r="E443" t="s">
        <v>28</v>
      </c>
      <c r="F443" t="s">
        <v>17</v>
      </c>
      <c r="G443" t="s">
        <v>18</v>
      </c>
      <c r="H443" t="s">
        <v>26</v>
      </c>
      <c r="I443">
        <v>19089</v>
      </c>
      <c r="J443" t="b">
        <v>0</v>
      </c>
      <c r="K443" t="b">
        <v>0</v>
      </c>
      <c r="L443" t="b">
        <v>1</v>
      </c>
      <c r="M443" t="str">
        <f t="shared" si="48"/>
        <v>female</v>
      </c>
      <c r="N443" t="str">
        <f t="shared" si="49"/>
        <v>Acceptable</v>
      </c>
      <c r="O443" t="str">
        <f t="shared" si="50"/>
        <v>Middle-Aged</v>
      </c>
      <c r="P443">
        <f t="shared" si="51"/>
        <v>5.190332326283988</v>
      </c>
      <c r="Q443">
        <f t="shared" si="52"/>
        <v>341</v>
      </c>
      <c r="R443">
        <f t="shared" si="53"/>
        <v>128</v>
      </c>
      <c r="S443" t="str">
        <f t="shared" si="54"/>
        <v>F</v>
      </c>
      <c r="T443">
        <f t="shared" si="55"/>
        <v>1870</v>
      </c>
    </row>
    <row r="444" spans="1:20" x14ac:dyDescent="0.2">
      <c r="A444">
        <v>42</v>
      </c>
      <c r="B444" t="s">
        <v>14</v>
      </c>
      <c r="C444">
        <v>5</v>
      </c>
      <c r="D444" t="s">
        <v>21</v>
      </c>
      <c r="E444" t="s">
        <v>28</v>
      </c>
      <c r="F444" t="s">
        <v>17</v>
      </c>
      <c r="G444" t="s">
        <v>18</v>
      </c>
      <c r="H444" t="s">
        <v>23</v>
      </c>
      <c r="I444">
        <v>17064</v>
      </c>
      <c r="J444" t="b">
        <v>0</v>
      </c>
      <c r="K444" t="b">
        <v>1</v>
      </c>
      <c r="L444" t="b">
        <v>0</v>
      </c>
      <c r="M444" t="str">
        <f t="shared" si="48"/>
        <v>male</v>
      </c>
      <c r="N444" t="str">
        <f t="shared" si="49"/>
        <v>Acceptable</v>
      </c>
      <c r="O444" t="str">
        <f t="shared" si="50"/>
        <v>Middle-Aged</v>
      </c>
      <c r="P444">
        <f t="shared" si="51"/>
        <v>4.8219584569732934</v>
      </c>
      <c r="Q444">
        <f t="shared" si="52"/>
        <v>341</v>
      </c>
      <c r="R444">
        <f t="shared" si="53"/>
        <v>128</v>
      </c>
      <c r="S444" t="str">
        <f t="shared" si="54"/>
        <v>M</v>
      </c>
      <c r="T444">
        <f t="shared" si="55"/>
        <v>1870</v>
      </c>
    </row>
    <row r="445" spans="1:20" x14ac:dyDescent="0.2">
      <c r="A445">
        <v>57</v>
      </c>
      <c r="B445" t="s">
        <v>27</v>
      </c>
      <c r="C445">
        <v>6</v>
      </c>
      <c r="D445" t="s">
        <v>15</v>
      </c>
      <c r="E445" t="s">
        <v>16</v>
      </c>
      <c r="F445" t="s">
        <v>29</v>
      </c>
      <c r="G445" t="s">
        <v>18</v>
      </c>
      <c r="H445" t="s">
        <v>19</v>
      </c>
      <c r="I445">
        <v>18417</v>
      </c>
      <c r="J445" t="b">
        <v>0</v>
      </c>
      <c r="K445" t="b">
        <v>0</v>
      </c>
      <c r="L445" t="b">
        <v>1</v>
      </c>
      <c r="M445" t="str">
        <f t="shared" si="48"/>
        <v>female</v>
      </c>
      <c r="N445" t="str">
        <f t="shared" si="49"/>
        <v>Acceptable</v>
      </c>
      <c r="O445" t="str">
        <f t="shared" si="50"/>
        <v>Older</v>
      </c>
      <c r="P445">
        <f t="shared" si="51"/>
        <v>5.0783132530120483</v>
      </c>
      <c r="Q445">
        <f t="shared" si="52"/>
        <v>331</v>
      </c>
      <c r="R445">
        <f t="shared" si="53"/>
        <v>128</v>
      </c>
      <c r="S445" t="str">
        <f t="shared" si="54"/>
        <v>NB</v>
      </c>
      <c r="T445">
        <f t="shared" si="55"/>
        <v>1870</v>
      </c>
    </row>
    <row r="446" spans="1:20" x14ac:dyDescent="0.2">
      <c r="A446">
        <v>62</v>
      </c>
      <c r="B446" t="s">
        <v>20</v>
      </c>
      <c r="C446">
        <v>5</v>
      </c>
      <c r="D446" t="s">
        <v>30</v>
      </c>
      <c r="E446" t="s">
        <v>28</v>
      </c>
      <c r="F446" t="s">
        <v>24</v>
      </c>
      <c r="G446" t="s">
        <v>18</v>
      </c>
      <c r="H446" t="s">
        <v>26</v>
      </c>
      <c r="I446">
        <v>11209</v>
      </c>
      <c r="J446" t="b">
        <v>1</v>
      </c>
      <c r="K446" t="b">
        <v>1</v>
      </c>
      <c r="L446" t="b">
        <v>1</v>
      </c>
      <c r="M446" t="str">
        <f t="shared" si="48"/>
        <v>male</v>
      </c>
      <c r="N446" t="str">
        <f t="shared" si="49"/>
        <v>Acceptable</v>
      </c>
      <c r="O446" t="str">
        <f t="shared" si="50"/>
        <v>Older</v>
      </c>
      <c r="P446">
        <f t="shared" si="51"/>
        <v>5.190332326283988</v>
      </c>
      <c r="Q446">
        <f t="shared" si="52"/>
        <v>341</v>
      </c>
      <c r="R446">
        <f t="shared" si="53"/>
        <v>128</v>
      </c>
      <c r="S446" t="str">
        <f t="shared" si="54"/>
        <v>F</v>
      </c>
      <c r="T446">
        <f t="shared" si="55"/>
        <v>1870</v>
      </c>
    </row>
    <row r="447" spans="1:20" x14ac:dyDescent="0.2">
      <c r="A447">
        <v>18</v>
      </c>
      <c r="B447" t="s">
        <v>20</v>
      </c>
      <c r="C447">
        <v>7</v>
      </c>
      <c r="D447" t="s">
        <v>30</v>
      </c>
      <c r="E447" t="s">
        <v>28</v>
      </c>
      <c r="F447" t="s">
        <v>24</v>
      </c>
      <c r="G447" t="s">
        <v>25</v>
      </c>
      <c r="H447" t="s">
        <v>26</v>
      </c>
      <c r="I447">
        <v>15153</v>
      </c>
      <c r="J447" t="b">
        <v>1</v>
      </c>
      <c r="K447" t="b">
        <v>0</v>
      </c>
      <c r="L447" t="b">
        <v>0</v>
      </c>
      <c r="M447" t="str">
        <f t="shared" si="48"/>
        <v>female</v>
      </c>
      <c r="N447" t="str">
        <f t="shared" si="49"/>
        <v>Acceptable</v>
      </c>
      <c r="O447" t="str">
        <f t="shared" si="50"/>
        <v>Young</v>
      </c>
      <c r="P447">
        <f t="shared" si="51"/>
        <v>5.190332326283988</v>
      </c>
      <c r="Q447">
        <f t="shared" si="52"/>
        <v>341</v>
      </c>
      <c r="R447">
        <f t="shared" si="53"/>
        <v>128</v>
      </c>
      <c r="S447" t="str">
        <f t="shared" si="54"/>
        <v>F</v>
      </c>
      <c r="T447">
        <f t="shared" si="55"/>
        <v>1870</v>
      </c>
    </row>
    <row r="448" spans="1:20" x14ac:dyDescent="0.2">
      <c r="A448">
        <v>33</v>
      </c>
      <c r="B448" t="s">
        <v>20</v>
      </c>
      <c r="C448">
        <v>2</v>
      </c>
      <c r="D448" t="s">
        <v>21</v>
      </c>
      <c r="E448" t="s">
        <v>28</v>
      </c>
      <c r="F448" t="s">
        <v>24</v>
      </c>
      <c r="G448" t="s">
        <v>31</v>
      </c>
      <c r="H448" t="s">
        <v>26</v>
      </c>
      <c r="I448">
        <v>14898</v>
      </c>
      <c r="J448" t="b">
        <v>1</v>
      </c>
      <c r="K448" t="b">
        <v>1</v>
      </c>
      <c r="L448" t="b">
        <v>0</v>
      </c>
      <c r="M448" t="str">
        <f t="shared" si="48"/>
        <v>female</v>
      </c>
      <c r="N448" t="str">
        <f t="shared" si="49"/>
        <v>Acceptable</v>
      </c>
      <c r="O448" t="str">
        <f t="shared" si="50"/>
        <v>Young</v>
      </c>
      <c r="P448">
        <f t="shared" si="51"/>
        <v>5.190332326283988</v>
      </c>
      <c r="Q448">
        <f t="shared" si="52"/>
        <v>341</v>
      </c>
      <c r="R448">
        <f t="shared" si="53"/>
        <v>128</v>
      </c>
      <c r="S448" t="str">
        <f t="shared" si="54"/>
        <v>F</v>
      </c>
      <c r="T448">
        <f t="shared" si="55"/>
        <v>1870</v>
      </c>
    </row>
    <row r="449" spans="1:20" x14ac:dyDescent="0.2">
      <c r="A449">
        <v>56</v>
      </c>
      <c r="B449" t="s">
        <v>27</v>
      </c>
      <c r="C449">
        <v>5</v>
      </c>
      <c r="D449" t="s">
        <v>21</v>
      </c>
      <c r="E449" t="s">
        <v>16</v>
      </c>
      <c r="F449" t="s">
        <v>24</v>
      </c>
      <c r="G449" t="s">
        <v>25</v>
      </c>
      <c r="H449" t="s">
        <v>19</v>
      </c>
      <c r="I449">
        <v>12178</v>
      </c>
      <c r="J449" t="b">
        <v>1</v>
      </c>
      <c r="K449" t="b">
        <v>1</v>
      </c>
      <c r="L449" t="b">
        <v>0</v>
      </c>
      <c r="M449" t="str">
        <f t="shared" si="48"/>
        <v>male</v>
      </c>
      <c r="N449" t="str">
        <f t="shared" si="49"/>
        <v>Acceptable</v>
      </c>
      <c r="O449" t="str">
        <f t="shared" si="50"/>
        <v>Older</v>
      </c>
      <c r="P449">
        <f t="shared" si="51"/>
        <v>5.0783132530120483</v>
      </c>
      <c r="Q449">
        <f t="shared" si="52"/>
        <v>331</v>
      </c>
      <c r="R449">
        <f t="shared" si="53"/>
        <v>128</v>
      </c>
      <c r="S449" t="str">
        <f t="shared" si="54"/>
        <v>NB</v>
      </c>
      <c r="T449">
        <f t="shared" si="55"/>
        <v>1870</v>
      </c>
    </row>
    <row r="450" spans="1:20" x14ac:dyDescent="0.2">
      <c r="A450">
        <v>22</v>
      </c>
      <c r="B450" t="s">
        <v>14</v>
      </c>
      <c r="C450">
        <v>6</v>
      </c>
      <c r="D450" t="s">
        <v>15</v>
      </c>
      <c r="E450" t="s">
        <v>16</v>
      </c>
      <c r="F450" t="s">
        <v>24</v>
      </c>
      <c r="G450" t="s">
        <v>18</v>
      </c>
      <c r="H450" t="s">
        <v>23</v>
      </c>
      <c r="I450">
        <v>17610</v>
      </c>
      <c r="J450" t="b">
        <v>1</v>
      </c>
      <c r="K450" t="b">
        <v>0</v>
      </c>
      <c r="L450" t="b">
        <v>1</v>
      </c>
      <c r="M450" t="str">
        <f t="shared" ref="M450:M513" si="56">INDEX(B:B,MATCH(A450,A:A,0))</f>
        <v>male</v>
      </c>
      <c r="N450" t="str">
        <f t="shared" ref="N450:N513" si="57">IF(OR(B450&gt;0,C450&gt;0),"Acceptable","Check")</f>
        <v>Acceptable</v>
      </c>
      <c r="O450" t="str">
        <f t="shared" si="50"/>
        <v>Young</v>
      </c>
      <c r="P450">
        <f t="shared" si="51"/>
        <v>4.8219584569732934</v>
      </c>
      <c r="Q450">
        <f t="shared" si="52"/>
        <v>331</v>
      </c>
      <c r="R450">
        <f t="shared" si="53"/>
        <v>128</v>
      </c>
      <c r="S450" t="str">
        <f t="shared" si="54"/>
        <v>M</v>
      </c>
      <c r="T450">
        <f t="shared" si="55"/>
        <v>1870</v>
      </c>
    </row>
    <row r="451" spans="1:20" x14ac:dyDescent="0.2">
      <c r="A451">
        <v>39</v>
      </c>
      <c r="B451" t="s">
        <v>27</v>
      </c>
      <c r="C451">
        <v>6</v>
      </c>
      <c r="D451" t="s">
        <v>21</v>
      </c>
      <c r="E451" t="s">
        <v>28</v>
      </c>
      <c r="F451" t="s">
        <v>24</v>
      </c>
      <c r="G451" t="s">
        <v>25</v>
      </c>
      <c r="H451" t="s">
        <v>26</v>
      </c>
      <c r="I451">
        <v>18895</v>
      </c>
      <c r="J451" t="b">
        <v>0</v>
      </c>
      <c r="K451" t="b">
        <v>1</v>
      </c>
      <c r="L451" t="b">
        <v>1</v>
      </c>
      <c r="M451" t="str">
        <f t="shared" si="56"/>
        <v>male</v>
      </c>
      <c r="N451" t="str">
        <f t="shared" si="57"/>
        <v>Acceptable</v>
      </c>
      <c r="O451" t="str">
        <f t="shared" ref="O451:O514" si="58">IF(A451&lt;35,"Young",IF(AND(A451&gt;=35,A451&lt;50),"Middle-Aged","Older"))</f>
        <v>Middle-Aged</v>
      </c>
      <c r="P451">
        <f t="shared" ref="P451:P514" si="59">AVERAGEIF(B:B,B451, C:C)</f>
        <v>5.0783132530120483</v>
      </c>
      <c r="Q451">
        <f t="shared" ref="Q451:Q514" si="60">COUNTIF(E:E, E451)</f>
        <v>341</v>
      </c>
      <c r="R451">
        <f t="shared" ref="R451:R514" si="61">COUNTIFS(B:B, "male", D:D, "Instagram")</f>
        <v>128</v>
      </c>
      <c r="S451" t="str">
        <f t="shared" ref="S451:S514" si="62">UPPER(IF(B451="non-binary", "NB", LEFT(B451, 1)))</f>
        <v>NB</v>
      </c>
      <c r="T451">
        <f t="shared" ref="T451:T514" si="63">SUMIFS(C:C, D:D, "Instagram")</f>
        <v>1870</v>
      </c>
    </row>
    <row r="452" spans="1:20" x14ac:dyDescent="0.2">
      <c r="A452">
        <v>46</v>
      </c>
      <c r="B452" t="s">
        <v>27</v>
      </c>
      <c r="C452">
        <v>5</v>
      </c>
      <c r="D452" t="s">
        <v>30</v>
      </c>
      <c r="E452" t="s">
        <v>22</v>
      </c>
      <c r="F452" t="s">
        <v>24</v>
      </c>
      <c r="G452" t="s">
        <v>18</v>
      </c>
      <c r="H452" t="s">
        <v>19</v>
      </c>
      <c r="I452">
        <v>12544</v>
      </c>
      <c r="J452" t="b">
        <v>1</v>
      </c>
      <c r="K452" t="b">
        <v>0</v>
      </c>
      <c r="L452" t="b">
        <v>1</v>
      </c>
      <c r="M452" t="str">
        <f t="shared" si="56"/>
        <v>female</v>
      </c>
      <c r="N452" t="str">
        <f t="shared" si="57"/>
        <v>Acceptable</v>
      </c>
      <c r="O452" t="str">
        <f t="shared" si="58"/>
        <v>Middle-Aged</v>
      </c>
      <c r="P452">
        <f t="shared" si="59"/>
        <v>5.0783132530120483</v>
      </c>
      <c r="Q452">
        <f t="shared" si="60"/>
        <v>328</v>
      </c>
      <c r="R452">
        <f t="shared" si="61"/>
        <v>128</v>
      </c>
      <c r="S452" t="str">
        <f t="shared" si="62"/>
        <v>NB</v>
      </c>
      <c r="T452">
        <f t="shared" si="63"/>
        <v>1870</v>
      </c>
    </row>
    <row r="453" spans="1:20" x14ac:dyDescent="0.2">
      <c r="A453">
        <v>20</v>
      </c>
      <c r="B453" t="s">
        <v>14</v>
      </c>
      <c r="C453">
        <v>7</v>
      </c>
      <c r="D453" t="s">
        <v>30</v>
      </c>
      <c r="E453" t="s">
        <v>28</v>
      </c>
      <c r="F453" t="s">
        <v>24</v>
      </c>
      <c r="G453" t="s">
        <v>31</v>
      </c>
      <c r="H453" t="s">
        <v>26</v>
      </c>
      <c r="I453">
        <v>15522</v>
      </c>
      <c r="J453" t="b">
        <v>1</v>
      </c>
      <c r="K453" t="b">
        <v>1</v>
      </c>
      <c r="L453" t="b">
        <v>1</v>
      </c>
      <c r="M453" t="str">
        <f t="shared" si="56"/>
        <v>male</v>
      </c>
      <c r="N453" t="str">
        <f t="shared" si="57"/>
        <v>Acceptable</v>
      </c>
      <c r="O453" t="str">
        <f t="shared" si="58"/>
        <v>Young</v>
      </c>
      <c r="P453">
        <f t="shared" si="59"/>
        <v>4.8219584569732934</v>
      </c>
      <c r="Q453">
        <f t="shared" si="60"/>
        <v>341</v>
      </c>
      <c r="R453">
        <f t="shared" si="61"/>
        <v>128</v>
      </c>
      <c r="S453" t="str">
        <f t="shared" si="62"/>
        <v>M</v>
      </c>
      <c r="T453">
        <f t="shared" si="63"/>
        <v>1870</v>
      </c>
    </row>
    <row r="454" spans="1:20" x14ac:dyDescent="0.2">
      <c r="A454">
        <v>29</v>
      </c>
      <c r="B454" t="s">
        <v>14</v>
      </c>
      <c r="C454">
        <v>8</v>
      </c>
      <c r="D454" t="s">
        <v>21</v>
      </c>
      <c r="E454" t="s">
        <v>16</v>
      </c>
      <c r="F454" t="s">
        <v>29</v>
      </c>
      <c r="G454" t="s">
        <v>31</v>
      </c>
      <c r="H454" t="s">
        <v>26</v>
      </c>
      <c r="I454">
        <v>12370</v>
      </c>
      <c r="J454" t="b">
        <v>1</v>
      </c>
      <c r="K454" t="b">
        <v>1</v>
      </c>
      <c r="L454" t="b">
        <v>0</v>
      </c>
      <c r="M454" t="str">
        <f t="shared" si="56"/>
        <v>non-binary</v>
      </c>
      <c r="N454" t="str">
        <f t="shared" si="57"/>
        <v>Acceptable</v>
      </c>
      <c r="O454" t="str">
        <f t="shared" si="58"/>
        <v>Young</v>
      </c>
      <c r="P454">
        <f t="shared" si="59"/>
        <v>4.8219584569732934</v>
      </c>
      <c r="Q454">
        <f t="shared" si="60"/>
        <v>331</v>
      </c>
      <c r="R454">
        <f t="shared" si="61"/>
        <v>128</v>
      </c>
      <c r="S454" t="str">
        <f t="shared" si="62"/>
        <v>M</v>
      </c>
      <c r="T454">
        <f t="shared" si="63"/>
        <v>1870</v>
      </c>
    </row>
    <row r="455" spans="1:20" x14ac:dyDescent="0.2">
      <c r="A455">
        <v>43</v>
      </c>
      <c r="B455" t="s">
        <v>14</v>
      </c>
      <c r="C455">
        <v>7</v>
      </c>
      <c r="D455" t="s">
        <v>21</v>
      </c>
      <c r="E455" t="s">
        <v>16</v>
      </c>
      <c r="F455" t="s">
        <v>24</v>
      </c>
      <c r="G455" t="s">
        <v>31</v>
      </c>
      <c r="H455" t="s">
        <v>23</v>
      </c>
      <c r="I455">
        <v>13281</v>
      </c>
      <c r="J455" t="b">
        <v>0</v>
      </c>
      <c r="K455" t="b">
        <v>0</v>
      </c>
      <c r="L455" t="b">
        <v>0</v>
      </c>
      <c r="M455" t="str">
        <f t="shared" si="56"/>
        <v>female</v>
      </c>
      <c r="N455" t="str">
        <f t="shared" si="57"/>
        <v>Acceptable</v>
      </c>
      <c r="O455" t="str">
        <f t="shared" si="58"/>
        <v>Middle-Aged</v>
      </c>
      <c r="P455">
        <f t="shared" si="59"/>
        <v>4.8219584569732934</v>
      </c>
      <c r="Q455">
        <f t="shared" si="60"/>
        <v>331</v>
      </c>
      <c r="R455">
        <f t="shared" si="61"/>
        <v>128</v>
      </c>
      <c r="S455" t="str">
        <f t="shared" si="62"/>
        <v>M</v>
      </c>
      <c r="T455">
        <f t="shared" si="63"/>
        <v>1870</v>
      </c>
    </row>
    <row r="456" spans="1:20" x14ac:dyDescent="0.2">
      <c r="A456">
        <v>33</v>
      </c>
      <c r="B456" t="s">
        <v>20</v>
      </c>
      <c r="C456">
        <v>5</v>
      </c>
      <c r="D456" t="s">
        <v>21</v>
      </c>
      <c r="E456" t="s">
        <v>16</v>
      </c>
      <c r="F456" t="s">
        <v>24</v>
      </c>
      <c r="G456" t="s">
        <v>18</v>
      </c>
      <c r="H456" t="s">
        <v>26</v>
      </c>
      <c r="I456">
        <v>14710</v>
      </c>
      <c r="J456" t="b">
        <v>0</v>
      </c>
      <c r="K456" t="b">
        <v>1</v>
      </c>
      <c r="L456" t="b">
        <v>1</v>
      </c>
      <c r="M456" t="str">
        <f t="shared" si="56"/>
        <v>female</v>
      </c>
      <c r="N456" t="str">
        <f t="shared" si="57"/>
        <v>Acceptable</v>
      </c>
      <c r="O456" t="str">
        <f t="shared" si="58"/>
        <v>Young</v>
      </c>
      <c r="P456">
        <f t="shared" si="59"/>
        <v>5.190332326283988</v>
      </c>
      <c r="Q456">
        <f t="shared" si="60"/>
        <v>331</v>
      </c>
      <c r="R456">
        <f t="shared" si="61"/>
        <v>128</v>
      </c>
      <c r="S456" t="str">
        <f t="shared" si="62"/>
        <v>F</v>
      </c>
      <c r="T456">
        <f t="shared" si="63"/>
        <v>1870</v>
      </c>
    </row>
    <row r="457" spans="1:20" x14ac:dyDescent="0.2">
      <c r="A457">
        <v>54</v>
      </c>
      <c r="B457" t="s">
        <v>14</v>
      </c>
      <c r="C457">
        <v>1</v>
      </c>
      <c r="D457" t="s">
        <v>21</v>
      </c>
      <c r="E457" t="s">
        <v>28</v>
      </c>
      <c r="F457" t="s">
        <v>24</v>
      </c>
      <c r="G457" t="s">
        <v>25</v>
      </c>
      <c r="H457" t="s">
        <v>26</v>
      </c>
      <c r="I457">
        <v>10328</v>
      </c>
      <c r="J457" t="b">
        <v>0</v>
      </c>
      <c r="K457" t="b">
        <v>0</v>
      </c>
      <c r="L457" t="b">
        <v>1</v>
      </c>
      <c r="M457" t="str">
        <f t="shared" si="56"/>
        <v>male</v>
      </c>
      <c r="N457" t="str">
        <f t="shared" si="57"/>
        <v>Acceptable</v>
      </c>
      <c r="O457" t="str">
        <f t="shared" si="58"/>
        <v>Older</v>
      </c>
      <c r="P457">
        <f t="shared" si="59"/>
        <v>4.8219584569732934</v>
      </c>
      <c r="Q457">
        <f t="shared" si="60"/>
        <v>341</v>
      </c>
      <c r="R457">
        <f t="shared" si="61"/>
        <v>128</v>
      </c>
      <c r="S457" t="str">
        <f t="shared" si="62"/>
        <v>M</v>
      </c>
      <c r="T457">
        <f t="shared" si="63"/>
        <v>1870</v>
      </c>
    </row>
    <row r="458" spans="1:20" x14ac:dyDescent="0.2">
      <c r="A458">
        <v>39</v>
      </c>
      <c r="B458" t="s">
        <v>27</v>
      </c>
      <c r="C458">
        <v>5</v>
      </c>
      <c r="D458" t="s">
        <v>15</v>
      </c>
      <c r="E458" t="s">
        <v>22</v>
      </c>
      <c r="F458" t="s">
        <v>17</v>
      </c>
      <c r="G458" t="s">
        <v>31</v>
      </c>
      <c r="H458" t="s">
        <v>19</v>
      </c>
      <c r="I458">
        <v>15579</v>
      </c>
      <c r="J458" t="b">
        <v>1</v>
      </c>
      <c r="K458" t="b">
        <v>0</v>
      </c>
      <c r="L458" t="b">
        <v>1</v>
      </c>
      <c r="M458" t="str">
        <f t="shared" si="56"/>
        <v>male</v>
      </c>
      <c r="N458" t="str">
        <f t="shared" si="57"/>
        <v>Acceptable</v>
      </c>
      <c r="O458" t="str">
        <f t="shared" si="58"/>
        <v>Middle-Aged</v>
      </c>
      <c r="P458">
        <f t="shared" si="59"/>
        <v>5.0783132530120483</v>
      </c>
      <c r="Q458">
        <f t="shared" si="60"/>
        <v>328</v>
      </c>
      <c r="R458">
        <f t="shared" si="61"/>
        <v>128</v>
      </c>
      <c r="S458" t="str">
        <f t="shared" si="62"/>
        <v>NB</v>
      </c>
      <c r="T458">
        <f t="shared" si="63"/>
        <v>1870</v>
      </c>
    </row>
    <row r="459" spans="1:20" x14ac:dyDescent="0.2">
      <c r="A459">
        <v>46</v>
      </c>
      <c r="B459" t="s">
        <v>14</v>
      </c>
      <c r="C459">
        <v>2</v>
      </c>
      <c r="D459" t="s">
        <v>21</v>
      </c>
      <c r="E459" t="s">
        <v>16</v>
      </c>
      <c r="F459" t="s">
        <v>29</v>
      </c>
      <c r="G459" t="s">
        <v>18</v>
      </c>
      <c r="H459" t="s">
        <v>19</v>
      </c>
      <c r="I459">
        <v>14228</v>
      </c>
      <c r="J459" t="b">
        <v>1</v>
      </c>
      <c r="K459" t="b">
        <v>0</v>
      </c>
      <c r="L459" t="b">
        <v>1</v>
      </c>
      <c r="M459" t="str">
        <f t="shared" si="56"/>
        <v>female</v>
      </c>
      <c r="N459" t="str">
        <f t="shared" si="57"/>
        <v>Acceptable</v>
      </c>
      <c r="O459" t="str">
        <f t="shared" si="58"/>
        <v>Middle-Aged</v>
      </c>
      <c r="P459">
        <f t="shared" si="59"/>
        <v>4.8219584569732934</v>
      </c>
      <c r="Q459">
        <f t="shared" si="60"/>
        <v>331</v>
      </c>
      <c r="R459">
        <f t="shared" si="61"/>
        <v>128</v>
      </c>
      <c r="S459" t="str">
        <f t="shared" si="62"/>
        <v>M</v>
      </c>
      <c r="T459">
        <f t="shared" si="63"/>
        <v>1870</v>
      </c>
    </row>
    <row r="460" spans="1:20" x14ac:dyDescent="0.2">
      <c r="A460">
        <v>31</v>
      </c>
      <c r="B460" t="s">
        <v>27</v>
      </c>
      <c r="C460">
        <v>5</v>
      </c>
      <c r="D460" t="s">
        <v>15</v>
      </c>
      <c r="E460" t="s">
        <v>16</v>
      </c>
      <c r="F460" t="s">
        <v>29</v>
      </c>
      <c r="G460" t="s">
        <v>18</v>
      </c>
      <c r="H460" t="s">
        <v>23</v>
      </c>
      <c r="I460">
        <v>16794</v>
      </c>
      <c r="J460" t="b">
        <v>1</v>
      </c>
      <c r="K460" t="b">
        <v>1</v>
      </c>
      <c r="L460" t="b">
        <v>0</v>
      </c>
      <c r="M460" t="str">
        <f t="shared" si="56"/>
        <v>female</v>
      </c>
      <c r="N460" t="str">
        <f t="shared" si="57"/>
        <v>Acceptable</v>
      </c>
      <c r="O460" t="str">
        <f t="shared" si="58"/>
        <v>Young</v>
      </c>
      <c r="P460">
        <f t="shared" si="59"/>
        <v>5.0783132530120483</v>
      </c>
      <c r="Q460">
        <f t="shared" si="60"/>
        <v>331</v>
      </c>
      <c r="R460">
        <f t="shared" si="61"/>
        <v>128</v>
      </c>
      <c r="S460" t="str">
        <f t="shared" si="62"/>
        <v>NB</v>
      </c>
      <c r="T460">
        <f t="shared" si="63"/>
        <v>1870</v>
      </c>
    </row>
    <row r="461" spans="1:20" x14ac:dyDescent="0.2">
      <c r="A461">
        <v>45</v>
      </c>
      <c r="B461" t="s">
        <v>20</v>
      </c>
      <c r="C461">
        <v>5</v>
      </c>
      <c r="D461" t="s">
        <v>30</v>
      </c>
      <c r="E461" t="s">
        <v>28</v>
      </c>
      <c r="F461" t="s">
        <v>29</v>
      </c>
      <c r="G461" t="s">
        <v>25</v>
      </c>
      <c r="H461" t="s">
        <v>19</v>
      </c>
      <c r="I461">
        <v>10120</v>
      </c>
      <c r="J461" t="b">
        <v>1</v>
      </c>
      <c r="K461" t="b">
        <v>1</v>
      </c>
      <c r="L461" t="b">
        <v>0</v>
      </c>
      <c r="M461" t="str">
        <f t="shared" si="56"/>
        <v>male</v>
      </c>
      <c r="N461" t="str">
        <f t="shared" si="57"/>
        <v>Acceptable</v>
      </c>
      <c r="O461" t="str">
        <f t="shared" si="58"/>
        <v>Middle-Aged</v>
      </c>
      <c r="P461">
        <f t="shared" si="59"/>
        <v>5.190332326283988</v>
      </c>
      <c r="Q461">
        <f t="shared" si="60"/>
        <v>341</v>
      </c>
      <c r="R461">
        <f t="shared" si="61"/>
        <v>128</v>
      </c>
      <c r="S461" t="str">
        <f t="shared" si="62"/>
        <v>F</v>
      </c>
      <c r="T461">
        <f t="shared" si="63"/>
        <v>1870</v>
      </c>
    </row>
    <row r="462" spans="1:20" x14ac:dyDescent="0.2">
      <c r="A462">
        <v>22</v>
      </c>
      <c r="B462" t="s">
        <v>27</v>
      </c>
      <c r="C462">
        <v>2</v>
      </c>
      <c r="D462" t="s">
        <v>21</v>
      </c>
      <c r="E462" t="s">
        <v>22</v>
      </c>
      <c r="F462" t="s">
        <v>24</v>
      </c>
      <c r="G462" t="s">
        <v>31</v>
      </c>
      <c r="H462" t="s">
        <v>19</v>
      </c>
      <c r="I462">
        <v>16749</v>
      </c>
      <c r="J462" t="b">
        <v>1</v>
      </c>
      <c r="K462" t="b">
        <v>1</v>
      </c>
      <c r="L462" t="b">
        <v>1</v>
      </c>
      <c r="M462" t="str">
        <f t="shared" si="56"/>
        <v>male</v>
      </c>
      <c r="N462" t="str">
        <f t="shared" si="57"/>
        <v>Acceptable</v>
      </c>
      <c r="O462" t="str">
        <f t="shared" si="58"/>
        <v>Young</v>
      </c>
      <c r="P462">
        <f t="shared" si="59"/>
        <v>5.0783132530120483</v>
      </c>
      <c r="Q462">
        <f t="shared" si="60"/>
        <v>328</v>
      </c>
      <c r="R462">
        <f t="shared" si="61"/>
        <v>128</v>
      </c>
      <c r="S462" t="str">
        <f t="shared" si="62"/>
        <v>NB</v>
      </c>
      <c r="T462">
        <f t="shared" si="63"/>
        <v>1870</v>
      </c>
    </row>
    <row r="463" spans="1:20" x14ac:dyDescent="0.2">
      <c r="A463">
        <v>64</v>
      </c>
      <c r="B463" t="s">
        <v>27</v>
      </c>
      <c r="C463">
        <v>5</v>
      </c>
      <c r="D463" t="s">
        <v>15</v>
      </c>
      <c r="E463" t="s">
        <v>28</v>
      </c>
      <c r="F463" t="s">
        <v>24</v>
      </c>
      <c r="G463" t="s">
        <v>18</v>
      </c>
      <c r="H463" t="s">
        <v>23</v>
      </c>
      <c r="I463">
        <v>10964</v>
      </c>
      <c r="J463" t="b">
        <v>0</v>
      </c>
      <c r="K463" t="b">
        <v>0</v>
      </c>
      <c r="L463" t="b">
        <v>0</v>
      </c>
      <c r="M463" t="str">
        <f t="shared" si="56"/>
        <v>non-binary</v>
      </c>
      <c r="N463" t="str">
        <f t="shared" si="57"/>
        <v>Acceptable</v>
      </c>
      <c r="O463" t="str">
        <f t="shared" si="58"/>
        <v>Older</v>
      </c>
      <c r="P463">
        <f t="shared" si="59"/>
        <v>5.0783132530120483</v>
      </c>
      <c r="Q463">
        <f t="shared" si="60"/>
        <v>341</v>
      </c>
      <c r="R463">
        <f t="shared" si="61"/>
        <v>128</v>
      </c>
      <c r="S463" t="str">
        <f t="shared" si="62"/>
        <v>NB</v>
      </c>
      <c r="T463">
        <f t="shared" si="63"/>
        <v>1870</v>
      </c>
    </row>
    <row r="464" spans="1:20" x14ac:dyDescent="0.2">
      <c r="A464">
        <v>47</v>
      </c>
      <c r="B464" t="s">
        <v>14</v>
      </c>
      <c r="C464">
        <v>4</v>
      </c>
      <c r="D464" t="s">
        <v>21</v>
      </c>
      <c r="E464" t="s">
        <v>16</v>
      </c>
      <c r="F464" t="s">
        <v>17</v>
      </c>
      <c r="G464" t="s">
        <v>25</v>
      </c>
      <c r="H464" t="s">
        <v>26</v>
      </c>
      <c r="I464">
        <v>14224</v>
      </c>
      <c r="J464" t="b">
        <v>1</v>
      </c>
      <c r="K464" t="b">
        <v>0</v>
      </c>
      <c r="L464" t="b">
        <v>1</v>
      </c>
      <c r="M464" t="str">
        <f t="shared" si="56"/>
        <v>male</v>
      </c>
      <c r="N464" t="str">
        <f t="shared" si="57"/>
        <v>Acceptable</v>
      </c>
      <c r="O464" t="str">
        <f t="shared" si="58"/>
        <v>Middle-Aged</v>
      </c>
      <c r="P464">
        <f t="shared" si="59"/>
        <v>4.8219584569732934</v>
      </c>
      <c r="Q464">
        <f t="shared" si="60"/>
        <v>331</v>
      </c>
      <c r="R464">
        <f t="shared" si="61"/>
        <v>128</v>
      </c>
      <c r="S464" t="str">
        <f t="shared" si="62"/>
        <v>M</v>
      </c>
      <c r="T464">
        <f t="shared" si="63"/>
        <v>1870</v>
      </c>
    </row>
    <row r="465" spans="1:20" x14ac:dyDescent="0.2">
      <c r="A465">
        <v>63</v>
      </c>
      <c r="B465" t="s">
        <v>14</v>
      </c>
      <c r="C465">
        <v>1</v>
      </c>
      <c r="D465" t="s">
        <v>30</v>
      </c>
      <c r="E465" t="s">
        <v>22</v>
      </c>
      <c r="F465" t="s">
        <v>29</v>
      </c>
      <c r="G465" t="s">
        <v>31</v>
      </c>
      <c r="H465" t="s">
        <v>23</v>
      </c>
      <c r="I465">
        <v>13675</v>
      </c>
      <c r="J465" t="b">
        <v>0</v>
      </c>
      <c r="K465" t="b">
        <v>1</v>
      </c>
      <c r="L465" t="b">
        <v>1</v>
      </c>
      <c r="M465" t="str">
        <f t="shared" si="56"/>
        <v>non-binary</v>
      </c>
      <c r="N465" t="str">
        <f t="shared" si="57"/>
        <v>Acceptable</v>
      </c>
      <c r="O465" t="str">
        <f t="shared" si="58"/>
        <v>Older</v>
      </c>
      <c r="P465">
        <f t="shared" si="59"/>
        <v>4.8219584569732934</v>
      </c>
      <c r="Q465">
        <f t="shared" si="60"/>
        <v>328</v>
      </c>
      <c r="R465">
        <f t="shared" si="61"/>
        <v>128</v>
      </c>
      <c r="S465" t="str">
        <f t="shared" si="62"/>
        <v>M</v>
      </c>
      <c r="T465">
        <f t="shared" si="63"/>
        <v>1870</v>
      </c>
    </row>
    <row r="466" spans="1:20" x14ac:dyDescent="0.2">
      <c r="A466">
        <v>22</v>
      </c>
      <c r="B466" t="s">
        <v>27</v>
      </c>
      <c r="C466">
        <v>3</v>
      </c>
      <c r="D466" t="s">
        <v>30</v>
      </c>
      <c r="E466" t="s">
        <v>22</v>
      </c>
      <c r="F466" t="s">
        <v>24</v>
      </c>
      <c r="G466" t="s">
        <v>25</v>
      </c>
      <c r="H466" t="s">
        <v>19</v>
      </c>
      <c r="I466">
        <v>15694</v>
      </c>
      <c r="J466" t="b">
        <v>1</v>
      </c>
      <c r="K466" t="b">
        <v>1</v>
      </c>
      <c r="L466" t="b">
        <v>0</v>
      </c>
      <c r="M466" t="str">
        <f t="shared" si="56"/>
        <v>male</v>
      </c>
      <c r="N466" t="str">
        <f t="shared" si="57"/>
        <v>Acceptable</v>
      </c>
      <c r="O466" t="str">
        <f t="shared" si="58"/>
        <v>Young</v>
      </c>
      <c r="P466">
        <f t="shared" si="59"/>
        <v>5.0783132530120483</v>
      </c>
      <c r="Q466">
        <f t="shared" si="60"/>
        <v>328</v>
      </c>
      <c r="R466">
        <f t="shared" si="61"/>
        <v>128</v>
      </c>
      <c r="S466" t="str">
        <f t="shared" si="62"/>
        <v>NB</v>
      </c>
      <c r="T466">
        <f t="shared" si="63"/>
        <v>1870</v>
      </c>
    </row>
    <row r="467" spans="1:20" x14ac:dyDescent="0.2">
      <c r="A467">
        <v>29</v>
      </c>
      <c r="B467" t="s">
        <v>14</v>
      </c>
      <c r="C467">
        <v>1</v>
      </c>
      <c r="D467" t="s">
        <v>30</v>
      </c>
      <c r="E467" t="s">
        <v>16</v>
      </c>
      <c r="F467" t="s">
        <v>29</v>
      </c>
      <c r="G467" t="s">
        <v>25</v>
      </c>
      <c r="H467" t="s">
        <v>23</v>
      </c>
      <c r="I467">
        <v>12076</v>
      </c>
      <c r="J467" t="b">
        <v>0</v>
      </c>
      <c r="K467" t="b">
        <v>0</v>
      </c>
      <c r="L467" t="b">
        <v>1</v>
      </c>
      <c r="M467" t="str">
        <f t="shared" si="56"/>
        <v>non-binary</v>
      </c>
      <c r="N467" t="str">
        <f t="shared" si="57"/>
        <v>Acceptable</v>
      </c>
      <c r="O467" t="str">
        <f t="shared" si="58"/>
        <v>Young</v>
      </c>
      <c r="P467">
        <f t="shared" si="59"/>
        <v>4.8219584569732934</v>
      </c>
      <c r="Q467">
        <f t="shared" si="60"/>
        <v>331</v>
      </c>
      <c r="R467">
        <f t="shared" si="61"/>
        <v>128</v>
      </c>
      <c r="S467" t="str">
        <f t="shared" si="62"/>
        <v>M</v>
      </c>
      <c r="T467">
        <f t="shared" si="63"/>
        <v>1870</v>
      </c>
    </row>
    <row r="468" spans="1:20" x14ac:dyDescent="0.2">
      <c r="A468">
        <v>33</v>
      </c>
      <c r="B468" t="s">
        <v>20</v>
      </c>
      <c r="C468">
        <v>5</v>
      </c>
      <c r="D468" t="s">
        <v>21</v>
      </c>
      <c r="E468" t="s">
        <v>22</v>
      </c>
      <c r="F468" t="s">
        <v>17</v>
      </c>
      <c r="G468" t="s">
        <v>18</v>
      </c>
      <c r="H468" t="s">
        <v>26</v>
      </c>
      <c r="I468">
        <v>16865</v>
      </c>
      <c r="J468" t="b">
        <v>0</v>
      </c>
      <c r="K468" t="b">
        <v>1</v>
      </c>
      <c r="L468" t="b">
        <v>0</v>
      </c>
      <c r="M468" t="str">
        <f t="shared" si="56"/>
        <v>female</v>
      </c>
      <c r="N468" t="str">
        <f t="shared" si="57"/>
        <v>Acceptable</v>
      </c>
      <c r="O468" t="str">
        <f t="shared" si="58"/>
        <v>Young</v>
      </c>
      <c r="P468">
        <f t="shared" si="59"/>
        <v>5.190332326283988</v>
      </c>
      <c r="Q468">
        <f t="shared" si="60"/>
        <v>328</v>
      </c>
      <c r="R468">
        <f t="shared" si="61"/>
        <v>128</v>
      </c>
      <c r="S468" t="str">
        <f t="shared" si="62"/>
        <v>F</v>
      </c>
      <c r="T468">
        <f t="shared" si="63"/>
        <v>1870</v>
      </c>
    </row>
    <row r="469" spans="1:20" x14ac:dyDescent="0.2">
      <c r="A469">
        <v>43</v>
      </c>
      <c r="B469" t="s">
        <v>20</v>
      </c>
      <c r="C469">
        <v>4</v>
      </c>
      <c r="D469" t="s">
        <v>21</v>
      </c>
      <c r="E469" t="s">
        <v>22</v>
      </c>
      <c r="F469" t="s">
        <v>17</v>
      </c>
      <c r="G469" t="s">
        <v>18</v>
      </c>
      <c r="H469" t="s">
        <v>23</v>
      </c>
      <c r="I469">
        <v>15643</v>
      </c>
      <c r="J469" t="b">
        <v>0</v>
      </c>
      <c r="K469" t="b">
        <v>0</v>
      </c>
      <c r="L469" t="b">
        <v>1</v>
      </c>
      <c r="M469" t="str">
        <f t="shared" si="56"/>
        <v>female</v>
      </c>
      <c r="N469" t="str">
        <f t="shared" si="57"/>
        <v>Acceptable</v>
      </c>
      <c r="O469" t="str">
        <f t="shared" si="58"/>
        <v>Middle-Aged</v>
      </c>
      <c r="P469">
        <f t="shared" si="59"/>
        <v>5.190332326283988</v>
      </c>
      <c r="Q469">
        <f t="shared" si="60"/>
        <v>328</v>
      </c>
      <c r="R469">
        <f t="shared" si="61"/>
        <v>128</v>
      </c>
      <c r="S469" t="str">
        <f t="shared" si="62"/>
        <v>F</v>
      </c>
      <c r="T469">
        <f t="shared" si="63"/>
        <v>1870</v>
      </c>
    </row>
    <row r="470" spans="1:20" x14ac:dyDescent="0.2">
      <c r="A470">
        <v>43</v>
      </c>
      <c r="B470" t="s">
        <v>14</v>
      </c>
      <c r="C470">
        <v>7</v>
      </c>
      <c r="D470" t="s">
        <v>15</v>
      </c>
      <c r="E470" t="s">
        <v>28</v>
      </c>
      <c r="F470" t="s">
        <v>17</v>
      </c>
      <c r="G470" t="s">
        <v>18</v>
      </c>
      <c r="H470" t="s">
        <v>19</v>
      </c>
      <c r="I470">
        <v>18524</v>
      </c>
      <c r="J470" t="b">
        <v>0</v>
      </c>
      <c r="K470" t="b">
        <v>1</v>
      </c>
      <c r="L470" t="b">
        <v>0</v>
      </c>
      <c r="M470" t="str">
        <f t="shared" si="56"/>
        <v>female</v>
      </c>
      <c r="N470" t="str">
        <f t="shared" si="57"/>
        <v>Acceptable</v>
      </c>
      <c r="O470" t="str">
        <f t="shared" si="58"/>
        <v>Middle-Aged</v>
      </c>
      <c r="P470">
        <f t="shared" si="59"/>
        <v>4.8219584569732934</v>
      </c>
      <c r="Q470">
        <f t="shared" si="60"/>
        <v>341</v>
      </c>
      <c r="R470">
        <f t="shared" si="61"/>
        <v>128</v>
      </c>
      <c r="S470" t="str">
        <f t="shared" si="62"/>
        <v>M</v>
      </c>
      <c r="T470">
        <f t="shared" si="63"/>
        <v>1870</v>
      </c>
    </row>
    <row r="471" spans="1:20" x14ac:dyDescent="0.2">
      <c r="A471">
        <v>38</v>
      </c>
      <c r="B471" t="s">
        <v>20</v>
      </c>
      <c r="C471">
        <v>5</v>
      </c>
      <c r="D471" t="s">
        <v>30</v>
      </c>
      <c r="E471" t="s">
        <v>16</v>
      </c>
      <c r="F471" t="s">
        <v>29</v>
      </c>
      <c r="G471" t="s">
        <v>25</v>
      </c>
      <c r="H471" t="s">
        <v>19</v>
      </c>
      <c r="I471">
        <v>15249</v>
      </c>
      <c r="J471" t="b">
        <v>1</v>
      </c>
      <c r="K471" t="b">
        <v>0</v>
      </c>
      <c r="L471" t="b">
        <v>1</v>
      </c>
      <c r="M471" t="str">
        <f t="shared" si="56"/>
        <v>male</v>
      </c>
      <c r="N471" t="str">
        <f t="shared" si="57"/>
        <v>Acceptable</v>
      </c>
      <c r="O471" t="str">
        <f t="shared" si="58"/>
        <v>Middle-Aged</v>
      </c>
      <c r="P471">
        <f t="shared" si="59"/>
        <v>5.190332326283988</v>
      </c>
      <c r="Q471">
        <f t="shared" si="60"/>
        <v>331</v>
      </c>
      <c r="R471">
        <f t="shared" si="61"/>
        <v>128</v>
      </c>
      <c r="S471" t="str">
        <f t="shared" si="62"/>
        <v>F</v>
      </c>
      <c r="T471">
        <f t="shared" si="63"/>
        <v>1870</v>
      </c>
    </row>
    <row r="472" spans="1:20" x14ac:dyDescent="0.2">
      <c r="A472">
        <v>56</v>
      </c>
      <c r="B472" t="s">
        <v>14</v>
      </c>
      <c r="C472">
        <v>4</v>
      </c>
      <c r="D472" t="s">
        <v>21</v>
      </c>
      <c r="E472" t="s">
        <v>16</v>
      </c>
      <c r="F472" t="s">
        <v>24</v>
      </c>
      <c r="G472" t="s">
        <v>18</v>
      </c>
      <c r="H472" t="s">
        <v>23</v>
      </c>
      <c r="I472">
        <v>11316</v>
      </c>
      <c r="J472" t="b">
        <v>1</v>
      </c>
      <c r="K472" t="b">
        <v>1</v>
      </c>
      <c r="L472" t="b">
        <v>0</v>
      </c>
      <c r="M472" t="str">
        <f t="shared" si="56"/>
        <v>male</v>
      </c>
      <c r="N472" t="str">
        <f t="shared" si="57"/>
        <v>Acceptable</v>
      </c>
      <c r="O472" t="str">
        <f t="shared" si="58"/>
        <v>Older</v>
      </c>
      <c r="P472">
        <f t="shared" si="59"/>
        <v>4.8219584569732934</v>
      </c>
      <c r="Q472">
        <f t="shared" si="60"/>
        <v>331</v>
      </c>
      <c r="R472">
        <f t="shared" si="61"/>
        <v>128</v>
      </c>
      <c r="S472" t="str">
        <f t="shared" si="62"/>
        <v>M</v>
      </c>
      <c r="T472">
        <f t="shared" si="63"/>
        <v>1870</v>
      </c>
    </row>
    <row r="473" spans="1:20" x14ac:dyDescent="0.2">
      <c r="A473">
        <v>53</v>
      </c>
      <c r="B473" t="s">
        <v>27</v>
      </c>
      <c r="C473">
        <v>2</v>
      </c>
      <c r="D473" t="s">
        <v>30</v>
      </c>
      <c r="E473" t="s">
        <v>16</v>
      </c>
      <c r="F473" t="s">
        <v>24</v>
      </c>
      <c r="G473" t="s">
        <v>25</v>
      </c>
      <c r="H473" t="s">
        <v>26</v>
      </c>
      <c r="I473">
        <v>11196</v>
      </c>
      <c r="J473" t="b">
        <v>1</v>
      </c>
      <c r="K473" t="b">
        <v>1</v>
      </c>
      <c r="L473" t="b">
        <v>1</v>
      </c>
      <c r="M473" t="str">
        <f t="shared" si="56"/>
        <v>non-binary</v>
      </c>
      <c r="N473" t="str">
        <f t="shared" si="57"/>
        <v>Acceptable</v>
      </c>
      <c r="O473" t="str">
        <f t="shared" si="58"/>
        <v>Older</v>
      </c>
      <c r="P473">
        <f t="shared" si="59"/>
        <v>5.0783132530120483</v>
      </c>
      <c r="Q473">
        <f t="shared" si="60"/>
        <v>331</v>
      </c>
      <c r="R473">
        <f t="shared" si="61"/>
        <v>128</v>
      </c>
      <c r="S473" t="str">
        <f t="shared" si="62"/>
        <v>NB</v>
      </c>
      <c r="T473">
        <f t="shared" si="63"/>
        <v>1870</v>
      </c>
    </row>
    <row r="474" spans="1:20" x14ac:dyDescent="0.2">
      <c r="A474">
        <v>50</v>
      </c>
      <c r="B474" t="s">
        <v>27</v>
      </c>
      <c r="C474">
        <v>4</v>
      </c>
      <c r="D474" t="s">
        <v>30</v>
      </c>
      <c r="E474" t="s">
        <v>16</v>
      </c>
      <c r="F474" t="s">
        <v>17</v>
      </c>
      <c r="G474" t="s">
        <v>25</v>
      </c>
      <c r="H474" t="s">
        <v>23</v>
      </c>
      <c r="I474">
        <v>13170</v>
      </c>
      <c r="J474" t="b">
        <v>0</v>
      </c>
      <c r="K474" t="b">
        <v>0</v>
      </c>
      <c r="L474" t="b">
        <v>1</v>
      </c>
      <c r="M474" t="str">
        <f t="shared" si="56"/>
        <v>non-binary</v>
      </c>
      <c r="N474" t="str">
        <f t="shared" si="57"/>
        <v>Acceptable</v>
      </c>
      <c r="O474" t="str">
        <f t="shared" si="58"/>
        <v>Older</v>
      </c>
      <c r="P474">
        <f t="shared" si="59"/>
        <v>5.0783132530120483</v>
      </c>
      <c r="Q474">
        <f t="shared" si="60"/>
        <v>331</v>
      </c>
      <c r="R474">
        <f t="shared" si="61"/>
        <v>128</v>
      </c>
      <c r="S474" t="str">
        <f t="shared" si="62"/>
        <v>NB</v>
      </c>
      <c r="T474">
        <f t="shared" si="63"/>
        <v>1870</v>
      </c>
    </row>
    <row r="475" spans="1:20" x14ac:dyDescent="0.2">
      <c r="A475">
        <v>47</v>
      </c>
      <c r="B475" t="s">
        <v>20</v>
      </c>
      <c r="C475">
        <v>2</v>
      </c>
      <c r="D475" t="s">
        <v>15</v>
      </c>
      <c r="E475" t="s">
        <v>16</v>
      </c>
      <c r="F475" t="s">
        <v>24</v>
      </c>
      <c r="G475" t="s">
        <v>18</v>
      </c>
      <c r="H475" t="s">
        <v>26</v>
      </c>
      <c r="I475">
        <v>19621</v>
      </c>
      <c r="J475" t="b">
        <v>1</v>
      </c>
      <c r="K475" t="b">
        <v>0</v>
      </c>
      <c r="L475" t="b">
        <v>0</v>
      </c>
      <c r="M475" t="str">
        <f t="shared" si="56"/>
        <v>male</v>
      </c>
      <c r="N475" t="str">
        <f t="shared" si="57"/>
        <v>Acceptable</v>
      </c>
      <c r="O475" t="str">
        <f t="shared" si="58"/>
        <v>Middle-Aged</v>
      </c>
      <c r="P475">
        <f t="shared" si="59"/>
        <v>5.190332326283988</v>
      </c>
      <c r="Q475">
        <f t="shared" si="60"/>
        <v>331</v>
      </c>
      <c r="R475">
        <f t="shared" si="61"/>
        <v>128</v>
      </c>
      <c r="S475" t="str">
        <f t="shared" si="62"/>
        <v>F</v>
      </c>
      <c r="T475">
        <f t="shared" si="63"/>
        <v>1870</v>
      </c>
    </row>
    <row r="476" spans="1:20" x14ac:dyDescent="0.2">
      <c r="A476">
        <v>54</v>
      </c>
      <c r="B476" t="s">
        <v>14</v>
      </c>
      <c r="C476">
        <v>8</v>
      </c>
      <c r="D476" t="s">
        <v>15</v>
      </c>
      <c r="E476" t="s">
        <v>22</v>
      </c>
      <c r="F476" t="s">
        <v>17</v>
      </c>
      <c r="G476" t="s">
        <v>31</v>
      </c>
      <c r="H476" t="s">
        <v>26</v>
      </c>
      <c r="I476">
        <v>10355</v>
      </c>
      <c r="J476" t="b">
        <v>1</v>
      </c>
      <c r="K476" t="b">
        <v>0</v>
      </c>
      <c r="L476" t="b">
        <v>1</v>
      </c>
      <c r="M476" t="str">
        <f t="shared" si="56"/>
        <v>male</v>
      </c>
      <c r="N476" t="str">
        <f t="shared" si="57"/>
        <v>Acceptable</v>
      </c>
      <c r="O476" t="str">
        <f t="shared" si="58"/>
        <v>Older</v>
      </c>
      <c r="P476">
        <f t="shared" si="59"/>
        <v>4.8219584569732934</v>
      </c>
      <c r="Q476">
        <f t="shared" si="60"/>
        <v>328</v>
      </c>
      <c r="R476">
        <f t="shared" si="61"/>
        <v>128</v>
      </c>
      <c r="S476" t="str">
        <f t="shared" si="62"/>
        <v>M</v>
      </c>
      <c r="T476">
        <f t="shared" si="63"/>
        <v>1870</v>
      </c>
    </row>
    <row r="477" spans="1:20" x14ac:dyDescent="0.2">
      <c r="A477">
        <v>40</v>
      </c>
      <c r="B477" t="s">
        <v>14</v>
      </c>
      <c r="C477">
        <v>3</v>
      </c>
      <c r="D477" t="s">
        <v>15</v>
      </c>
      <c r="E477" t="s">
        <v>28</v>
      </c>
      <c r="F477" t="s">
        <v>29</v>
      </c>
      <c r="G477" t="s">
        <v>31</v>
      </c>
      <c r="H477" t="s">
        <v>23</v>
      </c>
      <c r="I477">
        <v>19718</v>
      </c>
      <c r="J477" t="b">
        <v>1</v>
      </c>
      <c r="K477" t="b">
        <v>1</v>
      </c>
      <c r="L477" t="b">
        <v>0</v>
      </c>
      <c r="M477" t="str">
        <f t="shared" si="56"/>
        <v>non-binary</v>
      </c>
      <c r="N477" t="str">
        <f t="shared" si="57"/>
        <v>Acceptable</v>
      </c>
      <c r="O477" t="str">
        <f t="shared" si="58"/>
        <v>Middle-Aged</v>
      </c>
      <c r="P477">
        <f t="shared" si="59"/>
        <v>4.8219584569732934</v>
      </c>
      <c r="Q477">
        <f t="shared" si="60"/>
        <v>341</v>
      </c>
      <c r="R477">
        <f t="shared" si="61"/>
        <v>128</v>
      </c>
      <c r="S477" t="str">
        <f t="shared" si="62"/>
        <v>M</v>
      </c>
      <c r="T477">
        <f t="shared" si="63"/>
        <v>1870</v>
      </c>
    </row>
    <row r="478" spans="1:20" x14ac:dyDescent="0.2">
      <c r="A478">
        <v>27</v>
      </c>
      <c r="B478" t="s">
        <v>20</v>
      </c>
      <c r="C478">
        <v>9</v>
      </c>
      <c r="D478" t="s">
        <v>15</v>
      </c>
      <c r="E478" t="s">
        <v>16</v>
      </c>
      <c r="F478" t="s">
        <v>17</v>
      </c>
      <c r="G478" t="s">
        <v>31</v>
      </c>
      <c r="H478" t="s">
        <v>26</v>
      </c>
      <c r="I478">
        <v>10028</v>
      </c>
      <c r="J478" t="b">
        <v>1</v>
      </c>
      <c r="K478" t="b">
        <v>0</v>
      </c>
      <c r="L478" t="b">
        <v>0</v>
      </c>
      <c r="M478" t="str">
        <f t="shared" si="56"/>
        <v>non-binary</v>
      </c>
      <c r="N478" t="str">
        <f t="shared" si="57"/>
        <v>Acceptable</v>
      </c>
      <c r="O478" t="str">
        <f t="shared" si="58"/>
        <v>Young</v>
      </c>
      <c r="P478">
        <f t="shared" si="59"/>
        <v>5.190332326283988</v>
      </c>
      <c r="Q478">
        <f t="shared" si="60"/>
        <v>331</v>
      </c>
      <c r="R478">
        <f t="shared" si="61"/>
        <v>128</v>
      </c>
      <c r="S478" t="str">
        <f t="shared" si="62"/>
        <v>F</v>
      </c>
      <c r="T478">
        <f t="shared" si="63"/>
        <v>1870</v>
      </c>
    </row>
    <row r="479" spans="1:20" x14ac:dyDescent="0.2">
      <c r="A479">
        <v>22</v>
      </c>
      <c r="B479" t="s">
        <v>27</v>
      </c>
      <c r="C479">
        <v>4</v>
      </c>
      <c r="D479" t="s">
        <v>30</v>
      </c>
      <c r="E479" t="s">
        <v>28</v>
      </c>
      <c r="F479" t="s">
        <v>29</v>
      </c>
      <c r="G479" t="s">
        <v>25</v>
      </c>
      <c r="H479" t="s">
        <v>19</v>
      </c>
      <c r="I479">
        <v>11013</v>
      </c>
      <c r="J479" t="b">
        <v>0</v>
      </c>
      <c r="K479" t="b">
        <v>0</v>
      </c>
      <c r="L479" t="b">
        <v>1</v>
      </c>
      <c r="M479" t="str">
        <f t="shared" si="56"/>
        <v>male</v>
      </c>
      <c r="N479" t="str">
        <f t="shared" si="57"/>
        <v>Acceptable</v>
      </c>
      <c r="O479" t="str">
        <f t="shared" si="58"/>
        <v>Young</v>
      </c>
      <c r="P479">
        <f t="shared" si="59"/>
        <v>5.0783132530120483</v>
      </c>
      <c r="Q479">
        <f t="shared" si="60"/>
        <v>341</v>
      </c>
      <c r="R479">
        <f t="shared" si="61"/>
        <v>128</v>
      </c>
      <c r="S479" t="str">
        <f t="shared" si="62"/>
        <v>NB</v>
      </c>
      <c r="T479">
        <f t="shared" si="63"/>
        <v>1870</v>
      </c>
    </row>
    <row r="480" spans="1:20" x14ac:dyDescent="0.2">
      <c r="A480">
        <v>53</v>
      </c>
      <c r="B480" t="s">
        <v>20</v>
      </c>
      <c r="C480">
        <v>6</v>
      </c>
      <c r="D480" t="s">
        <v>15</v>
      </c>
      <c r="E480" t="s">
        <v>28</v>
      </c>
      <c r="F480" t="s">
        <v>17</v>
      </c>
      <c r="G480" t="s">
        <v>25</v>
      </c>
      <c r="H480" t="s">
        <v>23</v>
      </c>
      <c r="I480">
        <v>19019</v>
      </c>
      <c r="J480" t="b">
        <v>0</v>
      </c>
      <c r="K480" t="b">
        <v>1</v>
      </c>
      <c r="L480" t="b">
        <v>1</v>
      </c>
      <c r="M480" t="str">
        <f t="shared" si="56"/>
        <v>non-binary</v>
      </c>
      <c r="N480" t="str">
        <f t="shared" si="57"/>
        <v>Acceptable</v>
      </c>
      <c r="O480" t="str">
        <f t="shared" si="58"/>
        <v>Older</v>
      </c>
      <c r="P480">
        <f t="shared" si="59"/>
        <v>5.190332326283988</v>
      </c>
      <c r="Q480">
        <f t="shared" si="60"/>
        <v>341</v>
      </c>
      <c r="R480">
        <f t="shared" si="61"/>
        <v>128</v>
      </c>
      <c r="S480" t="str">
        <f t="shared" si="62"/>
        <v>F</v>
      </c>
      <c r="T480">
        <f t="shared" si="63"/>
        <v>1870</v>
      </c>
    </row>
    <row r="481" spans="1:20" x14ac:dyDescent="0.2">
      <c r="A481">
        <v>51</v>
      </c>
      <c r="B481" t="s">
        <v>27</v>
      </c>
      <c r="C481">
        <v>5</v>
      </c>
      <c r="D481" t="s">
        <v>15</v>
      </c>
      <c r="E481" t="s">
        <v>22</v>
      </c>
      <c r="F481" t="s">
        <v>24</v>
      </c>
      <c r="G481" t="s">
        <v>25</v>
      </c>
      <c r="H481" t="s">
        <v>26</v>
      </c>
      <c r="I481">
        <v>12024</v>
      </c>
      <c r="J481" t="b">
        <v>1</v>
      </c>
      <c r="K481" t="b">
        <v>0</v>
      </c>
      <c r="L481" t="b">
        <v>1</v>
      </c>
      <c r="M481" t="str">
        <f t="shared" si="56"/>
        <v>female</v>
      </c>
      <c r="N481" t="str">
        <f t="shared" si="57"/>
        <v>Acceptable</v>
      </c>
      <c r="O481" t="str">
        <f t="shared" si="58"/>
        <v>Older</v>
      </c>
      <c r="P481">
        <f t="shared" si="59"/>
        <v>5.0783132530120483</v>
      </c>
      <c r="Q481">
        <f t="shared" si="60"/>
        <v>328</v>
      </c>
      <c r="R481">
        <f t="shared" si="61"/>
        <v>128</v>
      </c>
      <c r="S481" t="str">
        <f t="shared" si="62"/>
        <v>NB</v>
      </c>
      <c r="T481">
        <f t="shared" si="63"/>
        <v>1870</v>
      </c>
    </row>
    <row r="482" spans="1:20" x14ac:dyDescent="0.2">
      <c r="A482">
        <v>48</v>
      </c>
      <c r="B482" t="s">
        <v>14</v>
      </c>
      <c r="C482">
        <v>1</v>
      </c>
      <c r="D482" t="s">
        <v>15</v>
      </c>
      <c r="E482" t="s">
        <v>16</v>
      </c>
      <c r="F482" t="s">
        <v>24</v>
      </c>
      <c r="G482" t="s">
        <v>18</v>
      </c>
      <c r="H482" t="s">
        <v>19</v>
      </c>
      <c r="I482">
        <v>18490</v>
      </c>
      <c r="J482" t="b">
        <v>1</v>
      </c>
      <c r="K482" t="b">
        <v>0</v>
      </c>
      <c r="L482" t="b">
        <v>1</v>
      </c>
      <c r="M482" t="str">
        <f t="shared" si="56"/>
        <v>female</v>
      </c>
      <c r="N482" t="str">
        <f t="shared" si="57"/>
        <v>Acceptable</v>
      </c>
      <c r="O482" t="str">
        <f t="shared" si="58"/>
        <v>Middle-Aged</v>
      </c>
      <c r="P482">
        <f t="shared" si="59"/>
        <v>4.8219584569732934</v>
      </c>
      <c r="Q482">
        <f t="shared" si="60"/>
        <v>331</v>
      </c>
      <c r="R482">
        <f t="shared" si="61"/>
        <v>128</v>
      </c>
      <c r="S482" t="str">
        <f t="shared" si="62"/>
        <v>M</v>
      </c>
      <c r="T482">
        <f t="shared" si="63"/>
        <v>1870</v>
      </c>
    </row>
    <row r="483" spans="1:20" x14ac:dyDescent="0.2">
      <c r="A483">
        <v>27</v>
      </c>
      <c r="B483" t="s">
        <v>27</v>
      </c>
      <c r="C483">
        <v>9</v>
      </c>
      <c r="D483" t="s">
        <v>15</v>
      </c>
      <c r="E483" t="s">
        <v>22</v>
      </c>
      <c r="F483" t="s">
        <v>17</v>
      </c>
      <c r="G483" t="s">
        <v>25</v>
      </c>
      <c r="H483" t="s">
        <v>23</v>
      </c>
      <c r="I483">
        <v>15839</v>
      </c>
      <c r="J483" t="b">
        <v>1</v>
      </c>
      <c r="K483" t="b">
        <v>0</v>
      </c>
      <c r="L483" t="b">
        <v>0</v>
      </c>
      <c r="M483" t="str">
        <f t="shared" si="56"/>
        <v>non-binary</v>
      </c>
      <c r="N483" t="str">
        <f t="shared" si="57"/>
        <v>Acceptable</v>
      </c>
      <c r="O483" t="str">
        <f t="shared" si="58"/>
        <v>Young</v>
      </c>
      <c r="P483">
        <f t="shared" si="59"/>
        <v>5.0783132530120483</v>
      </c>
      <c r="Q483">
        <f t="shared" si="60"/>
        <v>328</v>
      </c>
      <c r="R483">
        <f t="shared" si="61"/>
        <v>128</v>
      </c>
      <c r="S483" t="str">
        <f t="shared" si="62"/>
        <v>NB</v>
      </c>
      <c r="T483">
        <f t="shared" si="63"/>
        <v>1870</v>
      </c>
    </row>
    <row r="484" spans="1:20" x14ac:dyDescent="0.2">
      <c r="A484">
        <v>36</v>
      </c>
      <c r="B484" t="s">
        <v>20</v>
      </c>
      <c r="C484">
        <v>1</v>
      </c>
      <c r="D484" t="s">
        <v>30</v>
      </c>
      <c r="E484" t="s">
        <v>16</v>
      </c>
      <c r="F484" t="s">
        <v>24</v>
      </c>
      <c r="G484" t="s">
        <v>18</v>
      </c>
      <c r="H484" t="s">
        <v>19</v>
      </c>
      <c r="I484">
        <v>15791</v>
      </c>
      <c r="J484" t="b">
        <v>0</v>
      </c>
      <c r="K484" t="b">
        <v>1</v>
      </c>
      <c r="L484" t="b">
        <v>1</v>
      </c>
      <c r="M484" t="str">
        <f t="shared" si="56"/>
        <v>male</v>
      </c>
      <c r="N484" t="str">
        <f t="shared" si="57"/>
        <v>Acceptable</v>
      </c>
      <c r="O484" t="str">
        <f t="shared" si="58"/>
        <v>Middle-Aged</v>
      </c>
      <c r="P484">
        <f t="shared" si="59"/>
        <v>5.190332326283988</v>
      </c>
      <c r="Q484">
        <f t="shared" si="60"/>
        <v>331</v>
      </c>
      <c r="R484">
        <f t="shared" si="61"/>
        <v>128</v>
      </c>
      <c r="S484" t="str">
        <f t="shared" si="62"/>
        <v>F</v>
      </c>
      <c r="T484">
        <f t="shared" si="63"/>
        <v>1870</v>
      </c>
    </row>
    <row r="485" spans="1:20" x14ac:dyDescent="0.2">
      <c r="A485">
        <v>49</v>
      </c>
      <c r="B485" t="s">
        <v>14</v>
      </c>
      <c r="C485">
        <v>8</v>
      </c>
      <c r="D485" t="s">
        <v>15</v>
      </c>
      <c r="E485" t="s">
        <v>22</v>
      </c>
      <c r="F485" t="s">
        <v>24</v>
      </c>
      <c r="G485" t="s">
        <v>18</v>
      </c>
      <c r="H485" t="s">
        <v>19</v>
      </c>
      <c r="I485">
        <v>10754</v>
      </c>
      <c r="J485" t="b">
        <v>0</v>
      </c>
      <c r="K485" t="b">
        <v>1</v>
      </c>
      <c r="L485" t="b">
        <v>1</v>
      </c>
      <c r="M485" t="str">
        <f t="shared" si="56"/>
        <v>female</v>
      </c>
      <c r="N485" t="str">
        <f t="shared" si="57"/>
        <v>Acceptable</v>
      </c>
      <c r="O485" t="str">
        <f t="shared" si="58"/>
        <v>Middle-Aged</v>
      </c>
      <c r="P485">
        <f t="shared" si="59"/>
        <v>4.8219584569732934</v>
      </c>
      <c r="Q485">
        <f t="shared" si="60"/>
        <v>328</v>
      </c>
      <c r="R485">
        <f t="shared" si="61"/>
        <v>128</v>
      </c>
      <c r="S485" t="str">
        <f t="shared" si="62"/>
        <v>M</v>
      </c>
      <c r="T485">
        <f t="shared" si="63"/>
        <v>1870</v>
      </c>
    </row>
    <row r="486" spans="1:20" x14ac:dyDescent="0.2">
      <c r="A486">
        <v>18</v>
      </c>
      <c r="B486" t="s">
        <v>20</v>
      </c>
      <c r="C486">
        <v>9</v>
      </c>
      <c r="D486" t="s">
        <v>30</v>
      </c>
      <c r="E486" t="s">
        <v>28</v>
      </c>
      <c r="F486" t="s">
        <v>24</v>
      </c>
      <c r="G486" t="s">
        <v>31</v>
      </c>
      <c r="H486" t="s">
        <v>19</v>
      </c>
      <c r="I486">
        <v>18961</v>
      </c>
      <c r="J486" t="b">
        <v>0</v>
      </c>
      <c r="K486" t="b">
        <v>1</v>
      </c>
      <c r="L486" t="b">
        <v>1</v>
      </c>
      <c r="M486" t="str">
        <f t="shared" si="56"/>
        <v>female</v>
      </c>
      <c r="N486" t="str">
        <f t="shared" si="57"/>
        <v>Acceptable</v>
      </c>
      <c r="O486" t="str">
        <f t="shared" si="58"/>
        <v>Young</v>
      </c>
      <c r="P486">
        <f t="shared" si="59"/>
        <v>5.190332326283988</v>
      </c>
      <c r="Q486">
        <f t="shared" si="60"/>
        <v>341</v>
      </c>
      <c r="R486">
        <f t="shared" si="61"/>
        <v>128</v>
      </c>
      <c r="S486" t="str">
        <f t="shared" si="62"/>
        <v>F</v>
      </c>
      <c r="T486">
        <f t="shared" si="63"/>
        <v>1870</v>
      </c>
    </row>
    <row r="487" spans="1:20" x14ac:dyDescent="0.2">
      <c r="A487">
        <v>22</v>
      </c>
      <c r="B487" t="s">
        <v>20</v>
      </c>
      <c r="C487">
        <v>9</v>
      </c>
      <c r="D487" t="s">
        <v>21</v>
      </c>
      <c r="E487" t="s">
        <v>16</v>
      </c>
      <c r="F487" t="s">
        <v>29</v>
      </c>
      <c r="G487" t="s">
        <v>31</v>
      </c>
      <c r="H487" t="s">
        <v>26</v>
      </c>
      <c r="I487">
        <v>13735</v>
      </c>
      <c r="J487" t="b">
        <v>1</v>
      </c>
      <c r="K487" t="b">
        <v>0</v>
      </c>
      <c r="L487" t="b">
        <v>0</v>
      </c>
      <c r="M487" t="str">
        <f t="shared" si="56"/>
        <v>male</v>
      </c>
      <c r="N487" t="str">
        <f t="shared" si="57"/>
        <v>Acceptable</v>
      </c>
      <c r="O487" t="str">
        <f t="shared" si="58"/>
        <v>Young</v>
      </c>
      <c r="P487">
        <f t="shared" si="59"/>
        <v>5.190332326283988</v>
      </c>
      <c r="Q487">
        <f t="shared" si="60"/>
        <v>331</v>
      </c>
      <c r="R487">
        <f t="shared" si="61"/>
        <v>128</v>
      </c>
      <c r="S487" t="str">
        <f t="shared" si="62"/>
        <v>F</v>
      </c>
      <c r="T487">
        <f t="shared" si="63"/>
        <v>1870</v>
      </c>
    </row>
    <row r="488" spans="1:20" x14ac:dyDescent="0.2">
      <c r="A488">
        <v>62</v>
      </c>
      <c r="B488" t="s">
        <v>27</v>
      </c>
      <c r="C488">
        <v>1</v>
      </c>
      <c r="D488" t="s">
        <v>30</v>
      </c>
      <c r="E488" t="s">
        <v>28</v>
      </c>
      <c r="F488" t="s">
        <v>24</v>
      </c>
      <c r="G488" t="s">
        <v>31</v>
      </c>
      <c r="H488" t="s">
        <v>23</v>
      </c>
      <c r="I488">
        <v>11238</v>
      </c>
      <c r="J488" t="b">
        <v>0</v>
      </c>
      <c r="K488" t="b">
        <v>1</v>
      </c>
      <c r="L488" t="b">
        <v>1</v>
      </c>
      <c r="M488" t="str">
        <f t="shared" si="56"/>
        <v>male</v>
      </c>
      <c r="N488" t="str">
        <f t="shared" si="57"/>
        <v>Acceptable</v>
      </c>
      <c r="O488" t="str">
        <f t="shared" si="58"/>
        <v>Older</v>
      </c>
      <c r="P488">
        <f t="shared" si="59"/>
        <v>5.0783132530120483</v>
      </c>
      <c r="Q488">
        <f t="shared" si="60"/>
        <v>341</v>
      </c>
      <c r="R488">
        <f t="shared" si="61"/>
        <v>128</v>
      </c>
      <c r="S488" t="str">
        <f t="shared" si="62"/>
        <v>NB</v>
      </c>
      <c r="T488">
        <f t="shared" si="63"/>
        <v>1870</v>
      </c>
    </row>
    <row r="489" spans="1:20" x14ac:dyDescent="0.2">
      <c r="A489">
        <v>21</v>
      </c>
      <c r="B489" t="s">
        <v>20</v>
      </c>
      <c r="C489">
        <v>2</v>
      </c>
      <c r="D489" t="s">
        <v>30</v>
      </c>
      <c r="E489" t="s">
        <v>28</v>
      </c>
      <c r="F489" t="s">
        <v>29</v>
      </c>
      <c r="G489" t="s">
        <v>18</v>
      </c>
      <c r="H489" t="s">
        <v>23</v>
      </c>
      <c r="I489">
        <v>11906</v>
      </c>
      <c r="J489" t="b">
        <v>0</v>
      </c>
      <c r="K489" t="b">
        <v>0</v>
      </c>
      <c r="L489" t="b">
        <v>0</v>
      </c>
      <c r="M489" t="str">
        <f t="shared" si="56"/>
        <v>male</v>
      </c>
      <c r="N489" t="str">
        <f t="shared" si="57"/>
        <v>Acceptable</v>
      </c>
      <c r="O489" t="str">
        <f t="shared" si="58"/>
        <v>Young</v>
      </c>
      <c r="P489">
        <f t="shared" si="59"/>
        <v>5.190332326283988</v>
      </c>
      <c r="Q489">
        <f t="shared" si="60"/>
        <v>341</v>
      </c>
      <c r="R489">
        <f t="shared" si="61"/>
        <v>128</v>
      </c>
      <c r="S489" t="str">
        <f t="shared" si="62"/>
        <v>F</v>
      </c>
      <c r="T489">
        <f t="shared" si="63"/>
        <v>1870</v>
      </c>
    </row>
    <row r="490" spans="1:20" x14ac:dyDescent="0.2">
      <c r="A490">
        <v>33</v>
      </c>
      <c r="B490" t="s">
        <v>27</v>
      </c>
      <c r="C490">
        <v>1</v>
      </c>
      <c r="D490" t="s">
        <v>15</v>
      </c>
      <c r="E490" t="s">
        <v>22</v>
      </c>
      <c r="F490" t="s">
        <v>17</v>
      </c>
      <c r="G490" t="s">
        <v>18</v>
      </c>
      <c r="H490" t="s">
        <v>26</v>
      </c>
      <c r="I490">
        <v>17399</v>
      </c>
      <c r="J490" t="b">
        <v>0</v>
      </c>
      <c r="K490" t="b">
        <v>0</v>
      </c>
      <c r="L490" t="b">
        <v>1</v>
      </c>
      <c r="M490" t="str">
        <f t="shared" si="56"/>
        <v>female</v>
      </c>
      <c r="N490" t="str">
        <f t="shared" si="57"/>
        <v>Acceptable</v>
      </c>
      <c r="O490" t="str">
        <f t="shared" si="58"/>
        <v>Young</v>
      </c>
      <c r="P490">
        <f t="shared" si="59"/>
        <v>5.0783132530120483</v>
      </c>
      <c r="Q490">
        <f t="shared" si="60"/>
        <v>328</v>
      </c>
      <c r="R490">
        <f t="shared" si="61"/>
        <v>128</v>
      </c>
      <c r="S490" t="str">
        <f t="shared" si="62"/>
        <v>NB</v>
      </c>
      <c r="T490">
        <f t="shared" si="63"/>
        <v>1870</v>
      </c>
    </row>
    <row r="491" spans="1:20" x14ac:dyDescent="0.2">
      <c r="A491">
        <v>41</v>
      </c>
      <c r="B491" t="s">
        <v>14</v>
      </c>
      <c r="C491">
        <v>2</v>
      </c>
      <c r="D491" t="s">
        <v>21</v>
      </c>
      <c r="E491" t="s">
        <v>16</v>
      </c>
      <c r="F491" t="s">
        <v>24</v>
      </c>
      <c r="G491" t="s">
        <v>18</v>
      </c>
      <c r="H491" t="s">
        <v>23</v>
      </c>
      <c r="I491">
        <v>17961</v>
      </c>
      <c r="J491" t="b">
        <v>0</v>
      </c>
      <c r="K491" t="b">
        <v>0</v>
      </c>
      <c r="L491" t="b">
        <v>0</v>
      </c>
      <c r="M491" t="str">
        <f t="shared" si="56"/>
        <v>non-binary</v>
      </c>
      <c r="N491" t="str">
        <f t="shared" si="57"/>
        <v>Acceptable</v>
      </c>
      <c r="O491" t="str">
        <f t="shared" si="58"/>
        <v>Middle-Aged</v>
      </c>
      <c r="P491">
        <f t="shared" si="59"/>
        <v>4.8219584569732934</v>
      </c>
      <c r="Q491">
        <f t="shared" si="60"/>
        <v>331</v>
      </c>
      <c r="R491">
        <f t="shared" si="61"/>
        <v>128</v>
      </c>
      <c r="S491" t="str">
        <f t="shared" si="62"/>
        <v>M</v>
      </c>
      <c r="T491">
        <f t="shared" si="63"/>
        <v>1870</v>
      </c>
    </row>
    <row r="492" spans="1:20" x14ac:dyDescent="0.2">
      <c r="A492">
        <v>33</v>
      </c>
      <c r="B492" t="s">
        <v>27</v>
      </c>
      <c r="C492">
        <v>8</v>
      </c>
      <c r="D492" t="s">
        <v>21</v>
      </c>
      <c r="E492" t="s">
        <v>28</v>
      </c>
      <c r="F492" t="s">
        <v>24</v>
      </c>
      <c r="G492" t="s">
        <v>25</v>
      </c>
      <c r="H492" t="s">
        <v>19</v>
      </c>
      <c r="I492">
        <v>19756</v>
      </c>
      <c r="J492" t="b">
        <v>0</v>
      </c>
      <c r="K492" t="b">
        <v>1</v>
      </c>
      <c r="L492" t="b">
        <v>1</v>
      </c>
      <c r="M492" t="str">
        <f t="shared" si="56"/>
        <v>female</v>
      </c>
      <c r="N492" t="str">
        <f t="shared" si="57"/>
        <v>Acceptable</v>
      </c>
      <c r="O492" t="str">
        <f t="shared" si="58"/>
        <v>Young</v>
      </c>
      <c r="P492">
        <f t="shared" si="59"/>
        <v>5.0783132530120483</v>
      </c>
      <c r="Q492">
        <f t="shared" si="60"/>
        <v>341</v>
      </c>
      <c r="R492">
        <f t="shared" si="61"/>
        <v>128</v>
      </c>
      <c r="S492" t="str">
        <f t="shared" si="62"/>
        <v>NB</v>
      </c>
      <c r="T492">
        <f t="shared" si="63"/>
        <v>1870</v>
      </c>
    </row>
    <row r="493" spans="1:20" x14ac:dyDescent="0.2">
      <c r="A493">
        <v>19</v>
      </c>
      <c r="B493" t="s">
        <v>14</v>
      </c>
      <c r="C493">
        <v>5</v>
      </c>
      <c r="D493" t="s">
        <v>21</v>
      </c>
      <c r="E493" t="s">
        <v>22</v>
      </c>
      <c r="F493" t="s">
        <v>24</v>
      </c>
      <c r="G493" t="s">
        <v>18</v>
      </c>
      <c r="H493" t="s">
        <v>23</v>
      </c>
      <c r="I493">
        <v>19410</v>
      </c>
      <c r="J493" t="b">
        <v>1</v>
      </c>
      <c r="K493" t="b">
        <v>1</v>
      </c>
      <c r="L493" t="b">
        <v>1</v>
      </c>
      <c r="M493" t="str">
        <f t="shared" si="56"/>
        <v>female</v>
      </c>
      <c r="N493" t="str">
        <f t="shared" si="57"/>
        <v>Acceptable</v>
      </c>
      <c r="O493" t="str">
        <f t="shared" si="58"/>
        <v>Young</v>
      </c>
      <c r="P493">
        <f t="shared" si="59"/>
        <v>4.8219584569732934</v>
      </c>
      <c r="Q493">
        <f t="shared" si="60"/>
        <v>328</v>
      </c>
      <c r="R493">
        <f t="shared" si="61"/>
        <v>128</v>
      </c>
      <c r="S493" t="str">
        <f t="shared" si="62"/>
        <v>M</v>
      </c>
      <c r="T493">
        <f t="shared" si="63"/>
        <v>1870</v>
      </c>
    </row>
    <row r="494" spans="1:20" x14ac:dyDescent="0.2">
      <c r="A494">
        <v>45</v>
      </c>
      <c r="B494" t="s">
        <v>27</v>
      </c>
      <c r="C494">
        <v>7</v>
      </c>
      <c r="D494" t="s">
        <v>21</v>
      </c>
      <c r="E494" t="s">
        <v>16</v>
      </c>
      <c r="F494" t="s">
        <v>17</v>
      </c>
      <c r="G494" t="s">
        <v>31</v>
      </c>
      <c r="H494" t="s">
        <v>26</v>
      </c>
      <c r="I494">
        <v>14601</v>
      </c>
      <c r="J494" t="b">
        <v>1</v>
      </c>
      <c r="K494" t="b">
        <v>0</v>
      </c>
      <c r="L494" t="b">
        <v>0</v>
      </c>
      <c r="M494" t="str">
        <f t="shared" si="56"/>
        <v>male</v>
      </c>
      <c r="N494" t="str">
        <f t="shared" si="57"/>
        <v>Acceptable</v>
      </c>
      <c r="O494" t="str">
        <f t="shared" si="58"/>
        <v>Middle-Aged</v>
      </c>
      <c r="P494">
        <f t="shared" si="59"/>
        <v>5.0783132530120483</v>
      </c>
      <c r="Q494">
        <f t="shared" si="60"/>
        <v>331</v>
      </c>
      <c r="R494">
        <f t="shared" si="61"/>
        <v>128</v>
      </c>
      <c r="S494" t="str">
        <f t="shared" si="62"/>
        <v>NB</v>
      </c>
      <c r="T494">
        <f t="shared" si="63"/>
        <v>1870</v>
      </c>
    </row>
    <row r="495" spans="1:20" x14ac:dyDescent="0.2">
      <c r="A495">
        <v>49</v>
      </c>
      <c r="B495" t="s">
        <v>20</v>
      </c>
      <c r="C495">
        <v>2</v>
      </c>
      <c r="D495" t="s">
        <v>30</v>
      </c>
      <c r="E495" t="s">
        <v>16</v>
      </c>
      <c r="F495" t="s">
        <v>29</v>
      </c>
      <c r="G495" t="s">
        <v>31</v>
      </c>
      <c r="H495" t="s">
        <v>19</v>
      </c>
      <c r="I495">
        <v>19549</v>
      </c>
      <c r="J495" t="b">
        <v>1</v>
      </c>
      <c r="K495" t="b">
        <v>0</v>
      </c>
      <c r="L495" t="b">
        <v>1</v>
      </c>
      <c r="M495" t="str">
        <f t="shared" si="56"/>
        <v>female</v>
      </c>
      <c r="N495" t="str">
        <f t="shared" si="57"/>
        <v>Acceptable</v>
      </c>
      <c r="O495" t="str">
        <f t="shared" si="58"/>
        <v>Middle-Aged</v>
      </c>
      <c r="P495">
        <f t="shared" si="59"/>
        <v>5.190332326283988</v>
      </c>
      <c r="Q495">
        <f t="shared" si="60"/>
        <v>331</v>
      </c>
      <c r="R495">
        <f t="shared" si="61"/>
        <v>128</v>
      </c>
      <c r="S495" t="str">
        <f t="shared" si="62"/>
        <v>F</v>
      </c>
      <c r="T495">
        <f t="shared" si="63"/>
        <v>1870</v>
      </c>
    </row>
    <row r="496" spans="1:20" x14ac:dyDescent="0.2">
      <c r="A496">
        <v>44</v>
      </c>
      <c r="B496" t="s">
        <v>27</v>
      </c>
      <c r="C496">
        <v>8</v>
      </c>
      <c r="D496" t="s">
        <v>21</v>
      </c>
      <c r="E496" t="s">
        <v>28</v>
      </c>
      <c r="F496" t="s">
        <v>29</v>
      </c>
      <c r="G496" t="s">
        <v>18</v>
      </c>
      <c r="H496" t="s">
        <v>26</v>
      </c>
      <c r="I496">
        <v>11460</v>
      </c>
      <c r="J496" t="b">
        <v>1</v>
      </c>
      <c r="K496" t="b">
        <v>1</v>
      </c>
      <c r="L496" t="b">
        <v>1</v>
      </c>
      <c r="M496" t="str">
        <f t="shared" si="56"/>
        <v>non-binary</v>
      </c>
      <c r="N496" t="str">
        <f t="shared" si="57"/>
        <v>Acceptable</v>
      </c>
      <c r="O496" t="str">
        <f t="shared" si="58"/>
        <v>Middle-Aged</v>
      </c>
      <c r="P496">
        <f t="shared" si="59"/>
        <v>5.0783132530120483</v>
      </c>
      <c r="Q496">
        <f t="shared" si="60"/>
        <v>341</v>
      </c>
      <c r="R496">
        <f t="shared" si="61"/>
        <v>128</v>
      </c>
      <c r="S496" t="str">
        <f t="shared" si="62"/>
        <v>NB</v>
      </c>
      <c r="T496">
        <f t="shared" si="63"/>
        <v>1870</v>
      </c>
    </row>
    <row r="497" spans="1:20" x14ac:dyDescent="0.2">
      <c r="A497">
        <v>37</v>
      </c>
      <c r="B497" t="s">
        <v>27</v>
      </c>
      <c r="C497">
        <v>6</v>
      </c>
      <c r="D497" t="s">
        <v>30</v>
      </c>
      <c r="E497" t="s">
        <v>16</v>
      </c>
      <c r="F497" t="s">
        <v>24</v>
      </c>
      <c r="G497" t="s">
        <v>18</v>
      </c>
      <c r="H497" t="s">
        <v>19</v>
      </c>
      <c r="I497">
        <v>17669</v>
      </c>
      <c r="J497" t="b">
        <v>0</v>
      </c>
      <c r="K497" t="b">
        <v>1</v>
      </c>
      <c r="L497" t="b">
        <v>1</v>
      </c>
      <c r="M497" t="str">
        <f t="shared" si="56"/>
        <v>female</v>
      </c>
      <c r="N497" t="str">
        <f t="shared" si="57"/>
        <v>Acceptable</v>
      </c>
      <c r="O497" t="str">
        <f t="shared" si="58"/>
        <v>Middle-Aged</v>
      </c>
      <c r="P497">
        <f t="shared" si="59"/>
        <v>5.0783132530120483</v>
      </c>
      <c r="Q497">
        <f t="shared" si="60"/>
        <v>331</v>
      </c>
      <c r="R497">
        <f t="shared" si="61"/>
        <v>128</v>
      </c>
      <c r="S497" t="str">
        <f t="shared" si="62"/>
        <v>NB</v>
      </c>
      <c r="T497">
        <f t="shared" si="63"/>
        <v>1870</v>
      </c>
    </row>
    <row r="498" spans="1:20" x14ac:dyDescent="0.2">
      <c r="A498">
        <v>41</v>
      </c>
      <c r="B498" t="s">
        <v>14</v>
      </c>
      <c r="C498">
        <v>8</v>
      </c>
      <c r="D498" t="s">
        <v>30</v>
      </c>
      <c r="E498" t="s">
        <v>28</v>
      </c>
      <c r="F498" t="s">
        <v>17</v>
      </c>
      <c r="G498" t="s">
        <v>31</v>
      </c>
      <c r="H498" t="s">
        <v>19</v>
      </c>
      <c r="I498">
        <v>11416</v>
      </c>
      <c r="J498" t="b">
        <v>1</v>
      </c>
      <c r="K498" t="b">
        <v>1</v>
      </c>
      <c r="L498" t="b">
        <v>0</v>
      </c>
      <c r="M498" t="str">
        <f t="shared" si="56"/>
        <v>non-binary</v>
      </c>
      <c r="N498" t="str">
        <f t="shared" si="57"/>
        <v>Acceptable</v>
      </c>
      <c r="O498" t="str">
        <f t="shared" si="58"/>
        <v>Middle-Aged</v>
      </c>
      <c r="P498">
        <f t="shared" si="59"/>
        <v>4.8219584569732934</v>
      </c>
      <c r="Q498">
        <f t="shared" si="60"/>
        <v>341</v>
      </c>
      <c r="R498">
        <f t="shared" si="61"/>
        <v>128</v>
      </c>
      <c r="S498" t="str">
        <f t="shared" si="62"/>
        <v>M</v>
      </c>
      <c r="T498">
        <f t="shared" si="63"/>
        <v>1870</v>
      </c>
    </row>
    <row r="499" spans="1:20" x14ac:dyDescent="0.2">
      <c r="A499">
        <v>29</v>
      </c>
      <c r="B499" t="s">
        <v>20</v>
      </c>
      <c r="C499">
        <v>1</v>
      </c>
      <c r="D499" t="s">
        <v>30</v>
      </c>
      <c r="E499" t="s">
        <v>16</v>
      </c>
      <c r="F499" t="s">
        <v>17</v>
      </c>
      <c r="G499" t="s">
        <v>18</v>
      </c>
      <c r="H499" t="s">
        <v>23</v>
      </c>
      <c r="I499">
        <v>17766</v>
      </c>
      <c r="J499" t="b">
        <v>1</v>
      </c>
      <c r="K499" t="b">
        <v>0</v>
      </c>
      <c r="L499" t="b">
        <v>1</v>
      </c>
      <c r="M499" t="str">
        <f t="shared" si="56"/>
        <v>non-binary</v>
      </c>
      <c r="N499" t="str">
        <f t="shared" si="57"/>
        <v>Acceptable</v>
      </c>
      <c r="O499" t="str">
        <f t="shared" si="58"/>
        <v>Young</v>
      </c>
      <c r="P499">
        <f t="shared" si="59"/>
        <v>5.190332326283988</v>
      </c>
      <c r="Q499">
        <f t="shared" si="60"/>
        <v>331</v>
      </c>
      <c r="R499">
        <f t="shared" si="61"/>
        <v>128</v>
      </c>
      <c r="S499" t="str">
        <f t="shared" si="62"/>
        <v>F</v>
      </c>
      <c r="T499">
        <f t="shared" si="63"/>
        <v>1870</v>
      </c>
    </row>
    <row r="500" spans="1:20" x14ac:dyDescent="0.2">
      <c r="A500">
        <v>52</v>
      </c>
      <c r="B500" t="s">
        <v>27</v>
      </c>
      <c r="C500">
        <v>1</v>
      </c>
      <c r="D500" t="s">
        <v>21</v>
      </c>
      <c r="E500" t="s">
        <v>22</v>
      </c>
      <c r="F500" t="s">
        <v>17</v>
      </c>
      <c r="G500" t="s">
        <v>31</v>
      </c>
      <c r="H500" t="s">
        <v>19</v>
      </c>
      <c r="I500">
        <v>11428</v>
      </c>
      <c r="J500" t="b">
        <v>1</v>
      </c>
      <c r="K500" t="b">
        <v>1</v>
      </c>
      <c r="L500" t="b">
        <v>0</v>
      </c>
      <c r="M500" t="str">
        <f t="shared" si="56"/>
        <v>non-binary</v>
      </c>
      <c r="N500" t="str">
        <f t="shared" si="57"/>
        <v>Acceptable</v>
      </c>
      <c r="O500" t="str">
        <f t="shared" si="58"/>
        <v>Older</v>
      </c>
      <c r="P500">
        <f t="shared" si="59"/>
        <v>5.0783132530120483</v>
      </c>
      <c r="Q500">
        <f t="shared" si="60"/>
        <v>328</v>
      </c>
      <c r="R500">
        <f t="shared" si="61"/>
        <v>128</v>
      </c>
      <c r="S500" t="str">
        <f t="shared" si="62"/>
        <v>NB</v>
      </c>
      <c r="T500">
        <f t="shared" si="63"/>
        <v>1870</v>
      </c>
    </row>
    <row r="501" spans="1:20" x14ac:dyDescent="0.2">
      <c r="A501">
        <v>50</v>
      </c>
      <c r="B501" t="s">
        <v>20</v>
      </c>
      <c r="C501">
        <v>7</v>
      </c>
      <c r="D501" t="s">
        <v>15</v>
      </c>
      <c r="E501" t="s">
        <v>28</v>
      </c>
      <c r="F501" t="s">
        <v>17</v>
      </c>
      <c r="G501" t="s">
        <v>25</v>
      </c>
      <c r="H501" t="s">
        <v>26</v>
      </c>
      <c r="I501">
        <v>14378</v>
      </c>
      <c r="J501" t="b">
        <v>0</v>
      </c>
      <c r="K501" t="b">
        <v>1</v>
      </c>
      <c r="L501" t="b">
        <v>0</v>
      </c>
      <c r="M501" t="str">
        <f t="shared" si="56"/>
        <v>non-binary</v>
      </c>
      <c r="N501" t="str">
        <f t="shared" si="57"/>
        <v>Acceptable</v>
      </c>
      <c r="O501" t="str">
        <f t="shared" si="58"/>
        <v>Older</v>
      </c>
      <c r="P501">
        <f t="shared" si="59"/>
        <v>5.190332326283988</v>
      </c>
      <c r="Q501">
        <f t="shared" si="60"/>
        <v>341</v>
      </c>
      <c r="R501">
        <f t="shared" si="61"/>
        <v>128</v>
      </c>
      <c r="S501" t="str">
        <f t="shared" si="62"/>
        <v>F</v>
      </c>
      <c r="T501">
        <f t="shared" si="63"/>
        <v>1870</v>
      </c>
    </row>
    <row r="502" spans="1:20" x14ac:dyDescent="0.2">
      <c r="A502">
        <v>50</v>
      </c>
      <c r="B502" t="s">
        <v>27</v>
      </c>
      <c r="C502">
        <v>8</v>
      </c>
      <c r="D502" t="s">
        <v>15</v>
      </c>
      <c r="E502" t="s">
        <v>28</v>
      </c>
      <c r="F502" t="s">
        <v>17</v>
      </c>
      <c r="G502" t="s">
        <v>31</v>
      </c>
      <c r="H502" t="s">
        <v>23</v>
      </c>
      <c r="I502">
        <v>17529</v>
      </c>
      <c r="J502" t="b">
        <v>1</v>
      </c>
      <c r="K502" t="b">
        <v>1</v>
      </c>
      <c r="L502" t="b">
        <v>0</v>
      </c>
      <c r="M502" t="str">
        <f t="shared" si="56"/>
        <v>non-binary</v>
      </c>
      <c r="N502" t="str">
        <f t="shared" si="57"/>
        <v>Acceptable</v>
      </c>
      <c r="O502" t="str">
        <f t="shared" si="58"/>
        <v>Older</v>
      </c>
      <c r="P502">
        <f t="shared" si="59"/>
        <v>5.0783132530120483</v>
      </c>
      <c r="Q502">
        <f t="shared" si="60"/>
        <v>341</v>
      </c>
      <c r="R502">
        <f t="shared" si="61"/>
        <v>128</v>
      </c>
      <c r="S502" t="str">
        <f t="shared" si="62"/>
        <v>NB</v>
      </c>
      <c r="T502">
        <f t="shared" si="63"/>
        <v>1870</v>
      </c>
    </row>
    <row r="503" spans="1:20" x14ac:dyDescent="0.2">
      <c r="A503">
        <v>60</v>
      </c>
      <c r="B503" t="s">
        <v>27</v>
      </c>
      <c r="C503">
        <v>3</v>
      </c>
      <c r="D503" t="s">
        <v>21</v>
      </c>
      <c r="E503" t="s">
        <v>16</v>
      </c>
      <c r="F503" t="s">
        <v>29</v>
      </c>
      <c r="G503" t="s">
        <v>25</v>
      </c>
      <c r="H503" t="s">
        <v>26</v>
      </c>
      <c r="I503">
        <v>14474</v>
      </c>
      <c r="J503" t="b">
        <v>0</v>
      </c>
      <c r="K503" t="b">
        <v>0</v>
      </c>
      <c r="L503" t="b">
        <v>1</v>
      </c>
      <c r="M503" t="str">
        <f t="shared" si="56"/>
        <v>non-binary</v>
      </c>
      <c r="N503" t="str">
        <f t="shared" si="57"/>
        <v>Acceptable</v>
      </c>
      <c r="O503" t="str">
        <f t="shared" si="58"/>
        <v>Older</v>
      </c>
      <c r="P503">
        <f t="shared" si="59"/>
        <v>5.0783132530120483</v>
      </c>
      <c r="Q503">
        <f t="shared" si="60"/>
        <v>331</v>
      </c>
      <c r="R503">
        <f t="shared" si="61"/>
        <v>128</v>
      </c>
      <c r="S503" t="str">
        <f t="shared" si="62"/>
        <v>NB</v>
      </c>
      <c r="T503">
        <f t="shared" si="63"/>
        <v>1870</v>
      </c>
    </row>
    <row r="504" spans="1:20" x14ac:dyDescent="0.2">
      <c r="A504">
        <v>54</v>
      </c>
      <c r="B504" t="s">
        <v>20</v>
      </c>
      <c r="C504">
        <v>5</v>
      </c>
      <c r="D504" t="s">
        <v>15</v>
      </c>
      <c r="E504" t="s">
        <v>16</v>
      </c>
      <c r="F504" t="s">
        <v>29</v>
      </c>
      <c r="G504" t="s">
        <v>18</v>
      </c>
      <c r="H504" t="s">
        <v>19</v>
      </c>
      <c r="I504">
        <v>13071</v>
      </c>
      <c r="J504" t="b">
        <v>0</v>
      </c>
      <c r="K504" t="b">
        <v>1</v>
      </c>
      <c r="L504" t="b">
        <v>0</v>
      </c>
      <c r="M504" t="str">
        <f t="shared" si="56"/>
        <v>male</v>
      </c>
      <c r="N504" t="str">
        <f t="shared" si="57"/>
        <v>Acceptable</v>
      </c>
      <c r="O504" t="str">
        <f t="shared" si="58"/>
        <v>Older</v>
      </c>
      <c r="P504">
        <f t="shared" si="59"/>
        <v>5.190332326283988</v>
      </c>
      <c r="Q504">
        <f t="shared" si="60"/>
        <v>331</v>
      </c>
      <c r="R504">
        <f t="shared" si="61"/>
        <v>128</v>
      </c>
      <c r="S504" t="str">
        <f t="shared" si="62"/>
        <v>F</v>
      </c>
      <c r="T504">
        <f t="shared" si="63"/>
        <v>1870</v>
      </c>
    </row>
    <row r="505" spans="1:20" x14ac:dyDescent="0.2">
      <c r="A505">
        <v>29</v>
      </c>
      <c r="B505" t="s">
        <v>27</v>
      </c>
      <c r="C505">
        <v>1</v>
      </c>
      <c r="D505" t="s">
        <v>15</v>
      </c>
      <c r="E505" t="s">
        <v>28</v>
      </c>
      <c r="F505" t="s">
        <v>29</v>
      </c>
      <c r="G505" t="s">
        <v>18</v>
      </c>
      <c r="H505" t="s">
        <v>26</v>
      </c>
      <c r="I505">
        <v>10555</v>
      </c>
      <c r="J505" t="b">
        <v>0</v>
      </c>
      <c r="K505" t="b">
        <v>0</v>
      </c>
      <c r="L505" t="b">
        <v>0</v>
      </c>
      <c r="M505" t="str">
        <f t="shared" si="56"/>
        <v>non-binary</v>
      </c>
      <c r="N505" t="str">
        <f t="shared" si="57"/>
        <v>Acceptable</v>
      </c>
      <c r="O505" t="str">
        <f t="shared" si="58"/>
        <v>Young</v>
      </c>
      <c r="P505">
        <f t="shared" si="59"/>
        <v>5.0783132530120483</v>
      </c>
      <c r="Q505">
        <f t="shared" si="60"/>
        <v>341</v>
      </c>
      <c r="R505">
        <f t="shared" si="61"/>
        <v>128</v>
      </c>
      <c r="S505" t="str">
        <f t="shared" si="62"/>
        <v>NB</v>
      </c>
      <c r="T505">
        <f t="shared" si="63"/>
        <v>1870</v>
      </c>
    </row>
    <row r="506" spans="1:20" x14ac:dyDescent="0.2">
      <c r="A506">
        <v>20</v>
      </c>
      <c r="B506" t="s">
        <v>20</v>
      </c>
      <c r="C506">
        <v>7</v>
      </c>
      <c r="D506" t="s">
        <v>30</v>
      </c>
      <c r="E506" t="s">
        <v>16</v>
      </c>
      <c r="F506" t="s">
        <v>24</v>
      </c>
      <c r="G506" t="s">
        <v>25</v>
      </c>
      <c r="H506" t="s">
        <v>26</v>
      </c>
      <c r="I506">
        <v>18547</v>
      </c>
      <c r="J506" t="b">
        <v>1</v>
      </c>
      <c r="K506" t="b">
        <v>0</v>
      </c>
      <c r="L506" t="b">
        <v>1</v>
      </c>
      <c r="M506" t="str">
        <f t="shared" si="56"/>
        <v>male</v>
      </c>
      <c r="N506" t="str">
        <f t="shared" si="57"/>
        <v>Acceptable</v>
      </c>
      <c r="O506" t="str">
        <f t="shared" si="58"/>
        <v>Young</v>
      </c>
      <c r="P506">
        <f t="shared" si="59"/>
        <v>5.190332326283988</v>
      </c>
      <c r="Q506">
        <f t="shared" si="60"/>
        <v>331</v>
      </c>
      <c r="R506">
        <f t="shared" si="61"/>
        <v>128</v>
      </c>
      <c r="S506" t="str">
        <f t="shared" si="62"/>
        <v>F</v>
      </c>
      <c r="T506">
        <f t="shared" si="63"/>
        <v>1870</v>
      </c>
    </row>
    <row r="507" spans="1:20" x14ac:dyDescent="0.2">
      <c r="A507">
        <v>18</v>
      </c>
      <c r="B507" t="s">
        <v>27</v>
      </c>
      <c r="C507">
        <v>5</v>
      </c>
      <c r="D507" t="s">
        <v>30</v>
      </c>
      <c r="E507" t="s">
        <v>22</v>
      </c>
      <c r="F507" t="s">
        <v>17</v>
      </c>
      <c r="G507" t="s">
        <v>18</v>
      </c>
      <c r="H507" t="s">
        <v>19</v>
      </c>
      <c r="I507">
        <v>11563</v>
      </c>
      <c r="J507" t="b">
        <v>0</v>
      </c>
      <c r="K507" t="b">
        <v>0</v>
      </c>
      <c r="L507" t="b">
        <v>0</v>
      </c>
      <c r="M507" t="str">
        <f t="shared" si="56"/>
        <v>female</v>
      </c>
      <c r="N507" t="str">
        <f t="shared" si="57"/>
        <v>Acceptable</v>
      </c>
      <c r="O507" t="str">
        <f t="shared" si="58"/>
        <v>Young</v>
      </c>
      <c r="P507">
        <f t="shared" si="59"/>
        <v>5.0783132530120483</v>
      </c>
      <c r="Q507">
        <f t="shared" si="60"/>
        <v>328</v>
      </c>
      <c r="R507">
        <f t="shared" si="61"/>
        <v>128</v>
      </c>
      <c r="S507" t="str">
        <f t="shared" si="62"/>
        <v>NB</v>
      </c>
      <c r="T507">
        <f t="shared" si="63"/>
        <v>1870</v>
      </c>
    </row>
    <row r="508" spans="1:20" x14ac:dyDescent="0.2">
      <c r="A508">
        <v>50</v>
      </c>
      <c r="B508" t="s">
        <v>14</v>
      </c>
      <c r="C508">
        <v>8</v>
      </c>
      <c r="D508" t="s">
        <v>21</v>
      </c>
      <c r="E508" t="s">
        <v>16</v>
      </c>
      <c r="F508" t="s">
        <v>24</v>
      </c>
      <c r="G508" t="s">
        <v>25</v>
      </c>
      <c r="H508" t="s">
        <v>23</v>
      </c>
      <c r="I508">
        <v>11040</v>
      </c>
      <c r="J508" t="b">
        <v>1</v>
      </c>
      <c r="K508" t="b">
        <v>1</v>
      </c>
      <c r="L508" t="b">
        <v>0</v>
      </c>
      <c r="M508" t="str">
        <f t="shared" si="56"/>
        <v>non-binary</v>
      </c>
      <c r="N508" t="str">
        <f t="shared" si="57"/>
        <v>Acceptable</v>
      </c>
      <c r="O508" t="str">
        <f t="shared" si="58"/>
        <v>Older</v>
      </c>
      <c r="P508">
        <f t="shared" si="59"/>
        <v>4.8219584569732934</v>
      </c>
      <c r="Q508">
        <f t="shared" si="60"/>
        <v>331</v>
      </c>
      <c r="R508">
        <f t="shared" si="61"/>
        <v>128</v>
      </c>
      <c r="S508" t="str">
        <f t="shared" si="62"/>
        <v>M</v>
      </c>
      <c r="T508">
        <f t="shared" si="63"/>
        <v>1870</v>
      </c>
    </row>
    <row r="509" spans="1:20" x14ac:dyDescent="0.2">
      <c r="A509">
        <v>57</v>
      </c>
      <c r="B509" t="s">
        <v>20</v>
      </c>
      <c r="C509">
        <v>8</v>
      </c>
      <c r="D509" t="s">
        <v>21</v>
      </c>
      <c r="E509" t="s">
        <v>22</v>
      </c>
      <c r="F509" t="s">
        <v>17</v>
      </c>
      <c r="G509" t="s">
        <v>18</v>
      </c>
      <c r="H509" t="s">
        <v>26</v>
      </c>
      <c r="I509">
        <v>12686</v>
      </c>
      <c r="J509" t="b">
        <v>1</v>
      </c>
      <c r="K509" t="b">
        <v>1</v>
      </c>
      <c r="L509" t="b">
        <v>1</v>
      </c>
      <c r="M509" t="str">
        <f t="shared" si="56"/>
        <v>female</v>
      </c>
      <c r="N509" t="str">
        <f t="shared" si="57"/>
        <v>Acceptable</v>
      </c>
      <c r="O509" t="str">
        <f t="shared" si="58"/>
        <v>Older</v>
      </c>
      <c r="P509">
        <f t="shared" si="59"/>
        <v>5.190332326283988</v>
      </c>
      <c r="Q509">
        <f t="shared" si="60"/>
        <v>328</v>
      </c>
      <c r="R509">
        <f t="shared" si="61"/>
        <v>128</v>
      </c>
      <c r="S509" t="str">
        <f t="shared" si="62"/>
        <v>F</v>
      </c>
      <c r="T509">
        <f t="shared" si="63"/>
        <v>1870</v>
      </c>
    </row>
    <row r="510" spans="1:20" x14ac:dyDescent="0.2">
      <c r="A510">
        <v>27</v>
      </c>
      <c r="B510" t="s">
        <v>27</v>
      </c>
      <c r="C510">
        <v>9</v>
      </c>
      <c r="D510" t="s">
        <v>15</v>
      </c>
      <c r="E510" t="s">
        <v>22</v>
      </c>
      <c r="F510" t="s">
        <v>29</v>
      </c>
      <c r="G510" t="s">
        <v>31</v>
      </c>
      <c r="H510" t="s">
        <v>19</v>
      </c>
      <c r="I510">
        <v>12553</v>
      </c>
      <c r="J510" t="b">
        <v>1</v>
      </c>
      <c r="K510" t="b">
        <v>1</v>
      </c>
      <c r="L510" t="b">
        <v>1</v>
      </c>
      <c r="M510" t="str">
        <f t="shared" si="56"/>
        <v>non-binary</v>
      </c>
      <c r="N510" t="str">
        <f t="shared" si="57"/>
        <v>Acceptable</v>
      </c>
      <c r="O510" t="str">
        <f t="shared" si="58"/>
        <v>Young</v>
      </c>
      <c r="P510">
        <f t="shared" si="59"/>
        <v>5.0783132530120483</v>
      </c>
      <c r="Q510">
        <f t="shared" si="60"/>
        <v>328</v>
      </c>
      <c r="R510">
        <f t="shared" si="61"/>
        <v>128</v>
      </c>
      <c r="S510" t="str">
        <f t="shared" si="62"/>
        <v>NB</v>
      </c>
      <c r="T510">
        <f t="shared" si="63"/>
        <v>1870</v>
      </c>
    </row>
    <row r="511" spans="1:20" x14ac:dyDescent="0.2">
      <c r="A511">
        <v>60</v>
      </c>
      <c r="B511" t="s">
        <v>27</v>
      </c>
      <c r="C511">
        <v>7</v>
      </c>
      <c r="D511" t="s">
        <v>30</v>
      </c>
      <c r="E511" t="s">
        <v>22</v>
      </c>
      <c r="F511" t="s">
        <v>24</v>
      </c>
      <c r="G511" t="s">
        <v>18</v>
      </c>
      <c r="H511" t="s">
        <v>23</v>
      </c>
      <c r="I511">
        <v>11779</v>
      </c>
      <c r="J511" t="b">
        <v>0</v>
      </c>
      <c r="K511" t="b">
        <v>0</v>
      </c>
      <c r="L511" t="b">
        <v>0</v>
      </c>
      <c r="M511" t="str">
        <f t="shared" si="56"/>
        <v>non-binary</v>
      </c>
      <c r="N511" t="str">
        <f t="shared" si="57"/>
        <v>Acceptable</v>
      </c>
      <c r="O511" t="str">
        <f t="shared" si="58"/>
        <v>Older</v>
      </c>
      <c r="P511">
        <f t="shared" si="59"/>
        <v>5.0783132530120483</v>
      </c>
      <c r="Q511">
        <f t="shared" si="60"/>
        <v>328</v>
      </c>
      <c r="R511">
        <f t="shared" si="61"/>
        <v>128</v>
      </c>
      <c r="S511" t="str">
        <f t="shared" si="62"/>
        <v>NB</v>
      </c>
      <c r="T511">
        <f t="shared" si="63"/>
        <v>1870</v>
      </c>
    </row>
    <row r="512" spans="1:20" x14ac:dyDescent="0.2">
      <c r="A512">
        <v>61</v>
      </c>
      <c r="B512" t="s">
        <v>14</v>
      </c>
      <c r="C512">
        <v>1</v>
      </c>
      <c r="D512" t="s">
        <v>21</v>
      </c>
      <c r="E512" t="s">
        <v>22</v>
      </c>
      <c r="F512" t="s">
        <v>29</v>
      </c>
      <c r="G512" t="s">
        <v>31</v>
      </c>
      <c r="H512" t="s">
        <v>23</v>
      </c>
      <c r="I512">
        <v>10075</v>
      </c>
      <c r="J512" t="b">
        <v>0</v>
      </c>
      <c r="K512" t="b">
        <v>1</v>
      </c>
      <c r="L512" t="b">
        <v>1</v>
      </c>
      <c r="M512" t="str">
        <f t="shared" si="56"/>
        <v>female</v>
      </c>
      <c r="N512" t="str">
        <f t="shared" si="57"/>
        <v>Acceptable</v>
      </c>
      <c r="O512" t="str">
        <f t="shared" si="58"/>
        <v>Older</v>
      </c>
      <c r="P512">
        <f t="shared" si="59"/>
        <v>4.8219584569732934</v>
      </c>
      <c r="Q512">
        <f t="shared" si="60"/>
        <v>328</v>
      </c>
      <c r="R512">
        <f t="shared" si="61"/>
        <v>128</v>
      </c>
      <c r="S512" t="str">
        <f t="shared" si="62"/>
        <v>M</v>
      </c>
      <c r="T512">
        <f t="shared" si="63"/>
        <v>1870</v>
      </c>
    </row>
    <row r="513" spans="1:20" x14ac:dyDescent="0.2">
      <c r="A513">
        <v>46</v>
      </c>
      <c r="B513" t="s">
        <v>20</v>
      </c>
      <c r="C513">
        <v>3</v>
      </c>
      <c r="D513" t="s">
        <v>21</v>
      </c>
      <c r="E513" t="s">
        <v>22</v>
      </c>
      <c r="F513" t="s">
        <v>17</v>
      </c>
      <c r="G513" t="s">
        <v>31</v>
      </c>
      <c r="H513" t="s">
        <v>23</v>
      </c>
      <c r="I513">
        <v>14326</v>
      </c>
      <c r="J513" t="b">
        <v>1</v>
      </c>
      <c r="K513" t="b">
        <v>0</v>
      </c>
      <c r="L513" t="b">
        <v>1</v>
      </c>
      <c r="M513" t="str">
        <f t="shared" si="56"/>
        <v>female</v>
      </c>
      <c r="N513" t="str">
        <f t="shared" si="57"/>
        <v>Acceptable</v>
      </c>
      <c r="O513" t="str">
        <f t="shared" si="58"/>
        <v>Middle-Aged</v>
      </c>
      <c r="P513">
        <f t="shared" si="59"/>
        <v>5.190332326283988</v>
      </c>
      <c r="Q513">
        <f t="shared" si="60"/>
        <v>328</v>
      </c>
      <c r="R513">
        <f t="shared" si="61"/>
        <v>128</v>
      </c>
      <c r="S513" t="str">
        <f t="shared" si="62"/>
        <v>F</v>
      </c>
      <c r="T513">
        <f t="shared" si="63"/>
        <v>1870</v>
      </c>
    </row>
    <row r="514" spans="1:20" x14ac:dyDescent="0.2">
      <c r="A514">
        <v>30</v>
      </c>
      <c r="B514" t="s">
        <v>27</v>
      </c>
      <c r="C514">
        <v>8</v>
      </c>
      <c r="D514" t="s">
        <v>21</v>
      </c>
      <c r="E514" t="s">
        <v>16</v>
      </c>
      <c r="F514" t="s">
        <v>17</v>
      </c>
      <c r="G514" t="s">
        <v>25</v>
      </c>
      <c r="H514" t="s">
        <v>26</v>
      </c>
      <c r="I514">
        <v>15835</v>
      </c>
      <c r="J514" t="b">
        <v>0</v>
      </c>
      <c r="K514" t="b">
        <v>1</v>
      </c>
      <c r="L514" t="b">
        <v>1</v>
      </c>
      <c r="M514" t="str">
        <f t="shared" ref="M514:M577" si="64">INDEX(B:B,MATCH(A514,A:A,0))</f>
        <v>male</v>
      </c>
      <c r="N514" t="str">
        <f t="shared" ref="N514:N577" si="65">IF(OR(B514&gt;0,C514&gt;0),"Acceptable","Check")</f>
        <v>Acceptable</v>
      </c>
      <c r="O514" t="str">
        <f t="shared" si="58"/>
        <v>Young</v>
      </c>
      <c r="P514">
        <f t="shared" si="59"/>
        <v>5.0783132530120483</v>
      </c>
      <c r="Q514">
        <f t="shared" si="60"/>
        <v>331</v>
      </c>
      <c r="R514">
        <f t="shared" si="61"/>
        <v>128</v>
      </c>
      <c r="S514" t="str">
        <f t="shared" si="62"/>
        <v>NB</v>
      </c>
      <c r="T514">
        <f t="shared" si="63"/>
        <v>1870</v>
      </c>
    </row>
    <row r="515" spans="1:20" x14ac:dyDescent="0.2">
      <c r="A515">
        <v>29</v>
      </c>
      <c r="B515" t="s">
        <v>14</v>
      </c>
      <c r="C515">
        <v>3</v>
      </c>
      <c r="D515" t="s">
        <v>21</v>
      </c>
      <c r="E515" t="s">
        <v>22</v>
      </c>
      <c r="F515" t="s">
        <v>17</v>
      </c>
      <c r="G515" t="s">
        <v>18</v>
      </c>
      <c r="H515" t="s">
        <v>26</v>
      </c>
      <c r="I515">
        <v>15057</v>
      </c>
      <c r="J515" t="b">
        <v>0</v>
      </c>
      <c r="K515" t="b">
        <v>1</v>
      </c>
      <c r="L515" t="b">
        <v>0</v>
      </c>
      <c r="M515" t="str">
        <f t="shared" si="64"/>
        <v>non-binary</v>
      </c>
      <c r="N515" t="str">
        <f t="shared" si="65"/>
        <v>Acceptable</v>
      </c>
      <c r="O515" t="str">
        <f t="shared" ref="O515:O578" si="66">IF(A515&lt;35,"Young",IF(AND(A515&gt;=35,A515&lt;50),"Middle-Aged","Older"))</f>
        <v>Young</v>
      </c>
      <c r="P515">
        <f t="shared" ref="P515:P578" si="67">AVERAGEIF(B:B,B515, C:C)</f>
        <v>4.8219584569732934</v>
      </c>
      <c r="Q515">
        <f t="shared" ref="Q515:Q578" si="68">COUNTIF(E:E, E515)</f>
        <v>328</v>
      </c>
      <c r="R515">
        <f t="shared" ref="R515:R578" si="69">COUNTIFS(B:B, "male", D:D, "Instagram")</f>
        <v>128</v>
      </c>
      <c r="S515" t="str">
        <f t="shared" ref="S515:S578" si="70">UPPER(IF(B515="non-binary", "NB", LEFT(B515, 1)))</f>
        <v>M</v>
      </c>
      <c r="T515">
        <f t="shared" ref="T515:T578" si="71">SUMIFS(C:C, D:D, "Instagram")</f>
        <v>1870</v>
      </c>
    </row>
    <row r="516" spans="1:20" x14ac:dyDescent="0.2">
      <c r="A516">
        <v>48</v>
      </c>
      <c r="B516" t="s">
        <v>27</v>
      </c>
      <c r="C516">
        <v>8</v>
      </c>
      <c r="D516" t="s">
        <v>21</v>
      </c>
      <c r="E516" t="s">
        <v>16</v>
      </c>
      <c r="F516" t="s">
        <v>29</v>
      </c>
      <c r="G516" t="s">
        <v>25</v>
      </c>
      <c r="H516" t="s">
        <v>26</v>
      </c>
      <c r="I516">
        <v>12349</v>
      </c>
      <c r="J516" t="b">
        <v>0</v>
      </c>
      <c r="K516" t="b">
        <v>1</v>
      </c>
      <c r="L516" t="b">
        <v>0</v>
      </c>
      <c r="M516" t="str">
        <f t="shared" si="64"/>
        <v>female</v>
      </c>
      <c r="N516" t="str">
        <f t="shared" si="65"/>
        <v>Acceptable</v>
      </c>
      <c r="O516" t="str">
        <f t="shared" si="66"/>
        <v>Middle-Aged</v>
      </c>
      <c r="P516">
        <f t="shared" si="67"/>
        <v>5.0783132530120483</v>
      </c>
      <c r="Q516">
        <f t="shared" si="68"/>
        <v>331</v>
      </c>
      <c r="R516">
        <f t="shared" si="69"/>
        <v>128</v>
      </c>
      <c r="S516" t="str">
        <f t="shared" si="70"/>
        <v>NB</v>
      </c>
      <c r="T516">
        <f t="shared" si="71"/>
        <v>1870</v>
      </c>
    </row>
    <row r="517" spans="1:20" x14ac:dyDescent="0.2">
      <c r="A517">
        <v>63</v>
      </c>
      <c r="B517" t="s">
        <v>20</v>
      </c>
      <c r="C517">
        <v>1</v>
      </c>
      <c r="D517" t="s">
        <v>21</v>
      </c>
      <c r="E517" t="s">
        <v>22</v>
      </c>
      <c r="F517" t="s">
        <v>17</v>
      </c>
      <c r="G517" t="s">
        <v>18</v>
      </c>
      <c r="H517" t="s">
        <v>23</v>
      </c>
      <c r="I517">
        <v>12773</v>
      </c>
      <c r="J517" t="b">
        <v>1</v>
      </c>
      <c r="K517" t="b">
        <v>1</v>
      </c>
      <c r="L517" t="b">
        <v>1</v>
      </c>
      <c r="M517" t="str">
        <f t="shared" si="64"/>
        <v>non-binary</v>
      </c>
      <c r="N517" t="str">
        <f t="shared" si="65"/>
        <v>Acceptable</v>
      </c>
      <c r="O517" t="str">
        <f t="shared" si="66"/>
        <v>Older</v>
      </c>
      <c r="P517">
        <f t="shared" si="67"/>
        <v>5.190332326283988</v>
      </c>
      <c r="Q517">
        <f t="shared" si="68"/>
        <v>328</v>
      </c>
      <c r="R517">
        <f t="shared" si="69"/>
        <v>128</v>
      </c>
      <c r="S517" t="str">
        <f t="shared" si="70"/>
        <v>F</v>
      </c>
      <c r="T517">
        <f t="shared" si="71"/>
        <v>1870</v>
      </c>
    </row>
    <row r="518" spans="1:20" x14ac:dyDescent="0.2">
      <c r="A518">
        <v>19</v>
      </c>
      <c r="B518" t="s">
        <v>27</v>
      </c>
      <c r="C518">
        <v>5</v>
      </c>
      <c r="D518" t="s">
        <v>15</v>
      </c>
      <c r="E518" t="s">
        <v>28</v>
      </c>
      <c r="F518" t="s">
        <v>29</v>
      </c>
      <c r="G518" t="s">
        <v>31</v>
      </c>
      <c r="H518" t="s">
        <v>26</v>
      </c>
      <c r="I518">
        <v>12262</v>
      </c>
      <c r="J518" t="b">
        <v>0</v>
      </c>
      <c r="K518" t="b">
        <v>0</v>
      </c>
      <c r="L518" t="b">
        <v>0</v>
      </c>
      <c r="M518" t="str">
        <f t="shared" si="64"/>
        <v>female</v>
      </c>
      <c r="N518" t="str">
        <f t="shared" si="65"/>
        <v>Acceptable</v>
      </c>
      <c r="O518" t="str">
        <f t="shared" si="66"/>
        <v>Young</v>
      </c>
      <c r="P518">
        <f t="shared" si="67"/>
        <v>5.0783132530120483</v>
      </c>
      <c r="Q518">
        <f t="shared" si="68"/>
        <v>341</v>
      </c>
      <c r="R518">
        <f t="shared" si="69"/>
        <v>128</v>
      </c>
      <c r="S518" t="str">
        <f t="shared" si="70"/>
        <v>NB</v>
      </c>
      <c r="T518">
        <f t="shared" si="71"/>
        <v>1870</v>
      </c>
    </row>
    <row r="519" spans="1:20" x14ac:dyDescent="0.2">
      <c r="A519">
        <v>52</v>
      </c>
      <c r="B519" t="s">
        <v>27</v>
      </c>
      <c r="C519">
        <v>4</v>
      </c>
      <c r="D519" t="s">
        <v>30</v>
      </c>
      <c r="E519" t="s">
        <v>22</v>
      </c>
      <c r="F519" t="s">
        <v>24</v>
      </c>
      <c r="G519" t="s">
        <v>31</v>
      </c>
      <c r="H519" t="s">
        <v>19</v>
      </c>
      <c r="I519">
        <v>13229</v>
      </c>
      <c r="J519" t="b">
        <v>0</v>
      </c>
      <c r="K519" t="b">
        <v>0</v>
      </c>
      <c r="L519" t="b">
        <v>1</v>
      </c>
      <c r="M519" t="str">
        <f t="shared" si="64"/>
        <v>non-binary</v>
      </c>
      <c r="N519" t="str">
        <f t="shared" si="65"/>
        <v>Acceptable</v>
      </c>
      <c r="O519" t="str">
        <f t="shared" si="66"/>
        <v>Older</v>
      </c>
      <c r="P519">
        <f t="shared" si="67"/>
        <v>5.0783132530120483</v>
      </c>
      <c r="Q519">
        <f t="shared" si="68"/>
        <v>328</v>
      </c>
      <c r="R519">
        <f t="shared" si="69"/>
        <v>128</v>
      </c>
      <c r="S519" t="str">
        <f t="shared" si="70"/>
        <v>NB</v>
      </c>
      <c r="T519">
        <f t="shared" si="71"/>
        <v>1870</v>
      </c>
    </row>
    <row r="520" spans="1:20" x14ac:dyDescent="0.2">
      <c r="A520">
        <v>40</v>
      </c>
      <c r="B520" t="s">
        <v>27</v>
      </c>
      <c r="C520">
        <v>5</v>
      </c>
      <c r="D520" t="s">
        <v>30</v>
      </c>
      <c r="E520" t="s">
        <v>28</v>
      </c>
      <c r="F520" t="s">
        <v>17</v>
      </c>
      <c r="G520" t="s">
        <v>18</v>
      </c>
      <c r="H520" t="s">
        <v>26</v>
      </c>
      <c r="I520">
        <v>10392</v>
      </c>
      <c r="J520" t="b">
        <v>1</v>
      </c>
      <c r="K520" t="b">
        <v>0</v>
      </c>
      <c r="L520" t="b">
        <v>1</v>
      </c>
      <c r="M520" t="str">
        <f t="shared" si="64"/>
        <v>non-binary</v>
      </c>
      <c r="N520" t="str">
        <f t="shared" si="65"/>
        <v>Acceptable</v>
      </c>
      <c r="O520" t="str">
        <f t="shared" si="66"/>
        <v>Middle-Aged</v>
      </c>
      <c r="P520">
        <f t="shared" si="67"/>
        <v>5.0783132530120483</v>
      </c>
      <c r="Q520">
        <f t="shared" si="68"/>
        <v>341</v>
      </c>
      <c r="R520">
        <f t="shared" si="69"/>
        <v>128</v>
      </c>
      <c r="S520" t="str">
        <f t="shared" si="70"/>
        <v>NB</v>
      </c>
      <c r="T520">
        <f t="shared" si="71"/>
        <v>1870</v>
      </c>
    </row>
    <row r="521" spans="1:20" x14ac:dyDescent="0.2">
      <c r="A521">
        <v>34</v>
      </c>
      <c r="B521" t="s">
        <v>27</v>
      </c>
      <c r="C521">
        <v>8</v>
      </c>
      <c r="D521" t="s">
        <v>21</v>
      </c>
      <c r="E521" t="s">
        <v>22</v>
      </c>
      <c r="F521" t="s">
        <v>17</v>
      </c>
      <c r="G521" t="s">
        <v>18</v>
      </c>
      <c r="H521" t="s">
        <v>26</v>
      </c>
      <c r="I521">
        <v>11108</v>
      </c>
      <c r="J521" t="b">
        <v>0</v>
      </c>
      <c r="K521" t="b">
        <v>0</v>
      </c>
      <c r="L521" t="b">
        <v>1</v>
      </c>
      <c r="M521" t="str">
        <f t="shared" si="64"/>
        <v>male</v>
      </c>
      <c r="N521" t="str">
        <f t="shared" si="65"/>
        <v>Acceptable</v>
      </c>
      <c r="O521" t="str">
        <f t="shared" si="66"/>
        <v>Young</v>
      </c>
      <c r="P521">
        <f t="shared" si="67"/>
        <v>5.0783132530120483</v>
      </c>
      <c r="Q521">
        <f t="shared" si="68"/>
        <v>328</v>
      </c>
      <c r="R521">
        <f t="shared" si="69"/>
        <v>128</v>
      </c>
      <c r="S521" t="str">
        <f t="shared" si="70"/>
        <v>NB</v>
      </c>
      <c r="T521">
        <f t="shared" si="71"/>
        <v>1870</v>
      </c>
    </row>
    <row r="522" spans="1:20" x14ac:dyDescent="0.2">
      <c r="A522">
        <v>43</v>
      </c>
      <c r="B522" t="s">
        <v>14</v>
      </c>
      <c r="C522">
        <v>4</v>
      </c>
      <c r="D522" t="s">
        <v>30</v>
      </c>
      <c r="E522" t="s">
        <v>22</v>
      </c>
      <c r="F522" t="s">
        <v>17</v>
      </c>
      <c r="G522" t="s">
        <v>25</v>
      </c>
      <c r="H522" t="s">
        <v>23</v>
      </c>
      <c r="I522">
        <v>14362</v>
      </c>
      <c r="J522" t="b">
        <v>1</v>
      </c>
      <c r="K522" t="b">
        <v>1</v>
      </c>
      <c r="L522" t="b">
        <v>1</v>
      </c>
      <c r="M522" t="str">
        <f t="shared" si="64"/>
        <v>female</v>
      </c>
      <c r="N522" t="str">
        <f t="shared" si="65"/>
        <v>Acceptable</v>
      </c>
      <c r="O522" t="str">
        <f t="shared" si="66"/>
        <v>Middle-Aged</v>
      </c>
      <c r="P522">
        <f t="shared" si="67"/>
        <v>4.8219584569732934</v>
      </c>
      <c r="Q522">
        <f t="shared" si="68"/>
        <v>328</v>
      </c>
      <c r="R522">
        <f t="shared" si="69"/>
        <v>128</v>
      </c>
      <c r="S522" t="str">
        <f t="shared" si="70"/>
        <v>M</v>
      </c>
      <c r="T522">
        <f t="shared" si="71"/>
        <v>1870</v>
      </c>
    </row>
    <row r="523" spans="1:20" x14ac:dyDescent="0.2">
      <c r="A523">
        <v>25</v>
      </c>
      <c r="B523" t="s">
        <v>14</v>
      </c>
      <c r="C523">
        <v>4</v>
      </c>
      <c r="D523" t="s">
        <v>30</v>
      </c>
      <c r="E523" t="s">
        <v>22</v>
      </c>
      <c r="F523" t="s">
        <v>24</v>
      </c>
      <c r="G523" t="s">
        <v>18</v>
      </c>
      <c r="H523" t="s">
        <v>26</v>
      </c>
      <c r="I523">
        <v>15188</v>
      </c>
      <c r="J523" t="b">
        <v>0</v>
      </c>
      <c r="K523" t="b">
        <v>0</v>
      </c>
      <c r="L523" t="b">
        <v>1</v>
      </c>
      <c r="M523" t="str">
        <f t="shared" si="64"/>
        <v>male</v>
      </c>
      <c r="N523" t="str">
        <f t="shared" si="65"/>
        <v>Acceptable</v>
      </c>
      <c r="O523" t="str">
        <f t="shared" si="66"/>
        <v>Young</v>
      </c>
      <c r="P523">
        <f t="shared" si="67"/>
        <v>4.8219584569732934</v>
      </c>
      <c r="Q523">
        <f t="shared" si="68"/>
        <v>328</v>
      </c>
      <c r="R523">
        <f t="shared" si="69"/>
        <v>128</v>
      </c>
      <c r="S523" t="str">
        <f t="shared" si="70"/>
        <v>M</v>
      </c>
      <c r="T523">
        <f t="shared" si="71"/>
        <v>1870</v>
      </c>
    </row>
    <row r="524" spans="1:20" x14ac:dyDescent="0.2">
      <c r="A524">
        <v>46</v>
      </c>
      <c r="B524" t="s">
        <v>20</v>
      </c>
      <c r="C524">
        <v>3</v>
      </c>
      <c r="D524" t="s">
        <v>30</v>
      </c>
      <c r="E524" t="s">
        <v>28</v>
      </c>
      <c r="F524" t="s">
        <v>17</v>
      </c>
      <c r="G524" t="s">
        <v>18</v>
      </c>
      <c r="H524" t="s">
        <v>19</v>
      </c>
      <c r="I524">
        <v>18802</v>
      </c>
      <c r="J524" t="b">
        <v>0</v>
      </c>
      <c r="K524" t="b">
        <v>0</v>
      </c>
      <c r="L524" t="b">
        <v>0</v>
      </c>
      <c r="M524" t="str">
        <f t="shared" si="64"/>
        <v>female</v>
      </c>
      <c r="N524" t="str">
        <f t="shared" si="65"/>
        <v>Acceptable</v>
      </c>
      <c r="O524" t="str">
        <f t="shared" si="66"/>
        <v>Middle-Aged</v>
      </c>
      <c r="P524">
        <f t="shared" si="67"/>
        <v>5.190332326283988</v>
      </c>
      <c r="Q524">
        <f t="shared" si="68"/>
        <v>341</v>
      </c>
      <c r="R524">
        <f t="shared" si="69"/>
        <v>128</v>
      </c>
      <c r="S524" t="str">
        <f t="shared" si="70"/>
        <v>F</v>
      </c>
      <c r="T524">
        <f t="shared" si="71"/>
        <v>1870</v>
      </c>
    </row>
    <row r="525" spans="1:20" x14ac:dyDescent="0.2">
      <c r="A525">
        <v>43</v>
      </c>
      <c r="B525" t="s">
        <v>14</v>
      </c>
      <c r="C525">
        <v>7</v>
      </c>
      <c r="D525" t="s">
        <v>21</v>
      </c>
      <c r="E525" t="s">
        <v>28</v>
      </c>
      <c r="F525" t="s">
        <v>29</v>
      </c>
      <c r="G525" t="s">
        <v>18</v>
      </c>
      <c r="H525" t="s">
        <v>23</v>
      </c>
      <c r="I525">
        <v>15057</v>
      </c>
      <c r="J525" t="b">
        <v>0</v>
      </c>
      <c r="K525" t="b">
        <v>0</v>
      </c>
      <c r="L525" t="b">
        <v>0</v>
      </c>
      <c r="M525" t="str">
        <f t="shared" si="64"/>
        <v>female</v>
      </c>
      <c r="N525" t="str">
        <f t="shared" si="65"/>
        <v>Acceptable</v>
      </c>
      <c r="O525" t="str">
        <f t="shared" si="66"/>
        <v>Middle-Aged</v>
      </c>
      <c r="P525">
        <f t="shared" si="67"/>
        <v>4.8219584569732934</v>
      </c>
      <c r="Q525">
        <f t="shared" si="68"/>
        <v>341</v>
      </c>
      <c r="R525">
        <f t="shared" si="69"/>
        <v>128</v>
      </c>
      <c r="S525" t="str">
        <f t="shared" si="70"/>
        <v>M</v>
      </c>
      <c r="T525">
        <f t="shared" si="71"/>
        <v>1870</v>
      </c>
    </row>
    <row r="526" spans="1:20" x14ac:dyDescent="0.2">
      <c r="A526">
        <v>27</v>
      </c>
      <c r="B526" t="s">
        <v>14</v>
      </c>
      <c r="C526">
        <v>3</v>
      </c>
      <c r="D526" t="s">
        <v>21</v>
      </c>
      <c r="E526" t="s">
        <v>22</v>
      </c>
      <c r="F526" t="s">
        <v>29</v>
      </c>
      <c r="G526" t="s">
        <v>25</v>
      </c>
      <c r="H526" t="s">
        <v>19</v>
      </c>
      <c r="I526">
        <v>13998</v>
      </c>
      <c r="J526" t="b">
        <v>0</v>
      </c>
      <c r="K526" t="b">
        <v>1</v>
      </c>
      <c r="L526" t="b">
        <v>0</v>
      </c>
      <c r="M526" t="str">
        <f t="shared" si="64"/>
        <v>non-binary</v>
      </c>
      <c r="N526" t="str">
        <f t="shared" si="65"/>
        <v>Acceptable</v>
      </c>
      <c r="O526" t="str">
        <f t="shared" si="66"/>
        <v>Young</v>
      </c>
      <c r="P526">
        <f t="shared" si="67"/>
        <v>4.8219584569732934</v>
      </c>
      <c r="Q526">
        <f t="shared" si="68"/>
        <v>328</v>
      </c>
      <c r="R526">
        <f t="shared" si="69"/>
        <v>128</v>
      </c>
      <c r="S526" t="str">
        <f t="shared" si="70"/>
        <v>M</v>
      </c>
      <c r="T526">
        <f t="shared" si="71"/>
        <v>1870</v>
      </c>
    </row>
    <row r="527" spans="1:20" x14ac:dyDescent="0.2">
      <c r="A527">
        <v>43</v>
      </c>
      <c r="B527" t="s">
        <v>20</v>
      </c>
      <c r="C527">
        <v>3</v>
      </c>
      <c r="D527" t="s">
        <v>30</v>
      </c>
      <c r="E527" t="s">
        <v>16</v>
      </c>
      <c r="F527" t="s">
        <v>17</v>
      </c>
      <c r="G527" t="s">
        <v>18</v>
      </c>
      <c r="H527" t="s">
        <v>23</v>
      </c>
      <c r="I527">
        <v>18864</v>
      </c>
      <c r="J527" t="b">
        <v>0</v>
      </c>
      <c r="K527" t="b">
        <v>0</v>
      </c>
      <c r="L527" t="b">
        <v>0</v>
      </c>
      <c r="M527" t="str">
        <f t="shared" si="64"/>
        <v>female</v>
      </c>
      <c r="N527" t="str">
        <f t="shared" si="65"/>
        <v>Acceptable</v>
      </c>
      <c r="O527" t="str">
        <f t="shared" si="66"/>
        <v>Middle-Aged</v>
      </c>
      <c r="P527">
        <f t="shared" si="67"/>
        <v>5.190332326283988</v>
      </c>
      <c r="Q527">
        <f t="shared" si="68"/>
        <v>331</v>
      </c>
      <c r="R527">
        <f t="shared" si="69"/>
        <v>128</v>
      </c>
      <c r="S527" t="str">
        <f t="shared" si="70"/>
        <v>F</v>
      </c>
      <c r="T527">
        <f t="shared" si="71"/>
        <v>1870</v>
      </c>
    </row>
    <row r="528" spans="1:20" x14ac:dyDescent="0.2">
      <c r="A528">
        <v>51</v>
      </c>
      <c r="B528" t="s">
        <v>14</v>
      </c>
      <c r="C528">
        <v>5</v>
      </c>
      <c r="D528" t="s">
        <v>30</v>
      </c>
      <c r="E528" t="s">
        <v>22</v>
      </c>
      <c r="F528" t="s">
        <v>17</v>
      </c>
      <c r="G528" t="s">
        <v>31</v>
      </c>
      <c r="H528" t="s">
        <v>23</v>
      </c>
      <c r="I528">
        <v>16566</v>
      </c>
      <c r="J528" t="b">
        <v>0</v>
      </c>
      <c r="K528" t="b">
        <v>0</v>
      </c>
      <c r="L528" t="b">
        <v>1</v>
      </c>
      <c r="M528" t="str">
        <f t="shared" si="64"/>
        <v>female</v>
      </c>
      <c r="N528" t="str">
        <f t="shared" si="65"/>
        <v>Acceptable</v>
      </c>
      <c r="O528" t="str">
        <f t="shared" si="66"/>
        <v>Older</v>
      </c>
      <c r="P528">
        <f t="shared" si="67"/>
        <v>4.8219584569732934</v>
      </c>
      <c r="Q528">
        <f t="shared" si="68"/>
        <v>328</v>
      </c>
      <c r="R528">
        <f t="shared" si="69"/>
        <v>128</v>
      </c>
      <c r="S528" t="str">
        <f t="shared" si="70"/>
        <v>M</v>
      </c>
      <c r="T528">
        <f t="shared" si="71"/>
        <v>1870</v>
      </c>
    </row>
    <row r="529" spans="1:20" x14ac:dyDescent="0.2">
      <c r="A529">
        <v>58</v>
      </c>
      <c r="B529" t="s">
        <v>14</v>
      </c>
      <c r="C529">
        <v>5</v>
      </c>
      <c r="D529" t="s">
        <v>21</v>
      </c>
      <c r="E529" t="s">
        <v>28</v>
      </c>
      <c r="F529" t="s">
        <v>24</v>
      </c>
      <c r="G529" t="s">
        <v>25</v>
      </c>
      <c r="H529" t="s">
        <v>26</v>
      </c>
      <c r="I529">
        <v>13677</v>
      </c>
      <c r="J529" t="b">
        <v>1</v>
      </c>
      <c r="K529" t="b">
        <v>1</v>
      </c>
      <c r="L529" t="b">
        <v>1</v>
      </c>
      <c r="M529" t="str">
        <f t="shared" si="64"/>
        <v>non-binary</v>
      </c>
      <c r="N529" t="str">
        <f t="shared" si="65"/>
        <v>Acceptable</v>
      </c>
      <c r="O529" t="str">
        <f t="shared" si="66"/>
        <v>Older</v>
      </c>
      <c r="P529">
        <f t="shared" si="67"/>
        <v>4.8219584569732934</v>
      </c>
      <c r="Q529">
        <f t="shared" si="68"/>
        <v>341</v>
      </c>
      <c r="R529">
        <f t="shared" si="69"/>
        <v>128</v>
      </c>
      <c r="S529" t="str">
        <f t="shared" si="70"/>
        <v>M</v>
      </c>
      <c r="T529">
        <f t="shared" si="71"/>
        <v>1870</v>
      </c>
    </row>
    <row r="530" spans="1:20" x14ac:dyDescent="0.2">
      <c r="A530">
        <v>24</v>
      </c>
      <c r="B530" t="s">
        <v>20</v>
      </c>
      <c r="C530">
        <v>6</v>
      </c>
      <c r="D530" t="s">
        <v>15</v>
      </c>
      <c r="E530" t="s">
        <v>22</v>
      </c>
      <c r="F530" t="s">
        <v>24</v>
      </c>
      <c r="G530" t="s">
        <v>25</v>
      </c>
      <c r="H530" t="s">
        <v>19</v>
      </c>
      <c r="I530">
        <v>15796</v>
      </c>
      <c r="J530" t="b">
        <v>0</v>
      </c>
      <c r="K530" t="b">
        <v>1</v>
      </c>
      <c r="L530" t="b">
        <v>0</v>
      </c>
      <c r="M530" t="str">
        <f t="shared" si="64"/>
        <v>non-binary</v>
      </c>
      <c r="N530" t="str">
        <f t="shared" si="65"/>
        <v>Acceptable</v>
      </c>
      <c r="O530" t="str">
        <f t="shared" si="66"/>
        <v>Young</v>
      </c>
      <c r="P530">
        <f t="shared" si="67"/>
        <v>5.190332326283988</v>
      </c>
      <c r="Q530">
        <f t="shared" si="68"/>
        <v>328</v>
      </c>
      <c r="R530">
        <f t="shared" si="69"/>
        <v>128</v>
      </c>
      <c r="S530" t="str">
        <f t="shared" si="70"/>
        <v>F</v>
      </c>
      <c r="T530">
        <f t="shared" si="71"/>
        <v>1870</v>
      </c>
    </row>
    <row r="531" spans="1:20" x14ac:dyDescent="0.2">
      <c r="A531">
        <v>21</v>
      </c>
      <c r="B531" t="s">
        <v>20</v>
      </c>
      <c r="C531">
        <v>8</v>
      </c>
      <c r="D531" t="s">
        <v>30</v>
      </c>
      <c r="E531" t="s">
        <v>28</v>
      </c>
      <c r="F531" t="s">
        <v>24</v>
      </c>
      <c r="G531" t="s">
        <v>31</v>
      </c>
      <c r="H531" t="s">
        <v>23</v>
      </c>
      <c r="I531">
        <v>16363</v>
      </c>
      <c r="J531" t="b">
        <v>0</v>
      </c>
      <c r="K531" t="b">
        <v>0</v>
      </c>
      <c r="L531" t="b">
        <v>0</v>
      </c>
      <c r="M531" t="str">
        <f t="shared" si="64"/>
        <v>male</v>
      </c>
      <c r="N531" t="str">
        <f t="shared" si="65"/>
        <v>Acceptable</v>
      </c>
      <c r="O531" t="str">
        <f t="shared" si="66"/>
        <v>Young</v>
      </c>
      <c r="P531">
        <f t="shared" si="67"/>
        <v>5.190332326283988</v>
      </c>
      <c r="Q531">
        <f t="shared" si="68"/>
        <v>341</v>
      </c>
      <c r="R531">
        <f t="shared" si="69"/>
        <v>128</v>
      </c>
      <c r="S531" t="str">
        <f t="shared" si="70"/>
        <v>F</v>
      </c>
      <c r="T531">
        <f t="shared" si="71"/>
        <v>1870</v>
      </c>
    </row>
    <row r="532" spans="1:20" x14ac:dyDescent="0.2">
      <c r="A532">
        <v>62</v>
      </c>
      <c r="B532" t="s">
        <v>20</v>
      </c>
      <c r="C532">
        <v>6</v>
      </c>
      <c r="D532" t="s">
        <v>15</v>
      </c>
      <c r="E532" t="s">
        <v>28</v>
      </c>
      <c r="F532" t="s">
        <v>17</v>
      </c>
      <c r="G532" t="s">
        <v>31</v>
      </c>
      <c r="H532" t="s">
        <v>26</v>
      </c>
      <c r="I532">
        <v>18123</v>
      </c>
      <c r="J532" t="b">
        <v>0</v>
      </c>
      <c r="K532" t="b">
        <v>0</v>
      </c>
      <c r="L532" t="b">
        <v>1</v>
      </c>
      <c r="M532" t="str">
        <f t="shared" si="64"/>
        <v>male</v>
      </c>
      <c r="N532" t="str">
        <f t="shared" si="65"/>
        <v>Acceptable</v>
      </c>
      <c r="O532" t="str">
        <f t="shared" si="66"/>
        <v>Older</v>
      </c>
      <c r="P532">
        <f t="shared" si="67"/>
        <v>5.190332326283988</v>
      </c>
      <c r="Q532">
        <f t="shared" si="68"/>
        <v>341</v>
      </c>
      <c r="R532">
        <f t="shared" si="69"/>
        <v>128</v>
      </c>
      <c r="S532" t="str">
        <f t="shared" si="70"/>
        <v>F</v>
      </c>
      <c r="T532">
        <f t="shared" si="71"/>
        <v>1870</v>
      </c>
    </row>
    <row r="533" spans="1:20" x14ac:dyDescent="0.2">
      <c r="A533">
        <v>28</v>
      </c>
      <c r="B533" t="s">
        <v>27</v>
      </c>
      <c r="C533">
        <v>1</v>
      </c>
      <c r="D533" t="s">
        <v>30</v>
      </c>
      <c r="E533" t="s">
        <v>28</v>
      </c>
      <c r="F533" t="s">
        <v>24</v>
      </c>
      <c r="G533" t="s">
        <v>31</v>
      </c>
      <c r="H533" t="s">
        <v>23</v>
      </c>
      <c r="I533">
        <v>18222</v>
      </c>
      <c r="J533" t="b">
        <v>1</v>
      </c>
      <c r="K533" t="b">
        <v>1</v>
      </c>
      <c r="L533" t="b">
        <v>1</v>
      </c>
      <c r="M533" t="str">
        <f t="shared" si="64"/>
        <v>non-binary</v>
      </c>
      <c r="N533" t="str">
        <f t="shared" si="65"/>
        <v>Acceptable</v>
      </c>
      <c r="O533" t="str">
        <f t="shared" si="66"/>
        <v>Young</v>
      </c>
      <c r="P533">
        <f t="shared" si="67"/>
        <v>5.0783132530120483</v>
      </c>
      <c r="Q533">
        <f t="shared" si="68"/>
        <v>341</v>
      </c>
      <c r="R533">
        <f t="shared" si="69"/>
        <v>128</v>
      </c>
      <c r="S533" t="str">
        <f t="shared" si="70"/>
        <v>NB</v>
      </c>
      <c r="T533">
        <f t="shared" si="71"/>
        <v>1870</v>
      </c>
    </row>
    <row r="534" spans="1:20" x14ac:dyDescent="0.2">
      <c r="A534">
        <v>46</v>
      </c>
      <c r="B534" t="s">
        <v>27</v>
      </c>
      <c r="C534">
        <v>8</v>
      </c>
      <c r="D534" t="s">
        <v>15</v>
      </c>
      <c r="E534" t="s">
        <v>22</v>
      </c>
      <c r="F534" t="s">
        <v>24</v>
      </c>
      <c r="G534" t="s">
        <v>18</v>
      </c>
      <c r="H534" t="s">
        <v>23</v>
      </c>
      <c r="I534">
        <v>17690</v>
      </c>
      <c r="J534" t="b">
        <v>1</v>
      </c>
      <c r="K534" t="b">
        <v>0</v>
      </c>
      <c r="L534" t="b">
        <v>1</v>
      </c>
      <c r="M534" t="str">
        <f t="shared" si="64"/>
        <v>female</v>
      </c>
      <c r="N534" t="str">
        <f t="shared" si="65"/>
        <v>Acceptable</v>
      </c>
      <c r="O534" t="str">
        <f t="shared" si="66"/>
        <v>Middle-Aged</v>
      </c>
      <c r="P534">
        <f t="shared" si="67"/>
        <v>5.0783132530120483</v>
      </c>
      <c r="Q534">
        <f t="shared" si="68"/>
        <v>328</v>
      </c>
      <c r="R534">
        <f t="shared" si="69"/>
        <v>128</v>
      </c>
      <c r="S534" t="str">
        <f t="shared" si="70"/>
        <v>NB</v>
      </c>
      <c r="T534">
        <f t="shared" si="71"/>
        <v>1870</v>
      </c>
    </row>
    <row r="535" spans="1:20" x14ac:dyDescent="0.2">
      <c r="A535">
        <v>53</v>
      </c>
      <c r="B535" t="s">
        <v>20</v>
      </c>
      <c r="C535">
        <v>8</v>
      </c>
      <c r="D535" t="s">
        <v>15</v>
      </c>
      <c r="E535" t="s">
        <v>28</v>
      </c>
      <c r="F535" t="s">
        <v>29</v>
      </c>
      <c r="G535" t="s">
        <v>31</v>
      </c>
      <c r="H535" t="s">
        <v>23</v>
      </c>
      <c r="I535">
        <v>11400</v>
      </c>
      <c r="J535" t="b">
        <v>1</v>
      </c>
      <c r="K535" t="b">
        <v>1</v>
      </c>
      <c r="L535" t="b">
        <v>0</v>
      </c>
      <c r="M535" t="str">
        <f t="shared" si="64"/>
        <v>non-binary</v>
      </c>
      <c r="N535" t="str">
        <f t="shared" si="65"/>
        <v>Acceptable</v>
      </c>
      <c r="O535" t="str">
        <f t="shared" si="66"/>
        <v>Older</v>
      </c>
      <c r="P535">
        <f t="shared" si="67"/>
        <v>5.190332326283988</v>
      </c>
      <c r="Q535">
        <f t="shared" si="68"/>
        <v>341</v>
      </c>
      <c r="R535">
        <f t="shared" si="69"/>
        <v>128</v>
      </c>
      <c r="S535" t="str">
        <f t="shared" si="70"/>
        <v>F</v>
      </c>
      <c r="T535">
        <f t="shared" si="71"/>
        <v>1870</v>
      </c>
    </row>
    <row r="536" spans="1:20" x14ac:dyDescent="0.2">
      <c r="A536">
        <v>42</v>
      </c>
      <c r="B536" t="s">
        <v>20</v>
      </c>
      <c r="C536">
        <v>9</v>
      </c>
      <c r="D536" t="s">
        <v>15</v>
      </c>
      <c r="E536" t="s">
        <v>28</v>
      </c>
      <c r="F536" t="s">
        <v>24</v>
      </c>
      <c r="G536" t="s">
        <v>18</v>
      </c>
      <c r="H536" t="s">
        <v>23</v>
      </c>
      <c r="I536">
        <v>14071</v>
      </c>
      <c r="J536" t="b">
        <v>0</v>
      </c>
      <c r="K536" t="b">
        <v>0</v>
      </c>
      <c r="L536" t="b">
        <v>1</v>
      </c>
      <c r="M536" t="str">
        <f t="shared" si="64"/>
        <v>male</v>
      </c>
      <c r="N536" t="str">
        <f t="shared" si="65"/>
        <v>Acceptable</v>
      </c>
      <c r="O536" t="str">
        <f t="shared" si="66"/>
        <v>Middle-Aged</v>
      </c>
      <c r="P536">
        <f t="shared" si="67"/>
        <v>5.190332326283988</v>
      </c>
      <c r="Q536">
        <f t="shared" si="68"/>
        <v>341</v>
      </c>
      <c r="R536">
        <f t="shared" si="69"/>
        <v>128</v>
      </c>
      <c r="S536" t="str">
        <f t="shared" si="70"/>
        <v>F</v>
      </c>
      <c r="T536">
        <f t="shared" si="71"/>
        <v>1870</v>
      </c>
    </row>
    <row r="537" spans="1:20" x14ac:dyDescent="0.2">
      <c r="A537">
        <v>38</v>
      </c>
      <c r="B537" t="s">
        <v>20</v>
      </c>
      <c r="C537">
        <v>9</v>
      </c>
      <c r="D537" t="s">
        <v>21</v>
      </c>
      <c r="E537" t="s">
        <v>22</v>
      </c>
      <c r="F537" t="s">
        <v>29</v>
      </c>
      <c r="G537" t="s">
        <v>25</v>
      </c>
      <c r="H537" t="s">
        <v>23</v>
      </c>
      <c r="I537">
        <v>18808</v>
      </c>
      <c r="J537" t="b">
        <v>0</v>
      </c>
      <c r="K537" t="b">
        <v>0</v>
      </c>
      <c r="L537" t="b">
        <v>1</v>
      </c>
      <c r="M537" t="str">
        <f t="shared" si="64"/>
        <v>male</v>
      </c>
      <c r="N537" t="str">
        <f t="shared" si="65"/>
        <v>Acceptable</v>
      </c>
      <c r="O537" t="str">
        <f t="shared" si="66"/>
        <v>Middle-Aged</v>
      </c>
      <c r="P537">
        <f t="shared" si="67"/>
        <v>5.190332326283988</v>
      </c>
      <c r="Q537">
        <f t="shared" si="68"/>
        <v>328</v>
      </c>
      <c r="R537">
        <f t="shared" si="69"/>
        <v>128</v>
      </c>
      <c r="S537" t="str">
        <f t="shared" si="70"/>
        <v>F</v>
      </c>
      <c r="T537">
        <f t="shared" si="71"/>
        <v>1870</v>
      </c>
    </row>
    <row r="538" spans="1:20" x14ac:dyDescent="0.2">
      <c r="A538">
        <v>53</v>
      </c>
      <c r="B538" t="s">
        <v>27</v>
      </c>
      <c r="C538">
        <v>2</v>
      </c>
      <c r="D538" t="s">
        <v>15</v>
      </c>
      <c r="E538" t="s">
        <v>28</v>
      </c>
      <c r="F538" t="s">
        <v>29</v>
      </c>
      <c r="G538" t="s">
        <v>25</v>
      </c>
      <c r="H538" t="s">
        <v>23</v>
      </c>
      <c r="I538">
        <v>12786</v>
      </c>
      <c r="J538" t="b">
        <v>1</v>
      </c>
      <c r="K538" t="b">
        <v>0</v>
      </c>
      <c r="L538" t="b">
        <v>0</v>
      </c>
      <c r="M538" t="str">
        <f t="shared" si="64"/>
        <v>non-binary</v>
      </c>
      <c r="N538" t="str">
        <f t="shared" si="65"/>
        <v>Acceptable</v>
      </c>
      <c r="O538" t="str">
        <f t="shared" si="66"/>
        <v>Older</v>
      </c>
      <c r="P538">
        <f t="shared" si="67"/>
        <v>5.0783132530120483</v>
      </c>
      <c r="Q538">
        <f t="shared" si="68"/>
        <v>341</v>
      </c>
      <c r="R538">
        <f t="shared" si="69"/>
        <v>128</v>
      </c>
      <c r="S538" t="str">
        <f t="shared" si="70"/>
        <v>NB</v>
      </c>
      <c r="T538">
        <f t="shared" si="71"/>
        <v>1870</v>
      </c>
    </row>
    <row r="539" spans="1:20" x14ac:dyDescent="0.2">
      <c r="A539">
        <v>27</v>
      </c>
      <c r="B539" t="s">
        <v>27</v>
      </c>
      <c r="C539">
        <v>2</v>
      </c>
      <c r="D539" t="s">
        <v>15</v>
      </c>
      <c r="E539" t="s">
        <v>22</v>
      </c>
      <c r="F539" t="s">
        <v>24</v>
      </c>
      <c r="G539" t="s">
        <v>31</v>
      </c>
      <c r="H539" t="s">
        <v>26</v>
      </c>
      <c r="I539">
        <v>17169</v>
      </c>
      <c r="J539" t="b">
        <v>1</v>
      </c>
      <c r="K539" t="b">
        <v>0</v>
      </c>
      <c r="L539" t="b">
        <v>0</v>
      </c>
      <c r="M539" t="str">
        <f t="shared" si="64"/>
        <v>non-binary</v>
      </c>
      <c r="N539" t="str">
        <f t="shared" si="65"/>
        <v>Acceptable</v>
      </c>
      <c r="O539" t="str">
        <f t="shared" si="66"/>
        <v>Young</v>
      </c>
      <c r="P539">
        <f t="shared" si="67"/>
        <v>5.0783132530120483</v>
      </c>
      <c r="Q539">
        <f t="shared" si="68"/>
        <v>328</v>
      </c>
      <c r="R539">
        <f t="shared" si="69"/>
        <v>128</v>
      </c>
      <c r="S539" t="str">
        <f t="shared" si="70"/>
        <v>NB</v>
      </c>
      <c r="T539">
        <f t="shared" si="71"/>
        <v>1870</v>
      </c>
    </row>
    <row r="540" spans="1:20" x14ac:dyDescent="0.2">
      <c r="A540">
        <v>54</v>
      </c>
      <c r="B540" t="s">
        <v>14</v>
      </c>
      <c r="C540">
        <v>3</v>
      </c>
      <c r="D540" t="s">
        <v>15</v>
      </c>
      <c r="E540" t="s">
        <v>28</v>
      </c>
      <c r="F540" t="s">
        <v>29</v>
      </c>
      <c r="G540" t="s">
        <v>18</v>
      </c>
      <c r="H540" t="s">
        <v>23</v>
      </c>
      <c r="I540">
        <v>10870</v>
      </c>
      <c r="J540" t="b">
        <v>1</v>
      </c>
      <c r="K540" t="b">
        <v>0</v>
      </c>
      <c r="L540" t="b">
        <v>0</v>
      </c>
      <c r="M540" t="str">
        <f t="shared" si="64"/>
        <v>male</v>
      </c>
      <c r="N540" t="str">
        <f t="shared" si="65"/>
        <v>Acceptable</v>
      </c>
      <c r="O540" t="str">
        <f t="shared" si="66"/>
        <v>Older</v>
      </c>
      <c r="P540">
        <f t="shared" si="67"/>
        <v>4.8219584569732934</v>
      </c>
      <c r="Q540">
        <f t="shared" si="68"/>
        <v>341</v>
      </c>
      <c r="R540">
        <f t="shared" si="69"/>
        <v>128</v>
      </c>
      <c r="S540" t="str">
        <f t="shared" si="70"/>
        <v>M</v>
      </c>
      <c r="T540">
        <f t="shared" si="71"/>
        <v>1870</v>
      </c>
    </row>
    <row r="541" spans="1:20" x14ac:dyDescent="0.2">
      <c r="A541">
        <v>26</v>
      </c>
      <c r="B541" t="s">
        <v>14</v>
      </c>
      <c r="C541">
        <v>1</v>
      </c>
      <c r="D541" t="s">
        <v>30</v>
      </c>
      <c r="E541" t="s">
        <v>16</v>
      </c>
      <c r="F541" t="s">
        <v>17</v>
      </c>
      <c r="G541" t="s">
        <v>31</v>
      </c>
      <c r="H541" t="s">
        <v>19</v>
      </c>
      <c r="I541">
        <v>14196</v>
      </c>
      <c r="J541" t="b">
        <v>0</v>
      </c>
      <c r="K541" t="b">
        <v>1</v>
      </c>
      <c r="L541" t="b">
        <v>1</v>
      </c>
      <c r="M541" t="str">
        <f t="shared" si="64"/>
        <v>female</v>
      </c>
      <c r="N541" t="str">
        <f t="shared" si="65"/>
        <v>Acceptable</v>
      </c>
      <c r="O541" t="str">
        <f t="shared" si="66"/>
        <v>Young</v>
      </c>
      <c r="P541">
        <f t="shared" si="67"/>
        <v>4.8219584569732934</v>
      </c>
      <c r="Q541">
        <f t="shared" si="68"/>
        <v>331</v>
      </c>
      <c r="R541">
        <f t="shared" si="69"/>
        <v>128</v>
      </c>
      <c r="S541" t="str">
        <f t="shared" si="70"/>
        <v>M</v>
      </c>
      <c r="T541">
        <f t="shared" si="71"/>
        <v>1870</v>
      </c>
    </row>
    <row r="542" spans="1:20" x14ac:dyDescent="0.2">
      <c r="A542">
        <v>41</v>
      </c>
      <c r="B542" t="s">
        <v>20</v>
      </c>
      <c r="C542">
        <v>4</v>
      </c>
      <c r="D542" t="s">
        <v>15</v>
      </c>
      <c r="E542" t="s">
        <v>16</v>
      </c>
      <c r="F542" t="s">
        <v>17</v>
      </c>
      <c r="G542" t="s">
        <v>31</v>
      </c>
      <c r="H542" t="s">
        <v>26</v>
      </c>
      <c r="I542">
        <v>19604</v>
      </c>
      <c r="J542" t="b">
        <v>1</v>
      </c>
      <c r="K542" t="b">
        <v>1</v>
      </c>
      <c r="L542" t="b">
        <v>1</v>
      </c>
      <c r="M542" t="str">
        <f t="shared" si="64"/>
        <v>non-binary</v>
      </c>
      <c r="N542" t="str">
        <f t="shared" si="65"/>
        <v>Acceptable</v>
      </c>
      <c r="O542" t="str">
        <f t="shared" si="66"/>
        <v>Middle-Aged</v>
      </c>
      <c r="P542">
        <f t="shared" si="67"/>
        <v>5.190332326283988</v>
      </c>
      <c r="Q542">
        <f t="shared" si="68"/>
        <v>331</v>
      </c>
      <c r="R542">
        <f t="shared" si="69"/>
        <v>128</v>
      </c>
      <c r="S542" t="str">
        <f t="shared" si="70"/>
        <v>F</v>
      </c>
      <c r="T542">
        <f t="shared" si="71"/>
        <v>1870</v>
      </c>
    </row>
    <row r="543" spans="1:20" x14ac:dyDescent="0.2">
      <c r="A543">
        <v>52</v>
      </c>
      <c r="B543" t="s">
        <v>27</v>
      </c>
      <c r="C543">
        <v>4</v>
      </c>
      <c r="D543" t="s">
        <v>30</v>
      </c>
      <c r="E543" t="s">
        <v>28</v>
      </c>
      <c r="F543" t="s">
        <v>24</v>
      </c>
      <c r="G543" t="s">
        <v>18</v>
      </c>
      <c r="H543" t="s">
        <v>19</v>
      </c>
      <c r="I543">
        <v>12739</v>
      </c>
      <c r="J543" t="b">
        <v>0</v>
      </c>
      <c r="K543" t="b">
        <v>0</v>
      </c>
      <c r="L543" t="b">
        <v>0</v>
      </c>
      <c r="M543" t="str">
        <f t="shared" si="64"/>
        <v>non-binary</v>
      </c>
      <c r="N543" t="str">
        <f t="shared" si="65"/>
        <v>Acceptable</v>
      </c>
      <c r="O543" t="str">
        <f t="shared" si="66"/>
        <v>Older</v>
      </c>
      <c r="P543">
        <f t="shared" si="67"/>
        <v>5.0783132530120483</v>
      </c>
      <c r="Q543">
        <f t="shared" si="68"/>
        <v>341</v>
      </c>
      <c r="R543">
        <f t="shared" si="69"/>
        <v>128</v>
      </c>
      <c r="S543" t="str">
        <f t="shared" si="70"/>
        <v>NB</v>
      </c>
      <c r="T543">
        <f t="shared" si="71"/>
        <v>1870</v>
      </c>
    </row>
    <row r="544" spans="1:20" x14ac:dyDescent="0.2">
      <c r="A544">
        <v>52</v>
      </c>
      <c r="B544" t="s">
        <v>27</v>
      </c>
      <c r="C544">
        <v>9</v>
      </c>
      <c r="D544" t="s">
        <v>15</v>
      </c>
      <c r="E544" t="s">
        <v>16</v>
      </c>
      <c r="F544" t="s">
        <v>17</v>
      </c>
      <c r="G544" t="s">
        <v>31</v>
      </c>
      <c r="H544" t="s">
        <v>23</v>
      </c>
      <c r="I544">
        <v>10940</v>
      </c>
      <c r="J544" t="b">
        <v>0</v>
      </c>
      <c r="K544" t="b">
        <v>0</v>
      </c>
      <c r="L544" t="b">
        <v>1</v>
      </c>
      <c r="M544" t="str">
        <f t="shared" si="64"/>
        <v>non-binary</v>
      </c>
      <c r="N544" t="str">
        <f t="shared" si="65"/>
        <v>Acceptable</v>
      </c>
      <c r="O544" t="str">
        <f t="shared" si="66"/>
        <v>Older</v>
      </c>
      <c r="P544">
        <f t="shared" si="67"/>
        <v>5.0783132530120483</v>
      </c>
      <c r="Q544">
        <f t="shared" si="68"/>
        <v>331</v>
      </c>
      <c r="R544">
        <f t="shared" si="69"/>
        <v>128</v>
      </c>
      <c r="S544" t="str">
        <f t="shared" si="70"/>
        <v>NB</v>
      </c>
      <c r="T544">
        <f t="shared" si="71"/>
        <v>1870</v>
      </c>
    </row>
    <row r="545" spans="1:20" x14ac:dyDescent="0.2">
      <c r="A545">
        <v>53</v>
      </c>
      <c r="B545" t="s">
        <v>27</v>
      </c>
      <c r="C545">
        <v>9</v>
      </c>
      <c r="D545" t="s">
        <v>15</v>
      </c>
      <c r="E545" t="s">
        <v>22</v>
      </c>
      <c r="F545" t="s">
        <v>29</v>
      </c>
      <c r="G545" t="s">
        <v>25</v>
      </c>
      <c r="H545" t="s">
        <v>19</v>
      </c>
      <c r="I545">
        <v>10340</v>
      </c>
      <c r="J545" t="b">
        <v>0</v>
      </c>
      <c r="K545" t="b">
        <v>0</v>
      </c>
      <c r="L545" t="b">
        <v>1</v>
      </c>
      <c r="M545" t="str">
        <f t="shared" si="64"/>
        <v>non-binary</v>
      </c>
      <c r="N545" t="str">
        <f t="shared" si="65"/>
        <v>Acceptable</v>
      </c>
      <c r="O545" t="str">
        <f t="shared" si="66"/>
        <v>Older</v>
      </c>
      <c r="P545">
        <f t="shared" si="67"/>
        <v>5.0783132530120483</v>
      </c>
      <c r="Q545">
        <f t="shared" si="68"/>
        <v>328</v>
      </c>
      <c r="R545">
        <f t="shared" si="69"/>
        <v>128</v>
      </c>
      <c r="S545" t="str">
        <f t="shared" si="70"/>
        <v>NB</v>
      </c>
      <c r="T545">
        <f t="shared" si="71"/>
        <v>1870</v>
      </c>
    </row>
    <row r="546" spans="1:20" x14ac:dyDescent="0.2">
      <c r="A546">
        <v>35</v>
      </c>
      <c r="B546" t="s">
        <v>20</v>
      </c>
      <c r="C546">
        <v>9</v>
      </c>
      <c r="D546" t="s">
        <v>21</v>
      </c>
      <c r="E546" t="s">
        <v>16</v>
      </c>
      <c r="F546" t="s">
        <v>17</v>
      </c>
      <c r="G546" t="s">
        <v>31</v>
      </c>
      <c r="H546" t="s">
        <v>23</v>
      </c>
      <c r="I546">
        <v>17422</v>
      </c>
      <c r="J546" t="b">
        <v>1</v>
      </c>
      <c r="K546" t="b">
        <v>1</v>
      </c>
      <c r="L546" t="b">
        <v>1</v>
      </c>
      <c r="M546" t="str">
        <f t="shared" si="64"/>
        <v>female</v>
      </c>
      <c r="N546" t="str">
        <f t="shared" si="65"/>
        <v>Acceptable</v>
      </c>
      <c r="O546" t="str">
        <f t="shared" si="66"/>
        <v>Middle-Aged</v>
      </c>
      <c r="P546">
        <f t="shared" si="67"/>
        <v>5.190332326283988</v>
      </c>
      <c r="Q546">
        <f t="shared" si="68"/>
        <v>331</v>
      </c>
      <c r="R546">
        <f t="shared" si="69"/>
        <v>128</v>
      </c>
      <c r="S546" t="str">
        <f t="shared" si="70"/>
        <v>F</v>
      </c>
      <c r="T546">
        <f t="shared" si="71"/>
        <v>1870</v>
      </c>
    </row>
    <row r="547" spans="1:20" x14ac:dyDescent="0.2">
      <c r="A547">
        <v>56</v>
      </c>
      <c r="B547" t="s">
        <v>14</v>
      </c>
      <c r="C547">
        <v>7</v>
      </c>
      <c r="D547" t="s">
        <v>30</v>
      </c>
      <c r="E547" t="s">
        <v>28</v>
      </c>
      <c r="F547" t="s">
        <v>24</v>
      </c>
      <c r="G547" t="s">
        <v>18</v>
      </c>
      <c r="H547" t="s">
        <v>23</v>
      </c>
      <c r="I547">
        <v>14133</v>
      </c>
      <c r="J547" t="b">
        <v>0</v>
      </c>
      <c r="K547" t="b">
        <v>1</v>
      </c>
      <c r="L547" t="b">
        <v>0</v>
      </c>
      <c r="M547" t="str">
        <f t="shared" si="64"/>
        <v>male</v>
      </c>
      <c r="N547" t="str">
        <f t="shared" si="65"/>
        <v>Acceptable</v>
      </c>
      <c r="O547" t="str">
        <f t="shared" si="66"/>
        <v>Older</v>
      </c>
      <c r="P547">
        <f t="shared" si="67"/>
        <v>4.8219584569732934</v>
      </c>
      <c r="Q547">
        <f t="shared" si="68"/>
        <v>341</v>
      </c>
      <c r="R547">
        <f t="shared" si="69"/>
        <v>128</v>
      </c>
      <c r="S547" t="str">
        <f t="shared" si="70"/>
        <v>M</v>
      </c>
      <c r="T547">
        <f t="shared" si="71"/>
        <v>1870</v>
      </c>
    </row>
    <row r="548" spans="1:20" x14ac:dyDescent="0.2">
      <c r="A548">
        <v>49</v>
      </c>
      <c r="B548" t="s">
        <v>20</v>
      </c>
      <c r="C548">
        <v>2</v>
      </c>
      <c r="D548" t="s">
        <v>15</v>
      </c>
      <c r="E548" t="s">
        <v>28</v>
      </c>
      <c r="F548" t="s">
        <v>24</v>
      </c>
      <c r="G548" t="s">
        <v>18</v>
      </c>
      <c r="H548" t="s">
        <v>26</v>
      </c>
      <c r="I548">
        <v>10659</v>
      </c>
      <c r="J548" t="b">
        <v>1</v>
      </c>
      <c r="K548" t="b">
        <v>1</v>
      </c>
      <c r="L548" t="b">
        <v>0</v>
      </c>
      <c r="M548" t="str">
        <f t="shared" si="64"/>
        <v>female</v>
      </c>
      <c r="N548" t="str">
        <f t="shared" si="65"/>
        <v>Acceptable</v>
      </c>
      <c r="O548" t="str">
        <f t="shared" si="66"/>
        <v>Middle-Aged</v>
      </c>
      <c r="P548">
        <f t="shared" si="67"/>
        <v>5.190332326283988</v>
      </c>
      <c r="Q548">
        <f t="shared" si="68"/>
        <v>341</v>
      </c>
      <c r="R548">
        <f t="shared" si="69"/>
        <v>128</v>
      </c>
      <c r="S548" t="str">
        <f t="shared" si="70"/>
        <v>F</v>
      </c>
      <c r="T548">
        <f t="shared" si="71"/>
        <v>1870</v>
      </c>
    </row>
    <row r="549" spans="1:20" x14ac:dyDescent="0.2">
      <c r="A549">
        <v>41</v>
      </c>
      <c r="B549" t="s">
        <v>14</v>
      </c>
      <c r="C549">
        <v>5</v>
      </c>
      <c r="D549" t="s">
        <v>30</v>
      </c>
      <c r="E549" t="s">
        <v>22</v>
      </c>
      <c r="F549" t="s">
        <v>29</v>
      </c>
      <c r="G549" t="s">
        <v>25</v>
      </c>
      <c r="H549" t="s">
        <v>26</v>
      </c>
      <c r="I549">
        <v>19752</v>
      </c>
      <c r="J549" t="b">
        <v>1</v>
      </c>
      <c r="K549" t="b">
        <v>1</v>
      </c>
      <c r="L549" t="b">
        <v>1</v>
      </c>
      <c r="M549" t="str">
        <f t="shared" si="64"/>
        <v>non-binary</v>
      </c>
      <c r="N549" t="str">
        <f t="shared" si="65"/>
        <v>Acceptable</v>
      </c>
      <c r="O549" t="str">
        <f t="shared" si="66"/>
        <v>Middle-Aged</v>
      </c>
      <c r="P549">
        <f t="shared" si="67"/>
        <v>4.8219584569732934</v>
      </c>
      <c r="Q549">
        <f t="shared" si="68"/>
        <v>328</v>
      </c>
      <c r="R549">
        <f t="shared" si="69"/>
        <v>128</v>
      </c>
      <c r="S549" t="str">
        <f t="shared" si="70"/>
        <v>M</v>
      </c>
      <c r="T549">
        <f t="shared" si="71"/>
        <v>1870</v>
      </c>
    </row>
    <row r="550" spans="1:20" x14ac:dyDescent="0.2">
      <c r="A550">
        <v>40</v>
      </c>
      <c r="B550" t="s">
        <v>14</v>
      </c>
      <c r="C550">
        <v>4</v>
      </c>
      <c r="D550" t="s">
        <v>30</v>
      </c>
      <c r="E550" t="s">
        <v>28</v>
      </c>
      <c r="F550" t="s">
        <v>24</v>
      </c>
      <c r="G550" t="s">
        <v>18</v>
      </c>
      <c r="H550" t="s">
        <v>23</v>
      </c>
      <c r="I550">
        <v>13457</v>
      </c>
      <c r="J550" t="b">
        <v>1</v>
      </c>
      <c r="K550" t="b">
        <v>1</v>
      </c>
      <c r="L550" t="b">
        <v>1</v>
      </c>
      <c r="M550" t="str">
        <f t="shared" si="64"/>
        <v>non-binary</v>
      </c>
      <c r="N550" t="str">
        <f t="shared" si="65"/>
        <v>Acceptable</v>
      </c>
      <c r="O550" t="str">
        <f t="shared" si="66"/>
        <v>Middle-Aged</v>
      </c>
      <c r="P550">
        <f t="shared" si="67"/>
        <v>4.8219584569732934</v>
      </c>
      <c r="Q550">
        <f t="shared" si="68"/>
        <v>341</v>
      </c>
      <c r="R550">
        <f t="shared" si="69"/>
        <v>128</v>
      </c>
      <c r="S550" t="str">
        <f t="shared" si="70"/>
        <v>M</v>
      </c>
      <c r="T550">
        <f t="shared" si="71"/>
        <v>1870</v>
      </c>
    </row>
    <row r="551" spans="1:20" x14ac:dyDescent="0.2">
      <c r="A551">
        <v>49</v>
      </c>
      <c r="B551" t="s">
        <v>20</v>
      </c>
      <c r="C551">
        <v>8</v>
      </c>
      <c r="D551" t="s">
        <v>21</v>
      </c>
      <c r="E551" t="s">
        <v>22</v>
      </c>
      <c r="F551" t="s">
        <v>17</v>
      </c>
      <c r="G551" t="s">
        <v>18</v>
      </c>
      <c r="H551" t="s">
        <v>26</v>
      </c>
      <c r="I551">
        <v>19848</v>
      </c>
      <c r="J551" t="b">
        <v>1</v>
      </c>
      <c r="K551" t="b">
        <v>1</v>
      </c>
      <c r="L551" t="b">
        <v>1</v>
      </c>
      <c r="M551" t="str">
        <f t="shared" si="64"/>
        <v>female</v>
      </c>
      <c r="N551" t="str">
        <f t="shared" si="65"/>
        <v>Acceptable</v>
      </c>
      <c r="O551" t="str">
        <f t="shared" si="66"/>
        <v>Middle-Aged</v>
      </c>
      <c r="P551">
        <f t="shared" si="67"/>
        <v>5.190332326283988</v>
      </c>
      <c r="Q551">
        <f t="shared" si="68"/>
        <v>328</v>
      </c>
      <c r="R551">
        <f t="shared" si="69"/>
        <v>128</v>
      </c>
      <c r="S551" t="str">
        <f t="shared" si="70"/>
        <v>F</v>
      </c>
      <c r="T551">
        <f t="shared" si="71"/>
        <v>1870</v>
      </c>
    </row>
    <row r="552" spans="1:20" x14ac:dyDescent="0.2">
      <c r="A552">
        <v>54</v>
      </c>
      <c r="B552" t="s">
        <v>14</v>
      </c>
      <c r="C552">
        <v>2</v>
      </c>
      <c r="D552" t="s">
        <v>21</v>
      </c>
      <c r="E552" t="s">
        <v>16</v>
      </c>
      <c r="F552" t="s">
        <v>24</v>
      </c>
      <c r="G552" t="s">
        <v>25</v>
      </c>
      <c r="H552" t="s">
        <v>19</v>
      </c>
      <c r="I552">
        <v>12975</v>
      </c>
      <c r="J552" t="b">
        <v>0</v>
      </c>
      <c r="K552" t="b">
        <v>1</v>
      </c>
      <c r="L552" t="b">
        <v>1</v>
      </c>
      <c r="M552" t="str">
        <f t="shared" si="64"/>
        <v>male</v>
      </c>
      <c r="N552" t="str">
        <f t="shared" si="65"/>
        <v>Acceptable</v>
      </c>
      <c r="O552" t="str">
        <f t="shared" si="66"/>
        <v>Older</v>
      </c>
      <c r="P552">
        <f t="shared" si="67"/>
        <v>4.8219584569732934</v>
      </c>
      <c r="Q552">
        <f t="shared" si="68"/>
        <v>331</v>
      </c>
      <c r="R552">
        <f t="shared" si="69"/>
        <v>128</v>
      </c>
      <c r="S552" t="str">
        <f t="shared" si="70"/>
        <v>M</v>
      </c>
      <c r="T552">
        <f t="shared" si="71"/>
        <v>1870</v>
      </c>
    </row>
    <row r="553" spans="1:20" x14ac:dyDescent="0.2">
      <c r="A553">
        <v>29</v>
      </c>
      <c r="B553" t="s">
        <v>14</v>
      </c>
      <c r="C553">
        <v>6</v>
      </c>
      <c r="D553" t="s">
        <v>21</v>
      </c>
      <c r="E553" t="s">
        <v>16</v>
      </c>
      <c r="F553" t="s">
        <v>29</v>
      </c>
      <c r="G553" t="s">
        <v>31</v>
      </c>
      <c r="H553" t="s">
        <v>26</v>
      </c>
      <c r="I553">
        <v>19241</v>
      </c>
      <c r="J553" t="b">
        <v>0</v>
      </c>
      <c r="K553" t="b">
        <v>1</v>
      </c>
      <c r="L553" t="b">
        <v>0</v>
      </c>
      <c r="M553" t="str">
        <f t="shared" si="64"/>
        <v>non-binary</v>
      </c>
      <c r="N553" t="str">
        <f t="shared" si="65"/>
        <v>Acceptable</v>
      </c>
      <c r="O553" t="str">
        <f t="shared" si="66"/>
        <v>Young</v>
      </c>
      <c r="P553">
        <f t="shared" si="67"/>
        <v>4.8219584569732934</v>
      </c>
      <c r="Q553">
        <f t="shared" si="68"/>
        <v>331</v>
      </c>
      <c r="R553">
        <f t="shared" si="69"/>
        <v>128</v>
      </c>
      <c r="S553" t="str">
        <f t="shared" si="70"/>
        <v>M</v>
      </c>
      <c r="T553">
        <f t="shared" si="71"/>
        <v>1870</v>
      </c>
    </row>
    <row r="554" spans="1:20" x14ac:dyDescent="0.2">
      <c r="A554">
        <v>30</v>
      </c>
      <c r="B554" t="s">
        <v>27</v>
      </c>
      <c r="C554">
        <v>5</v>
      </c>
      <c r="D554" t="s">
        <v>21</v>
      </c>
      <c r="E554" t="s">
        <v>22</v>
      </c>
      <c r="F554" t="s">
        <v>24</v>
      </c>
      <c r="G554" t="s">
        <v>25</v>
      </c>
      <c r="H554" t="s">
        <v>26</v>
      </c>
      <c r="I554">
        <v>10453</v>
      </c>
      <c r="J554" t="b">
        <v>0</v>
      </c>
      <c r="K554" t="b">
        <v>0</v>
      </c>
      <c r="L554" t="b">
        <v>0</v>
      </c>
      <c r="M554" t="str">
        <f t="shared" si="64"/>
        <v>male</v>
      </c>
      <c r="N554" t="str">
        <f t="shared" si="65"/>
        <v>Acceptable</v>
      </c>
      <c r="O554" t="str">
        <f t="shared" si="66"/>
        <v>Young</v>
      </c>
      <c r="P554">
        <f t="shared" si="67"/>
        <v>5.0783132530120483</v>
      </c>
      <c r="Q554">
        <f t="shared" si="68"/>
        <v>328</v>
      </c>
      <c r="R554">
        <f t="shared" si="69"/>
        <v>128</v>
      </c>
      <c r="S554" t="str">
        <f t="shared" si="70"/>
        <v>NB</v>
      </c>
      <c r="T554">
        <f t="shared" si="71"/>
        <v>1870</v>
      </c>
    </row>
    <row r="555" spans="1:20" x14ac:dyDescent="0.2">
      <c r="A555">
        <v>40</v>
      </c>
      <c r="B555" t="s">
        <v>14</v>
      </c>
      <c r="C555">
        <v>2</v>
      </c>
      <c r="D555" t="s">
        <v>21</v>
      </c>
      <c r="E555" t="s">
        <v>22</v>
      </c>
      <c r="F555" t="s">
        <v>17</v>
      </c>
      <c r="G555" t="s">
        <v>31</v>
      </c>
      <c r="H555" t="s">
        <v>19</v>
      </c>
      <c r="I555">
        <v>19896</v>
      </c>
      <c r="J555" t="b">
        <v>0</v>
      </c>
      <c r="K555" t="b">
        <v>1</v>
      </c>
      <c r="L555" t="b">
        <v>1</v>
      </c>
      <c r="M555" t="str">
        <f t="shared" si="64"/>
        <v>non-binary</v>
      </c>
      <c r="N555" t="str">
        <f t="shared" si="65"/>
        <v>Acceptable</v>
      </c>
      <c r="O555" t="str">
        <f t="shared" si="66"/>
        <v>Middle-Aged</v>
      </c>
      <c r="P555">
        <f t="shared" si="67"/>
        <v>4.8219584569732934</v>
      </c>
      <c r="Q555">
        <f t="shared" si="68"/>
        <v>328</v>
      </c>
      <c r="R555">
        <f t="shared" si="69"/>
        <v>128</v>
      </c>
      <c r="S555" t="str">
        <f t="shared" si="70"/>
        <v>M</v>
      </c>
      <c r="T555">
        <f t="shared" si="71"/>
        <v>1870</v>
      </c>
    </row>
    <row r="556" spans="1:20" x14ac:dyDescent="0.2">
      <c r="A556">
        <v>42</v>
      </c>
      <c r="B556" t="s">
        <v>20</v>
      </c>
      <c r="C556">
        <v>1</v>
      </c>
      <c r="D556" t="s">
        <v>21</v>
      </c>
      <c r="E556" t="s">
        <v>28</v>
      </c>
      <c r="F556" t="s">
        <v>29</v>
      </c>
      <c r="G556" t="s">
        <v>25</v>
      </c>
      <c r="H556" t="s">
        <v>26</v>
      </c>
      <c r="I556">
        <v>18184</v>
      </c>
      <c r="J556" t="b">
        <v>1</v>
      </c>
      <c r="K556" t="b">
        <v>1</v>
      </c>
      <c r="L556" t="b">
        <v>1</v>
      </c>
      <c r="M556" t="str">
        <f t="shared" si="64"/>
        <v>male</v>
      </c>
      <c r="N556" t="str">
        <f t="shared" si="65"/>
        <v>Acceptable</v>
      </c>
      <c r="O556" t="str">
        <f t="shared" si="66"/>
        <v>Middle-Aged</v>
      </c>
      <c r="P556">
        <f t="shared" si="67"/>
        <v>5.190332326283988</v>
      </c>
      <c r="Q556">
        <f t="shared" si="68"/>
        <v>341</v>
      </c>
      <c r="R556">
        <f t="shared" si="69"/>
        <v>128</v>
      </c>
      <c r="S556" t="str">
        <f t="shared" si="70"/>
        <v>F</v>
      </c>
      <c r="T556">
        <f t="shared" si="71"/>
        <v>1870</v>
      </c>
    </row>
    <row r="557" spans="1:20" x14ac:dyDescent="0.2">
      <c r="A557">
        <v>52</v>
      </c>
      <c r="B557" t="s">
        <v>20</v>
      </c>
      <c r="C557">
        <v>8</v>
      </c>
      <c r="D557" t="s">
        <v>21</v>
      </c>
      <c r="E557" t="s">
        <v>16</v>
      </c>
      <c r="F557" t="s">
        <v>17</v>
      </c>
      <c r="G557" t="s">
        <v>31</v>
      </c>
      <c r="H557" t="s">
        <v>23</v>
      </c>
      <c r="I557">
        <v>15442</v>
      </c>
      <c r="J557" t="b">
        <v>1</v>
      </c>
      <c r="K557" t="b">
        <v>1</v>
      </c>
      <c r="L557" t="b">
        <v>0</v>
      </c>
      <c r="M557" t="str">
        <f t="shared" si="64"/>
        <v>non-binary</v>
      </c>
      <c r="N557" t="str">
        <f t="shared" si="65"/>
        <v>Acceptable</v>
      </c>
      <c r="O557" t="str">
        <f t="shared" si="66"/>
        <v>Older</v>
      </c>
      <c r="P557">
        <f t="shared" si="67"/>
        <v>5.190332326283988</v>
      </c>
      <c r="Q557">
        <f t="shared" si="68"/>
        <v>331</v>
      </c>
      <c r="R557">
        <f t="shared" si="69"/>
        <v>128</v>
      </c>
      <c r="S557" t="str">
        <f t="shared" si="70"/>
        <v>F</v>
      </c>
      <c r="T557">
        <f t="shared" si="71"/>
        <v>1870</v>
      </c>
    </row>
    <row r="558" spans="1:20" x14ac:dyDescent="0.2">
      <c r="A558">
        <v>58</v>
      </c>
      <c r="B558" t="s">
        <v>14</v>
      </c>
      <c r="C558">
        <v>2</v>
      </c>
      <c r="D558" t="s">
        <v>21</v>
      </c>
      <c r="E558" t="s">
        <v>22</v>
      </c>
      <c r="F558" t="s">
        <v>29</v>
      </c>
      <c r="G558" t="s">
        <v>25</v>
      </c>
      <c r="H558" t="s">
        <v>19</v>
      </c>
      <c r="I558">
        <v>10818</v>
      </c>
      <c r="J558" t="b">
        <v>1</v>
      </c>
      <c r="K558" t="b">
        <v>1</v>
      </c>
      <c r="L558" t="b">
        <v>1</v>
      </c>
      <c r="M558" t="str">
        <f t="shared" si="64"/>
        <v>non-binary</v>
      </c>
      <c r="N558" t="str">
        <f t="shared" si="65"/>
        <v>Acceptable</v>
      </c>
      <c r="O558" t="str">
        <f t="shared" si="66"/>
        <v>Older</v>
      </c>
      <c r="P558">
        <f t="shared" si="67"/>
        <v>4.8219584569732934</v>
      </c>
      <c r="Q558">
        <f t="shared" si="68"/>
        <v>328</v>
      </c>
      <c r="R558">
        <f t="shared" si="69"/>
        <v>128</v>
      </c>
      <c r="S558" t="str">
        <f t="shared" si="70"/>
        <v>M</v>
      </c>
      <c r="T558">
        <f t="shared" si="71"/>
        <v>1870</v>
      </c>
    </row>
    <row r="559" spans="1:20" x14ac:dyDescent="0.2">
      <c r="A559">
        <v>47</v>
      </c>
      <c r="B559" t="s">
        <v>27</v>
      </c>
      <c r="C559">
        <v>7</v>
      </c>
      <c r="D559" t="s">
        <v>15</v>
      </c>
      <c r="E559" t="s">
        <v>16</v>
      </c>
      <c r="F559" t="s">
        <v>24</v>
      </c>
      <c r="G559" t="s">
        <v>31</v>
      </c>
      <c r="H559" t="s">
        <v>23</v>
      </c>
      <c r="I559">
        <v>14868</v>
      </c>
      <c r="J559" t="b">
        <v>1</v>
      </c>
      <c r="K559" t="b">
        <v>0</v>
      </c>
      <c r="L559" t="b">
        <v>0</v>
      </c>
      <c r="M559" t="str">
        <f t="shared" si="64"/>
        <v>male</v>
      </c>
      <c r="N559" t="str">
        <f t="shared" si="65"/>
        <v>Acceptable</v>
      </c>
      <c r="O559" t="str">
        <f t="shared" si="66"/>
        <v>Middle-Aged</v>
      </c>
      <c r="P559">
        <f t="shared" si="67"/>
        <v>5.0783132530120483</v>
      </c>
      <c r="Q559">
        <f t="shared" si="68"/>
        <v>331</v>
      </c>
      <c r="R559">
        <f t="shared" si="69"/>
        <v>128</v>
      </c>
      <c r="S559" t="str">
        <f t="shared" si="70"/>
        <v>NB</v>
      </c>
      <c r="T559">
        <f t="shared" si="71"/>
        <v>1870</v>
      </c>
    </row>
    <row r="560" spans="1:20" x14ac:dyDescent="0.2">
      <c r="A560">
        <v>34</v>
      </c>
      <c r="B560" t="s">
        <v>27</v>
      </c>
      <c r="C560">
        <v>9</v>
      </c>
      <c r="D560" t="s">
        <v>30</v>
      </c>
      <c r="E560" t="s">
        <v>22</v>
      </c>
      <c r="F560" t="s">
        <v>29</v>
      </c>
      <c r="G560" t="s">
        <v>25</v>
      </c>
      <c r="H560" t="s">
        <v>19</v>
      </c>
      <c r="I560">
        <v>10012</v>
      </c>
      <c r="J560" t="b">
        <v>0</v>
      </c>
      <c r="K560" t="b">
        <v>1</v>
      </c>
      <c r="L560" t="b">
        <v>1</v>
      </c>
      <c r="M560" t="str">
        <f t="shared" si="64"/>
        <v>male</v>
      </c>
      <c r="N560" t="str">
        <f t="shared" si="65"/>
        <v>Acceptable</v>
      </c>
      <c r="O560" t="str">
        <f t="shared" si="66"/>
        <v>Young</v>
      </c>
      <c r="P560">
        <f t="shared" si="67"/>
        <v>5.0783132530120483</v>
      </c>
      <c r="Q560">
        <f t="shared" si="68"/>
        <v>328</v>
      </c>
      <c r="R560">
        <f t="shared" si="69"/>
        <v>128</v>
      </c>
      <c r="S560" t="str">
        <f t="shared" si="70"/>
        <v>NB</v>
      </c>
      <c r="T560">
        <f t="shared" si="71"/>
        <v>1870</v>
      </c>
    </row>
    <row r="561" spans="1:20" x14ac:dyDescent="0.2">
      <c r="A561">
        <v>37</v>
      </c>
      <c r="B561" t="s">
        <v>14</v>
      </c>
      <c r="C561">
        <v>9</v>
      </c>
      <c r="D561" t="s">
        <v>21</v>
      </c>
      <c r="E561" t="s">
        <v>16</v>
      </c>
      <c r="F561" t="s">
        <v>29</v>
      </c>
      <c r="G561" t="s">
        <v>31</v>
      </c>
      <c r="H561" t="s">
        <v>23</v>
      </c>
      <c r="I561">
        <v>17727</v>
      </c>
      <c r="J561" t="b">
        <v>1</v>
      </c>
      <c r="K561" t="b">
        <v>0</v>
      </c>
      <c r="L561" t="b">
        <v>0</v>
      </c>
      <c r="M561" t="str">
        <f t="shared" si="64"/>
        <v>female</v>
      </c>
      <c r="N561" t="str">
        <f t="shared" si="65"/>
        <v>Acceptable</v>
      </c>
      <c r="O561" t="str">
        <f t="shared" si="66"/>
        <v>Middle-Aged</v>
      </c>
      <c r="P561">
        <f t="shared" si="67"/>
        <v>4.8219584569732934</v>
      </c>
      <c r="Q561">
        <f t="shared" si="68"/>
        <v>331</v>
      </c>
      <c r="R561">
        <f t="shared" si="69"/>
        <v>128</v>
      </c>
      <c r="S561" t="str">
        <f t="shared" si="70"/>
        <v>M</v>
      </c>
      <c r="T561">
        <f t="shared" si="71"/>
        <v>1870</v>
      </c>
    </row>
    <row r="562" spans="1:20" x14ac:dyDescent="0.2">
      <c r="A562">
        <v>42</v>
      </c>
      <c r="B562" t="s">
        <v>14</v>
      </c>
      <c r="C562">
        <v>8</v>
      </c>
      <c r="D562" t="s">
        <v>21</v>
      </c>
      <c r="E562" t="s">
        <v>28</v>
      </c>
      <c r="F562" t="s">
        <v>24</v>
      </c>
      <c r="G562" t="s">
        <v>25</v>
      </c>
      <c r="H562" t="s">
        <v>23</v>
      </c>
      <c r="I562">
        <v>10920</v>
      </c>
      <c r="J562" t="b">
        <v>0</v>
      </c>
      <c r="K562" t="b">
        <v>0</v>
      </c>
      <c r="L562" t="b">
        <v>1</v>
      </c>
      <c r="M562" t="str">
        <f t="shared" si="64"/>
        <v>male</v>
      </c>
      <c r="N562" t="str">
        <f t="shared" si="65"/>
        <v>Acceptable</v>
      </c>
      <c r="O562" t="str">
        <f t="shared" si="66"/>
        <v>Middle-Aged</v>
      </c>
      <c r="P562">
        <f t="shared" si="67"/>
        <v>4.8219584569732934</v>
      </c>
      <c r="Q562">
        <f t="shared" si="68"/>
        <v>341</v>
      </c>
      <c r="R562">
        <f t="shared" si="69"/>
        <v>128</v>
      </c>
      <c r="S562" t="str">
        <f t="shared" si="70"/>
        <v>M</v>
      </c>
      <c r="T562">
        <f t="shared" si="71"/>
        <v>1870</v>
      </c>
    </row>
    <row r="563" spans="1:20" x14ac:dyDescent="0.2">
      <c r="A563">
        <v>39</v>
      </c>
      <c r="B563" t="s">
        <v>20</v>
      </c>
      <c r="C563">
        <v>9</v>
      </c>
      <c r="D563" t="s">
        <v>30</v>
      </c>
      <c r="E563" t="s">
        <v>16</v>
      </c>
      <c r="F563" t="s">
        <v>17</v>
      </c>
      <c r="G563" t="s">
        <v>18</v>
      </c>
      <c r="H563" t="s">
        <v>26</v>
      </c>
      <c r="I563">
        <v>14920</v>
      </c>
      <c r="J563" t="b">
        <v>1</v>
      </c>
      <c r="K563" t="b">
        <v>0</v>
      </c>
      <c r="L563" t="b">
        <v>1</v>
      </c>
      <c r="M563" t="str">
        <f t="shared" si="64"/>
        <v>male</v>
      </c>
      <c r="N563" t="str">
        <f t="shared" si="65"/>
        <v>Acceptable</v>
      </c>
      <c r="O563" t="str">
        <f t="shared" si="66"/>
        <v>Middle-Aged</v>
      </c>
      <c r="P563">
        <f t="shared" si="67"/>
        <v>5.190332326283988</v>
      </c>
      <c r="Q563">
        <f t="shared" si="68"/>
        <v>331</v>
      </c>
      <c r="R563">
        <f t="shared" si="69"/>
        <v>128</v>
      </c>
      <c r="S563" t="str">
        <f t="shared" si="70"/>
        <v>F</v>
      </c>
      <c r="T563">
        <f t="shared" si="71"/>
        <v>1870</v>
      </c>
    </row>
    <row r="564" spans="1:20" x14ac:dyDescent="0.2">
      <c r="A564">
        <v>30</v>
      </c>
      <c r="B564" t="s">
        <v>14</v>
      </c>
      <c r="C564">
        <v>2</v>
      </c>
      <c r="D564" t="s">
        <v>15</v>
      </c>
      <c r="E564" t="s">
        <v>16</v>
      </c>
      <c r="F564" t="s">
        <v>24</v>
      </c>
      <c r="G564" t="s">
        <v>31</v>
      </c>
      <c r="H564" t="s">
        <v>23</v>
      </c>
      <c r="I564">
        <v>12418</v>
      </c>
      <c r="J564" t="b">
        <v>1</v>
      </c>
      <c r="K564" t="b">
        <v>1</v>
      </c>
      <c r="L564" t="b">
        <v>0</v>
      </c>
      <c r="M564" t="str">
        <f t="shared" si="64"/>
        <v>male</v>
      </c>
      <c r="N564" t="str">
        <f t="shared" si="65"/>
        <v>Acceptable</v>
      </c>
      <c r="O564" t="str">
        <f t="shared" si="66"/>
        <v>Young</v>
      </c>
      <c r="P564">
        <f t="shared" si="67"/>
        <v>4.8219584569732934</v>
      </c>
      <c r="Q564">
        <f t="shared" si="68"/>
        <v>331</v>
      </c>
      <c r="R564">
        <f t="shared" si="69"/>
        <v>128</v>
      </c>
      <c r="S564" t="str">
        <f t="shared" si="70"/>
        <v>M</v>
      </c>
      <c r="T564">
        <f t="shared" si="71"/>
        <v>1870</v>
      </c>
    </row>
    <row r="565" spans="1:20" x14ac:dyDescent="0.2">
      <c r="A565">
        <v>36</v>
      </c>
      <c r="B565" t="s">
        <v>27</v>
      </c>
      <c r="C565">
        <v>6</v>
      </c>
      <c r="D565" t="s">
        <v>30</v>
      </c>
      <c r="E565" t="s">
        <v>16</v>
      </c>
      <c r="F565" t="s">
        <v>29</v>
      </c>
      <c r="G565" t="s">
        <v>25</v>
      </c>
      <c r="H565" t="s">
        <v>26</v>
      </c>
      <c r="I565">
        <v>19506</v>
      </c>
      <c r="J565" t="b">
        <v>1</v>
      </c>
      <c r="K565" t="b">
        <v>1</v>
      </c>
      <c r="L565" t="b">
        <v>0</v>
      </c>
      <c r="M565" t="str">
        <f t="shared" si="64"/>
        <v>male</v>
      </c>
      <c r="N565" t="str">
        <f t="shared" si="65"/>
        <v>Acceptable</v>
      </c>
      <c r="O565" t="str">
        <f t="shared" si="66"/>
        <v>Middle-Aged</v>
      </c>
      <c r="P565">
        <f t="shared" si="67"/>
        <v>5.0783132530120483</v>
      </c>
      <c r="Q565">
        <f t="shared" si="68"/>
        <v>331</v>
      </c>
      <c r="R565">
        <f t="shared" si="69"/>
        <v>128</v>
      </c>
      <c r="S565" t="str">
        <f t="shared" si="70"/>
        <v>NB</v>
      </c>
      <c r="T565">
        <f t="shared" si="71"/>
        <v>1870</v>
      </c>
    </row>
    <row r="566" spans="1:20" x14ac:dyDescent="0.2">
      <c r="A566">
        <v>53</v>
      </c>
      <c r="B566" t="s">
        <v>14</v>
      </c>
      <c r="C566">
        <v>4</v>
      </c>
      <c r="D566" t="s">
        <v>30</v>
      </c>
      <c r="E566" t="s">
        <v>16</v>
      </c>
      <c r="F566" t="s">
        <v>24</v>
      </c>
      <c r="G566" t="s">
        <v>31</v>
      </c>
      <c r="H566" t="s">
        <v>19</v>
      </c>
      <c r="I566">
        <v>16475</v>
      </c>
      <c r="J566" t="b">
        <v>1</v>
      </c>
      <c r="K566" t="b">
        <v>1</v>
      </c>
      <c r="L566" t="b">
        <v>1</v>
      </c>
      <c r="M566" t="str">
        <f t="shared" si="64"/>
        <v>non-binary</v>
      </c>
      <c r="N566" t="str">
        <f t="shared" si="65"/>
        <v>Acceptable</v>
      </c>
      <c r="O566" t="str">
        <f t="shared" si="66"/>
        <v>Older</v>
      </c>
      <c r="P566">
        <f t="shared" si="67"/>
        <v>4.8219584569732934</v>
      </c>
      <c r="Q566">
        <f t="shared" si="68"/>
        <v>331</v>
      </c>
      <c r="R566">
        <f t="shared" si="69"/>
        <v>128</v>
      </c>
      <c r="S566" t="str">
        <f t="shared" si="70"/>
        <v>M</v>
      </c>
      <c r="T566">
        <f t="shared" si="71"/>
        <v>1870</v>
      </c>
    </row>
    <row r="567" spans="1:20" x14ac:dyDescent="0.2">
      <c r="A567">
        <v>29</v>
      </c>
      <c r="B567" t="s">
        <v>20</v>
      </c>
      <c r="C567">
        <v>4</v>
      </c>
      <c r="D567" t="s">
        <v>21</v>
      </c>
      <c r="E567" t="s">
        <v>16</v>
      </c>
      <c r="F567" t="s">
        <v>29</v>
      </c>
      <c r="G567" t="s">
        <v>31</v>
      </c>
      <c r="H567" t="s">
        <v>23</v>
      </c>
      <c r="I567">
        <v>12017</v>
      </c>
      <c r="J567" t="b">
        <v>0</v>
      </c>
      <c r="K567" t="b">
        <v>0</v>
      </c>
      <c r="L567" t="b">
        <v>1</v>
      </c>
      <c r="M567" t="str">
        <f t="shared" si="64"/>
        <v>non-binary</v>
      </c>
      <c r="N567" t="str">
        <f t="shared" si="65"/>
        <v>Acceptable</v>
      </c>
      <c r="O567" t="str">
        <f t="shared" si="66"/>
        <v>Young</v>
      </c>
      <c r="P567">
        <f t="shared" si="67"/>
        <v>5.190332326283988</v>
      </c>
      <c r="Q567">
        <f t="shared" si="68"/>
        <v>331</v>
      </c>
      <c r="R567">
        <f t="shared" si="69"/>
        <v>128</v>
      </c>
      <c r="S567" t="str">
        <f t="shared" si="70"/>
        <v>F</v>
      </c>
      <c r="T567">
        <f t="shared" si="71"/>
        <v>1870</v>
      </c>
    </row>
    <row r="568" spans="1:20" x14ac:dyDescent="0.2">
      <c r="A568">
        <v>58</v>
      </c>
      <c r="B568" t="s">
        <v>20</v>
      </c>
      <c r="C568">
        <v>5</v>
      </c>
      <c r="D568" t="s">
        <v>30</v>
      </c>
      <c r="E568" t="s">
        <v>28</v>
      </c>
      <c r="F568" t="s">
        <v>24</v>
      </c>
      <c r="G568" t="s">
        <v>25</v>
      </c>
      <c r="H568" t="s">
        <v>23</v>
      </c>
      <c r="I568">
        <v>17957</v>
      </c>
      <c r="J568" t="b">
        <v>0</v>
      </c>
      <c r="K568" t="b">
        <v>0</v>
      </c>
      <c r="L568" t="b">
        <v>0</v>
      </c>
      <c r="M568" t="str">
        <f t="shared" si="64"/>
        <v>non-binary</v>
      </c>
      <c r="N568" t="str">
        <f t="shared" si="65"/>
        <v>Acceptable</v>
      </c>
      <c r="O568" t="str">
        <f t="shared" si="66"/>
        <v>Older</v>
      </c>
      <c r="P568">
        <f t="shared" si="67"/>
        <v>5.190332326283988</v>
      </c>
      <c r="Q568">
        <f t="shared" si="68"/>
        <v>341</v>
      </c>
      <c r="R568">
        <f t="shared" si="69"/>
        <v>128</v>
      </c>
      <c r="S568" t="str">
        <f t="shared" si="70"/>
        <v>F</v>
      </c>
      <c r="T568">
        <f t="shared" si="71"/>
        <v>1870</v>
      </c>
    </row>
    <row r="569" spans="1:20" x14ac:dyDescent="0.2">
      <c r="A569">
        <v>36</v>
      </c>
      <c r="B569" t="s">
        <v>20</v>
      </c>
      <c r="C569">
        <v>3</v>
      </c>
      <c r="D569" t="s">
        <v>30</v>
      </c>
      <c r="E569" t="s">
        <v>22</v>
      </c>
      <c r="F569" t="s">
        <v>24</v>
      </c>
      <c r="G569" t="s">
        <v>31</v>
      </c>
      <c r="H569" t="s">
        <v>19</v>
      </c>
      <c r="I569">
        <v>19420</v>
      </c>
      <c r="J569" t="b">
        <v>0</v>
      </c>
      <c r="K569" t="b">
        <v>0</v>
      </c>
      <c r="L569" t="b">
        <v>0</v>
      </c>
      <c r="M569" t="str">
        <f t="shared" si="64"/>
        <v>male</v>
      </c>
      <c r="N569" t="str">
        <f t="shared" si="65"/>
        <v>Acceptable</v>
      </c>
      <c r="O569" t="str">
        <f t="shared" si="66"/>
        <v>Middle-Aged</v>
      </c>
      <c r="P569">
        <f t="shared" si="67"/>
        <v>5.190332326283988</v>
      </c>
      <c r="Q569">
        <f t="shared" si="68"/>
        <v>328</v>
      </c>
      <c r="R569">
        <f t="shared" si="69"/>
        <v>128</v>
      </c>
      <c r="S569" t="str">
        <f t="shared" si="70"/>
        <v>F</v>
      </c>
      <c r="T569">
        <f t="shared" si="71"/>
        <v>1870</v>
      </c>
    </row>
    <row r="570" spans="1:20" x14ac:dyDescent="0.2">
      <c r="A570">
        <v>29</v>
      </c>
      <c r="B570" t="s">
        <v>20</v>
      </c>
      <c r="C570">
        <v>1</v>
      </c>
      <c r="D570" t="s">
        <v>21</v>
      </c>
      <c r="E570" t="s">
        <v>16</v>
      </c>
      <c r="F570" t="s">
        <v>17</v>
      </c>
      <c r="G570" t="s">
        <v>25</v>
      </c>
      <c r="H570" t="s">
        <v>19</v>
      </c>
      <c r="I570">
        <v>14792</v>
      </c>
      <c r="J570" t="b">
        <v>0</v>
      </c>
      <c r="K570" t="b">
        <v>0</v>
      </c>
      <c r="L570" t="b">
        <v>1</v>
      </c>
      <c r="M570" t="str">
        <f t="shared" si="64"/>
        <v>non-binary</v>
      </c>
      <c r="N570" t="str">
        <f t="shared" si="65"/>
        <v>Acceptable</v>
      </c>
      <c r="O570" t="str">
        <f t="shared" si="66"/>
        <v>Young</v>
      </c>
      <c r="P570">
        <f t="shared" si="67"/>
        <v>5.190332326283988</v>
      </c>
      <c r="Q570">
        <f t="shared" si="68"/>
        <v>331</v>
      </c>
      <c r="R570">
        <f t="shared" si="69"/>
        <v>128</v>
      </c>
      <c r="S570" t="str">
        <f t="shared" si="70"/>
        <v>F</v>
      </c>
      <c r="T570">
        <f t="shared" si="71"/>
        <v>1870</v>
      </c>
    </row>
    <row r="571" spans="1:20" x14ac:dyDescent="0.2">
      <c r="A571">
        <v>26</v>
      </c>
      <c r="B571" t="s">
        <v>20</v>
      </c>
      <c r="C571">
        <v>8</v>
      </c>
      <c r="D571" t="s">
        <v>21</v>
      </c>
      <c r="E571" t="s">
        <v>28</v>
      </c>
      <c r="F571" t="s">
        <v>29</v>
      </c>
      <c r="G571" t="s">
        <v>18</v>
      </c>
      <c r="H571" t="s">
        <v>23</v>
      </c>
      <c r="I571">
        <v>16830</v>
      </c>
      <c r="J571" t="b">
        <v>1</v>
      </c>
      <c r="K571" t="b">
        <v>1</v>
      </c>
      <c r="L571" t="b">
        <v>1</v>
      </c>
      <c r="M571" t="str">
        <f t="shared" si="64"/>
        <v>female</v>
      </c>
      <c r="N571" t="str">
        <f t="shared" si="65"/>
        <v>Acceptable</v>
      </c>
      <c r="O571" t="str">
        <f t="shared" si="66"/>
        <v>Young</v>
      </c>
      <c r="P571">
        <f t="shared" si="67"/>
        <v>5.190332326283988</v>
      </c>
      <c r="Q571">
        <f t="shared" si="68"/>
        <v>341</v>
      </c>
      <c r="R571">
        <f t="shared" si="69"/>
        <v>128</v>
      </c>
      <c r="S571" t="str">
        <f t="shared" si="70"/>
        <v>F</v>
      </c>
      <c r="T571">
        <f t="shared" si="71"/>
        <v>1870</v>
      </c>
    </row>
    <row r="572" spans="1:20" x14ac:dyDescent="0.2">
      <c r="A572">
        <v>24</v>
      </c>
      <c r="B572" t="s">
        <v>14</v>
      </c>
      <c r="C572">
        <v>5</v>
      </c>
      <c r="D572" t="s">
        <v>21</v>
      </c>
      <c r="E572" t="s">
        <v>16</v>
      </c>
      <c r="F572" t="s">
        <v>17</v>
      </c>
      <c r="G572" t="s">
        <v>31</v>
      </c>
      <c r="H572" t="s">
        <v>19</v>
      </c>
      <c r="I572">
        <v>12434</v>
      </c>
      <c r="J572" t="b">
        <v>1</v>
      </c>
      <c r="K572" t="b">
        <v>1</v>
      </c>
      <c r="L572" t="b">
        <v>0</v>
      </c>
      <c r="M572" t="str">
        <f t="shared" si="64"/>
        <v>non-binary</v>
      </c>
      <c r="N572" t="str">
        <f t="shared" si="65"/>
        <v>Acceptable</v>
      </c>
      <c r="O572" t="str">
        <f t="shared" si="66"/>
        <v>Young</v>
      </c>
      <c r="P572">
        <f t="shared" si="67"/>
        <v>4.8219584569732934</v>
      </c>
      <c r="Q572">
        <f t="shared" si="68"/>
        <v>331</v>
      </c>
      <c r="R572">
        <f t="shared" si="69"/>
        <v>128</v>
      </c>
      <c r="S572" t="str">
        <f t="shared" si="70"/>
        <v>M</v>
      </c>
      <c r="T572">
        <f t="shared" si="71"/>
        <v>1870</v>
      </c>
    </row>
    <row r="573" spans="1:20" x14ac:dyDescent="0.2">
      <c r="A573">
        <v>45</v>
      </c>
      <c r="B573" t="s">
        <v>14</v>
      </c>
      <c r="C573">
        <v>3</v>
      </c>
      <c r="D573" t="s">
        <v>21</v>
      </c>
      <c r="E573" t="s">
        <v>16</v>
      </c>
      <c r="F573" t="s">
        <v>29</v>
      </c>
      <c r="G573" t="s">
        <v>18</v>
      </c>
      <c r="H573" t="s">
        <v>26</v>
      </c>
      <c r="I573">
        <v>12868</v>
      </c>
      <c r="J573" t="b">
        <v>0</v>
      </c>
      <c r="K573" t="b">
        <v>1</v>
      </c>
      <c r="L573" t="b">
        <v>0</v>
      </c>
      <c r="M573" t="str">
        <f t="shared" si="64"/>
        <v>male</v>
      </c>
      <c r="N573" t="str">
        <f t="shared" si="65"/>
        <v>Acceptable</v>
      </c>
      <c r="O573" t="str">
        <f t="shared" si="66"/>
        <v>Middle-Aged</v>
      </c>
      <c r="P573">
        <f t="shared" si="67"/>
        <v>4.8219584569732934</v>
      </c>
      <c r="Q573">
        <f t="shared" si="68"/>
        <v>331</v>
      </c>
      <c r="R573">
        <f t="shared" si="69"/>
        <v>128</v>
      </c>
      <c r="S573" t="str">
        <f t="shared" si="70"/>
        <v>M</v>
      </c>
      <c r="T573">
        <f t="shared" si="71"/>
        <v>1870</v>
      </c>
    </row>
    <row r="574" spans="1:20" x14ac:dyDescent="0.2">
      <c r="A574">
        <v>31</v>
      </c>
      <c r="B574" t="s">
        <v>14</v>
      </c>
      <c r="C574">
        <v>7</v>
      </c>
      <c r="D574" t="s">
        <v>30</v>
      </c>
      <c r="E574" t="s">
        <v>22</v>
      </c>
      <c r="F574" t="s">
        <v>24</v>
      </c>
      <c r="G574" t="s">
        <v>31</v>
      </c>
      <c r="H574" t="s">
        <v>19</v>
      </c>
      <c r="I574">
        <v>11438</v>
      </c>
      <c r="J574" t="b">
        <v>0</v>
      </c>
      <c r="K574" t="b">
        <v>0</v>
      </c>
      <c r="L574" t="b">
        <v>0</v>
      </c>
      <c r="M574" t="str">
        <f t="shared" si="64"/>
        <v>female</v>
      </c>
      <c r="N574" t="str">
        <f t="shared" si="65"/>
        <v>Acceptable</v>
      </c>
      <c r="O574" t="str">
        <f t="shared" si="66"/>
        <v>Young</v>
      </c>
      <c r="P574">
        <f t="shared" si="67"/>
        <v>4.8219584569732934</v>
      </c>
      <c r="Q574">
        <f t="shared" si="68"/>
        <v>328</v>
      </c>
      <c r="R574">
        <f t="shared" si="69"/>
        <v>128</v>
      </c>
      <c r="S574" t="str">
        <f t="shared" si="70"/>
        <v>M</v>
      </c>
      <c r="T574">
        <f t="shared" si="71"/>
        <v>1870</v>
      </c>
    </row>
    <row r="575" spans="1:20" x14ac:dyDescent="0.2">
      <c r="A575">
        <v>48</v>
      </c>
      <c r="B575" t="s">
        <v>14</v>
      </c>
      <c r="C575">
        <v>7</v>
      </c>
      <c r="D575" t="s">
        <v>30</v>
      </c>
      <c r="E575" t="s">
        <v>16</v>
      </c>
      <c r="F575" t="s">
        <v>29</v>
      </c>
      <c r="G575" t="s">
        <v>31</v>
      </c>
      <c r="H575" t="s">
        <v>19</v>
      </c>
      <c r="I575">
        <v>13543</v>
      </c>
      <c r="J575" t="b">
        <v>1</v>
      </c>
      <c r="K575" t="b">
        <v>0</v>
      </c>
      <c r="L575" t="b">
        <v>0</v>
      </c>
      <c r="M575" t="str">
        <f t="shared" si="64"/>
        <v>female</v>
      </c>
      <c r="N575" t="str">
        <f t="shared" si="65"/>
        <v>Acceptable</v>
      </c>
      <c r="O575" t="str">
        <f t="shared" si="66"/>
        <v>Middle-Aged</v>
      </c>
      <c r="P575">
        <f t="shared" si="67"/>
        <v>4.8219584569732934</v>
      </c>
      <c r="Q575">
        <f t="shared" si="68"/>
        <v>331</v>
      </c>
      <c r="R575">
        <f t="shared" si="69"/>
        <v>128</v>
      </c>
      <c r="S575" t="str">
        <f t="shared" si="70"/>
        <v>M</v>
      </c>
      <c r="T575">
        <f t="shared" si="71"/>
        <v>1870</v>
      </c>
    </row>
    <row r="576" spans="1:20" x14ac:dyDescent="0.2">
      <c r="A576">
        <v>36</v>
      </c>
      <c r="B576" t="s">
        <v>20</v>
      </c>
      <c r="C576">
        <v>1</v>
      </c>
      <c r="D576" t="s">
        <v>15</v>
      </c>
      <c r="E576" t="s">
        <v>28</v>
      </c>
      <c r="F576" t="s">
        <v>17</v>
      </c>
      <c r="G576" t="s">
        <v>31</v>
      </c>
      <c r="H576" t="s">
        <v>23</v>
      </c>
      <c r="I576">
        <v>11781</v>
      </c>
      <c r="J576" t="b">
        <v>1</v>
      </c>
      <c r="K576" t="b">
        <v>1</v>
      </c>
      <c r="L576" t="b">
        <v>0</v>
      </c>
      <c r="M576" t="str">
        <f t="shared" si="64"/>
        <v>male</v>
      </c>
      <c r="N576" t="str">
        <f t="shared" si="65"/>
        <v>Acceptable</v>
      </c>
      <c r="O576" t="str">
        <f t="shared" si="66"/>
        <v>Middle-Aged</v>
      </c>
      <c r="P576">
        <f t="shared" si="67"/>
        <v>5.190332326283988</v>
      </c>
      <c r="Q576">
        <f t="shared" si="68"/>
        <v>341</v>
      </c>
      <c r="R576">
        <f t="shared" si="69"/>
        <v>128</v>
      </c>
      <c r="S576" t="str">
        <f t="shared" si="70"/>
        <v>F</v>
      </c>
      <c r="T576">
        <f t="shared" si="71"/>
        <v>1870</v>
      </c>
    </row>
    <row r="577" spans="1:20" x14ac:dyDescent="0.2">
      <c r="A577">
        <v>64</v>
      </c>
      <c r="B577" t="s">
        <v>27</v>
      </c>
      <c r="C577">
        <v>9</v>
      </c>
      <c r="D577" t="s">
        <v>15</v>
      </c>
      <c r="E577" t="s">
        <v>28</v>
      </c>
      <c r="F577" t="s">
        <v>17</v>
      </c>
      <c r="G577" t="s">
        <v>25</v>
      </c>
      <c r="H577" t="s">
        <v>26</v>
      </c>
      <c r="I577">
        <v>16343</v>
      </c>
      <c r="J577" t="b">
        <v>0</v>
      </c>
      <c r="K577" t="b">
        <v>1</v>
      </c>
      <c r="L577" t="b">
        <v>1</v>
      </c>
      <c r="M577" t="str">
        <f t="shared" si="64"/>
        <v>non-binary</v>
      </c>
      <c r="N577" t="str">
        <f t="shared" si="65"/>
        <v>Acceptable</v>
      </c>
      <c r="O577" t="str">
        <f t="shared" si="66"/>
        <v>Older</v>
      </c>
      <c r="P577">
        <f t="shared" si="67"/>
        <v>5.0783132530120483</v>
      </c>
      <c r="Q577">
        <f t="shared" si="68"/>
        <v>341</v>
      </c>
      <c r="R577">
        <f t="shared" si="69"/>
        <v>128</v>
      </c>
      <c r="S577" t="str">
        <f t="shared" si="70"/>
        <v>NB</v>
      </c>
      <c r="T577">
        <f t="shared" si="71"/>
        <v>1870</v>
      </c>
    </row>
    <row r="578" spans="1:20" x14ac:dyDescent="0.2">
      <c r="A578">
        <v>33</v>
      </c>
      <c r="B578" t="s">
        <v>14</v>
      </c>
      <c r="C578">
        <v>2</v>
      </c>
      <c r="D578" t="s">
        <v>30</v>
      </c>
      <c r="E578" t="s">
        <v>22</v>
      </c>
      <c r="F578" t="s">
        <v>17</v>
      </c>
      <c r="G578" t="s">
        <v>18</v>
      </c>
      <c r="H578" t="s">
        <v>19</v>
      </c>
      <c r="I578">
        <v>12263</v>
      </c>
      <c r="J578" t="b">
        <v>0</v>
      </c>
      <c r="K578" t="b">
        <v>0</v>
      </c>
      <c r="L578" t="b">
        <v>1</v>
      </c>
      <c r="M578" t="str">
        <f t="shared" ref="M578:M641" si="72">INDEX(B:B,MATCH(A578,A:A,0))</f>
        <v>female</v>
      </c>
      <c r="N578" t="str">
        <f t="shared" ref="N578:N641" si="73">IF(OR(B578&gt;0,C578&gt;0),"Acceptable","Check")</f>
        <v>Acceptable</v>
      </c>
      <c r="O578" t="str">
        <f t="shared" si="66"/>
        <v>Young</v>
      </c>
      <c r="P578">
        <f t="shared" si="67"/>
        <v>4.8219584569732934</v>
      </c>
      <c r="Q578">
        <f t="shared" si="68"/>
        <v>328</v>
      </c>
      <c r="R578">
        <f t="shared" si="69"/>
        <v>128</v>
      </c>
      <c r="S578" t="str">
        <f t="shared" si="70"/>
        <v>M</v>
      </c>
      <c r="T578">
        <f t="shared" si="71"/>
        <v>1870</v>
      </c>
    </row>
    <row r="579" spans="1:20" x14ac:dyDescent="0.2">
      <c r="A579">
        <v>22</v>
      </c>
      <c r="B579" t="s">
        <v>27</v>
      </c>
      <c r="C579">
        <v>5</v>
      </c>
      <c r="D579" t="s">
        <v>15</v>
      </c>
      <c r="E579" t="s">
        <v>16</v>
      </c>
      <c r="F579" t="s">
        <v>29</v>
      </c>
      <c r="G579" t="s">
        <v>31</v>
      </c>
      <c r="H579" t="s">
        <v>26</v>
      </c>
      <c r="I579">
        <v>10211</v>
      </c>
      <c r="J579" t="b">
        <v>0</v>
      </c>
      <c r="K579" t="b">
        <v>1</v>
      </c>
      <c r="L579" t="b">
        <v>0</v>
      </c>
      <c r="M579" t="str">
        <f t="shared" si="72"/>
        <v>male</v>
      </c>
      <c r="N579" t="str">
        <f t="shared" si="73"/>
        <v>Acceptable</v>
      </c>
      <c r="O579" t="str">
        <f t="shared" ref="O579:O642" si="74">IF(A579&lt;35,"Young",IF(AND(A579&gt;=35,A579&lt;50),"Middle-Aged","Older"))</f>
        <v>Young</v>
      </c>
      <c r="P579">
        <f t="shared" ref="P579:P642" si="75">AVERAGEIF(B:B,B579, C:C)</f>
        <v>5.0783132530120483</v>
      </c>
      <c r="Q579">
        <f t="shared" ref="Q579:Q642" si="76">COUNTIF(E:E, E579)</f>
        <v>331</v>
      </c>
      <c r="R579">
        <f t="shared" ref="R579:R642" si="77">COUNTIFS(B:B, "male", D:D, "Instagram")</f>
        <v>128</v>
      </c>
      <c r="S579" t="str">
        <f t="shared" ref="S579:S642" si="78">UPPER(IF(B579="non-binary", "NB", LEFT(B579, 1)))</f>
        <v>NB</v>
      </c>
      <c r="T579">
        <f t="shared" ref="T579:T642" si="79">SUMIFS(C:C, D:D, "Instagram")</f>
        <v>1870</v>
      </c>
    </row>
    <row r="580" spans="1:20" x14ac:dyDescent="0.2">
      <c r="A580">
        <v>52</v>
      </c>
      <c r="B580" t="s">
        <v>14</v>
      </c>
      <c r="C580">
        <v>5</v>
      </c>
      <c r="D580" t="s">
        <v>30</v>
      </c>
      <c r="E580" t="s">
        <v>28</v>
      </c>
      <c r="F580" t="s">
        <v>17</v>
      </c>
      <c r="G580" t="s">
        <v>25</v>
      </c>
      <c r="H580" t="s">
        <v>26</v>
      </c>
      <c r="I580">
        <v>18699</v>
      </c>
      <c r="J580" t="b">
        <v>1</v>
      </c>
      <c r="K580" t="b">
        <v>1</v>
      </c>
      <c r="L580" t="b">
        <v>1</v>
      </c>
      <c r="M580" t="str">
        <f t="shared" si="72"/>
        <v>non-binary</v>
      </c>
      <c r="N580" t="str">
        <f t="shared" si="73"/>
        <v>Acceptable</v>
      </c>
      <c r="O580" t="str">
        <f t="shared" si="74"/>
        <v>Older</v>
      </c>
      <c r="P580">
        <f t="shared" si="75"/>
        <v>4.8219584569732934</v>
      </c>
      <c r="Q580">
        <f t="shared" si="76"/>
        <v>341</v>
      </c>
      <c r="R580">
        <f t="shared" si="77"/>
        <v>128</v>
      </c>
      <c r="S580" t="str">
        <f t="shared" si="78"/>
        <v>M</v>
      </c>
      <c r="T580">
        <f t="shared" si="79"/>
        <v>1870</v>
      </c>
    </row>
    <row r="581" spans="1:20" x14ac:dyDescent="0.2">
      <c r="A581">
        <v>29</v>
      </c>
      <c r="B581" t="s">
        <v>14</v>
      </c>
      <c r="C581">
        <v>8</v>
      </c>
      <c r="D581" t="s">
        <v>15</v>
      </c>
      <c r="E581" t="s">
        <v>16</v>
      </c>
      <c r="F581" t="s">
        <v>17</v>
      </c>
      <c r="G581" t="s">
        <v>31</v>
      </c>
      <c r="H581" t="s">
        <v>26</v>
      </c>
      <c r="I581">
        <v>16159</v>
      </c>
      <c r="J581" t="b">
        <v>0</v>
      </c>
      <c r="K581" t="b">
        <v>0</v>
      </c>
      <c r="L581" t="b">
        <v>1</v>
      </c>
      <c r="M581" t="str">
        <f t="shared" si="72"/>
        <v>non-binary</v>
      </c>
      <c r="N581" t="str">
        <f t="shared" si="73"/>
        <v>Acceptable</v>
      </c>
      <c r="O581" t="str">
        <f t="shared" si="74"/>
        <v>Young</v>
      </c>
      <c r="P581">
        <f t="shared" si="75"/>
        <v>4.8219584569732934</v>
      </c>
      <c r="Q581">
        <f t="shared" si="76"/>
        <v>331</v>
      </c>
      <c r="R581">
        <f t="shared" si="77"/>
        <v>128</v>
      </c>
      <c r="S581" t="str">
        <f t="shared" si="78"/>
        <v>M</v>
      </c>
      <c r="T581">
        <f t="shared" si="79"/>
        <v>1870</v>
      </c>
    </row>
    <row r="582" spans="1:20" x14ac:dyDescent="0.2">
      <c r="A582">
        <v>42</v>
      </c>
      <c r="B582" t="s">
        <v>27</v>
      </c>
      <c r="C582">
        <v>8</v>
      </c>
      <c r="D582" t="s">
        <v>21</v>
      </c>
      <c r="E582" t="s">
        <v>16</v>
      </c>
      <c r="F582" t="s">
        <v>17</v>
      </c>
      <c r="G582" t="s">
        <v>25</v>
      </c>
      <c r="H582" t="s">
        <v>23</v>
      </c>
      <c r="I582">
        <v>17027</v>
      </c>
      <c r="J582" t="b">
        <v>0</v>
      </c>
      <c r="K582" t="b">
        <v>0</v>
      </c>
      <c r="L582" t="b">
        <v>0</v>
      </c>
      <c r="M582" t="str">
        <f t="shared" si="72"/>
        <v>male</v>
      </c>
      <c r="N582" t="str">
        <f t="shared" si="73"/>
        <v>Acceptable</v>
      </c>
      <c r="O582" t="str">
        <f t="shared" si="74"/>
        <v>Middle-Aged</v>
      </c>
      <c r="P582">
        <f t="shared" si="75"/>
        <v>5.0783132530120483</v>
      </c>
      <c r="Q582">
        <f t="shared" si="76"/>
        <v>331</v>
      </c>
      <c r="R582">
        <f t="shared" si="77"/>
        <v>128</v>
      </c>
      <c r="S582" t="str">
        <f t="shared" si="78"/>
        <v>NB</v>
      </c>
      <c r="T582">
        <f t="shared" si="79"/>
        <v>1870</v>
      </c>
    </row>
    <row r="583" spans="1:20" x14ac:dyDescent="0.2">
      <c r="A583">
        <v>38</v>
      </c>
      <c r="B583" t="s">
        <v>20</v>
      </c>
      <c r="C583">
        <v>7</v>
      </c>
      <c r="D583" t="s">
        <v>15</v>
      </c>
      <c r="E583" t="s">
        <v>16</v>
      </c>
      <c r="F583" t="s">
        <v>24</v>
      </c>
      <c r="G583" t="s">
        <v>31</v>
      </c>
      <c r="H583" t="s">
        <v>19</v>
      </c>
      <c r="I583">
        <v>10331</v>
      </c>
      <c r="J583" t="b">
        <v>0</v>
      </c>
      <c r="K583" t="b">
        <v>0</v>
      </c>
      <c r="L583" t="b">
        <v>1</v>
      </c>
      <c r="M583" t="str">
        <f t="shared" si="72"/>
        <v>male</v>
      </c>
      <c r="N583" t="str">
        <f t="shared" si="73"/>
        <v>Acceptable</v>
      </c>
      <c r="O583" t="str">
        <f t="shared" si="74"/>
        <v>Middle-Aged</v>
      </c>
      <c r="P583">
        <f t="shared" si="75"/>
        <v>5.190332326283988</v>
      </c>
      <c r="Q583">
        <f t="shared" si="76"/>
        <v>331</v>
      </c>
      <c r="R583">
        <f t="shared" si="77"/>
        <v>128</v>
      </c>
      <c r="S583" t="str">
        <f t="shared" si="78"/>
        <v>F</v>
      </c>
      <c r="T583">
        <f t="shared" si="79"/>
        <v>1870</v>
      </c>
    </row>
    <row r="584" spans="1:20" x14ac:dyDescent="0.2">
      <c r="A584">
        <v>53</v>
      </c>
      <c r="B584" t="s">
        <v>14</v>
      </c>
      <c r="C584">
        <v>7</v>
      </c>
      <c r="D584" t="s">
        <v>21</v>
      </c>
      <c r="E584" t="s">
        <v>22</v>
      </c>
      <c r="F584" t="s">
        <v>24</v>
      </c>
      <c r="G584" t="s">
        <v>18</v>
      </c>
      <c r="H584" t="s">
        <v>23</v>
      </c>
      <c r="I584">
        <v>16860</v>
      </c>
      <c r="J584" t="b">
        <v>0</v>
      </c>
      <c r="K584" t="b">
        <v>1</v>
      </c>
      <c r="L584" t="b">
        <v>1</v>
      </c>
      <c r="M584" t="str">
        <f t="shared" si="72"/>
        <v>non-binary</v>
      </c>
      <c r="N584" t="str">
        <f t="shared" si="73"/>
        <v>Acceptable</v>
      </c>
      <c r="O584" t="str">
        <f t="shared" si="74"/>
        <v>Older</v>
      </c>
      <c r="P584">
        <f t="shared" si="75"/>
        <v>4.8219584569732934</v>
      </c>
      <c r="Q584">
        <f t="shared" si="76"/>
        <v>328</v>
      </c>
      <c r="R584">
        <f t="shared" si="77"/>
        <v>128</v>
      </c>
      <c r="S584" t="str">
        <f t="shared" si="78"/>
        <v>M</v>
      </c>
      <c r="T584">
        <f t="shared" si="79"/>
        <v>1870</v>
      </c>
    </row>
    <row r="585" spans="1:20" x14ac:dyDescent="0.2">
      <c r="A585">
        <v>40</v>
      </c>
      <c r="B585" t="s">
        <v>14</v>
      </c>
      <c r="C585">
        <v>6</v>
      </c>
      <c r="D585" t="s">
        <v>21</v>
      </c>
      <c r="E585" t="s">
        <v>16</v>
      </c>
      <c r="F585" t="s">
        <v>29</v>
      </c>
      <c r="G585" t="s">
        <v>18</v>
      </c>
      <c r="H585" t="s">
        <v>19</v>
      </c>
      <c r="I585">
        <v>18044</v>
      </c>
      <c r="J585" t="b">
        <v>0</v>
      </c>
      <c r="K585" t="b">
        <v>0</v>
      </c>
      <c r="L585" t="b">
        <v>1</v>
      </c>
      <c r="M585" t="str">
        <f t="shared" si="72"/>
        <v>non-binary</v>
      </c>
      <c r="N585" t="str">
        <f t="shared" si="73"/>
        <v>Acceptable</v>
      </c>
      <c r="O585" t="str">
        <f t="shared" si="74"/>
        <v>Middle-Aged</v>
      </c>
      <c r="P585">
        <f t="shared" si="75"/>
        <v>4.8219584569732934</v>
      </c>
      <c r="Q585">
        <f t="shared" si="76"/>
        <v>331</v>
      </c>
      <c r="R585">
        <f t="shared" si="77"/>
        <v>128</v>
      </c>
      <c r="S585" t="str">
        <f t="shared" si="78"/>
        <v>M</v>
      </c>
      <c r="T585">
        <f t="shared" si="79"/>
        <v>1870</v>
      </c>
    </row>
    <row r="586" spans="1:20" x14ac:dyDescent="0.2">
      <c r="A586">
        <v>33</v>
      </c>
      <c r="B586" t="s">
        <v>14</v>
      </c>
      <c r="C586">
        <v>6</v>
      </c>
      <c r="D586" t="s">
        <v>21</v>
      </c>
      <c r="E586" t="s">
        <v>28</v>
      </c>
      <c r="F586" t="s">
        <v>29</v>
      </c>
      <c r="G586" t="s">
        <v>31</v>
      </c>
      <c r="H586" t="s">
        <v>19</v>
      </c>
      <c r="I586">
        <v>18169</v>
      </c>
      <c r="J586" t="b">
        <v>1</v>
      </c>
      <c r="K586" t="b">
        <v>1</v>
      </c>
      <c r="L586" t="b">
        <v>0</v>
      </c>
      <c r="M586" t="str">
        <f t="shared" si="72"/>
        <v>female</v>
      </c>
      <c r="N586" t="str">
        <f t="shared" si="73"/>
        <v>Acceptable</v>
      </c>
      <c r="O586" t="str">
        <f t="shared" si="74"/>
        <v>Young</v>
      </c>
      <c r="P586">
        <f t="shared" si="75"/>
        <v>4.8219584569732934</v>
      </c>
      <c r="Q586">
        <f t="shared" si="76"/>
        <v>341</v>
      </c>
      <c r="R586">
        <f t="shared" si="77"/>
        <v>128</v>
      </c>
      <c r="S586" t="str">
        <f t="shared" si="78"/>
        <v>M</v>
      </c>
      <c r="T586">
        <f t="shared" si="79"/>
        <v>1870</v>
      </c>
    </row>
    <row r="587" spans="1:20" x14ac:dyDescent="0.2">
      <c r="A587">
        <v>56</v>
      </c>
      <c r="B587" t="s">
        <v>27</v>
      </c>
      <c r="C587">
        <v>9</v>
      </c>
      <c r="D587" t="s">
        <v>21</v>
      </c>
      <c r="E587" t="s">
        <v>16</v>
      </c>
      <c r="F587" t="s">
        <v>17</v>
      </c>
      <c r="G587" t="s">
        <v>25</v>
      </c>
      <c r="H587" t="s">
        <v>23</v>
      </c>
      <c r="I587">
        <v>18742</v>
      </c>
      <c r="J587" t="b">
        <v>0</v>
      </c>
      <c r="K587" t="b">
        <v>1</v>
      </c>
      <c r="L587" t="b">
        <v>0</v>
      </c>
      <c r="M587" t="str">
        <f t="shared" si="72"/>
        <v>male</v>
      </c>
      <c r="N587" t="str">
        <f t="shared" si="73"/>
        <v>Acceptable</v>
      </c>
      <c r="O587" t="str">
        <f t="shared" si="74"/>
        <v>Older</v>
      </c>
      <c r="P587">
        <f t="shared" si="75"/>
        <v>5.0783132530120483</v>
      </c>
      <c r="Q587">
        <f t="shared" si="76"/>
        <v>331</v>
      </c>
      <c r="R587">
        <f t="shared" si="77"/>
        <v>128</v>
      </c>
      <c r="S587" t="str">
        <f t="shared" si="78"/>
        <v>NB</v>
      </c>
      <c r="T587">
        <f t="shared" si="79"/>
        <v>1870</v>
      </c>
    </row>
    <row r="588" spans="1:20" x14ac:dyDescent="0.2">
      <c r="A588">
        <v>62</v>
      </c>
      <c r="B588" t="s">
        <v>20</v>
      </c>
      <c r="C588">
        <v>6</v>
      </c>
      <c r="D588" t="s">
        <v>15</v>
      </c>
      <c r="E588" t="s">
        <v>28</v>
      </c>
      <c r="F588" t="s">
        <v>24</v>
      </c>
      <c r="G588" t="s">
        <v>31</v>
      </c>
      <c r="H588" t="s">
        <v>26</v>
      </c>
      <c r="I588">
        <v>15720</v>
      </c>
      <c r="J588" t="b">
        <v>1</v>
      </c>
      <c r="K588" t="b">
        <v>0</v>
      </c>
      <c r="L588" t="b">
        <v>1</v>
      </c>
      <c r="M588" t="str">
        <f t="shared" si="72"/>
        <v>male</v>
      </c>
      <c r="N588" t="str">
        <f t="shared" si="73"/>
        <v>Acceptable</v>
      </c>
      <c r="O588" t="str">
        <f t="shared" si="74"/>
        <v>Older</v>
      </c>
      <c r="P588">
        <f t="shared" si="75"/>
        <v>5.190332326283988</v>
      </c>
      <c r="Q588">
        <f t="shared" si="76"/>
        <v>341</v>
      </c>
      <c r="R588">
        <f t="shared" si="77"/>
        <v>128</v>
      </c>
      <c r="S588" t="str">
        <f t="shared" si="78"/>
        <v>F</v>
      </c>
      <c r="T588">
        <f t="shared" si="79"/>
        <v>1870</v>
      </c>
    </row>
    <row r="589" spans="1:20" x14ac:dyDescent="0.2">
      <c r="A589">
        <v>59</v>
      </c>
      <c r="B589" t="s">
        <v>27</v>
      </c>
      <c r="C589">
        <v>2</v>
      </c>
      <c r="D589" t="s">
        <v>30</v>
      </c>
      <c r="E589" t="s">
        <v>16</v>
      </c>
      <c r="F589" t="s">
        <v>17</v>
      </c>
      <c r="G589" t="s">
        <v>25</v>
      </c>
      <c r="H589" t="s">
        <v>26</v>
      </c>
      <c r="I589">
        <v>19133</v>
      </c>
      <c r="J589" t="b">
        <v>0</v>
      </c>
      <c r="K589" t="b">
        <v>1</v>
      </c>
      <c r="L589" t="b">
        <v>1</v>
      </c>
      <c r="M589" t="str">
        <f t="shared" si="72"/>
        <v>male</v>
      </c>
      <c r="N589" t="str">
        <f t="shared" si="73"/>
        <v>Acceptable</v>
      </c>
      <c r="O589" t="str">
        <f t="shared" si="74"/>
        <v>Older</v>
      </c>
      <c r="P589">
        <f t="shared" si="75"/>
        <v>5.0783132530120483</v>
      </c>
      <c r="Q589">
        <f t="shared" si="76"/>
        <v>331</v>
      </c>
      <c r="R589">
        <f t="shared" si="77"/>
        <v>128</v>
      </c>
      <c r="S589" t="str">
        <f t="shared" si="78"/>
        <v>NB</v>
      </c>
      <c r="T589">
        <f t="shared" si="79"/>
        <v>1870</v>
      </c>
    </row>
    <row r="590" spans="1:20" x14ac:dyDescent="0.2">
      <c r="A590">
        <v>56</v>
      </c>
      <c r="B590" t="s">
        <v>27</v>
      </c>
      <c r="C590">
        <v>2</v>
      </c>
      <c r="D590" t="s">
        <v>21</v>
      </c>
      <c r="E590" t="s">
        <v>28</v>
      </c>
      <c r="F590" t="s">
        <v>17</v>
      </c>
      <c r="G590" t="s">
        <v>31</v>
      </c>
      <c r="H590" t="s">
        <v>19</v>
      </c>
      <c r="I590">
        <v>10727</v>
      </c>
      <c r="J590" t="b">
        <v>0</v>
      </c>
      <c r="K590" t="b">
        <v>0</v>
      </c>
      <c r="L590" t="b">
        <v>1</v>
      </c>
      <c r="M590" t="str">
        <f t="shared" si="72"/>
        <v>male</v>
      </c>
      <c r="N590" t="str">
        <f t="shared" si="73"/>
        <v>Acceptable</v>
      </c>
      <c r="O590" t="str">
        <f t="shared" si="74"/>
        <v>Older</v>
      </c>
      <c r="P590">
        <f t="shared" si="75"/>
        <v>5.0783132530120483</v>
      </c>
      <c r="Q590">
        <f t="shared" si="76"/>
        <v>341</v>
      </c>
      <c r="R590">
        <f t="shared" si="77"/>
        <v>128</v>
      </c>
      <c r="S590" t="str">
        <f t="shared" si="78"/>
        <v>NB</v>
      </c>
      <c r="T590">
        <f t="shared" si="79"/>
        <v>1870</v>
      </c>
    </row>
    <row r="591" spans="1:20" x14ac:dyDescent="0.2">
      <c r="A591">
        <v>31</v>
      </c>
      <c r="B591" t="s">
        <v>20</v>
      </c>
      <c r="C591">
        <v>5</v>
      </c>
      <c r="D591" t="s">
        <v>15</v>
      </c>
      <c r="E591" t="s">
        <v>28</v>
      </c>
      <c r="F591" t="s">
        <v>24</v>
      </c>
      <c r="G591" t="s">
        <v>25</v>
      </c>
      <c r="H591" t="s">
        <v>23</v>
      </c>
      <c r="I591">
        <v>14975</v>
      </c>
      <c r="J591" t="b">
        <v>0</v>
      </c>
      <c r="K591" t="b">
        <v>0</v>
      </c>
      <c r="L591" t="b">
        <v>1</v>
      </c>
      <c r="M591" t="str">
        <f t="shared" si="72"/>
        <v>female</v>
      </c>
      <c r="N591" t="str">
        <f t="shared" si="73"/>
        <v>Acceptable</v>
      </c>
      <c r="O591" t="str">
        <f t="shared" si="74"/>
        <v>Young</v>
      </c>
      <c r="P591">
        <f t="shared" si="75"/>
        <v>5.190332326283988</v>
      </c>
      <c r="Q591">
        <f t="shared" si="76"/>
        <v>341</v>
      </c>
      <c r="R591">
        <f t="shared" si="77"/>
        <v>128</v>
      </c>
      <c r="S591" t="str">
        <f t="shared" si="78"/>
        <v>F</v>
      </c>
      <c r="T591">
        <f t="shared" si="79"/>
        <v>1870</v>
      </c>
    </row>
    <row r="592" spans="1:20" x14ac:dyDescent="0.2">
      <c r="A592">
        <v>48</v>
      </c>
      <c r="B592" t="s">
        <v>27</v>
      </c>
      <c r="C592">
        <v>4</v>
      </c>
      <c r="D592" t="s">
        <v>21</v>
      </c>
      <c r="E592" t="s">
        <v>16</v>
      </c>
      <c r="F592" t="s">
        <v>24</v>
      </c>
      <c r="G592" t="s">
        <v>18</v>
      </c>
      <c r="H592" t="s">
        <v>26</v>
      </c>
      <c r="I592">
        <v>13243</v>
      </c>
      <c r="J592" t="b">
        <v>1</v>
      </c>
      <c r="K592" t="b">
        <v>1</v>
      </c>
      <c r="L592" t="b">
        <v>1</v>
      </c>
      <c r="M592" t="str">
        <f t="shared" si="72"/>
        <v>female</v>
      </c>
      <c r="N592" t="str">
        <f t="shared" si="73"/>
        <v>Acceptable</v>
      </c>
      <c r="O592" t="str">
        <f t="shared" si="74"/>
        <v>Middle-Aged</v>
      </c>
      <c r="P592">
        <f t="shared" si="75"/>
        <v>5.0783132530120483</v>
      </c>
      <c r="Q592">
        <f t="shared" si="76"/>
        <v>331</v>
      </c>
      <c r="R592">
        <f t="shared" si="77"/>
        <v>128</v>
      </c>
      <c r="S592" t="str">
        <f t="shared" si="78"/>
        <v>NB</v>
      </c>
      <c r="T592">
        <f t="shared" si="79"/>
        <v>1870</v>
      </c>
    </row>
    <row r="593" spans="1:20" x14ac:dyDescent="0.2">
      <c r="A593">
        <v>22</v>
      </c>
      <c r="B593" t="s">
        <v>20</v>
      </c>
      <c r="C593">
        <v>2</v>
      </c>
      <c r="D593" t="s">
        <v>15</v>
      </c>
      <c r="E593" t="s">
        <v>16</v>
      </c>
      <c r="F593" t="s">
        <v>24</v>
      </c>
      <c r="G593" t="s">
        <v>31</v>
      </c>
      <c r="H593" t="s">
        <v>26</v>
      </c>
      <c r="I593">
        <v>10648</v>
      </c>
      <c r="J593" t="b">
        <v>1</v>
      </c>
      <c r="K593" t="b">
        <v>1</v>
      </c>
      <c r="L593" t="b">
        <v>1</v>
      </c>
      <c r="M593" t="str">
        <f t="shared" si="72"/>
        <v>male</v>
      </c>
      <c r="N593" t="str">
        <f t="shared" si="73"/>
        <v>Acceptable</v>
      </c>
      <c r="O593" t="str">
        <f t="shared" si="74"/>
        <v>Young</v>
      </c>
      <c r="P593">
        <f t="shared" si="75"/>
        <v>5.190332326283988</v>
      </c>
      <c r="Q593">
        <f t="shared" si="76"/>
        <v>331</v>
      </c>
      <c r="R593">
        <f t="shared" si="77"/>
        <v>128</v>
      </c>
      <c r="S593" t="str">
        <f t="shared" si="78"/>
        <v>F</v>
      </c>
      <c r="T593">
        <f t="shared" si="79"/>
        <v>1870</v>
      </c>
    </row>
    <row r="594" spans="1:20" x14ac:dyDescent="0.2">
      <c r="A594">
        <v>52</v>
      </c>
      <c r="B594" t="s">
        <v>14</v>
      </c>
      <c r="C594">
        <v>3</v>
      </c>
      <c r="D594" t="s">
        <v>15</v>
      </c>
      <c r="E594" t="s">
        <v>28</v>
      </c>
      <c r="F594" t="s">
        <v>29</v>
      </c>
      <c r="G594" t="s">
        <v>18</v>
      </c>
      <c r="H594" t="s">
        <v>19</v>
      </c>
      <c r="I594">
        <v>15095</v>
      </c>
      <c r="J594" t="b">
        <v>1</v>
      </c>
      <c r="K594" t="b">
        <v>0</v>
      </c>
      <c r="L594" t="b">
        <v>0</v>
      </c>
      <c r="M594" t="str">
        <f t="shared" si="72"/>
        <v>non-binary</v>
      </c>
      <c r="N594" t="str">
        <f t="shared" si="73"/>
        <v>Acceptable</v>
      </c>
      <c r="O594" t="str">
        <f t="shared" si="74"/>
        <v>Older</v>
      </c>
      <c r="P594">
        <f t="shared" si="75"/>
        <v>4.8219584569732934</v>
      </c>
      <c r="Q594">
        <f t="shared" si="76"/>
        <v>341</v>
      </c>
      <c r="R594">
        <f t="shared" si="77"/>
        <v>128</v>
      </c>
      <c r="S594" t="str">
        <f t="shared" si="78"/>
        <v>M</v>
      </c>
      <c r="T594">
        <f t="shared" si="79"/>
        <v>1870</v>
      </c>
    </row>
    <row r="595" spans="1:20" x14ac:dyDescent="0.2">
      <c r="A595">
        <v>40</v>
      </c>
      <c r="B595" t="s">
        <v>20</v>
      </c>
      <c r="C595">
        <v>7</v>
      </c>
      <c r="D595" t="s">
        <v>15</v>
      </c>
      <c r="E595" t="s">
        <v>22</v>
      </c>
      <c r="F595" t="s">
        <v>29</v>
      </c>
      <c r="G595" t="s">
        <v>18</v>
      </c>
      <c r="H595" t="s">
        <v>19</v>
      </c>
      <c r="I595">
        <v>16614</v>
      </c>
      <c r="J595" t="b">
        <v>0</v>
      </c>
      <c r="K595" t="b">
        <v>0</v>
      </c>
      <c r="L595" t="b">
        <v>1</v>
      </c>
      <c r="M595" t="str">
        <f t="shared" si="72"/>
        <v>non-binary</v>
      </c>
      <c r="N595" t="str">
        <f t="shared" si="73"/>
        <v>Acceptable</v>
      </c>
      <c r="O595" t="str">
        <f t="shared" si="74"/>
        <v>Middle-Aged</v>
      </c>
      <c r="P595">
        <f t="shared" si="75"/>
        <v>5.190332326283988</v>
      </c>
      <c r="Q595">
        <f t="shared" si="76"/>
        <v>328</v>
      </c>
      <c r="R595">
        <f t="shared" si="77"/>
        <v>128</v>
      </c>
      <c r="S595" t="str">
        <f t="shared" si="78"/>
        <v>F</v>
      </c>
      <c r="T595">
        <f t="shared" si="79"/>
        <v>1870</v>
      </c>
    </row>
    <row r="596" spans="1:20" x14ac:dyDescent="0.2">
      <c r="A596">
        <v>46</v>
      </c>
      <c r="B596" t="s">
        <v>14</v>
      </c>
      <c r="C596">
        <v>8</v>
      </c>
      <c r="D596" t="s">
        <v>30</v>
      </c>
      <c r="E596" t="s">
        <v>16</v>
      </c>
      <c r="F596" t="s">
        <v>17</v>
      </c>
      <c r="G596" t="s">
        <v>31</v>
      </c>
      <c r="H596" t="s">
        <v>23</v>
      </c>
      <c r="I596">
        <v>17135</v>
      </c>
      <c r="J596" t="b">
        <v>0</v>
      </c>
      <c r="K596" t="b">
        <v>0</v>
      </c>
      <c r="L596" t="b">
        <v>1</v>
      </c>
      <c r="M596" t="str">
        <f t="shared" si="72"/>
        <v>female</v>
      </c>
      <c r="N596" t="str">
        <f t="shared" si="73"/>
        <v>Acceptable</v>
      </c>
      <c r="O596" t="str">
        <f t="shared" si="74"/>
        <v>Middle-Aged</v>
      </c>
      <c r="P596">
        <f t="shared" si="75"/>
        <v>4.8219584569732934</v>
      </c>
      <c r="Q596">
        <f t="shared" si="76"/>
        <v>331</v>
      </c>
      <c r="R596">
        <f t="shared" si="77"/>
        <v>128</v>
      </c>
      <c r="S596" t="str">
        <f t="shared" si="78"/>
        <v>M</v>
      </c>
      <c r="T596">
        <f t="shared" si="79"/>
        <v>1870</v>
      </c>
    </row>
    <row r="597" spans="1:20" x14ac:dyDescent="0.2">
      <c r="A597">
        <v>60</v>
      </c>
      <c r="B597" t="s">
        <v>27</v>
      </c>
      <c r="C597">
        <v>6</v>
      </c>
      <c r="D597" t="s">
        <v>15</v>
      </c>
      <c r="E597" t="s">
        <v>22</v>
      </c>
      <c r="F597" t="s">
        <v>29</v>
      </c>
      <c r="G597" t="s">
        <v>31</v>
      </c>
      <c r="H597" t="s">
        <v>19</v>
      </c>
      <c r="I597">
        <v>11009</v>
      </c>
      <c r="J597" t="b">
        <v>1</v>
      </c>
      <c r="K597" t="b">
        <v>0</v>
      </c>
      <c r="L597" t="b">
        <v>0</v>
      </c>
      <c r="M597" t="str">
        <f t="shared" si="72"/>
        <v>non-binary</v>
      </c>
      <c r="N597" t="str">
        <f t="shared" si="73"/>
        <v>Acceptable</v>
      </c>
      <c r="O597" t="str">
        <f t="shared" si="74"/>
        <v>Older</v>
      </c>
      <c r="P597">
        <f t="shared" si="75"/>
        <v>5.0783132530120483</v>
      </c>
      <c r="Q597">
        <f t="shared" si="76"/>
        <v>328</v>
      </c>
      <c r="R597">
        <f t="shared" si="77"/>
        <v>128</v>
      </c>
      <c r="S597" t="str">
        <f t="shared" si="78"/>
        <v>NB</v>
      </c>
      <c r="T597">
        <f t="shared" si="79"/>
        <v>1870</v>
      </c>
    </row>
    <row r="598" spans="1:20" x14ac:dyDescent="0.2">
      <c r="A598">
        <v>28</v>
      </c>
      <c r="B598" t="s">
        <v>27</v>
      </c>
      <c r="C598">
        <v>5</v>
      </c>
      <c r="D598" t="s">
        <v>15</v>
      </c>
      <c r="E598" t="s">
        <v>16</v>
      </c>
      <c r="F598" t="s">
        <v>24</v>
      </c>
      <c r="G598" t="s">
        <v>25</v>
      </c>
      <c r="H598" t="s">
        <v>26</v>
      </c>
      <c r="I598">
        <v>11550</v>
      </c>
      <c r="J598" t="b">
        <v>1</v>
      </c>
      <c r="K598" t="b">
        <v>0</v>
      </c>
      <c r="L598" t="b">
        <v>1</v>
      </c>
      <c r="M598" t="str">
        <f t="shared" si="72"/>
        <v>non-binary</v>
      </c>
      <c r="N598" t="str">
        <f t="shared" si="73"/>
        <v>Acceptable</v>
      </c>
      <c r="O598" t="str">
        <f t="shared" si="74"/>
        <v>Young</v>
      </c>
      <c r="P598">
        <f t="shared" si="75"/>
        <v>5.0783132530120483</v>
      </c>
      <c r="Q598">
        <f t="shared" si="76"/>
        <v>331</v>
      </c>
      <c r="R598">
        <f t="shared" si="77"/>
        <v>128</v>
      </c>
      <c r="S598" t="str">
        <f t="shared" si="78"/>
        <v>NB</v>
      </c>
      <c r="T598">
        <f t="shared" si="79"/>
        <v>1870</v>
      </c>
    </row>
    <row r="599" spans="1:20" x14ac:dyDescent="0.2">
      <c r="A599">
        <v>35</v>
      </c>
      <c r="B599" t="s">
        <v>14</v>
      </c>
      <c r="C599">
        <v>1</v>
      </c>
      <c r="D599" t="s">
        <v>30</v>
      </c>
      <c r="E599" t="s">
        <v>16</v>
      </c>
      <c r="F599" t="s">
        <v>24</v>
      </c>
      <c r="G599" t="s">
        <v>25</v>
      </c>
      <c r="H599" t="s">
        <v>26</v>
      </c>
      <c r="I599">
        <v>18995</v>
      </c>
      <c r="J599" t="b">
        <v>0</v>
      </c>
      <c r="K599" t="b">
        <v>0</v>
      </c>
      <c r="L599" t="b">
        <v>1</v>
      </c>
      <c r="M599" t="str">
        <f t="shared" si="72"/>
        <v>female</v>
      </c>
      <c r="N599" t="str">
        <f t="shared" si="73"/>
        <v>Acceptable</v>
      </c>
      <c r="O599" t="str">
        <f t="shared" si="74"/>
        <v>Middle-Aged</v>
      </c>
      <c r="P599">
        <f t="shared" si="75"/>
        <v>4.8219584569732934</v>
      </c>
      <c r="Q599">
        <f t="shared" si="76"/>
        <v>331</v>
      </c>
      <c r="R599">
        <f t="shared" si="77"/>
        <v>128</v>
      </c>
      <c r="S599" t="str">
        <f t="shared" si="78"/>
        <v>M</v>
      </c>
      <c r="T599">
        <f t="shared" si="79"/>
        <v>1870</v>
      </c>
    </row>
    <row r="600" spans="1:20" x14ac:dyDescent="0.2">
      <c r="A600">
        <v>64</v>
      </c>
      <c r="B600" t="s">
        <v>27</v>
      </c>
      <c r="C600">
        <v>8</v>
      </c>
      <c r="D600" t="s">
        <v>30</v>
      </c>
      <c r="E600" t="s">
        <v>16</v>
      </c>
      <c r="F600" t="s">
        <v>29</v>
      </c>
      <c r="G600" t="s">
        <v>18</v>
      </c>
      <c r="H600" t="s">
        <v>26</v>
      </c>
      <c r="I600">
        <v>17492</v>
      </c>
      <c r="J600" t="b">
        <v>1</v>
      </c>
      <c r="K600" t="b">
        <v>1</v>
      </c>
      <c r="L600" t="b">
        <v>1</v>
      </c>
      <c r="M600" t="str">
        <f t="shared" si="72"/>
        <v>non-binary</v>
      </c>
      <c r="N600" t="str">
        <f t="shared" si="73"/>
        <v>Acceptable</v>
      </c>
      <c r="O600" t="str">
        <f t="shared" si="74"/>
        <v>Older</v>
      </c>
      <c r="P600">
        <f t="shared" si="75"/>
        <v>5.0783132530120483</v>
      </c>
      <c r="Q600">
        <f t="shared" si="76"/>
        <v>331</v>
      </c>
      <c r="R600">
        <f t="shared" si="77"/>
        <v>128</v>
      </c>
      <c r="S600" t="str">
        <f t="shared" si="78"/>
        <v>NB</v>
      </c>
      <c r="T600">
        <f t="shared" si="79"/>
        <v>1870</v>
      </c>
    </row>
    <row r="601" spans="1:20" x14ac:dyDescent="0.2">
      <c r="A601">
        <v>29</v>
      </c>
      <c r="B601" t="s">
        <v>20</v>
      </c>
      <c r="C601">
        <v>3</v>
      </c>
      <c r="D601" t="s">
        <v>15</v>
      </c>
      <c r="E601" t="s">
        <v>16</v>
      </c>
      <c r="F601" t="s">
        <v>17</v>
      </c>
      <c r="G601" t="s">
        <v>25</v>
      </c>
      <c r="H601" t="s">
        <v>26</v>
      </c>
      <c r="I601">
        <v>13401</v>
      </c>
      <c r="J601" t="b">
        <v>0</v>
      </c>
      <c r="K601" t="b">
        <v>1</v>
      </c>
      <c r="L601" t="b">
        <v>1</v>
      </c>
      <c r="M601" t="str">
        <f t="shared" si="72"/>
        <v>non-binary</v>
      </c>
      <c r="N601" t="str">
        <f t="shared" si="73"/>
        <v>Acceptable</v>
      </c>
      <c r="O601" t="str">
        <f t="shared" si="74"/>
        <v>Young</v>
      </c>
      <c r="P601">
        <f t="shared" si="75"/>
        <v>5.190332326283988</v>
      </c>
      <c r="Q601">
        <f t="shared" si="76"/>
        <v>331</v>
      </c>
      <c r="R601">
        <f t="shared" si="77"/>
        <v>128</v>
      </c>
      <c r="S601" t="str">
        <f t="shared" si="78"/>
        <v>F</v>
      </c>
      <c r="T601">
        <f t="shared" si="79"/>
        <v>1870</v>
      </c>
    </row>
    <row r="602" spans="1:20" x14ac:dyDescent="0.2">
      <c r="A602">
        <v>26</v>
      </c>
      <c r="B602" t="s">
        <v>14</v>
      </c>
      <c r="C602">
        <v>6</v>
      </c>
      <c r="D602" t="s">
        <v>30</v>
      </c>
      <c r="E602" t="s">
        <v>22</v>
      </c>
      <c r="F602" t="s">
        <v>17</v>
      </c>
      <c r="G602" t="s">
        <v>25</v>
      </c>
      <c r="H602" t="s">
        <v>23</v>
      </c>
      <c r="I602">
        <v>17447</v>
      </c>
      <c r="J602" t="b">
        <v>1</v>
      </c>
      <c r="K602" t="b">
        <v>1</v>
      </c>
      <c r="L602" t="b">
        <v>0</v>
      </c>
      <c r="M602" t="str">
        <f t="shared" si="72"/>
        <v>female</v>
      </c>
      <c r="N602" t="str">
        <f t="shared" si="73"/>
        <v>Acceptable</v>
      </c>
      <c r="O602" t="str">
        <f t="shared" si="74"/>
        <v>Young</v>
      </c>
      <c r="P602">
        <f t="shared" si="75"/>
        <v>4.8219584569732934</v>
      </c>
      <c r="Q602">
        <f t="shared" si="76"/>
        <v>328</v>
      </c>
      <c r="R602">
        <f t="shared" si="77"/>
        <v>128</v>
      </c>
      <c r="S602" t="str">
        <f t="shared" si="78"/>
        <v>M</v>
      </c>
      <c r="T602">
        <f t="shared" si="79"/>
        <v>1870</v>
      </c>
    </row>
    <row r="603" spans="1:20" x14ac:dyDescent="0.2">
      <c r="A603">
        <v>27</v>
      </c>
      <c r="B603" t="s">
        <v>27</v>
      </c>
      <c r="C603">
        <v>3</v>
      </c>
      <c r="D603" t="s">
        <v>21</v>
      </c>
      <c r="E603" t="s">
        <v>16</v>
      </c>
      <c r="F603" t="s">
        <v>29</v>
      </c>
      <c r="G603" t="s">
        <v>31</v>
      </c>
      <c r="H603" t="s">
        <v>23</v>
      </c>
      <c r="I603">
        <v>15424</v>
      </c>
      <c r="J603" t="b">
        <v>1</v>
      </c>
      <c r="K603" t="b">
        <v>1</v>
      </c>
      <c r="L603" t="b">
        <v>1</v>
      </c>
      <c r="M603" t="str">
        <f t="shared" si="72"/>
        <v>non-binary</v>
      </c>
      <c r="N603" t="str">
        <f t="shared" si="73"/>
        <v>Acceptable</v>
      </c>
      <c r="O603" t="str">
        <f t="shared" si="74"/>
        <v>Young</v>
      </c>
      <c r="P603">
        <f t="shared" si="75"/>
        <v>5.0783132530120483</v>
      </c>
      <c r="Q603">
        <f t="shared" si="76"/>
        <v>331</v>
      </c>
      <c r="R603">
        <f t="shared" si="77"/>
        <v>128</v>
      </c>
      <c r="S603" t="str">
        <f t="shared" si="78"/>
        <v>NB</v>
      </c>
      <c r="T603">
        <f t="shared" si="79"/>
        <v>1870</v>
      </c>
    </row>
    <row r="604" spans="1:20" x14ac:dyDescent="0.2">
      <c r="A604">
        <v>61</v>
      </c>
      <c r="B604" t="s">
        <v>14</v>
      </c>
      <c r="C604">
        <v>7</v>
      </c>
      <c r="D604" t="s">
        <v>21</v>
      </c>
      <c r="E604" t="s">
        <v>28</v>
      </c>
      <c r="F604" t="s">
        <v>17</v>
      </c>
      <c r="G604" t="s">
        <v>25</v>
      </c>
      <c r="H604" t="s">
        <v>19</v>
      </c>
      <c r="I604">
        <v>14241</v>
      </c>
      <c r="J604" t="b">
        <v>1</v>
      </c>
      <c r="K604" t="b">
        <v>0</v>
      </c>
      <c r="L604" t="b">
        <v>0</v>
      </c>
      <c r="M604" t="str">
        <f t="shared" si="72"/>
        <v>female</v>
      </c>
      <c r="N604" t="str">
        <f t="shared" si="73"/>
        <v>Acceptable</v>
      </c>
      <c r="O604" t="str">
        <f t="shared" si="74"/>
        <v>Older</v>
      </c>
      <c r="P604">
        <f t="shared" si="75"/>
        <v>4.8219584569732934</v>
      </c>
      <c r="Q604">
        <f t="shared" si="76"/>
        <v>341</v>
      </c>
      <c r="R604">
        <f t="shared" si="77"/>
        <v>128</v>
      </c>
      <c r="S604" t="str">
        <f t="shared" si="78"/>
        <v>M</v>
      </c>
      <c r="T604">
        <f t="shared" si="79"/>
        <v>1870</v>
      </c>
    </row>
    <row r="605" spans="1:20" x14ac:dyDescent="0.2">
      <c r="A605">
        <v>34</v>
      </c>
      <c r="B605" t="s">
        <v>20</v>
      </c>
      <c r="C605">
        <v>7</v>
      </c>
      <c r="D605" t="s">
        <v>30</v>
      </c>
      <c r="E605" t="s">
        <v>28</v>
      </c>
      <c r="F605" t="s">
        <v>17</v>
      </c>
      <c r="G605" t="s">
        <v>18</v>
      </c>
      <c r="H605" t="s">
        <v>19</v>
      </c>
      <c r="I605">
        <v>13161</v>
      </c>
      <c r="J605" t="b">
        <v>0</v>
      </c>
      <c r="K605" t="b">
        <v>1</v>
      </c>
      <c r="L605" t="b">
        <v>1</v>
      </c>
      <c r="M605" t="str">
        <f t="shared" si="72"/>
        <v>male</v>
      </c>
      <c r="N605" t="str">
        <f t="shared" si="73"/>
        <v>Acceptable</v>
      </c>
      <c r="O605" t="str">
        <f t="shared" si="74"/>
        <v>Young</v>
      </c>
      <c r="P605">
        <f t="shared" si="75"/>
        <v>5.190332326283988</v>
      </c>
      <c r="Q605">
        <f t="shared" si="76"/>
        <v>341</v>
      </c>
      <c r="R605">
        <f t="shared" si="77"/>
        <v>128</v>
      </c>
      <c r="S605" t="str">
        <f t="shared" si="78"/>
        <v>F</v>
      </c>
      <c r="T605">
        <f t="shared" si="79"/>
        <v>1870</v>
      </c>
    </row>
    <row r="606" spans="1:20" x14ac:dyDescent="0.2">
      <c r="A606">
        <v>55</v>
      </c>
      <c r="B606" t="s">
        <v>20</v>
      </c>
      <c r="C606">
        <v>9</v>
      </c>
      <c r="D606" t="s">
        <v>30</v>
      </c>
      <c r="E606" t="s">
        <v>22</v>
      </c>
      <c r="F606" t="s">
        <v>17</v>
      </c>
      <c r="G606" t="s">
        <v>25</v>
      </c>
      <c r="H606" t="s">
        <v>19</v>
      </c>
      <c r="I606">
        <v>14155</v>
      </c>
      <c r="J606" t="b">
        <v>0</v>
      </c>
      <c r="K606" t="b">
        <v>1</v>
      </c>
      <c r="L606" t="b">
        <v>1</v>
      </c>
      <c r="M606" t="str">
        <f t="shared" si="72"/>
        <v>non-binary</v>
      </c>
      <c r="N606" t="str">
        <f t="shared" si="73"/>
        <v>Acceptable</v>
      </c>
      <c r="O606" t="str">
        <f t="shared" si="74"/>
        <v>Older</v>
      </c>
      <c r="P606">
        <f t="shared" si="75"/>
        <v>5.190332326283988</v>
      </c>
      <c r="Q606">
        <f t="shared" si="76"/>
        <v>328</v>
      </c>
      <c r="R606">
        <f t="shared" si="77"/>
        <v>128</v>
      </c>
      <c r="S606" t="str">
        <f t="shared" si="78"/>
        <v>F</v>
      </c>
      <c r="T606">
        <f t="shared" si="79"/>
        <v>1870</v>
      </c>
    </row>
    <row r="607" spans="1:20" x14ac:dyDescent="0.2">
      <c r="A607">
        <v>24</v>
      </c>
      <c r="B607" t="s">
        <v>27</v>
      </c>
      <c r="C607">
        <v>5</v>
      </c>
      <c r="D607" t="s">
        <v>15</v>
      </c>
      <c r="E607" t="s">
        <v>16</v>
      </c>
      <c r="F607" t="s">
        <v>24</v>
      </c>
      <c r="G607" t="s">
        <v>18</v>
      </c>
      <c r="H607" t="s">
        <v>23</v>
      </c>
      <c r="I607">
        <v>17478</v>
      </c>
      <c r="J607" t="b">
        <v>1</v>
      </c>
      <c r="K607" t="b">
        <v>0</v>
      </c>
      <c r="L607" t="b">
        <v>0</v>
      </c>
      <c r="M607" t="str">
        <f t="shared" si="72"/>
        <v>non-binary</v>
      </c>
      <c r="N607" t="str">
        <f t="shared" si="73"/>
        <v>Acceptable</v>
      </c>
      <c r="O607" t="str">
        <f t="shared" si="74"/>
        <v>Young</v>
      </c>
      <c r="P607">
        <f t="shared" si="75"/>
        <v>5.0783132530120483</v>
      </c>
      <c r="Q607">
        <f t="shared" si="76"/>
        <v>331</v>
      </c>
      <c r="R607">
        <f t="shared" si="77"/>
        <v>128</v>
      </c>
      <c r="S607" t="str">
        <f t="shared" si="78"/>
        <v>NB</v>
      </c>
      <c r="T607">
        <f t="shared" si="79"/>
        <v>1870</v>
      </c>
    </row>
    <row r="608" spans="1:20" x14ac:dyDescent="0.2">
      <c r="A608">
        <v>63</v>
      </c>
      <c r="B608" t="s">
        <v>20</v>
      </c>
      <c r="C608">
        <v>8</v>
      </c>
      <c r="D608" t="s">
        <v>30</v>
      </c>
      <c r="E608" t="s">
        <v>28</v>
      </c>
      <c r="F608" t="s">
        <v>24</v>
      </c>
      <c r="G608" t="s">
        <v>31</v>
      </c>
      <c r="H608" t="s">
        <v>26</v>
      </c>
      <c r="I608">
        <v>18719</v>
      </c>
      <c r="J608" t="b">
        <v>0</v>
      </c>
      <c r="K608" t="b">
        <v>1</v>
      </c>
      <c r="L608" t="b">
        <v>1</v>
      </c>
      <c r="M608" t="str">
        <f t="shared" si="72"/>
        <v>non-binary</v>
      </c>
      <c r="N608" t="str">
        <f t="shared" si="73"/>
        <v>Acceptable</v>
      </c>
      <c r="O608" t="str">
        <f t="shared" si="74"/>
        <v>Older</v>
      </c>
      <c r="P608">
        <f t="shared" si="75"/>
        <v>5.190332326283988</v>
      </c>
      <c r="Q608">
        <f t="shared" si="76"/>
        <v>341</v>
      </c>
      <c r="R608">
        <f t="shared" si="77"/>
        <v>128</v>
      </c>
      <c r="S608" t="str">
        <f t="shared" si="78"/>
        <v>F</v>
      </c>
      <c r="T608">
        <f t="shared" si="79"/>
        <v>1870</v>
      </c>
    </row>
    <row r="609" spans="1:20" x14ac:dyDescent="0.2">
      <c r="A609">
        <v>30</v>
      </c>
      <c r="B609" t="s">
        <v>14</v>
      </c>
      <c r="C609">
        <v>8</v>
      </c>
      <c r="D609" t="s">
        <v>15</v>
      </c>
      <c r="E609" t="s">
        <v>22</v>
      </c>
      <c r="F609" t="s">
        <v>29</v>
      </c>
      <c r="G609" t="s">
        <v>18</v>
      </c>
      <c r="H609" t="s">
        <v>19</v>
      </c>
      <c r="I609">
        <v>19215</v>
      </c>
      <c r="J609" t="b">
        <v>0</v>
      </c>
      <c r="K609" t="b">
        <v>0</v>
      </c>
      <c r="L609" t="b">
        <v>0</v>
      </c>
      <c r="M609" t="str">
        <f t="shared" si="72"/>
        <v>male</v>
      </c>
      <c r="N609" t="str">
        <f t="shared" si="73"/>
        <v>Acceptable</v>
      </c>
      <c r="O609" t="str">
        <f t="shared" si="74"/>
        <v>Young</v>
      </c>
      <c r="P609">
        <f t="shared" si="75"/>
        <v>4.8219584569732934</v>
      </c>
      <c r="Q609">
        <f t="shared" si="76"/>
        <v>328</v>
      </c>
      <c r="R609">
        <f t="shared" si="77"/>
        <v>128</v>
      </c>
      <c r="S609" t="str">
        <f t="shared" si="78"/>
        <v>M</v>
      </c>
      <c r="T609">
        <f t="shared" si="79"/>
        <v>1870</v>
      </c>
    </row>
    <row r="610" spans="1:20" x14ac:dyDescent="0.2">
      <c r="A610">
        <v>57</v>
      </c>
      <c r="B610" t="s">
        <v>20</v>
      </c>
      <c r="C610">
        <v>1</v>
      </c>
      <c r="D610" t="s">
        <v>21</v>
      </c>
      <c r="E610" t="s">
        <v>16</v>
      </c>
      <c r="F610" t="s">
        <v>24</v>
      </c>
      <c r="G610" t="s">
        <v>25</v>
      </c>
      <c r="H610" t="s">
        <v>26</v>
      </c>
      <c r="I610">
        <v>16617</v>
      </c>
      <c r="J610" t="b">
        <v>0</v>
      </c>
      <c r="K610" t="b">
        <v>0</v>
      </c>
      <c r="L610" t="b">
        <v>0</v>
      </c>
      <c r="M610" t="str">
        <f t="shared" si="72"/>
        <v>female</v>
      </c>
      <c r="N610" t="str">
        <f t="shared" si="73"/>
        <v>Acceptable</v>
      </c>
      <c r="O610" t="str">
        <f t="shared" si="74"/>
        <v>Older</v>
      </c>
      <c r="P610">
        <f t="shared" si="75"/>
        <v>5.190332326283988</v>
      </c>
      <c r="Q610">
        <f t="shared" si="76"/>
        <v>331</v>
      </c>
      <c r="R610">
        <f t="shared" si="77"/>
        <v>128</v>
      </c>
      <c r="S610" t="str">
        <f t="shared" si="78"/>
        <v>F</v>
      </c>
      <c r="T610">
        <f t="shared" si="79"/>
        <v>1870</v>
      </c>
    </row>
    <row r="611" spans="1:20" x14ac:dyDescent="0.2">
      <c r="A611">
        <v>59</v>
      </c>
      <c r="B611" t="s">
        <v>14</v>
      </c>
      <c r="C611">
        <v>5</v>
      </c>
      <c r="D611" t="s">
        <v>30</v>
      </c>
      <c r="E611" t="s">
        <v>28</v>
      </c>
      <c r="F611" t="s">
        <v>17</v>
      </c>
      <c r="G611" t="s">
        <v>31</v>
      </c>
      <c r="H611" t="s">
        <v>19</v>
      </c>
      <c r="I611">
        <v>15660</v>
      </c>
      <c r="J611" t="b">
        <v>0</v>
      </c>
      <c r="K611" t="b">
        <v>0</v>
      </c>
      <c r="L611" t="b">
        <v>0</v>
      </c>
      <c r="M611" t="str">
        <f t="shared" si="72"/>
        <v>male</v>
      </c>
      <c r="N611" t="str">
        <f t="shared" si="73"/>
        <v>Acceptable</v>
      </c>
      <c r="O611" t="str">
        <f t="shared" si="74"/>
        <v>Older</v>
      </c>
      <c r="P611">
        <f t="shared" si="75"/>
        <v>4.8219584569732934</v>
      </c>
      <c r="Q611">
        <f t="shared" si="76"/>
        <v>341</v>
      </c>
      <c r="R611">
        <f t="shared" si="77"/>
        <v>128</v>
      </c>
      <c r="S611" t="str">
        <f t="shared" si="78"/>
        <v>M</v>
      </c>
      <c r="T611">
        <f t="shared" si="79"/>
        <v>1870</v>
      </c>
    </row>
    <row r="612" spans="1:20" x14ac:dyDescent="0.2">
      <c r="A612">
        <v>26</v>
      </c>
      <c r="B612" t="s">
        <v>14</v>
      </c>
      <c r="C612">
        <v>3</v>
      </c>
      <c r="D612" t="s">
        <v>15</v>
      </c>
      <c r="E612" t="s">
        <v>28</v>
      </c>
      <c r="F612" t="s">
        <v>24</v>
      </c>
      <c r="G612" t="s">
        <v>25</v>
      </c>
      <c r="H612" t="s">
        <v>19</v>
      </c>
      <c r="I612">
        <v>18624</v>
      </c>
      <c r="J612" t="b">
        <v>1</v>
      </c>
      <c r="K612" t="b">
        <v>0</v>
      </c>
      <c r="L612" t="b">
        <v>1</v>
      </c>
      <c r="M612" t="str">
        <f t="shared" si="72"/>
        <v>female</v>
      </c>
      <c r="N612" t="str">
        <f t="shared" si="73"/>
        <v>Acceptable</v>
      </c>
      <c r="O612" t="str">
        <f t="shared" si="74"/>
        <v>Young</v>
      </c>
      <c r="P612">
        <f t="shared" si="75"/>
        <v>4.8219584569732934</v>
      </c>
      <c r="Q612">
        <f t="shared" si="76"/>
        <v>341</v>
      </c>
      <c r="R612">
        <f t="shared" si="77"/>
        <v>128</v>
      </c>
      <c r="S612" t="str">
        <f t="shared" si="78"/>
        <v>M</v>
      </c>
      <c r="T612">
        <f t="shared" si="79"/>
        <v>1870</v>
      </c>
    </row>
    <row r="613" spans="1:20" x14ac:dyDescent="0.2">
      <c r="A613">
        <v>44</v>
      </c>
      <c r="B613" t="s">
        <v>20</v>
      </c>
      <c r="C613">
        <v>1</v>
      </c>
      <c r="D613" t="s">
        <v>15</v>
      </c>
      <c r="E613" t="s">
        <v>22</v>
      </c>
      <c r="F613" t="s">
        <v>29</v>
      </c>
      <c r="G613" t="s">
        <v>31</v>
      </c>
      <c r="H613" t="s">
        <v>19</v>
      </c>
      <c r="I613">
        <v>11176</v>
      </c>
      <c r="J613" t="b">
        <v>0</v>
      </c>
      <c r="K613" t="b">
        <v>0</v>
      </c>
      <c r="L613" t="b">
        <v>1</v>
      </c>
      <c r="M613" t="str">
        <f t="shared" si="72"/>
        <v>non-binary</v>
      </c>
      <c r="N613" t="str">
        <f t="shared" si="73"/>
        <v>Acceptable</v>
      </c>
      <c r="O613" t="str">
        <f t="shared" si="74"/>
        <v>Middle-Aged</v>
      </c>
      <c r="P613">
        <f t="shared" si="75"/>
        <v>5.190332326283988</v>
      </c>
      <c r="Q613">
        <f t="shared" si="76"/>
        <v>328</v>
      </c>
      <c r="R613">
        <f t="shared" si="77"/>
        <v>128</v>
      </c>
      <c r="S613" t="str">
        <f t="shared" si="78"/>
        <v>F</v>
      </c>
      <c r="T613">
        <f t="shared" si="79"/>
        <v>1870</v>
      </c>
    </row>
    <row r="614" spans="1:20" x14ac:dyDescent="0.2">
      <c r="A614">
        <v>19</v>
      </c>
      <c r="B614" t="s">
        <v>27</v>
      </c>
      <c r="C614">
        <v>4</v>
      </c>
      <c r="D614" t="s">
        <v>21</v>
      </c>
      <c r="E614" t="s">
        <v>16</v>
      </c>
      <c r="F614" t="s">
        <v>24</v>
      </c>
      <c r="G614" t="s">
        <v>31</v>
      </c>
      <c r="H614" t="s">
        <v>19</v>
      </c>
      <c r="I614">
        <v>17956</v>
      </c>
      <c r="J614" t="b">
        <v>0</v>
      </c>
      <c r="K614" t="b">
        <v>1</v>
      </c>
      <c r="L614" t="b">
        <v>1</v>
      </c>
      <c r="M614" t="str">
        <f t="shared" si="72"/>
        <v>female</v>
      </c>
      <c r="N614" t="str">
        <f t="shared" si="73"/>
        <v>Acceptable</v>
      </c>
      <c r="O614" t="str">
        <f t="shared" si="74"/>
        <v>Young</v>
      </c>
      <c r="P614">
        <f t="shared" si="75"/>
        <v>5.0783132530120483</v>
      </c>
      <c r="Q614">
        <f t="shared" si="76"/>
        <v>331</v>
      </c>
      <c r="R614">
        <f t="shared" si="77"/>
        <v>128</v>
      </c>
      <c r="S614" t="str">
        <f t="shared" si="78"/>
        <v>NB</v>
      </c>
      <c r="T614">
        <f t="shared" si="79"/>
        <v>1870</v>
      </c>
    </row>
    <row r="615" spans="1:20" x14ac:dyDescent="0.2">
      <c r="A615">
        <v>22</v>
      </c>
      <c r="B615" t="s">
        <v>20</v>
      </c>
      <c r="C615">
        <v>8</v>
      </c>
      <c r="D615" t="s">
        <v>30</v>
      </c>
      <c r="E615" t="s">
        <v>16</v>
      </c>
      <c r="F615" t="s">
        <v>17</v>
      </c>
      <c r="G615" t="s">
        <v>25</v>
      </c>
      <c r="H615" t="s">
        <v>19</v>
      </c>
      <c r="I615">
        <v>18592</v>
      </c>
      <c r="J615" t="b">
        <v>1</v>
      </c>
      <c r="K615" t="b">
        <v>1</v>
      </c>
      <c r="L615" t="b">
        <v>1</v>
      </c>
      <c r="M615" t="str">
        <f t="shared" si="72"/>
        <v>male</v>
      </c>
      <c r="N615" t="str">
        <f t="shared" si="73"/>
        <v>Acceptable</v>
      </c>
      <c r="O615" t="str">
        <f t="shared" si="74"/>
        <v>Young</v>
      </c>
      <c r="P615">
        <f t="shared" si="75"/>
        <v>5.190332326283988</v>
      </c>
      <c r="Q615">
        <f t="shared" si="76"/>
        <v>331</v>
      </c>
      <c r="R615">
        <f t="shared" si="77"/>
        <v>128</v>
      </c>
      <c r="S615" t="str">
        <f t="shared" si="78"/>
        <v>F</v>
      </c>
      <c r="T615">
        <f t="shared" si="79"/>
        <v>1870</v>
      </c>
    </row>
    <row r="616" spans="1:20" x14ac:dyDescent="0.2">
      <c r="A616">
        <v>46</v>
      </c>
      <c r="B616" t="s">
        <v>14</v>
      </c>
      <c r="C616">
        <v>3</v>
      </c>
      <c r="D616" t="s">
        <v>21</v>
      </c>
      <c r="E616" t="s">
        <v>28</v>
      </c>
      <c r="F616" t="s">
        <v>17</v>
      </c>
      <c r="G616" t="s">
        <v>25</v>
      </c>
      <c r="H616" t="s">
        <v>26</v>
      </c>
      <c r="I616">
        <v>12233</v>
      </c>
      <c r="J616" t="b">
        <v>0</v>
      </c>
      <c r="K616" t="b">
        <v>1</v>
      </c>
      <c r="L616" t="b">
        <v>0</v>
      </c>
      <c r="M616" t="str">
        <f t="shared" si="72"/>
        <v>female</v>
      </c>
      <c r="N616" t="str">
        <f t="shared" si="73"/>
        <v>Acceptable</v>
      </c>
      <c r="O616" t="str">
        <f t="shared" si="74"/>
        <v>Middle-Aged</v>
      </c>
      <c r="P616">
        <f t="shared" si="75"/>
        <v>4.8219584569732934</v>
      </c>
      <c r="Q616">
        <f t="shared" si="76"/>
        <v>341</v>
      </c>
      <c r="R616">
        <f t="shared" si="77"/>
        <v>128</v>
      </c>
      <c r="S616" t="str">
        <f t="shared" si="78"/>
        <v>M</v>
      </c>
      <c r="T616">
        <f t="shared" si="79"/>
        <v>1870</v>
      </c>
    </row>
    <row r="617" spans="1:20" x14ac:dyDescent="0.2">
      <c r="A617">
        <v>54</v>
      </c>
      <c r="B617" t="s">
        <v>14</v>
      </c>
      <c r="C617">
        <v>2</v>
      </c>
      <c r="D617" t="s">
        <v>15</v>
      </c>
      <c r="E617" t="s">
        <v>28</v>
      </c>
      <c r="F617" t="s">
        <v>29</v>
      </c>
      <c r="G617" t="s">
        <v>31</v>
      </c>
      <c r="H617" t="s">
        <v>19</v>
      </c>
      <c r="I617">
        <v>14700</v>
      </c>
      <c r="J617" t="b">
        <v>0</v>
      </c>
      <c r="K617" t="b">
        <v>0</v>
      </c>
      <c r="L617" t="b">
        <v>1</v>
      </c>
      <c r="M617" t="str">
        <f t="shared" si="72"/>
        <v>male</v>
      </c>
      <c r="N617" t="str">
        <f t="shared" si="73"/>
        <v>Acceptable</v>
      </c>
      <c r="O617" t="str">
        <f t="shared" si="74"/>
        <v>Older</v>
      </c>
      <c r="P617">
        <f t="shared" si="75"/>
        <v>4.8219584569732934</v>
      </c>
      <c r="Q617">
        <f t="shared" si="76"/>
        <v>341</v>
      </c>
      <c r="R617">
        <f t="shared" si="77"/>
        <v>128</v>
      </c>
      <c r="S617" t="str">
        <f t="shared" si="78"/>
        <v>M</v>
      </c>
      <c r="T617">
        <f t="shared" si="79"/>
        <v>1870</v>
      </c>
    </row>
    <row r="618" spans="1:20" x14ac:dyDescent="0.2">
      <c r="A618">
        <v>55</v>
      </c>
      <c r="B618" t="s">
        <v>20</v>
      </c>
      <c r="C618">
        <v>9</v>
      </c>
      <c r="D618" t="s">
        <v>15</v>
      </c>
      <c r="E618" t="s">
        <v>28</v>
      </c>
      <c r="F618" t="s">
        <v>24</v>
      </c>
      <c r="G618" t="s">
        <v>31</v>
      </c>
      <c r="H618" t="s">
        <v>26</v>
      </c>
      <c r="I618">
        <v>15906</v>
      </c>
      <c r="J618" t="b">
        <v>0</v>
      </c>
      <c r="K618" t="b">
        <v>1</v>
      </c>
      <c r="L618" t="b">
        <v>1</v>
      </c>
      <c r="M618" t="str">
        <f t="shared" si="72"/>
        <v>non-binary</v>
      </c>
      <c r="N618" t="str">
        <f t="shared" si="73"/>
        <v>Acceptable</v>
      </c>
      <c r="O618" t="str">
        <f t="shared" si="74"/>
        <v>Older</v>
      </c>
      <c r="P618">
        <f t="shared" si="75"/>
        <v>5.190332326283988</v>
      </c>
      <c r="Q618">
        <f t="shared" si="76"/>
        <v>341</v>
      </c>
      <c r="R618">
        <f t="shared" si="77"/>
        <v>128</v>
      </c>
      <c r="S618" t="str">
        <f t="shared" si="78"/>
        <v>F</v>
      </c>
      <c r="T618">
        <f t="shared" si="79"/>
        <v>1870</v>
      </c>
    </row>
    <row r="619" spans="1:20" x14ac:dyDescent="0.2">
      <c r="A619">
        <v>36</v>
      </c>
      <c r="B619" t="s">
        <v>27</v>
      </c>
      <c r="C619">
        <v>5</v>
      </c>
      <c r="D619" t="s">
        <v>30</v>
      </c>
      <c r="E619" t="s">
        <v>16</v>
      </c>
      <c r="F619" t="s">
        <v>24</v>
      </c>
      <c r="G619" t="s">
        <v>25</v>
      </c>
      <c r="H619" t="s">
        <v>23</v>
      </c>
      <c r="I619">
        <v>17860</v>
      </c>
      <c r="J619" t="b">
        <v>1</v>
      </c>
      <c r="K619" t="b">
        <v>1</v>
      </c>
      <c r="L619" t="b">
        <v>0</v>
      </c>
      <c r="M619" t="str">
        <f t="shared" si="72"/>
        <v>male</v>
      </c>
      <c r="N619" t="str">
        <f t="shared" si="73"/>
        <v>Acceptable</v>
      </c>
      <c r="O619" t="str">
        <f t="shared" si="74"/>
        <v>Middle-Aged</v>
      </c>
      <c r="P619">
        <f t="shared" si="75"/>
        <v>5.0783132530120483</v>
      </c>
      <c r="Q619">
        <f t="shared" si="76"/>
        <v>331</v>
      </c>
      <c r="R619">
        <f t="shared" si="77"/>
        <v>128</v>
      </c>
      <c r="S619" t="str">
        <f t="shared" si="78"/>
        <v>NB</v>
      </c>
      <c r="T619">
        <f t="shared" si="79"/>
        <v>1870</v>
      </c>
    </row>
    <row r="620" spans="1:20" x14ac:dyDescent="0.2">
      <c r="A620">
        <v>25</v>
      </c>
      <c r="B620" t="s">
        <v>27</v>
      </c>
      <c r="C620">
        <v>7</v>
      </c>
      <c r="D620" t="s">
        <v>15</v>
      </c>
      <c r="E620" t="s">
        <v>22</v>
      </c>
      <c r="F620" t="s">
        <v>24</v>
      </c>
      <c r="G620" t="s">
        <v>18</v>
      </c>
      <c r="H620" t="s">
        <v>19</v>
      </c>
      <c r="I620">
        <v>17526</v>
      </c>
      <c r="J620" t="b">
        <v>1</v>
      </c>
      <c r="K620" t="b">
        <v>1</v>
      </c>
      <c r="L620" t="b">
        <v>0</v>
      </c>
      <c r="M620" t="str">
        <f t="shared" si="72"/>
        <v>male</v>
      </c>
      <c r="N620" t="str">
        <f t="shared" si="73"/>
        <v>Acceptable</v>
      </c>
      <c r="O620" t="str">
        <f t="shared" si="74"/>
        <v>Young</v>
      </c>
      <c r="P620">
        <f t="shared" si="75"/>
        <v>5.0783132530120483</v>
      </c>
      <c r="Q620">
        <f t="shared" si="76"/>
        <v>328</v>
      </c>
      <c r="R620">
        <f t="shared" si="77"/>
        <v>128</v>
      </c>
      <c r="S620" t="str">
        <f t="shared" si="78"/>
        <v>NB</v>
      </c>
      <c r="T620">
        <f t="shared" si="79"/>
        <v>1870</v>
      </c>
    </row>
    <row r="621" spans="1:20" x14ac:dyDescent="0.2">
      <c r="A621">
        <v>62</v>
      </c>
      <c r="B621" t="s">
        <v>14</v>
      </c>
      <c r="C621">
        <v>2</v>
      </c>
      <c r="D621" t="s">
        <v>30</v>
      </c>
      <c r="E621" t="s">
        <v>22</v>
      </c>
      <c r="F621" t="s">
        <v>17</v>
      </c>
      <c r="G621" t="s">
        <v>25</v>
      </c>
      <c r="H621" t="s">
        <v>26</v>
      </c>
      <c r="I621">
        <v>15559</v>
      </c>
      <c r="J621" t="b">
        <v>0</v>
      </c>
      <c r="K621" t="b">
        <v>1</v>
      </c>
      <c r="L621" t="b">
        <v>1</v>
      </c>
      <c r="M621" t="str">
        <f t="shared" si="72"/>
        <v>male</v>
      </c>
      <c r="N621" t="str">
        <f t="shared" si="73"/>
        <v>Acceptable</v>
      </c>
      <c r="O621" t="str">
        <f t="shared" si="74"/>
        <v>Older</v>
      </c>
      <c r="P621">
        <f t="shared" si="75"/>
        <v>4.8219584569732934</v>
      </c>
      <c r="Q621">
        <f t="shared" si="76"/>
        <v>328</v>
      </c>
      <c r="R621">
        <f t="shared" si="77"/>
        <v>128</v>
      </c>
      <c r="S621" t="str">
        <f t="shared" si="78"/>
        <v>M</v>
      </c>
      <c r="T621">
        <f t="shared" si="79"/>
        <v>1870</v>
      </c>
    </row>
    <row r="622" spans="1:20" x14ac:dyDescent="0.2">
      <c r="A622">
        <v>18</v>
      </c>
      <c r="B622" t="s">
        <v>14</v>
      </c>
      <c r="C622">
        <v>9</v>
      </c>
      <c r="D622" t="s">
        <v>21</v>
      </c>
      <c r="E622" t="s">
        <v>16</v>
      </c>
      <c r="F622" t="s">
        <v>29</v>
      </c>
      <c r="G622" t="s">
        <v>31</v>
      </c>
      <c r="H622" t="s">
        <v>23</v>
      </c>
      <c r="I622">
        <v>16732</v>
      </c>
      <c r="J622" t="b">
        <v>0</v>
      </c>
      <c r="K622" t="b">
        <v>0</v>
      </c>
      <c r="L622" t="b">
        <v>0</v>
      </c>
      <c r="M622" t="str">
        <f t="shared" si="72"/>
        <v>female</v>
      </c>
      <c r="N622" t="str">
        <f t="shared" si="73"/>
        <v>Acceptable</v>
      </c>
      <c r="O622" t="str">
        <f t="shared" si="74"/>
        <v>Young</v>
      </c>
      <c r="P622">
        <f t="shared" si="75"/>
        <v>4.8219584569732934</v>
      </c>
      <c r="Q622">
        <f t="shared" si="76"/>
        <v>331</v>
      </c>
      <c r="R622">
        <f t="shared" si="77"/>
        <v>128</v>
      </c>
      <c r="S622" t="str">
        <f t="shared" si="78"/>
        <v>M</v>
      </c>
      <c r="T622">
        <f t="shared" si="79"/>
        <v>1870</v>
      </c>
    </row>
    <row r="623" spans="1:20" x14ac:dyDescent="0.2">
      <c r="A623">
        <v>39</v>
      </c>
      <c r="B623" t="s">
        <v>27</v>
      </c>
      <c r="C623">
        <v>9</v>
      </c>
      <c r="D623" t="s">
        <v>30</v>
      </c>
      <c r="E623" t="s">
        <v>22</v>
      </c>
      <c r="F623" t="s">
        <v>24</v>
      </c>
      <c r="G623" t="s">
        <v>25</v>
      </c>
      <c r="H623" t="s">
        <v>23</v>
      </c>
      <c r="I623">
        <v>12513</v>
      </c>
      <c r="J623" t="b">
        <v>1</v>
      </c>
      <c r="K623" t="b">
        <v>1</v>
      </c>
      <c r="L623" t="b">
        <v>0</v>
      </c>
      <c r="M623" t="str">
        <f t="shared" si="72"/>
        <v>male</v>
      </c>
      <c r="N623" t="str">
        <f t="shared" si="73"/>
        <v>Acceptable</v>
      </c>
      <c r="O623" t="str">
        <f t="shared" si="74"/>
        <v>Middle-Aged</v>
      </c>
      <c r="P623">
        <f t="shared" si="75"/>
        <v>5.0783132530120483</v>
      </c>
      <c r="Q623">
        <f t="shared" si="76"/>
        <v>328</v>
      </c>
      <c r="R623">
        <f t="shared" si="77"/>
        <v>128</v>
      </c>
      <c r="S623" t="str">
        <f t="shared" si="78"/>
        <v>NB</v>
      </c>
      <c r="T623">
        <f t="shared" si="79"/>
        <v>1870</v>
      </c>
    </row>
    <row r="624" spans="1:20" x14ac:dyDescent="0.2">
      <c r="A624">
        <v>34</v>
      </c>
      <c r="B624" t="s">
        <v>20</v>
      </c>
      <c r="C624">
        <v>4</v>
      </c>
      <c r="D624" t="s">
        <v>30</v>
      </c>
      <c r="E624" t="s">
        <v>28</v>
      </c>
      <c r="F624" t="s">
        <v>17</v>
      </c>
      <c r="G624" t="s">
        <v>18</v>
      </c>
      <c r="H624" t="s">
        <v>23</v>
      </c>
      <c r="I624">
        <v>17830</v>
      </c>
      <c r="J624" t="b">
        <v>1</v>
      </c>
      <c r="K624" t="b">
        <v>0</v>
      </c>
      <c r="L624" t="b">
        <v>0</v>
      </c>
      <c r="M624" t="str">
        <f t="shared" si="72"/>
        <v>male</v>
      </c>
      <c r="N624" t="str">
        <f t="shared" si="73"/>
        <v>Acceptable</v>
      </c>
      <c r="O624" t="str">
        <f t="shared" si="74"/>
        <v>Young</v>
      </c>
      <c r="P624">
        <f t="shared" si="75"/>
        <v>5.190332326283988</v>
      </c>
      <c r="Q624">
        <f t="shared" si="76"/>
        <v>341</v>
      </c>
      <c r="R624">
        <f t="shared" si="77"/>
        <v>128</v>
      </c>
      <c r="S624" t="str">
        <f t="shared" si="78"/>
        <v>F</v>
      </c>
      <c r="T624">
        <f t="shared" si="79"/>
        <v>1870</v>
      </c>
    </row>
    <row r="625" spans="1:20" x14ac:dyDescent="0.2">
      <c r="A625">
        <v>24</v>
      </c>
      <c r="B625" t="s">
        <v>14</v>
      </c>
      <c r="C625">
        <v>4</v>
      </c>
      <c r="D625" t="s">
        <v>15</v>
      </c>
      <c r="E625" t="s">
        <v>22</v>
      </c>
      <c r="F625" t="s">
        <v>17</v>
      </c>
      <c r="G625" t="s">
        <v>25</v>
      </c>
      <c r="H625" t="s">
        <v>26</v>
      </c>
      <c r="I625">
        <v>19965</v>
      </c>
      <c r="J625" t="b">
        <v>1</v>
      </c>
      <c r="K625" t="b">
        <v>0</v>
      </c>
      <c r="L625" t="b">
        <v>0</v>
      </c>
      <c r="M625" t="str">
        <f t="shared" si="72"/>
        <v>non-binary</v>
      </c>
      <c r="N625" t="str">
        <f t="shared" si="73"/>
        <v>Acceptable</v>
      </c>
      <c r="O625" t="str">
        <f t="shared" si="74"/>
        <v>Young</v>
      </c>
      <c r="P625">
        <f t="shared" si="75"/>
        <v>4.8219584569732934</v>
      </c>
      <c r="Q625">
        <f t="shared" si="76"/>
        <v>328</v>
      </c>
      <c r="R625">
        <f t="shared" si="77"/>
        <v>128</v>
      </c>
      <c r="S625" t="str">
        <f t="shared" si="78"/>
        <v>M</v>
      </c>
      <c r="T625">
        <f t="shared" si="79"/>
        <v>1870</v>
      </c>
    </row>
    <row r="626" spans="1:20" x14ac:dyDescent="0.2">
      <c r="A626">
        <v>42</v>
      </c>
      <c r="B626" t="s">
        <v>14</v>
      </c>
      <c r="C626">
        <v>6</v>
      </c>
      <c r="D626" t="s">
        <v>15</v>
      </c>
      <c r="E626" t="s">
        <v>22</v>
      </c>
      <c r="F626" t="s">
        <v>17</v>
      </c>
      <c r="G626" t="s">
        <v>31</v>
      </c>
      <c r="H626" t="s">
        <v>19</v>
      </c>
      <c r="I626">
        <v>16944</v>
      </c>
      <c r="J626" t="b">
        <v>0</v>
      </c>
      <c r="K626" t="b">
        <v>1</v>
      </c>
      <c r="L626" t="b">
        <v>0</v>
      </c>
      <c r="M626" t="str">
        <f t="shared" si="72"/>
        <v>male</v>
      </c>
      <c r="N626" t="str">
        <f t="shared" si="73"/>
        <v>Acceptable</v>
      </c>
      <c r="O626" t="str">
        <f t="shared" si="74"/>
        <v>Middle-Aged</v>
      </c>
      <c r="P626">
        <f t="shared" si="75"/>
        <v>4.8219584569732934</v>
      </c>
      <c r="Q626">
        <f t="shared" si="76"/>
        <v>328</v>
      </c>
      <c r="R626">
        <f t="shared" si="77"/>
        <v>128</v>
      </c>
      <c r="S626" t="str">
        <f t="shared" si="78"/>
        <v>M</v>
      </c>
      <c r="T626">
        <f t="shared" si="79"/>
        <v>1870</v>
      </c>
    </row>
    <row r="627" spans="1:20" x14ac:dyDescent="0.2">
      <c r="A627">
        <v>62</v>
      </c>
      <c r="B627" t="s">
        <v>27</v>
      </c>
      <c r="C627">
        <v>6</v>
      </c>
      <c r="D627" t="s">
        <v>30</v>
      </c>
      <c r="E627" t="s">
        <v>22</v>
      </c>
      <c r="F627" t="s">
        <v>24</v>
      </c>
      <c r="G627" t="s">
        <v>25</v>
      </c>
      <c r="H627" t="s">
        <v>19</v>
      </c>
      <c r="I627">
        <v>17910</v>
      </c>
      <c r="J627" t="b">
        <v>0</v>
      </c>
      <c r="K627" t="b">
        <v>0</v>
      </c>
      <c r="L627" t="b">
        <v>1</v>
      </c>
      <c r="M627" t="str">
        <f t="shared" si="72"/>
        <v>male</v>
      </c>
      <c r="N627" t="str">
        <f t="shared" si="73"/>
        <v>Acceptable</v>
      </c>
      <c r="O627" t="str">
        <f t="shared" si="74"/>
        <v>Older</v>
      </c>
      <c r="P627">
        <f t="shared" si="75"/>
        <v>5.0783132530120483</v>
      </c>
      <c r="Q627">
        <f t="shared" si="76"/>
        <v>328</v>
      </c>
      <c r="R627">
        <f t="shared" si="77"/>
        <v>128</v>
      </c>
      <c r="S627" t="str">
        <f t="shared" si="78"/>
        <v>NB</v>
      </c>
      <c r="T627">
        <f t="shared" si="79"/>
        <v>1870</v>
      </c>
    </row>
    <row r="628" spans="1:20" x14ac:dyDescent="0.2">
      <c r="A628">
        <v>21</v>
      </c>
      <c r="B628" t="s">
        <v>20</v>
      </c>
      <c r="C628">
        <v>1</v>
      </c>
      <c r="D628" t="s">
        <v>15</v>
      </c>
      <c r="E628" t="s">
        <v>28</v>
      </c>
      <c r="F628" t="s">
        <v>24</v>
      </c>
      <c r="G628" t="s">
        <v>31</v>
      </c>
      <c r="H628" t="s">
        <v>26</v>
      </c>
      <c r="I628">
        <v>15649</v>
      </c>
      <c r="J628" t="b">
        <v>1</v>
      </c>
      <c r="K628" t="b">
        <v>0</v>
      </c>
      <c r="L628" t="b">
        <v>1</v>
      </c>
      <c r="M628" t="str">
        <f t="shared" si="72"/>
        <v>male</v>
      </c>
      <c r="N628" t="str">
        <f t="shared" si="73"/>
        <v>Acceptable</v>
      </c>
      <c r="O628" t="str">
        <f t="shared" si="74"/>
        <v>Young</v>
      </c>
      <c r="P628">
        <f t="shared" si="75"/>
        <v>5.190332326283988</v>
      </c>
      <c r="Q628">
        <f t="shared" si="76"/>
        <v>341</v>
      </c>
      <c r="R628">
        <f t="shared" si="77"/>
        <v>128</v>
      </c>
      <c r="S628" t="str">
        <f t="shared" si="78"/>
        <v>F</v>
      </c>
      <c r="T628">
        <f t="shared" si="79"/>
        <v>1870</v>
      </c>
    </row>
    <row r="629" spans="1:20" x14ac:dyDescent="0.2">
      <c r="A629">
        <v>53</v>
      </c>
      <c r="B629" t="s">
        <v>27</v>
      </c>
      <c r="C629">
        <v>9</v>
      </c>
      <c r="D629" t="s">
        <v>15</v>
      </c>
      <c r="E629" t="s">
        <v>16</v>
      </c>
      <c r="F629" t="s">
        <v>24</v>
      </c>
      <c r="G629" t="s">
        <v>31</v>
      </c>
      <c r="H629" t="s">
        <v>19</v>
      </c>
      <c r="I629">
        <v>11096</v>
      </c>
      <c r="J629" t="b">
        <v>0</v>
      </c>
      <c r="K629" t="b">
        <v>0</v>
      </c>
      <c r="L629" t="b">
        <v>1</v>
      </c>
      <c r="M629" t="str">
        <f t="shared" si="72"/>
        <v>non-binary</v>
      </c>
      <c r="N629" t="str">
        <f t="shared" si="73"/>
        <v>Acceptable</v>
      </c>
      <c r="O629" t="str">
        <f t="shared" si="74"/>
        <v>Older</v>
      </c>
      <c r="P629">
        <f t="shared" si="75"/>
        <v>5.0783132530120483</v>
      </c>
      <c r="Q629">
        <f t="shared" si="76"/>
        <v>331</v>
      </c>
      <c r="R629">
        <f t="shared" si="77"/>
        <v>128</v>
      </c>
      <c r="S629" t="str">
        <f t="shared" si="78"/>
        <v>NB</v>
      </c>
      <c r="T629">
        <f t="shared" si="79"/>
        <v>1870</v>
      </c>
    </row>
    <row r="630" spans="1:20" x14ac:dyDescent="0.2">
      <c r="A630">
        <v>23</v>
      </c>
      <c r="B630" t="s">
        <v>20</v>
      </c>
      <c r="C630">
        <v>2</v>
      </c>
      <c r="D630" t="s">
        <v>15</v>
      </c>
      <c r="E630" t="s">
        <v>28</v>
      </c>
      <c r="F630" t="s">
        <v>24</v>
      </c>
      <c r="G630" t="s">
        <v>25</v>
      </c>
      <c r="H630" t="s">
        <v>26</v>
      </c>
      <c r="I630">
        <v>19120</v>
      </c>
      <c r="J630" t="b">
        <v>0</v>
      </c>
      <c r="K630" t="b">
        <v>0</v>
      </c>
      <c r="L630" t="b">
        <v>1</v>
      </c>
      <c r="M630" t="str">
        <f t="shared" si="72"/>
        <v>female</v>
      </c>
      <c r="N630" t="str">
        <f t="shared" si="73"/>
        <v>Acceptable</v>
      </c>
      <c r="O630" t="str">
        <f t="shared" si="74"/>
        <v>Young</v>
      </c>
      <c r="P630">
        <f t="shared" si="75"/>
        <v>5.190332326283988</v>
      </c>
      <c r="Q630">
        <f t="shared" si="76"/>
        <v>341</v>
      </c>
      <c r="R630">
        <f t="shared" si="77"/>
        <v>128</v>
      </c>
      <c r="S630" t="str">
        <f t="shared" si="78"/>
        <v>F</v>
      </c>
      <c r="T630">
        <f t="shared" si="79"/>
        <v>1870</v>
      </c>
    </row>
    <row r="631" spans="1:20" x14ac:dyDescent="0.2">
      <c r="A631">
        <v>48</v>
      </c>
      <c r="B631" t="s">
        <v>20</v>
      </c>
      <c r="C631">
        <v>5</v>
      </c>
      <c r="D631" t="s">
        <v>30</v>
      </c>
      <c r="E631" t="s">
        <v>16</v>
      </c>
      <c r="F631" t="s">
        <v>24</v>
      </c>
      <c r="G631" t="s">
        <v>31</v>
      </c>
      <c r="H631" t="s">
        <v>19</v>
      </c>
      <c r="I631">
        <v>11951</v>
      </c>
      <c r="J631" t="b">
        <v>0</v>
      </c>
      <c r="K631" t="b">
        <v>0</v>
      </c>
      <c r="L631" t="b">
        <v>1</v>
      </c>
      <c r="M631" t="str">
        <f t="shared" si="72"/>
        <v>female</v>
      </c>
      <c r="N631" t="str">
        <f t="shared" si="73"/>
        <v>Acceptable</v>
      </c>
      <c r="O631" t="str">
        <f t="shared" si="74"/>
        <v>Middle-Aged</v>
      </c>
      <c r="P631">
        <f t="shared" si="75"/>
        <v>5.190332326283988</v>
      </c>
      <c r="Q631">
        <f t="shared" si="76"/>
        <v>331</v>
      </c>
      <c r="R631">
        <f t="shared" si="77"/>
        <v>128</v>
      </c>
      <c r="S631" t="str">
        <f t="shared" si="78"/>
        <v>F</v>
      </c>
      <c r="T631">
        <f t="shared" si="79"/>
        <v>1870</v>
      </c>
    </row>
    <row r="632" spans="1:20" x14ac:dyDescent="0.2">
      <c r="A632">
        <v>36</v>
      </c>
      <c r="B632" t="s">
        <v>20</v>
      </c>
      <c r="C632">
        <v>9</v>
      </c>
      <c r="D632" t="s">
        <v>15</v>
      </c>
      <c r="E632" t="s">
        <v>16</v>
      </c>
      <c r="F632" t="s">
        <v>24</v>
      </c>
      <c r="G632" t="s">
        <v>31</v>
      </c>
      <c r="H632" t="s">
        <v>23</v>
      </c>
      <c r="I632">
        <v>19746</v>
      </c>
      <c r="J632" t="b">
        <v>0</v>
      </c>
      <c r="K632" t="b">
        <v>0</v>
      </c>
      <c r="L632" t="b">
        <v>1</v>
      </c>
      <c r="M632" t="str">
        <f t="shared" si="72"/>
        <v>male</v>
      </c>
      <c r="N632" t="str">
        <f t="shared" si="73"/>
        <v>Acceptable</v>
      </c>
      <c r="O632" t="str">
        <f t="shared" si="74"/>
        <v>Middle-Aged</v>
      </c>
      <c r="P632">
        <f t="shared" si="75"/>
        <v>5.190332326283988</v>
      </c>
      <c r="Q632">
        <f t="shared" si="76"/>
        <v>331</v>
      </c>
      <c r="R632">
        <f t="shared" si="77"/>
        <v>128</v>
      </c>
      <c r="S632" t="str">
        <f t="shared" si="78"/>
        <v>F</v>
      </c>
      <c r="T632">
        <f t="shared" si="79"/>
        <v>1870</v>
      </c>
    </row>
    <row r="633" spans="1:20" x14ac:dyDescent="0.2">
      <c r="A633">
        <v>61</v>
      </c>
      <c r="B633" t="s">
        <v>14</v>
      </c>
      <c r="C633">
        <v>4</v>
      </c>
      <c r="D633" t="s">
        <v>30</v>
      </c>
      <c r="E633" t="s">
        <v>16</v>
      </c>
      <c r="F633" t="s">
        <v>24</v>
      </c>
      <c r="G633" t="s">
        <v>18</v>
      </c>
      <c r="H633" t="s">
        <v>19</v>
      </c>
      <c r="I633">
        <v>19186</v>
      </c>
      <c r="J633" t="b">
        <v>0</v>
      </c>
      <c r="K633" t="b">
        <v>0</v>
      </c>
      <c r="L633" t="b">
        <v>1</v>
      </c>
      <c r="M633" t="str">
        <f t="shared" si="72"/>
        <v>female</v>
      </c>
      <c r="N633" t="str">
        <f t="shared" si="73"/>
        <v>Acceptable</v>
      </c>
      <c r="O633" t="str">
        <f t="shared" si="74"/>
        <v>Older</v>
      </c>
      <c r="P633">
        <f t="shared" si="75"/>
        <v>4.8219584569732934</v>
      </c>
      <c r="Q633">
        <f t="shared" si="76"/>
        <v>331</v>
      </c>
      <c r="R633">
        <f t="shared" si="77"/>
        <v>128</v>
      </c>
      <c r="S633" t="str">
        <f t="shared" si="78"/>
        <v>M</v>
      </c>
      <c r="T633">
        <f t="shared" si="79"/>
        <v>1870</v>
      </c>
    </row>
    <row r="634" spans="1:20" x14ac:dyDescent="0.2">
      <c r="A634">
        <v>56</v>
      </c>
      <c r="B634" t="s">
        <v>27</v>
      </c>
      <c r="C634">
        <v>3</v>
      </c>
      <c r="D634" t="s">
        <v>15</v>
      </c>
      <c r="E634" t="s">
        <v>22</v>
      </c>
      <c r="F634" t="s">
        <v>24</v>
      </c>
      <c r="G634" t="s">
        <v>18</v>
      </c>
      <c r="H634" t="s">
        <v>26</v>
      </c>
      <c r="I634">
        <v>17799</v>
      </c>
      <c r="J634" t="b">
        <v>0</v>
      </c>
      <c r="K634" t="b">
        <v>1</v>
      </c>
      <c r="L634" t="b">
        <v>0</v>
      </c>
      <c r="M634" t="str">
        <f t="shared" si="72"/>
        <v>male</v>
      </c>
      <c r="N634" t="str">
        <f t="shared" si="73"/>
        <v>Acceptable</v>
      </c>
      <c r="O634" t="str">
        <f t="shared" si="74"/>
        <v>Older</v>
      </c>
      <c r="P634">
        <f t="shared" si="75"/>
        <v>5.0783132530120483</v>
      </c>
      <c r="Q634">
        <f t="shared" si="76"/>
        <v>328</v>
      </c>
      <c r="R634">
        <f t="shared" si="77"/>
        <v>128</v>
      </c>
      <c r="S634" t="str">
        <f t="shared" si="78"/>
        <v>NB</v>
      </c>
      <c r="T634">
        <f t="shared" si="79"/>
        <v>1870</v>
      </c>
    </row>
    <row r="635" spans="1:20" x14ac:dyDescent="0.2">
      <c r="A635">
        <v>44</v>
      </c>
      <c r="B635" t="s">
        <v>27</v>
      </c>
      <c r="C635">
        <v>7</v>
      </c>
      <c r="D635" t="s">
        <v>21</v>
      </c>
      <c r="E635" t="s">
        <v>22</v>
      </c>
      <c r="F635" t="s">
        <v>24</v>
      </c>
      <c r="G635" t="s">
        <v>18</v>
      </c>
      <c r="H635" t="s">
        <v>26</v>
      </c>
      <c r="I635">
        <v>18804</v>
      </c>
      <c r="J635" t="b">
        <v>0</v>
      </c>
      <c r="K635" t="b">
        <v>1</v>
      </c>
      <c r="L635" t="b">
        <v>1</v>
      </c>
      <c r="M635" t="str">
        <f t="shared" si="72"/>
        <v>non-binary</v>
      </c>
      <c r="N635" t="str">
        <f t="shared" si="73"/>
        <v>Acceptable</v>
      </c>
      <c r="O635" t="str">
        <f t="shared" si="74"/>
        <v>Middle-Aged</v>
      </c>
      <c r="P635">
        <f t="shared" si="75"/>
        <v>5.0783132530120483</v>
      </c>
      <c r="Q635">
        <f t="shared" si="76"/>
        <v>328</v>
      </c>
      <c r="R635">
        <f t="shared" si="77"/>
        <v>128</v>
      </c>
      <c r="S635" t="str">
        <f t="shared" si="78"/>
        <v>NB</v>
      </c>
      <c r="T635">
        <f t="shared" si="79"/>
        <v>1870</v>
      </c>
    </row>
    <row r="636" spans="1:20" x14ac:dyDescent="0.2">
      <c r="A636">
        <v>27</v>
      </c>
      <c r="B636" t="s">
        <v>20</v>
      </c>
      <c r="C636">
        <v>6</v>
      </c>
      <c r="D636" t="s">
        <v>15</v>
      </c>
      <c r="E636" t="s">
        <v>16</v>
      </c>
      <c r="F636" t="s">
        <v>17</v>
      </c>
      <c r="G636" t="s">
        <v>18</v>
      </c>
      <c r="H636" t="s">
        <v>23</v>
      </c>
      <c r="I636">
        <v>10595</v>
      </c>
      <c r="J636" t="b">
        <v>1</v>
      </c>
      <c r="K636" t="b">
        <v>0</v>
      </c>
      <c r="L636" t="b">
        <v>1</v>
      </c>
      <c r="M636" t="str">
        <f t="shared" si="72"/>
        <v>non-binary</v>
      </c>
      <c r="N636" t="str">
        <f t="shared" si="73"/>
        <v>Acceptable</v>
      </c>
      <c r="O636" t="str">
        <f t="shared" si="74"/>
        <v>Young</v>
      </c>
      <c r="P636">
        <f t="shared" si="75"/>
        <v>5.190332326283988</v>
      </c>
      <c r="Q636">
        <f t="shared" si="76"/>
        <v>331</v>
      </c>
      <c r="R636">
        <f t="shared" si="77"/>
        <v>128</v>
      </c>
      <c r="S636" t="str">
        <f t="shared" si="78"/>
        <v>F</v>
      </c>
      <c r="T636">
        <f t="shared" si="79"/>
        <v>1870</v>
      </c>
    </row>
    <row r="637" spans="1:20" x14ac:dyDescent="0.2">
      <c r="A637">
        <v>43</v>
      </c>
      <c r="B637" t="s">
        <v>14</v>
      </c>
      <c r="C637">
        <v>8</v>
      </c>
      <c r="D637" t="s">
        <v>15</v>
      </c>
      <c r="E637" t="s">
        <v>16</v>
      </c>
      <c r="F637" t="s">
        <v>24</v>
      </c>
      <c r="G637" t="s">
        <v>31</v>
      </c>
      <c r="H637" t="s">
        <v>26</v>
      </c>
      <c r="I637">
        <v>17875</v>
      </c>
      <c r="J637" t="b">
        <v>1</v>
      </c>
      <c r="K637" t="b">
        <v>0</v>
      </c>
      <c r="L637" t="b">
        <v>1</v>
      </c>
      <c r="M637" t="str">
        <f t="shared" si="72"/>
        <v>female</v>
      </c>
      <c r="N637" t="str">
        <f t="shared" si="73"/>
        <v>Acceptable</v>
      </c>
      <c r="O637" t="str">
        <f t="shared" si="74"/>
        <v>Middle-Aged</v>
      </c>
      <c r="P637">
        <f t="shared" si="75"/>
        <v>4.8219584569732934</v>
      </c>
      <c r="Q637">
        <f t="shared" si="76"/>
        <v>331</v>
      </c>
      <c r="R637">
        <f t="shared" si="77"/>
        <v>128</v>
      </c>
      <c r="S637" t="str">
        <f t="shared" si="78"/>
        <v>M</v>
      </c>
      <c r="T637">
        <f t="shared" si="79"/>
        <v>1870</v>
      </c>
    </row>
    <row r="638" spans="1:20" x14ac:dyDescent="0.2">
      <c r="A638">
        <v>36</v>
      </c>
      <c r="B638" t="s">
        <v>14</v>
      </c>
      <c r="C638">
        <v>3</v>
      </c>
      <c r="D638" t="s">
        <v>30</v>
      </c>
      <c r="E638" t="s">
        <v>22</v>
      </c>
      <c r="F638" t="s">
        <v>29</v>
      </c>
      <c r="G638" t="s">
        <v>25</v>
      </c>
      <c r="H638" t="s">
        <v>19</v>
      </c>
      <c r="I638">
        <v>19033</v>
      </c>
      <c r="J638" t="b">
        <v>1</v>
      </c>
      <c r="K638" t="b">
        <v>1</v>
      </c>
      <c r="L638" t="b">
        <v>0</v>
      </c>
      <c r="M638" t="str">
        <f t="shared" si="72"/>
        <v>male</v>
      </c>
      <c r="N638" t="str">
        <f t="shared" si="73"/>
        <v>Acceptable</v>
      </c>
      <c r="O638" t="str">
        <f t="shared" si="74"/>
        <v>Middle-Aged</v>
      </c>
      <c r="P638">
        <f t="shared" si="75"/>
        <v>4.8219584569732934</v>
      </c>
      <c r="Q638">
        <f t="shared" si="76"/>
        <v>328</v>
      </c>
      <c r="R638">
        <f t="shared" si="77"/>
        <v>128</v>
      </c>
      <c r="S638" t="str">
        <f t="shared" si="78"/>
        <v>M</v>
      </c>
      <c r="T638">
        <f t="shared" si="79"/>
        <v>1870</v>
      </c>
    </row>
    <row r="639" spans="1:20" x14ac:dyDescent="0.2">
      <c r="A639">
        <v>56</v>
      </c>
      <c r="B639" t="s">
        <v>27</v>
      </c>
      <c r="C639">
        <v>5</v>
      </c>
      <c r="D639" t="s">
        <v>30</v>
      </c>
      <c r="E639" t="s">
        <v>28</v>
      </c>
      <c r="F639" t="s">
        <v>17</v>
      </c>
      <c r="G639" t="s">
        <v>31</v>
      </c>
      <c r="H639" t="s">
        <v>19</v>
      </c>
      <c r="I639">
        <v>14439</v>
      </c>
      <c r="J639" t="b">
        <v>1</v>
      </c>
      <c r="K639" t="b">
        <v>1</v>
      </c>
      <c r="L639" t="b">
        <v>1</v>
      </c>
      <c r="M639" t="str">
        <f t="shared" si="72"/>
        <v>male</v>
      </c>
      <c r="N639" t="str">
        <f t="shared" si="73"/>
        <v>Acceptable</v>
      </c>
      <c r="O639" t="str">
        <f t="shared" si="74"/>
        <v>Older</v>
      </c>
      <c r="P639">
        <f t="shared" si="75"/>
        <v>5.0783132530120483</v>
      </c>
      <c r="Q639">
        <f t="shared" si="76"/>
        <v>341</v>
      </c>
      <c r="R639">
        <f t="shared" si="77"/>
        <v>128</v>
      </c>
      <c r="S639" t="str">
        <f t="shared" si="78"/>
        <v>NB</v>
      </c>
      <c r="T639">
        <f t="shared" si="79"/>
        <v>1870</v>
      </c>
    </row>
    <row r="640" spans="1:20" x14ac:dyDescent="0.2">
      <c r="A640">
        <v>20</v>
      </c>
      <c r="B640" t="s">
        <v>14</v>
      </c>
      <c r="C640">
        <v>4</v>
      </c>
      <c r="D640" t="s">
        <v>15</v>
      </c>
      <c r="E640" t="s">
        <v>16</v>
      </c>
      <c r="F640" t="s">
        <v>24</v>
      </c>
      <c r="G640" t="s">
        <v>31</v>
      </c>
      <c r="H640" t="s">
        <v>23</v>
      </c>
      <c r="I640">
        <v>15972</v>
      </c>
      <c r="J640" t="b">
        <v>1</v>
      </c>
      <c r="K640" t="b">
        <v>1</v>
      </c>
      <c r="L640" t="b">
        <v>1</v>
      </c>
      <c r="M640" t="str">
        <f t="shared" si="72"/>
        <v>male</v>
      </c>
      <c r="N640" t="str">
        <f t="shared" si="73"/>
        <v>Acceptable</v>
      </c>
      <c r="O640" t="str">
        <f t="shared" si="74"/>
        <v>Young</v>
      </c>
      <c r="P640">
        <f t="shared" si="75"/>
        <v>4.8219584569732934</v>
      </c>
      <c r="Q640">
        <f t="shared" si="76"/>
        <v>331</v>
      </c>
      <c r="R640">
        <f t="shared" si="77"/>
        <v>128</v>
      </c>
      <c r="S640" t="str">
        <f t="shared" si="78"/>
        <v>M</v>
      </c>
      <c r="T640">
        <f t="shared" si="79"/>
        <v>1870</v>
      </c>
    </row>
    <row r="641" spans="1:20" x14ac:dyDescent="0.2">
      <c r="A641">
        <v>62</v>
      </c>
      <c r="B641" t="s">
        <v>14</v>
      </c>
      <c r="C641">
        <v>4</v>
      </c>
      <c r="D641" t="s">
        <v>21</v>
      </c>
      <c r="E641" t="s">
        <v>28</v>
      </c>
      <c r="F641" t="s">
        <v>29</v>
      </c>
      <c r="G641" t="s">
        <v>31</v>
      </c>
      <c r="H641" t="s">
        <v>26</v>
      </c>
      <c r="I641">
        <v>10858</v>
      </c>
      <c r="J641" t="b">
        <v>1</v>
      </c>
      <c r="K641" t="b">
        <v>1</v>
      </c>
      <c r="L641" t="b">
        <v>0</v>
      </c>
      <c r="M641" t="str">
        <f t="shared" si="72"/>
        <v>male</v>
      </c>
      <c r="N641" t="str">
        <f t="shared" si="73"/>
        <v>Acceptable</v>
      </c>
      <c r="O641" t="str">
        <f t="shared" si="74"/>
        <v>Older</v>
      </c>
      <c r="P641">
        <f t="shared" si="75"/>
        <v>4.8219584569732934</v>
      </c>
      <c r="Q641">
        <f t="shared" si="76"/>
        <v>341</v>
      </c>
      <c r="R641">
        <f t="shared" si="77"/>
        <v>128</v>
      </c>
      <c r="S641" t="str">
        <f t="shared" si="78"/>
        <v>M</v>
      </c>
      <c r="T641">
        <f t="shared" si="79"/>
        <v>1870</v>
      </c>
    </row>
    <row r="642" spans="1:20" x14ac:dyDescent="0.2">
      <c r="A642">
        <v>30</v>
      </c>
      <c r="B642" t="s">
        <v>20</v>
      </c>
      <c r="C642">
        <v>4</v>
      </c>
      <c r="D642" t="s">
        <v>15</v>
      </c>
      <c r="E642" t="s">
        <v>22</v>
      </c>
      <c r="F642" t="s">
        <v>24</v>
      </c>
      <c r="G642" t="s">
        <v>25</v>
      </c>
      <c r="H642" t="s">
        <v>23</v>
      </c>
      <c r="I642">
        <v>15519</v>
      </c>
      <c r="J642" t="b">
        <v>1</v>
      </c>
      <c r="K642" t="b">
        <v>0</v>
      </c>
      <c r="L642" t="b">
        <v>1</v>
      </c>
      <c r="M642" t="str">
        <f t="shared" ref="M642:M705" si="80">INDEX(B:B,MATCH(A642,A:A,0))</f>
        <v>male</v>
      </c>
      <c r="N642" t="str">
        <f t="shared" ref="N642:N705" si="81">IF(OR(B642&gt;0,C642&gt;0),"Acceptable","Check")</f>
        <v>Acceptable</v>
      </c>
      <c r="O642" t="str">
        <f t="shared" si="74"/>
        <v>Young</v>
      </c>
      <c r="P642">
        <f t="shared" si="75"/>
        <v>5.190332326283988</v>
      </c>
      <c r="Q642">
        <f t="shared" si="76"/>
        <v>328</v>
      </c>
      <c r="R642">
        <f t="shared" si="77"/>
        <v>128</v>
      </c>
      <c r="S642" t="str">
        <f t="shared" si="78"/>
        <v>F</v>
      </c>
      <c r="T642">
        <f t="shared" si="79"/>
        <v>1870</v>
      </c>
    </row>
    <row r="643" spans="1:20" x14ac:dyDescent="0.2">
      <c r="A643">
        <v>45</v>
      </c>
      <c r="B643" t="s">
        <v>14</v>
      </c>
      <c r="C643">
        <v>8</v>
      </c>
      <c r="D643" t="s">
        <v>15</v>
      </c>
      <c r="E643" t="s">
        <v>16</v>
      </c>
      <c r="F643" t="s">
        <v>29</v>
      </c>
      <c r="G643" t="s">
        <v>18</v>
      </c>
      <c r="H643" t="s">
        <v>19</v>
      </c>
      <c r="I643">
        <v>17385</v>
      </c>
      <c r="J643" t="b">
        <v>1</v>
      </c>
      <c r="K643" t="b">
        <v>0</v>
      </c>
      <c r="L643" t="b">
        <v>1</v>
      </c>
      <c r="M643" t="str">
        <f t="shared" si="80"/>
        <v>male</v>
      </c>
      <c r="N643" t="str">
        <f t="shared" si="81"/>
        <v>Acceptable</v>
      </c>
      <c r="O643" t="str">
        <f t="shared" ref="O643:O706" si="82">IF(A643&lt;35,"Young",IF(AND(A643&gt;=35,A643&lt;50),"Middle-Aged","Older"))</f>
        <v>Middle-Aged</v>
      </c>
      <c r="P643">
        <f t="shared" ref="P643:P706" si="83">AVERAGEIF(B:B,B643, C:C)</f>
        <v>4.8219584569732934</v>
      </c>
      <c r="Q643">
        <f t="shared" ref="Q643:Q706" si="84">COUNTIF(E:E, E643)</f>
        <v>331</v>
      </c>
      <c r="R643">
        <f t="shared" ref="R643:R706" si="85">COUNTIFS(B:B, "male", D:D, "Instagram")</f>
        <v>128</v>
      </c>
      <c r="S643" t="str">
        <f t="shared" ref="S643:S706" si="86">UPPER(IF(B643="non-binary", "NB", LEFT(B643, 1)))</f>
        <v>M</v>
      </c>
      <c r="T643">
        <f t="shared" ref="T643:T706" si="87">SUMIFS(C:C, D:D, "Instagram")</f>
        <v>1870</v>
      </c>
    </row>
    <row r="644" spans="1:20" x14ac:dyDescent="0.2">
      <c r="A644">
        <v>37</v>
      </c>
      <c r="B644" t="s">
        <v>20</v>
      </c>
      <c r="C644">
        <v>6</v>
      </c>
      <c r="D644" t="s">
        <v>21</v>
      </c>
      <c r="E644" t="s">
        <v>28</v>
      </c>
      <c r="F644" t="s">
        <v>29</v>
      </c>
      <c r="G644" t="s">
        <v>31</v>
      </c>
      <c r="H644" t="s">
        <v>23</v>
      </c>
      <c r="I644">
        <v>18636</v>
      </c>
      <c r="J644" t="b">
        <v>1</v>
      </c>
      <c r="K644" t="b">
        <v>1</v>
      </c>
      <c r="L644" t="b">
        <v>0</v>
      </c>
      <c r="M644" t="str">
        <f t="shared" si="80"/>
        <v>female</v>
      </c>
      <c r="N644" t="str">
        <f t="shared" si="81"/>
        <v>Acceptable</v>
      </c>
      <c r="O644" t="str">
        <f t="shared" si="82"/>
        <v>Middle-Aged</v>
      </c>
      <c r="P644">
        <f t="shared" si="83"/>
        <v>5.190332326283988</v>
      </c>
      <c r="Q644">
        <f t="shared" si="84"/>
        <v>341</v>
      </c>
      <c r="R644">
        <f t="shared" si="85"/>
        <v>128</v>
      </c>
      <c r="S644" t="str">
        <f t="shared" si="86"/>
        <v>F</v>
      </c>
      <c r="T644">
        <f t="shared" si="87"/>
        <v>1870</v>
      </c>
    </row>
    <row r="645" spans="1:20" x14ac:dyDescent="0.2">
      <c r="A645">
        <v>45</v>
      </c>
      <c r="B645" t="s">
        <v>27</v>
      </c>
      <c r="C645">
        <v>3</v>
      </c>
      <c r="D645" t="s">
        <v>30</v>
      </c>
      <c r="E645" t="s">
        <v>28</v>
      </c>
      <c r="F645" t="s">
        <v>29</v>
      </c>
      <c r="G645" t="s">
        <v>31</v>
      </c>
      <c r="H645" t="s">
        <v>26</v>
      </c>
      <c r="I645">
        <v>19980</v>
      </c>
      <c r="J645" t="b">
        <v>0</v>
      </c>
      <c r="K645" t="b">
        <v>1</v>
      </c>
      <c r="L645" t="b">
        <v>1</v>
      </c>
      <c r="M645" t="str">
        <f t="shared" si="80"/>
        <v>male</v>
      </c>
      <c r="N645" t="str">
        <f t="shared" si="81"/>
        <v>Acceptable</v>
      </c>
      <c r="O645" t="str">
        <f t="shared" si="82"/>
        <v>Middle-Aged</v>
      </c>
      <c r="P645">
        <f t="shared" si="83"/>
        <v>5.0783132530120483</v>
      </c>
      <c r="Q645">
        <f t="shared" si="84"/>
        <v>341</v>
      </c>
      <c r="R645">
        <f t="shared" si="85"/>
        <v>128</v>
      </c>
      <c r="S645" t="str">
        <f t="shared" si="86"/>
        <v>NB</v>
      </c>
      <c r="T645">
        <f t="shared" si="87"/>
        <v>1870</v>
      </c>
    </row>
    <row r="646" spans="1:20" x14ac:dyDescent="0.2">
      <c r="A646">
        <v>25</v>
      </c>
      <c r="B646" t="s">
        <v>14</v>
      </c>
      <c r="C646">
        <v>5</v>
      </c>
      <c r="D646" t="s">
        <v>15</v>
      </c>
      <c r="E646" t="s">
        <v>28</v>
      </c>
      <c r="F646" t="s">
        <v>29</v>
      </c>
      <c r="G646" t="s">
        <v>18</v>
      </c>
      <c r="H646" t="s">
        <v>23</v>
      </c>
      <c r="I646">
        <v>14317</v>
      </c>
      <c r="J646" t="b">
        <v>0</v>
      </c>
      <c r="K646" t="b">
        <v>1</v>
      </c>
      <c r="L646" t="b">
        <v>0</v>
      </c>
      <c r="M646" t="str">
        <f t="shared" si="80"/>
        <v>male</v>
      </c>
      <c r="N646" t="str">
        <f t="shared" si="81"/>
        <v>Acceptable</v>
      </c>
      <c r="O646" t="str">
        <f t="shared" si="82"/>
        <v>Young</v>
      </c>
      <c r="P646">
        <f t="shared" si="83"/>
        <v>4.8219584569732934</v>
      </c>
      <c r="Q646">
        <f t="shared" si="84"/>
        <v>341</v>
      </c>
      <c r="R646">
        <f t="shared" si="85"/>
        <v>128</v>
      </c>
      <c r="S646" t="str">
        <f t="shared" si="86"/>
        <v>M</v>
      </c>
      <c r="T646">
        <f t="shared" si="87"/>
        <v>1870</v>
      </c>
    </row>
    <row r="647" spans="1:20" x14ac:dyDescent="0.2">
      <c r="A647">
        <v>58</v>
      </c>
      <c r="B647" t="s">
        <v>27</v>
      </c>
      <c r="C647">
        <v>6</v>
      </c>
      <c r="D647" t="s">
        <v>30</v>
      </c>
      <c r="E647" t="s">
        <v>22</v>
      </c>
      <c r="F647" t="s">
        <v>17</v>
      </c>
      <c r="G647" t="s">
        <v>31</v>
      </c>
      <c r="H647" t="s">
        <v>26</v>
      </c>
      <c r="I647">
        <v>13454</v>
      </c>
      <c r="J647" t="b">
        <v>1</v>
      </c>
      <c r="K647" t="b">
        <v>1</v>
      </c>
      <c r="L647" t="b">
        <v>1</v>
      </c>
      <c r="M647" t="str">
        <f t="shared" si="80"/>
        <v>non-binary</v>
      </c>
      <c r="N647" t="str">
        <f t="shared" si="81"/>
        <v>Acceptable</v>
      </c>
      <c r="O647" t="str">
        <f t="shared" si="82"/>
        <v>Older</v>
      </c>
      <c r="P647">
        <f t="shared" si="83"/>
        <v>5.0783132530120483</v>
      </c>
      <c r="Q647">
        <f t="shared" si="84"/>
        <v>328</v>
      </c>
      <c r="R647">
        <f t="shared" si="85"/>
        <v>128</v>
      </c>
      <c r="S647" t="str">
        <f t="shared" si="86"/>
        <v>NB</v>
      </c>
      <c r="T647">
        <f t="shared" si="87"/>
        <v>1870</v>
      </c>
    </row>
    <row r="648" spans="1:20" x14ac:dyDescent="0.2">
      <c r="A648">
        <v>56</v>
      </c>
      <c r="B648" t="s">
        <v>27</v>
      </c>
      <c r="C648">
        <v>5</v>
      </c>
      <c r="D648" t="s">
        <v>30</v>
      </c>
      <c r="E648" t="s">
        <v>22</v>
      </c>
      <c r="F648" t="s">
        <v>17</v>
      </c>
      <c r="G648" t="s">
        <v>25</v>
      </c>
      <c r="H648" t="s">
        <v>26</v>
      </c>
      <c r="I648">
        <v>11030</v>
      </c>
      <c r="J648" t="b">
        <v>0</v>
      </c>
      <c r="K648" t="b">
        <v>0</v>
      </c>
      <c r="L648" t="b">
        <v>1</v>
      </c>
      <c r="M648" t="str">
        <f t="shared" si="80"/>
        <v>male</v>
      </c>
      <c r="N648" t="str">
        <f t="shared" si="81"/>
        <v>Acceptable</v>
      </c>
      <c r="O648" t="str">
        <f t="shared" si="82"/>
        <v>Older</v>
      </c>
      <c r="P648">
        <f t="shared" si="83"/>
        <v>5.0783132530120483</v>
      </c>
      <c r="Q648">
        <f t="shared" si="84"/>
        <v>328</v>
      </c>
      <c r="R648">
        <f t="shared" si="85"/>
        <v>128</v>
      </c>
      <c r="S648" t="str">
        <f t="shared" si="86"/>
        <v>NB</v>
      </c>
      <c r="T648">
        <f t="shared" si="87"/>
        <v>1870</v>
      </c>
    </row>
    <row r="649" spans="1:20" x14ac:dyDescent="0.2">
      <c r="A649">
        <v>18</v>
      </c>
      <c r="B649" t="s">
        <v>14</v>
      </c>
      <c r="C649">
        <v>6</v>
      </c>
      <c r="D649" t="s">
        <v>21</v>
      </c>
      <c r="E649" t="s">
        <v>28</v>
      </c>
      <c r="F649" t="s">
        <v>29</v>
      </c>
      <c r="G649" t="s">
        <v>31</v>
      </c>
      <c r="H649" t="s">
        <v>19</v>
      </c>
      <c r="I649">
        <v>19487</v>
      </c>
      <c r="J649" t="b">
        <v>0</v>
      </c>
      <c r="K649" t="b">
        <v>1</v>
      </c>
      <c r="L649" t="b">
        <v>1</v>
      </c>
      <c r="M649" t="str">
        <f t="shared" si="80"/>
        <v>female</v>
      </c>
      <c r="N649" t="str">
        <f t="shared" si="81"/>
        <v>Acceptable</v>
      </c>
      <c r="O649" t="str">
        <f t="shared" si="82"/>
        <v>Young</v>
      </c>
      <c r="P649">
        <f t="shared" si="83"/>
        <v>4.8219584569732934</v>
      </c>
      <c r="Q649">
        <f t="shared" si="84"/>
        <v>341</v>
      </c>
      <c r="R649">
        <f t="shared" si="85"/>
        <v>128</v>
      </c>
      <c r="S649" t="str">
        <f t="shared" si="86"/>
        <v>M</v>
      </c>
      <c r="T649">
        <f t="shared" si="87"/>
        <v>1870</v>
      </c>
    </row>
    <row r="650" spans="1:20" x14ac:dyDescent="0.2">
      <c r="A650">
        <v>20</v>
      </c>
      <c r="B650" t="s">
        <v>14</v>
      </c>
      <c r="C650">
        <v>8</v>
      </c>
      <c r="D650" t="s">
        <v>21</v>
      </c>
      <c r="E650" t="s">
        <v>28</v>
      </c>
      <c r="F650" t="s">
        <v>24</v>
      </c>
      <c r="G650" t="s">
        <v>31</v>
      </c>
      <c r="H650" t="s">
        <v>19</v>
      </c>
      <c r="I650">
        <v>17906</v>
      </c>
      <c r="J650" t="b">
        <v>1</v>
      </c>
      <c r="K650" t="b">
        <v>1</v>
      </c>
      <c r="L650" t="b">
        <v>0</v>
      </c>
      <c r="M650" t="str">
        <f t="shared" si="80"/>
        <v>male</v>
      </c>
      <c r="N650" t="str">
        <f t="shared" si="81"/>
        <v>Acceptable</v>
      </c>
      <c r="O650" t="str">
        <f t="shared" si="82"/>
        <v>Young</v>
      </c>
      <c r="P650">
        <f t="shared" si="83"/>
        <v>4.8219584569732934</v>
      </c>
      <c r="Q650">
        <f t="shared" si="84"/>
        <v>341</v>
      </c>
      <c r="R650">
        <f t="shared" si="85"/>
        <v>128</v>
      </c>
      <c r="S650" t="str">
        <f t="shared" si="86"/>
        <v>M</v>
      </c>
      <c r="T650">
        <f t="shared" si="87"/>
        <v>1870</v>
      </c>
    </row>
    <row r="651" spans="1:20" x14ac:dyDescent="0.2">
      <c r="A651">
        <v>30</v>
      </c>
      <c r="B651" t="s">
        <v>27</v>
      </c>
      <c r="C651">
        <v>7</v>
      </c>
      <c r="D651" t="s">
        <v>30</v>
      </c>
      <c r="E651" t="s">
        <v>22</v>
      </c>
      <c r="F651" t="s">
        <v>29</v>
      </c>
      <c r="G651" t="s">
        <v>18</v>
      </c>
      <c r="H651" t="s">
        <v>19</v>
      </c>
      <c r="I651">
        <v>11447</v>
      </c>
      <c r="J651" t="b">
        <v>1</v>
      </c>
      <c r="K651" t="b">
        <v>1</v>
      </c>
      <c r="L651" t="b">
        <v>0</v>
      </c>
      <c r="M651" t="str">
        <f t="shared" si="80"/>
        <v>male</v>
      </c>
      <c r="N651" t="str">
        <f t="shared" si="81"/>
        <v>Acceptable</v>
      </c>
      <c r="O651" t="str">
        <f t="shared" si="82"/>
        <v>Young</v>
      </c>
      <c r="P651">
        <f t="shared" si="83"/>
        <v>5.0783132530120483</v>
      </c>
      <c r="Q651">
        <f t="shared" si="84"/>
        <v>328</v>
      </c>
      <c r="R651">
        <f t="shared" si="85"/>
        <v>128</v>
      </c>
      <c r="S651" t="str">
        <f t="shared" si="86"/>
        <v>NB</v>
      </c>
      <c r="T651">
        <f t="shared" si="87"/>
        <v>1870</v>
      </c>
    </row>
    <row r="652" spans="1:20" x14ac:dyDescent="0.2">
      <c r="A652">
        <v>45</v>
      </c>
      <c r="B652" t="s">
        <v>14</v>
      </c>
      <c r="C652">
        <v>5</v>
      </c>
      <c r="D652" t="s">
        <v>15</v>
      </c>
      <c r="E652" t="s">
        <v>28</v>
      </c>
      <c r="F652" t="s">
        <v>17</v>
      </c>
      <c r="G652" t="s">
        <v>31</v>
      </c>
      <c r="H652" t="s">
        <v>26</v>
      </c>
      <c r="I652">
        <v>12850</v>
      </c>
      <c r="J652" t="b">
        <v>1</v>
      </c>
      <c r="K652" t="b">
        <v>0</v>
      </c>
      <c r="L652" t="b">
        <v>0</v>
      </c>
      <c r="M652" t="str">
        <f t="shared" si="80"/>
        <v>male</v>
      </c>
      <c r="N652" t="str">
        <f t="shared" si="81"/>
        <v>Acceptable</v>
      </c>
      <c r="O652" t="str">
        <f t="shared" si="82"/>
        <v>Middle-Aged</v>
      </c>
      <c r="P652">
        <f t="shared" si="83"/>
        <v>4.8219584569732934</v>
      </c>
      <c r="Q652">
        <f t="shared" si="84"/>
        <v>341</v>
      </c>
      <c r="R652">
        <f t="shared" si="85"/>
        <v>128</v>
      </c>
      <c r="S652" t="str">
        <f t="shared" si="86"/>
        <v>M</v>
      </c>
      <c r="T652">
        <f t="shared" si="87"/>
        <v>1870</v>
      </c>
    </row>
    <row r="653" spans="1:20" x14ac:dyDescent="0.2">
      <c r="A653">
        <v>42</v>
      </c>
      <c r="B653" t="s">
        <v>20</v>
      </c>
      <c r="C653">
        <v>6</v>
      </c>
      <c r="D653" t="s">
        <v>30</v>
      </c>
      <c r="E653" t="s">
        <v>28</v>
      </c>
      <c r="F653" t="s">
        <v>24</v>
      </c>
      <c r="G653" t="s">
        <v>31</v>
      </c>
      <c r="H653" t="s">
        <v>23</v>
      </c>
      <c r="I653">
        <v>18106</v>
      </c>
      <c r="J653" t="b">
        <v>0</v>
      </c>
      <c r="K653" t="b">
        <v>0</v>
      </c>
      <c r="L653" t="b">
        <v>1</v>
      </c>
      <c r="M653" t="str">
        <f t="shared" si="80"/>
        <v>male</v>
      </c>
      <c r="N653" t="str">
        <f t="shared" si="81"/>
        <v>Acceptable</v>
      </c>
      <c r="O653" t="str">
        <f t="shared" si="82"/>
        <v>Middle-Aged</v>
      </c>
      <c r="P653">
        <f t="shared" si="83"/>
        <v>5.190332326283988</v>
      </c>
      <c r="Q653">
        <f t="shared" si="84"/>
        <v>341</v>
      </c>
      <c r="R653">
        <f t="shared" si="85"/>
        <v>128</v>
      </c>
      <c r="S653" t="str">
        <f t="shared" si="86"/>
        <v>F</v>
      </c>
      <c r="T653">
        <f t="shared" si="87"/>
        <v>1870</v>
      </c>
    </row>
    <row r="654" spans="1:20" x14ac:dyDescent="0.2">
      <c r="A654">
        <v>50</v>
      </c>
      <c r="B654" t="s">
        <v>20</v>
      </c>
      <c r="C654">
        <v>4</v>
      </c>
      <c r="D654" t="s">
        <v>15</v>
      </c>
      <c r="E654" t="s">
        <v>22</v>
      </c>
      <c r="F654" t="s">
        <v>17</v>
      </c>
      <c r="G654" t="s">
        <v>25</v>
      </c>
      <c r="H654" t="s">
        <v>26</v>
      </c>
      <c r="I654">
        <v>17151</v>
      </c>
      <c r="J654" t="b">
        <v>0</v>
      </c>
      <c r="K654" t="b">
        <v>0</v>
      </c>
      <c r="L654" t="b">
        <v>1</v>
      </c>
      <c r="M654" t="str">
        <f t="shared" si="80"/>
        <v>non-binary</v>
      </c>
      <c r="N654" t="str">
        <f t="shared" si="81"/>
        <v>Acceptable</v>
      </c>
      <c r="O654" t="str">
        <f t="shared" si="82"/>
        <v>Older</v>
      </c>
      <c r="P654">
        <f t="shared" si="83"/>
        <v>5.190332326283988</v>
      </c>
      <c r="Q654">
        <f t="shared" si="84"/>
        <v>328</v>
      </c>
      <c r="R654">
        <f t="shared" si="85"/>
        <v>128</v>
      </c>
      <c r="S654" t="str">
        <f t="shared" si="86"/>
        <v>F</v>
      </c>
      <c r="T654">
        <f t="shared" si="87"/>
        <v>1870</v>
      </c>
    </row>
    <row r="655" spans="1:20" x14ac:dyDescent="0.2">
      <c r="A655">
        <v>55</v>
      </c>
      <c r="B655" t="s">
        <v>14</v>
      </c>
      <c r="C655">
        <v>9</v>
      </c>
      <c r="D655" t="s">
        <v>15</v>
      </c>
      <c r="E655" t="s">
        <v>28</v>
      </c>
      <c r="F655" t="s">
        <v>17</v>
      </c>
      <c r="G655" t="s">
        <v>18</v>
      </c>
      <c r="H655" t="s">
        <v>19</v>
      </c>
      <c r="I655">
        <v>19503</v>
      </c>
      <c r="J655" t="b">
        <v>1</v>
      </c>
      <c r="K655" t="b">
        <v>1</v>
      </c>
      <c r="L655" t="b">
        <v>0</v>
      </c>
      <c r="M655" t="str">
        <f t="shared" si="80"/>
        <v>non-binary</v>
      </c>
      <c r="N655" t="str">
        <f t="shared" si="81"/>
        <v>Acceptable</v>
      </c>
      <c r="O655" t="str">
        <f t="shared" si="82"/>
        <v>Older</v>
      </c>
      <c r="P655">
        <f t="shared" si="83"/>
        <v>4.8219584569732934</v>
      </c>
      <c r="Q655">
        <f t="shared" si="84"/>
        <v>341</v>
      </c>
      <c r="R655">
        <f t="shared" si="85"/>
        <v>128</v>
      </c>
      <c r="S655" t="str">
        <f t="shared" si="86"/>
        <v>M</v>
      </c>
      <c r="T655">
        <f t="shared" si="87"/>
        <v>1870</v>
      </c>
    </row>
    <row r="656" spans="1:20" x14ac:dyDescent="0.2">
      <c r="A656">
        <v>23</v>
      </c>
      <c r="B656" t="s">
        <v>27</v>
      </c>
      <c r="C656">
        <v>4</v>
      </c>
      <c r="D656" t="s">
        <v>21</v>
      </c>
      <c r="E656" t="s">
        <v>28</v>
      </c>
      <c r="F656" t="s">
        <v>24</v>
      </c>
      <c r="G656" t="s">
        <v>18</v>
      </c>
      <c r="H656" t="s">
        <v>19</v>
      </c>
      <c r="I656">
        <v>16952</v>
      </c>
      <c r="J656" t="b">
        <v>0</v>
      </c>
      <c r="K656" t="b">
        <v>1</v>
      </c>
      <c r="L656" t="b">
        <v>0</v>
      </c>
      <c r="M656" t="str">
        <f t="shared" si="80"/>
        <v>female</v>
      </c>
      <c r="N656" t="str">
        <f t="shared" si="81"/>
        <v>Acceptable</v>
      </c>
      <c r="O656" t="str">
        <f t="shared" si="82"/>
        <v>Young</v>
      </c>
      <c r="P656">
        <f t="shared" si="83"/>
        <v>5.0783132530120483</v>
      </c>
      <c r="Q656">
        <f t="shared" si="84"/>
        <v>341</v>
      </c>
      <c r="R656">
        <f t="shared" si="85"/>
        <v>128</v>
      </c>
      <c r="S656" t="str">
        <f t="shared" si="86"/>
        <v>NB</v>
      </c>
      <c r="T656">
        <f t="shared" si="87"/>
        <v>1870</v>
      </c>
    </row>
    <row r="657" spans="1:20" x14ac:dyDescent="0.2">
      <c r="A657">
        <v>61</v>
      </c>
      <c r="B657" t="s">
        <v>14</v>
      </c>
      <c r="C657">
        <v>1</v>
      </c>
      <c r="D657" t="s">
        <v>15</v>
      </c>
      <c r="E657" t="s">
        <v>28</v>
      </c>
      <c r="F657" t="s">
        <v>29</v>
      </c>
      <c r="G657" t="s">
        <v>25</v>
      </c>
      <c r="H657" t="s">
        <v>23</v>
      </c>
      <c r="I657">
        <v>14055</v>
      </c>
      <c r="J657" t="b">
        <v>0</v>
      </c>
      <c r="K657" t="b">
        <v>1</v>
      </c>
      <c r="L657" t="b">
        <v>1</v>
      </c>
      <c r="M657" t="str">
        <f t="shared" si="80"/>
        <v>female</v>
      </c>
      <c r="N657" t="str">
        <f t="shared" si="81"/>
        <v>Acceptable</v>
      </c>
      <c r="O657" t="str">
        <f t="shared" si="82"/>
        <v>Older</v>
      </c>
      <c r="P657">
        <f t="shared" si="83"/>
        <v>4.8219584569732934</v>
      </c>
      <c r="Q657">
        <f t="shared" si="84"/>
        <v>341</v>
      </c>
      <c r="R657">
        <f t="shared" si="85"/>
        <v>128</v>
      </c>
      <c r="S657" t="str">
        <f t="shared" si="86"/>
        <v>M</v>
      </c>
      <c r="T657">
        <f t="shared" si="87"/>
        <v>1870</v>
      </c>
    </row>
    <row r="658" spans="1:20" x14ac:dyDescent="0.2">
      <c r="A658">
        <v>62</v>
      </c>
      <c r="B658" t="s">
        <v>14</v>
      </c>
      <c r="C658">
        <v>7</v>
      </c>
      <c r="D658" t="s">
        <v>15</v>
      </c>
      <c r="E658" t="s">
        <v>22</v>
      </c>
      <c r="F658" t="s">
        <v>29</v>
      </c>
      <c r="G658" t="s">
        <v>31</v>
      </c>
      <c r="H658" t="s">
        <v>19</v>
      </c>
      <c r="I658">
        <v>15402</v>
      </c>
      <c r="J658" t="b">
        <v>0</v>
      </c>
      <c r="K658" t="b">
        <v>0</v>
      </c>
      <c r="L658" t="b">
        <v>1</v>
      </c>
      <c r="M658" t="str">
        <f t="shared" si="80"/>
        <v>male</v>
      </c>
      <c r="N658" t="str">
        <f t="shared" si="81"/>
        <v>Acceptable</v>
      </c>
      <c r="O658" t="str">
        <f t="shared" si="82"/>
        <v>Older</v>
      </c>
      <c r="P658">
        <f t="shared" si="83"/>
        <v>4.8219584569732934</v>
      </c>
      <c r="Q658">
        <f t="shared" si="84"/>
        <v>328</v>
      </c>
      <c r="R658">
        <f t="shared" si="85"/>
        <v>128</v>
      </c>
      <c r="S658" t="str">
        <f t="shared" si="86"/>
        <v>M</v>
      </c>
      <c r="T658">
        <f t="shared" si="87"/>
        <v>1870</v>
      </c>
    </row>
    <row r="659" spans="1:20" x14ac:dyDescent="0.2">
      <c r="A659">
        <v>49</v>
      </c>
      <c r="B659" t="s">
        <v>27</v>
      </c>
      <c r="C659">
        <v>7</v>
      </c>
      <c r="D659" t="s">
        <v>30</v>
      </c>
      <c r="E659" t="s">
        <v>28</v>
      </c>
      <c r="F659" t="s">
        <v>29</v>
      </c>
      <c r="G659" t="s">
        <v>18</v>
      </c>
      <c r="H659" t="s">
        <v>19</v>
      </c>
      <c r="I659">
        <v>19281</v>
      </c>
      <c r="J659" t="b">
        <v>1</v>
      </c>
      <c r="K659" t="b">
        <v>0</v>
      </c>
      <c r="L659" t="b">
        <v>1</v>
      </c>
      <c r="M659" t="str">
        <f t="shared" si="80"/>
        <v>female</v>
      </c>
      <c r="N659" t="str">
        <f t="shared" si="81"/>
        <v>Acceptable</v>
      </c>
      <c r="O659" t="str">
        <f t="shared" si="82"/>
        <v>Middle-Aged</v>
      </c>
      <c r="P659">
        <f t="shared" si="83"/>
        <v>5.0783132530120483</v>
      </c>
      <c r="Q659">
        <f t="shared" si="84"/>
        <v>341</v>
      </c>
      <c r="R659">
        <f t="shared" si="85"/>
        <v>128</v>
      </c>
      <c r="S659" t="str">
        <f t="shared" si="86"/>
        <v>NB</v>
      </c>
      <c r="T659">
        <f t="shared" si="87"/>
        <v>1870</v>
      </c>
    </row>
    <row r="660" spans="1:20" x14ac:dyDescent="0.2">
      <c r="A660">
        <v>62</v>
      </c>
      <c r="B660" t="s">
        <v>27</v>
      </c>
      <c r="C660">
        <v>4</v>
      </c>
      <c r="D660" t="s">
        <v>21</v>
      </c>
      <c r="E660" t="s">
        <v>22</v>
      </c>
      <c r="F660" t="s">
        <v>29</v>
      </c>
      <c r="G660" t="s">
        <v>18</v>
      </c>
      <c r="H660" t="s">
        <v>19</v>
      </c>
      <c r="I660">
        <v>11672</v>
      </c>
      <c r="J660" t="b">
        <v>0</v>
      </c>
      <c r="K660" t="b">
        <v>1</v>
      </c>
      <c r="L660" t="b">
        <v>1</v>
      </c>
      <c r="M660" t="str">
        <f t="shared" si="80"/>
        <v>male</v>
      </c>
      <c r="N660" t="str">
        <f t="shared" si="81"/>
        <v>Acceptable</v>
      </c>
      <c r="O660" t="str">
        <f t="shared" si="82"/>
        <v>Older</v>
      </c>
      <c r="P660">
        <f t="shared" si="83"/>
        <v>5.0783132530120483</v>
      </c>
      <c r="Q660">
        <f t="shared" si="84"/>
        <v>328</v>
      </c>
      <c r="R660">
        <f t="shared" si="85"/>
        <v>128</v>
      </c>
      <c r="S660" t="str">
        <f t="shared" si="86"/>
        <v>NB</v>
      </c>
      <c r="T660">
        <f t="shared" si="87"/>
        <v>1870</v>
      </c>
    </row>
    <row r="661" spans="1:20" x14ac:dyDescent="0.2">
      <c r="A661">
        <v>64</v>
      </c>
      <c r="B661" t="s">
        <v>20</v>
      </c>
      <c r="C661">
        <v>3</v>
      </c>
      <c r="D661" t="s">
        <v>15</v>
      </c>
      <c r="E661" t="s">
        <v>22</v>
      </c>
      <c r="F661" t="s">
        <v>24</v>
      </c>
      <c r="G661" t="s">
        <v>31</v>
      </c>
      <c r="H661" t="s">
        <v>23</v>
      </c>
      <c r="I661">
        <v>14532</v>
      </c>
      <c r="J661" t="b">
        <v>0</v>
      </c>
      <c r="K661" t="b">
        <v>1</v>
      </c>
      <c r="L661" t="b">
        <v>0</v>
      </c>
      <c r="M661" t="str">
        <f t="shared" si="80"/>
        <v>non-binary</v>
      </c>
      <c r="N661" t="str">
        <f t="shared" si="81"/>
        <v>Acceptable</v>
      </c>
      <c r="O661" t="str">
        <f t="shared" si="82"/>
        <v>Older</v>
      </c>
      <c r="P661">
        <f t="shared" si="83"/>
        <v>5.190332326283988</v>
      </c>
      <c r="Q661">
        <f t="shared" si="84"/>
        <v>328</v>
      </c>
      <c r="R661">
        <f t="shared" si="85"/>
        <v>128</v>
      </c>
      <c r="S661" t="str">
        <f t="shared" si="86"/>
        <v>F</v>
      </c>
      <c r="T661">
        <f t="shared" si="87"/>
        <v>1870</v>
      </c>
    </row>
    <row r="662" spans="1:20" x14ac:dyDescent="0.2">
      <c r="A662">
        <v>38</v>
      </c>
      <c r="B662" t="s">
        <v>27</v>
      </c>
      <c r="C662">
        <v>8</v>
      </c>
      <c r="D662" t="s">
        <v>15</v>
      </c>
      <c r="E662" t="s">
        <v>16</v>
      </c>
      <c r="F662" t="s">
        <v>24</v>
      </c>
      <c r="G662" t="s">
        <v>31</v>
      </c>
      <c r="H662" t="s">
        <v>26</v>
      </c>
      <c r="I662">
        <v>14924</v>
      </c>
      <c r="J662" t="b">
        <v>0</v>
      </c>
      <c r="K662" t="b">
        <v>0</v>
      </c>
      <c r="L662" t="b">
        <v>1</v>
      </c>
      <c r="M662" t="str">
        <f t="shared" si="80"/>
        <v>male</v>
      </c>
      <c r="N662" t="str">
        <f t="shared" si="81"/>
        <v>Acceptable</v>
      </c>
      <c r="O662" t="str">
        <f t="shared" si="82"/>
        <v>Middle-Aged</v>
      </c>
      <c r="P662">
        <f t="shared" si="83"/>
        <v>5.0783132530120483</v>
      </c>
      <c r="Q662">
        <f t="shared" si="84"/>
        <v>331</v>
      </c>
      <c r="R662">
        <f t="shared" si="85"/>
        <v>128</v>
      </c>
      <c r="S662" t="str">
        <f t="shared" si="86"/>
        <v>NB</v>
      </c>
      <c r="T662">
        <f t="shared" si="87"/>
        <v>1870</v>
      </c>
    </row>
    <row r="663" spans="1:20" x14ac:dyDescent="0.2">
      <c r="A663">
        <v>33</v>
      </c>
      <c r="B663" t="s">
        <v>20</v>
      </c>
      <c r="C663">
        <v>5</v>
      </c>
      <c r="D663" t="s">
        <v>21</v>
      </c>
      <c r="E663" t="s">
        <v>16</v>
      </c>
      <c r="F663" t="s">
        <v>24</v>
      </c>
      <c r="G663" t="s">
        <v>18</v>
      </c>
      <c r="H663" t="s">
        <v>19</v>
      </c>
      <c r="I663">
        <v>16085</v>
      </c>
      <c r="J663" t="b">
        <v>0</v>
      </c>
      <c r="K663" t="b">
        <v>1</v>
      </c>
      <c r="L663" t="b">
        <v>1</v>
      </c>
      <c r="M663" t="str">
        <f t="shared" si="80"/>
        <v>female</v>
      </c>
      <c r="N663" t="str">
        <f t="shared" si="81"/>
        <v>Acceptable</v>
      </c>
      <c r="O663" t="str">
        <f t="shared" si="82"/>
        <v>Young</v>
      </c>
      <c r="P663">
        <f t="shared" si="83"/>
        <v>5.190332326283988</v>
      </c>
      <c r="Q663">
        <f t="shared" si="84"/>
        <v>331</v>
      </c>
      <c r="R663">
        <f t="shared" si="85"/>
        <v>128</v>
      </c>
      <c r="S663" t="str">
        <f t="shared" si="86"/>
        <v>F</v>
      </c>
      <c r="T663">
        <f t="shared" si="87"/>
        <v>1870</v>
      </c>
    </row>
    <row r="664" spans="1:20" x14ac:dyDescent="0.2">
      <c r="A664">
        <v>38</v>
      </c>
      <c r="B664" t="s">
        <v>27</v>
      </c>
      <c r="C664">
        <v>7</v>
      </c>
      <c r="D664" t="s">
        <v>30</v>
      </c>
      <c r="E664" t="s">
        <v>28</v>
      </c>
      <c r="F664" t="s">
        <v>17</v>
      </c>
      <c r="G664" t="s">
        <v>31</v>
      </c>
      <c r="H664" t="s">
        <v>23</v>
      </c>
      <c r="I664">
        <v>17734</v>
      </c>
      <c r="J664" t="b">
        <v>0</v>
      </c>
      <c r="K664" t="b">
        <v>1</v>
      </c>
      <c r="L664" t="b">
        <v>1</v>
      </c>
      <c r="M664" t="str">
        <f t="shared" si="80"/>
        <v>male</v>
      </c>
      <c r="N664" t="str">
        <f t="shared" si="81"/>
        <v>Acceptable</v>
      </c>
      <c r="O664" t="str">
        <f t="shared" si="82"/>
        <v>Middle-Aged</v>
      </c>
      <c r="P664">
        <f t="shared" si="83"/>
        <v>5.0783132530120483</v>
      </c>
      <c r="Q664">
        <f t="shared" si="84"/>
        <v>341</v>
      </c>
      <c r="R664">
        <f t="shared" si="85"/>
        <v>128</v>
      </c>
      <c r="S664" t="str">
        <f t="shared" si="86"/>
        <v>NB</v>
      </c>
      <c r="T664">
        <f t="shared" si="87"/>
        <v>1870</v>
      </c>
    </row>
    <row r="665" spans="1:20" x14ac:dyDescent="0.2">
      <c r="A665">
        <v>28</v>
      </c>
      <c r="B665" t="s">
        <v>14</v>
      </c>
      <c r="C665">
        <v>4</v>
      </c>
      <c r="D665" t="s">
        <v>21</v>
      </c>
      <c r="E665" t="s">
        <v>22</v>
      </c>
      <c r="F665" t="s">
        <v>24</v>
      </c>
      <c r="G665" t="s">
        <v>18</v>
      </c>
      <c r="H665" t="s">
        <v>19</v>
      </c>
      <c r="I665">
        <v>14864</v>
      </c>
      <c r="J665" t="b">
        <v>0</v>
      </c>
      <c r="K665" t="b">
        <v>1</v>
      </c>
      <c r="L665" t="b">
        <v>1</v>
      </c>
      <c r="M665" t="str">
        <f t="shared" si="80"/>
        <v>non-binary</v>
      </c>
      <c r="N665" t="str">
        <f t="shared" si="81"/>
        <v>Acceptable</v>
      </c>
      <c r="O665" t="str">
        <f t="shared" si="82"/>
        <v>Young</v>
      </c>
      <c r="P665">
        <f t="shared" si="83"/>
        <v>4.8219584569732934</v>
      </c>
      <c r="Q665">
        <f t="shared" si="84"/>
        <v>328</v>
      </c>
      <c r="R665">
        <f t="shared" si="85"/>
        <v>128</v>
      </c>
      <c r="S665" t="str">
        <f t="shared" si="86"/>
        <v>M</v>
      </c>
      <c r="T665">
        <f t="shared" si="87"/>
        <v>1870</v>
      </c>
    </row>
    <row r="666" spans="1:20" x14ac:dyDescent="0.2">
      <c r="A666">
        <v>54</v>
      </c>
      <c r="B666" t="s">
        <v>20</v>
      </c>
      <c r="C666">
        <v>4</v>
      </c>
      <c r="D666" t="s">
        <v>21</v>
      </c>
      <c r="E666" t="s">
        <v>16</v>
      </c>
      <c r="F666" t="s">
        <v>29</v>
      </c>
      <c r="G666" t="s">
        <v>31</v>
      </c>
      <c r="H666" t="s">
        <v>23</v>
      </c>
      <c r="I666">
        <v>19316</v>
      </c>
      <c r="J666" t="b">
        <v>0</v>
      </c>
      <c r="K666" t="b">
        <v>0</v>
      </c>
      <c r="L666" t="b">
        <v>1</v>
      </c>
      <c r="M666" t="str">
        <f t="shared" si="80"/>
        <v>male</v>
      </c>
      <c r="N666" t="str">
        <f t="shared" si="81"/>
        <v>Acceptable</v>
      </c>
      <c r="O666" t="str">
        <f t="shared" si="82"/>
        <v>Older</v>
      </c>
      <c r="P666">
        <f t="shared" si="83"/>
        <v>5.190332326283988</v>
      </c>
      <c r="Q666">
        <f t="shared" si="84"/>
        <v>331</v>
      </c>
      <c r="R666">
        <f t="shared" si="85"/>
        <v>128</v>
      </c>
      <c r="S666" t="str">
        <f t="shared" si="86"/>
        <v>F</v>
      </c>
      <c r="T666">
        <f t="shared" si="87"/>
        <v>1870</v>
      </c>
    </row>
    <row r="667" spans="1:20" x14ac:dyDescent="0.2">
      <c r="A667">
        <v>53</v>
      </c>
      <c r="B667" t="s">
        <v>20</v>
      </c>
      <c r="C667">
        <v>8</v>
      </c>
      <c r="D667" t="s">
        <v>15</v>
      </c>
      <c r="E667" t="s">
        <v>28</v>
      </c>
      <c r="F667" t="s">
        <v>17</v>
      </c>
      <c r="G667" t="s">
        <v>31</v>
      </c>
      <c r="H667" t="s">
        <v>19</v>
      </c>
      <c r="I667">
        <v>11221</v>
      </c>
      <c r="J667" t="b">
        <v>1</v>
      </c>
      <c r="K667" t="b">
        <v>1</v>
      </c>
      <c r="L667" t="b">
        <v>1</v>
      </c>
      <c r="M667" t="str">
        <f t="shared" si="80"/>
        <v>non-binary</v>
      </c>
      <c r="N667" t="str">
        <f t="shared" si="81"/>
        <v>Acceptable</v>
      </c>
      <c r="O667" t="str">
        <f t="shared" si="82"/>
        <v>Older</v>
      </c>
      <c r="P667">
        <f t="shared" si="83"/>
        <v>5.190332326283988</v>
      </c>
      <c r="Q667">
        <f t="shared" si="84"/>
        <v>341</v>
      </c>
      <c r="R667">
        <f t="shared" si="85"/>
        <v>128</v>
      </c>
      <c r="S667" t="str">
        <f t="shared" si="86"/>
        <v>F</v>
      </c>
      <c r="T667">
        <f t="shared" si="87"/>
        <v>1870</v>
      </c>
    </row>
    <row r="668" spans="1:20" x14ac:dyDescent="0.2">
      <c r="A668">
        <v>52</v>
      </c>
      <c r="B668" t="s">
        <v>20</v>
      </c>
      <c r="C668">
        <v>8</v>
      </c>
      <c r="D668" t="s">
        <v>15</v>
      </c>
      <c r="E668" t="s">
        <v>16</v>
      </c>
      <c r="F668" t="s">
        <v>29</v>
      </c>
      <c r="G668" t="s">
        <v>25</v>
      </c>
      <c r="H668" t="s">
        <v>23</v>
      </c>
      <c r="I668">
        <v>12860</v>
      </c>
      <c r="J668" t="b">
        <v>1</v>
      </c>
      <c r="K668" t="b">
        <v>1</v>
      </c>
      <c r="L668" t="b">
        <v>1</v>
      </c>
      <c r="M668" t="str">
        <f t="shared" si="80"/>
        <v>non-binary</v>
      </c>
      <c r="N668" t="str">
        <f t="shared" si="81"/>
        <v>Acceptable</v>
      </c>
      <c r="O668" t="str">
        <f t="shared" si="82"/>
        <v>Older</v>
      </c>
      <c r="P668">
        <f t="shared" si="83"/>
        <v>5.190332326283988</v>
      </c>
      <c r="Q668">
        <f t="shared" si="84"/>
        <v>331</v>
      </c>
      <c r="R668">
        <f t="shared" si="85"/>
        <v>128</v>
      </c>
      <c r="S668" t="str">
        <f t="shared" si="86"/>
        <v>F</v>
      </c>
      <c r="T668">
        <f t="shared" si="87"/>
        <v>1870</v>
      </c>
    </row>
    <row r="669" spans="1:20" x14ac:dyDescent="0.2">
      <c r="A669">
        <v>36</v>
      </c>
      <c r="B669" t="s">
        <v>14</v>
      </c>
      <c r="C669">
        <v>2</v>
      </c>
      <c r="D669" t="s">
        <v>30</v>
      </c>
      <c r="E669" t="s">
        <v>16</v>
      </c>
      <c r="F669" t="s">
        <v>29</v>
      </c>
      <c r="G669" t="s">
        <v>31</v>
      </c>
      <c r="H669" t="s">
        <v>19</v>
      </c>
      <c r="I669">
        <v>18428</v>
      </c>
      <c r="J669" t="b">
        <v>0</v>
      </c>
      <c r="K669" t="b">
        <v>1</v>
      </c>
      <c r="L669" t="b">
        <v>0</v>
      </c>
      <c r="M669" t="str">
        <f t="shared" si="80"/>
        <v>male</v>
      </c>
      <c r="N669" t="str">
        <f t="shared" si="81"/>
        <v>Acceptable</v>
      </c>
      <c r="O669" t="str">
        <f t="shared" si="82"/>
        <v>Middle-Aged</v>
      </c>
      <c r="P669">
        <f t="shared" si="83"/>
        <v>4.8219584569732934</v>
      </c>
      <c r="Q669">
        <f t="shared" si="84"/>
        <v>331</v>
      </c>
      <c r="R669">
        <f t="shared" si="85"/>
        <v>128</v>
      </c>
      <c r="S669" t="str">
        <f t="shared" si="86"/>
        <v>M</v>
      </c>
      <c r="T669">
        <f t="shared" si="87"/>
        <v>1870</v>
      </c>
    </row>
    <row r="670" spans="1:20" x14ac:dyDescent="0.2">
      <c r="A670">
        <v>37</v>
      </c>
      <c r="B670" t="s">
        <v>14</v>
      </c>
      <c r="C670">
        <v>2</v>
      </c>
      <c r="D670" t="s">
        <v>15</v>
      </c>
      <c r="E670" t="s">
        <v>22</v>
      </c>
      <c r="F670" t="s">
        <v>24</v>
      </c>
      <c r="G670" t="s">
        <v>25</v>
      </c>
      <c r="H670" t="s">
        <v>26</v>
      </c>
      <c r="I670">
        <v>19336</v>
      </c>
      <c r="J670" t="b">
        <v>1</v>
      </c>
      <c r="K670" t="b">
        <v>1</v>
      </c>
      <c r="L670" t="b">
        <v>0</v>
      </c>
      <c r="M670" t="str">
        <f t="shared" si="80"/>
        <v>female</v>
      </c>
      <c r="N670" t="str">
        <f t="shared" si="81"/>
        <v>Acceptable</v>
      </c>
      <c r="O670" t="str">
        <f t="shared" si="82"/>
        <v>Middle-Aged</v>
      </c>
      <c r="P670">
        <f t="shared" si="83"/>
        <v>4.8219584569732934</v>
      </c>
      <c r="Q670">
        <f t="shared" si="84"/>
        <v>328</v>
      </c>
      <c r="R670">
        <f t="shared" si="85"/>
        <v>128</v>
      </c>
      <c r="S670" t="str">
        <f t="shared" si="86"/>
        <v>M</v>
      </c>
      <c r="T670">
        <f t="shared" si="87"/>
        <v>1870</v>
      </c>
    </row>
    <row r="671" spans="1:20" x14ac:dyDescent="0.2">
      <c r="A671">
        <v>35</v>
      </c>
      <c r="B671" t="s">
        <v>14</v>
      </c>
      <c r="C671">
        <v>3</v>
      </c>
      <c r="D671" t="s">
        <v>15</v>
      </c>
      <c r="E671" t="s">
        <v>22</v>
      </c>
      <c r="F671" t="s">
        <v>24</v>
      </c>
      <c r="G671" t="s">
        <v>31</v>
      </c>
      <c r="H671" t="s">
        <v>19</v>
      </c>
      <c r="I671">
        <v>13253</v>
      </c>
      <c r="J671" t="b">
        <v>0</v>
      </c>
      <c r="K671" t="b">
        <v>0</v>
      </c>
      <c r="L671" t="b">
        <v>0</v>
      </c>
      <c r="M671" t="str">
        <f t="shared" si="80"/>
        <v>female</v>
      </c>
      <c r="N671" t="str">
        <f t="shared" si="81"/>
        <v>Acceptable</v>
      </c>
      <c r="O671" t="str">
        <f t="shared" si="82"/>
        <v>Middle-Aged</v>
      </c>
      <c r="P671">
        <f t="shared" si="83"/>
        <v>4.8219584569732934</v>
      </c>
      <c r="Q671">
        <f t="shared" si="84"/>
        <v>328</v>
      </c>
      <c r="R671">
        <f t="shared" si="85"/>
        <v>128</v>
      </c>
      <c r="S671" t="str">
        <f t="shared" si="86"/>
        <v>M</v>
      </c>
      <c r="T671">
        <f t="shared" si="87"/>
        <v>1870</v>
      </c>
    </row>
    <row r="672" spans="1:20" x14ac:dyDescent="0.2">
      <c r="A672">
        <v>64</v>
      </c>
      <c r="B672" t="s">
        <v>14</v>
      </c>
      <c r="C672">
        <v>3</v>
      </c>
      <c r="D672" t="s">
        <v>21</v>
      </c>
      <c r="E672" t="s">
        <v>16</v>
      </c>
      <c r="F672" t="s">
        <v>29</v>
      </c>
      <c r="G672" t="s">
        <v>18</v>
      </c>
      <c r="H672" t="s">
        <v>23</v>
      </c>
      <c r="I672">
        <v>13782</v>
      </c>
      <c r="J672" t="b">
        <v>0</v>
      </c>
      <c r="K672" t="b">
        <v>0</v>
      </c>
      <c r="L672" t="b">
        <v>1</v>
      </c>
      <c r="M672" t="str">
        <f t="shared" si="80"/>
        <v>non-binary</v>
      </c>
      <c r="N672" t="str">
        <f t="shared" si="81"/>
        <v>Acceptable</v>
      </c>
      <c r="O672" t="str">
        <f t="shared" si="82"/>
        <v>Older</v>
      </c>
      <c r="P672">
        <f t="shared" si="83"/>
        <v>4.8219584569732934</v>
      </c>
      <c r="Q672">
        <f t="shared" si="84"/>
        <v>331</v>
      </c>
      <c r="R672">
        <f t="shared" si="85"/>
        <v>128</v>
      </c>
      <c r="S672" t="str">
        <f t="shared" si="86"/>
        <v>M</v>
      </c>
      <c r="T672">
        <f t="shared" si="87"/>
        <v>1870</v>
      </c>
    </row>
    <row r="673" spans="1:20" x14ac:dyDescent="0.2">
      <c r="A673">
        <v>58</v>
      </c>
      <c r="B673" t="s">
        <v>14</v>
      </c>
      <c r="C673">
        <v>1</v>
      </c>
      <c r="D673" t="s">
        <v>15</v>
      </c>
      <c r="E673" t="s">
        <v>16</v>
      </c>
      <c r="F673" t="s">
        <v>29</v>
      </c>
      <c r="G673" t="s">
        <v>18</v>
      </c>
      <c r="H673" t="s">
        <v>19</v>
      </c>
      <c r="I673">
        <v>16957</v>
      </c>
      <c r="J673" t="b">
        <v>0</v>
      </c>
      <c r="K673" t="b">
        <v>0</v>
      </c>
      <c r="L673" t="b">
        <v>0</v>
      </c>
      <c r="M673" t="str">
        <f t="shared" si="80"/>
        <v>non-binary</v>
      </c>
      <c r="N673" t="str">
        <f t="shared" si="81"/>
        <v>Acceptable</v>
      </c>
      <c r="O673" t="str">
        <f t="shared" si="82"/>
        <v>Older</v>
      </c>
      <c r="P673">
        <f t="shared" si="83"/>
        <v>4.8219584569732934</v>
      </c>
      <c r="Q673">
        <f t="shared" si="84"/>
        <v>331</v>
      </c>
      <c r="R673">
        <f t="shared" si="85"/>
        <v>128</v>
      </c>
      <c r="S673" t="str">
        <f t="shared" si="86"/>
        <v>M</v>
      </c>
      <c r="T673">
        <f t="shared" si="87"/>
        <v>1870</v>
      </c>
    </row>
    <row r="674" spans="1:20" x14ac:dyDescent="0.2">
      <c r="A674">
        <v>31</v>
      </c>
      <c r="B674" t="s">
        <v>20</v>
      </c>
      <c r="C674">
        <v>3</v>
      </c>
      <c r="D674" t="s">
        <v>30</v>
      </c>
      <c r="E674" t="s">
        <v>22</v>
      </c>
      <c r="F674" t="s">
        <v>17</v>
      </c>
      <c r="G674" t="s">
        <v>31</v>
      </c>
      <c r="H674" t="s">
        <v>26</v>
      </c>
      <c r="I674">
        <v>10766</v>
      </c>
      <c r="J674" t="b">
        <v>1</v>
      </c>
      <c r="K674" t="b">
        <v>1</v>
      </c>
      <c r="L674" t="b">
        <v>1</v>
      </c>
      <c r="M674" t="str">
        <f t="shared" si="80"/>
        <v>female</v>
      </c>
      <c r="N674" t="str">
        <f t="shared" si="81"/>
        <v>Acceptable</v>
      </c>
      <c r="O674" t="str">
        <f t="shared" si="82"/>
        <v>Young</v>
      </c>
      <c r="P674">
        <f t="shared" si="83"/>
        <v>5.190332326283988</v>
      </c>
      <c r="Q674">
        <f t="shared" si="84"/>
        <v>328</v>
      </c>
      <c r="R674">
        <f t="shared" si="85"/>
        <v>128</v>
      </c>
      <c r="S674" t="str">
        <f t="shared" si="86"/>
        <v>F</v>
      </c>
      <c r="T674">
        <f t="shared" si="87"/>
        <v>1870</v>
      </c>
    </row>
    <row r="675" spans="1:20" x14ac:dyDescent="0.2">
      <c r="A675">
        <v>32</v>
      </c>
      <c r="B675" t="s">
        <v>14</v>
      </c>
      <c r="C675">
        <v>6</v>
      </c>
      <c r="D675" t="s">
        <v>21</v>
      </c>
      <c r="E675" t="s">
        <v>28</v>
      </c>
      <c r="F675" t="s">
        <v>24</v>
      </c>
      <c r="G675" t="s">
        <v>31</v>
      </c>
      <c r="H675" t="s">
        <v>19</v>
      </c>
      <c r="I675">
        <v>12681</v>
      </c>
      <c r="J675" t="b">
        <v>0</v>
      </c>
      <c r="K675" t="b">
        <v>0</v>
      </c>
      <c r="L675" t="b">
        <v>1</v>
      </c>
      <c r="M675" t="str">
        <f t="shared" si="80"/>
        <v>male</v>
      </c>
      <c r="N675" t="str">
        <f t="shared" si="81"/>
        <v>Acceptable</v>
      </c>
      <c r="O675" t="str">
        <f t="shared" si="82"/>
        <v>Young</v>
      </c>
      <c r="P675">
        <f t="shared" si="83"/>
        <v>4.8219584569732934</v>
      </c>
      <c r="Q675">
        <f t="shared" si="84"/>
        <v>341</v>
      </c>
      <c r="R675">
        <f t="shared" si="85"/>
        <v>128</v>
      </c>
      <c r="S675" t="str">
        <f t="shared" si="86"/>
        <v>M</v>
      </c>
      <c r="T675">
        <f t="shared" si="87"/>
        <v>1870</v>
      </c>
    </row>
    <row r="676" spans="1:20" x14ac:dyDescent="0.2">
      <c r="A676">
        <v>48</v>
      </c>
      <c r="B676" t="s">
        <v>20</v>
      </c>
      <c r="C676">
        <v>8</v>
      </c>
      <c r="D676" t="s">
        <v>30</v>
      </c>
      <c r="E676" t="s">
        <v>22</v>
      </c>
      <c r="F676" t="s">
        <v>17</v>
      </c>
      <c r="G676" t="s">
        <v>18</v>
      </c>
      <c r="H676" t="s">
        <v>23</v>
      </c>
      <c r="I676">
        <v>17710</v>
      </c>
      <c r="J676" t="b">
        <v>0</v>
      </c>
      <c r="K676" t="b">
        <v>1</v>
      </c>
      <c r="L676" t="b">
        <v>1</v>
      </c>
      <c r="M676" t="str">
        <f t="shared" si="80"/>
        <v>female</v>
      </c>
      <c r="N676" t="str">
        <f t="shared" si="81"/>
        <v>Acceptable</v>
      </c>
      <c r="O676" t="str">
        <f t="shared" si="82"/>
        <v>Middle-Aged</v>
      </c>
      <c r="P676">
        <f t="shared" si="83"/>
        <v>5.190332326283988</v>
      </c>
      <c r="Q676">
        <f t="shared" si="84"/>
        <v>328</v>
      </c>
      <c r="R676">
        <f t="shared" si="85"/>
        <v>128</v>
      </c>
      <c r="S676" t="str">
        <f t="shared" si="86"/>
        <v>F</v>
      </c>
      <c r="T676">
        <f t="shared" si="87"/>
        <v>1870</v>
      </c>
    </row>
    <row r="677" spans="1:20" x14ac:dyDescent="0.2">
      <c r="A677">
        <v>18</v>
      </c>
      <c r="B677" t="s">
        <v>14</v>
      </c>
      <c r="C677">
        <v>6</v>
      </c>
      <c r="D677" t="s">
        <v>21</v>
      </c>
      <c r="E677" t="s">
        <v>16</v>
      </c>
      <c r="F677" t="s">
        <v>17</v>
      </c>
      <c r="G677" t="s">
        <v>31</v>
      </c>
      <c r="H677" t="s">
        <v>23</v>
      </c>
      <c r="I677">
        <v>17482</v>
      </c>
      <c r="J677" t="b">
        <v>1</v>
      </c>
      <c r="K677" t="b">
        <v>0</v>
      </c>
      <c r="L677" t="b">
        <v>1</v>
      </c>
      <c r="M677" t="str">
        <f t="shared" si="80"/>
        <v>female</v>
      </c>
      <c r="N677" t="str">
        <f t="shared" si="81"/>
        <v>Acceptable</v>
      </c>
      <c r="O677" t="str">
        <f t="shared" si="82"/>
        <v>Young</v>
      </c>
      <c r="P677">
        <f t="shared" si="83"/>
        <v>4.8219584569732934</v>
      </c>
      <c r="Q677">
        <f t="shared" si="84"/>
        <v>331</v>
      </c>
      <c r="R677">
        <f t="shared" si="85"/>
        <v>128</v>
      </c>
      <c r="S677" t="str">
        <f t="shared" si="86"/>
        <v>M</v>
      </c>
      <c r="T677">
        <f t="shared" si="87"/>
        <v>1870</v>
      </c>
    </row>
    <row r="678" spans="1:20" x14ac:dyDescent="0.2">
      <c r="A678">
        <v>20</v>
      </c>
      <c r="B678" t="s">
        <v>27</v>
      </c>
      <c r="C678">
        <v>5</v>
      </c>
      <c r="D678" t="s">
        <v>15</v>
      </c>
      <c r="E678" t="s">
        <v>28</v>
      </c>
      <c r="F678" t="s">
        <v>17</v>
      </c>
      <c r="G678" t="s">
        <v>25</v>
      </c>
      <c r="H678" t="s">
        <v>26</v>
      </c>
      <c r="I678">
        <v>15086</v>
      </c>
      <c r="J678" t="b">
        <v>1</v>
      </c>
      <c r="K678" t="b">
        <v>1</v>
      </c>
      <c r="L678" t="b">
        <v>0</v>
      </c>
      <c r="M678" t="str">
        <f t="shared" si="80"/>
        <v>male</v>
      </c>
      <c r="N678" t="str">
        <f t="shared" si="81"/>
        <v>Acceptable</v>
      </c>
      <c r="O678" t="str">
        <f t="shared" si="82"/>
        <v>Young</v>
      </c>
      <c r="P678">
        <f t="shared" si="83"/>
        <v>5.0783132530120483</v>
      </c>
      <c r="Q678">
        <f t="shared" si="84"/>
        <v>341</v>
      </c>
      <c r="R678">
        <f t="shared" si="85"/>
        <v>128</v>
      </c>
      <c r="S678" t="str">
        <f t="shared" si="86"/>
        <v>NB</v>
      </c>
      <c r="T678">
        <f t="shared" si="87"/>
        <v>1870</v>
      </c>
    </row>
    <row r="679" spans="1:20" x14ac:dyDescent="0.2">
      <c r="A679">
        <v>33</v>
      </c>
      <c r="B679" t="s">
        <v>20</v>
      </c>
      <c r="C679">
        <v>4</v>
      </c>
      <c r="D679" t="s">
        <v>21</v>
      </c>
      <c r="E679" t="s">
        <v>16</v>
      </c>
      <c r="F679" t="s">
        <v>29</v>
      </c>
      <c r="G679" t="s">
        <v>25</v>
      </c>
      <c r="H679" t="s">
        <v>23</v>
      </c>
      <c r="I679">
        <v>17964</v>
      </c>
      <c r="J679" t="b">
        <v>0</v>
      </c>
      <c r="K679" t="b">
        <v>0</v>
      </c>
      <c r="L679" t="b">
        <v>1</v>
      </c>
      <c r="M679" t="str">
        <f t="shared" si="80"/>
        <v>female</v>
      </c>
      <c r="N679" t="str">
        <f t="shared" si="81"/>
        <v>Acceptable</v>
      </c>
      <c r="O679" t="str">
        <f t="shared" si="82"/>
        <v>Young</v>
      </c>
      <c r="P679">
        <f t="shared" si="83"/>
        <v>5.190332326283988</v>
      </c>
      <c r="Q679">
        <f t="shared" si="84"/>
        <v>331</v>
      </c>
      <c r="R679">
        <f t="shared" si="85"/>
        <v>128</v>
      </c>
      <c r="S679" t="str">
        <f t="shared" si="86"/>
        <v>F</v>
      </c>
      <c r="T679">
        <f t="shared" si="87"/>
        <v>1870</v>
      </c>
    </row>
    <row r="680" spans="1:20" x14ac:dyDescent="0.2">
      <c r="A680">
        <v>40</v>
      </c>
      <c r="B680" t="s">
        <v>27</v>
      </c>
      <c r="C680">
        <v>3</v>
      </c>
      <c r="D680" t="s">
        <v>21</v>
      </c>
      <c r="E680" t="s">
        <v>28</v>
      </c>
      <c r="F680" t="s">
        <v>17</v>
      </c>
      <c r="G680" t="s">
        <v>25</v>
      </c>
      <c r="H680" t="s">
        <v>19</v>
      </c>
      <c r="I680">
        <v>12665</v>
      </c>
      <c r="J680" t="b">
        <v>1</v>
      </c>
      <c r="K680" t="b">
        <v>0</v>
      </c>
      <c r="L680" t="b">
        <v>1</v>
      </c>
      <c r="M680" t="str">
        <f t="shared" si="80"/>
        <v>non-binary</v>
      </c>
      <c r="N680" t="str">
        <f t="shared" si="81"/>
        <v>Acceptable</v>
      </c>
      <c r="O680" t="str">
        <f t="shared" si="82"/>
        <v>Middle-Aged</v>
      </c>
      <c r="P680">
        <f t="shared" si="83"/>
        <v>5.0783132530120483</v>
      </c>
      <c r="Q680">
        <f t="shared" si="84"/>
        <v>341</v>
      </c>
      <c r="R680">
        <f t="shared" si="85"/>
        <v>128</v>
      </c>
      <c r="S680" t="str">
        <f t="shared" si="86"/>
        <v>NB</v>
      </c>
      <c r="T680">
        <f t="shared" si="87"/>
        <v>1870</v>
      </c>
    </row>
    <row r="681" spans="1:20" x14ac:dyDescent="0.2">
      <c r="A681">
        <v>28</v>
      </c>
      <c r="B681" t="s">
        <v>20</v>
      </c>
      <c r="C681">
        <v>4</v>
      </c>
      <c r="D681" t="s">
        <v>15</v>
      </c>
      <c r="E681" t="s">
        <v>16</v>
      </c>
      <c r="F681" t="s">
        <v>17</v>
      </c>
      <c r="G681" t="s">
        <v>25</v>
      </c>
      <c r="H681" t="s">
        <v>19</v>
      </c>
      <c r="I681">
        <v>19951</v>
      </c>
      <c r="J681" t="b">
        <v>1</v>
      </c>
      <c r="K681" t="b">
        <v>0</v>
      </c>
      <c r="L681" t="b">
        <v>0</v>
      </c>
      <c r="M681" t="str">
        <f t="shared" si="80"/>
        <v>non-binary</v>
      </c>
      <c r="N681" t="str">
        <f t="shared" si="81"/>
        <v>Acceptable</v>
      </c>
      <c r="O681" t="str">
        <f t="shared" si="82"/>
        <v>Young</v>
      </c>
      <c r="P681">
        <f t="shared" si="83"/>
        <v>5.190332326283988</v>
      </c>
      <c r="Q681">
        <f t="shared" si="84"/>
        <v>331</v>
      </c>
      <c r="R681">
        <f t="shared" si="85"/>
        <v>128</v>
      </c>
      <c r="S681" t="str">
        <f t="shared" si="86"/>
        <v>F</v>
      </c>
      <c r="T681">
        <f t="shared" si="87"/>
        <v>1870</v>
      </c>
    </row>
    <row r="682" spans="1:20" x14ac:dyDescent="0.2">
      <c r="A682">
        <v>29</v>
      </c>
      <c r="B682" t="s">
        <v>27</v>
      </c>
      <c r="C682">
        <v>7</v>
      </c>
      <c r="D682" t="s">
        <v>15</v>
      </c>
      <c r="E682" t="s">
        <v>28</v>
      </c>
      <c r="F682" t="s">
        <v>29</v>
      </c>
      <c r="G682" t="s">
        <v>25</v>
      </c>
      <c r="H682" t="s">
        <v>19</v>
      </c>
      <c r="I682">
        <v>13513</v>
      </c>
      <c r="J682" t="b">
        <v>0</v>
      </c>
      <c r="K682" t="b">
        <v>1</v>
      </c>
      <c r="L682" t="b">
        <v>0</v>
      </c>
      <c r="M682" t="str">
        <f t="shared" si="80"/>
        <v>non-binary</v>
      </c>
      <c r="N682" t="str">
        <f t="shared" si="81"/>
        <v>Acceptable</v>
      </c>
      <c r="O682" t="str">
        <f t="shared" si="82"/>
        <v>Young</v>
      </c>
      <c r="P682">
        <f t="shared" si="83"/>
        <v>5.0783132530120483</v>
      </c>
      <c r="Q682">
        <f t="shared" si="84"/>
        <v>341</v>
      </c>
      <c r="R682">
        <f t="shared" si="85"/>
        <v>128</v>
      </c>
      <c r="S682" t="str">
        <f t="shared" si="86"/>
        <v>NB</v>
      </c>
      <c r="T682">
        <f t="shared" si="87"/>
        <v>1870</v>
      </c>
    </row>
    <row r="683" spans="1:20" x14ac:dyDescent="0.2">
      <c r="A683">
        <v>27</v>
      </c>
      <c r="B683" t="s">
        <v>14</v>
      </c>
      <c r="C683">
        <v>1</v>
      </c>
      <c r="D683" t="s">
        <v>30</v>
      </c>
      <c r="E683" t="s">
        <v>28</v>
      </c>
      <c r="F683" t="s">
        <v>24</v>
      </c>
      <c r="G683" t="s">
        <v>31</v>
      </c>
      <c r="H683" t="s">
        <v>23</v>
      </c>
      <c r="I683">
        <v>10495</v>
      </c>
      <c r="J683" t="b">
        <v>0</v>
      </c>
      <c r="K683" t="b">
        <v>1</v>
      </c>
      <c r="L683" t="b">
        <v>0</v>
      </c>
      <c r="M683" t="str">
        <f t="shared" si="80"/>
        <v>non-binary</v>
      </c>
      <c r="N683" t="str">
        <f t="shared" si="81"/>
        <v>Acceptable</v>
      </c>
      <c r="O683" t="str">
        <f t="shared" si="82"/>
        <v>Young</v>
      </c>
      <c r="P683">
        <f t="shared" si="83"/>
        <v>4.8219584569732934</v>
      </c>
      <c r="Q683">
        <f t="shared" si="84"/>
        <v>341</v>
      </c>
      <c r="R683">
        <f t="shared" si="85"/>
        <v>128</v>
      </c>
      <c r="S683" t="str">
        <f t="shared" si="86"/>
        <v>M</v>
      </c>
      <c r="T683">
        <f t="shared" si="87"/>
        <v>1870</v>
      </c>
    </row>
    <row r="684" spans="1:20" x14ac:dyDescent="0.2">
      <c r="A684">
        <v>49</v>
      </c>
      <c r="B684" t="s">
        <v>14</v>
      </c>
      <c r="C684">
        <v>7</v>
      </c>
      <c r="D684" t="s">
        <v>30</v>
      </c>
      <c r="E684" t="s">
        <v>16</v>
      </c>
      <c r="F684" t="s">
        <v>24</v>
      </c>
      <c r="G684" t="s">
        <v>31</v>
      </c>
      <c r="H684" t="s">
        <v>19</v>
      </c>
      <c r="I684">
        <v>15822</v>
      </c>
      <c r="J684" t="b">
        <v>0</v>
      </c>
      <c r="K684" t="b">
        <v>1</v>
      </c>
      <c r="L684" t="b">
        <v>1</v>
      </c>
      <c r="M684" t="str">
        <f t="shared" si="80"/>
        <v>female</v>
      </c>
      <c r="N684" t="str">
        <f t="shared" si="81"/>
        <v>Acceptable</v>
      </c>
      <c r="O684" t="str">
        <f t="shared" si="82"/>
        <v>Middle-Aged</v>
      </c>
      <c r="P684">
        <f t="shared" si="83"/>
        <v>4.8219584569732934</v>
      </c>
      <c r="Q684">
        <f t="shared" si="84"/>
        <v>331</v>
      </c>
      <c r="R684">
        <f t="shared" si="85"/>
        <v>128</v>
      </c>
      <c r="S684" t="str">
        <f t="shared" si="86"/>
        <v>M</v>
      </c>
      <c r="T684">
        <f t="shared" si="87"/>
        <v>1870</v>
      </c>
    </row>
    <row r="685" spans="1:20" x14ac:dyDescent="0.2">
      <c r="A685">
        <v>33</v>
      </c>
      <c r="B685" t="s">
        <v>14</v>
      </c>
      <c r="C685">
        <v>1</v>
      </c>
      <c r="D685" t="s">
        <v>15</v>
      </c>
      <c r="E685" t="s">
        <v>28</v>
      </c>
      <c r="F685" t="s">
        <v>17</v>
      </c>
      <c r="G685" t="s">
        <v>25</v>
      </c>
      <c r="H685" t="s">
        <v>19</v>
      </c>
      <c r="I685">
        <v>12072</v>
      </c>
      <c r="J685" t="b">
        <v>1</v>
      </c>
      <c r="K685" t="b">
        <v>0</v>
      </c>
      <c r="L685" t="b">
        <v>0</v>
      </c>
      <c r="M685" t="str">
        <f t="shared" si="80"/>
        <v>female</v>
      </c>
      <c r="N685" t="str">
        <f t="shared" si="81"/>
        <v>Acceptable</v>
      </c>
      <c r="O685" t="str">
        <f t="shared" si="82"/>
        <v>Young</v>
      </c>
      <c r="P685">
        <f t="shared" si="83"/>
        <v>4.8219584569732934</v>
      </c>
      <c r="Q685">
        <f t="shared" si="84"/>
        <v>341</v>
      </c>
      <c r="R685">
        <f t="shared" si="85"/>
        <v>128</v>
      </c>
      <c r="S685" t="str">
        <f t="shared" si="86"/>
        <v>M</v>
      </c>
      <c r="T685">
        <f t="shared" si="87"/>
        <v>1870</v>
      </c>
    </row>
    <row r="686" spans="1:20" x14ac:dyDescent="0.2">
      <c r="A686">
        <v>25</v>
      </c>
      <c r="B686" t="s">
        <v>20</v>
      </c>
      <c r="C686">
        <v>2</v>
      </c>
      <c r="D686" t="s">
        <v>15</v>
      </c>
      <c r="E686" t="s">
        <v>22</v>
      </c>
      <c r="F686" t="s">
        <v>29</v>
      </c>
      <c r="G686" t="s">
        <v>31</v>
      </c>
      <c r="H686" t="s">
        <v>19</v>
      </c>
      <c r="I686">
        <v>17795</v>
      </c>
      <c r="J686" t="b">
        <v>1</v>
      </c>
      <c r="K686" t="b">
        <v>1</v>
      </c>
      <c r="L686" t="b">
        <v>1</v>
      </c>
      <c r="M686" t="str">
        <f t="shared" si="80"/>
        <v>male</v>
      </c>
      <c r="N686" t="str">
        <f t="shared" si="81"/>
        <v>Acceptable</v>
      </c>
      <c r="O686" t="str">
        <f t="shared" si="82"/>
        <v>Young</v>
      </c>
      <c r="P686">
        <f t="shared" si="83"/>
        <v>5.190332326283988</v>
      </c>
      <c r="Q686">
        <f t="shared" si="84"/>
        <v>328</v>
      </c>
      <c r="R686">
        <f t="shared" si="85"/>
        <v>128</v>
      </c>
      <c r="S686" t="str">
        <f t="shared" si="86"/>
        <v>F</v>
      </c>
      <c r="T686">
        <f t="shared" si="87"/>
        <v>1870</v>
      </c>
    </row>
    <row r="687" spans="1:20" x14ac:dyDescent="0.2">
      <c r="A687">
        <v>55</v>
      </c>
      <c r="B687" t="s">
        <v>27</v>
      </c>
      <c r="C687">
        <v>4</v>
      </c>
      <c r="D687" t="s">
        <v>15</v>
      </c>
      <c r="E687" t="s">
        <v>16</v>
      </c>
      <c r="F687" t="s">
        <v>24</v>
      </c>
      <c r="G687" t="s">
        <v>31</v>
      </c>
      <c r="H687" t="s">
        <v>26</v>
      </c>
      <c r="I687">
        <v>18529</v>
      </c>
      <c r="J687" t="b">
        <v>1</v>
      </c>
      <c r="K687" t="b">
        <v>1</v>
      </c>
      <c r="L687" t="b">
        <v>1</v>
      </c>
      <c r="M687" t="str">
        <f t="shared" si="80"/>
        <v>non-binary</v>
      </c>
      <c r="N687" t="str">
        <f t="shared" si="81"/>
        <v>Acceptable</v>
      </c>
      <c r="O687" t="str">
        <f t="shared" si="82"/>
        <v>Older</v>
      </c>
      <c r="P687">
        <f t="shared" si="83"/>
        <v>5.0783132530120483</v>
      </c>
      <c r="Q687">
        <f t="shared" si="84"/>
        <v>331</v>
      </c>
      <c r="R687">
        <f t="shared" si="85"/>
        <v>128</v>
      </c>
      <c r="S687" t="str">
        <f t="shared" si="86"/>
        <v>NB</v>
      </c>
      <c r="T687">
        <f t="shared" si="87"/>
        <v>1870</v>
      </c>
    </row>
    <row r="688" spans="1:20" x14ac:dyDescent="0.2">
      <c r="A688">
        <v>29</v>
      </c>
      <c r="B688" t="s">
        <v>14</v>
      </c>
      <c r="C688">
        <v>1</v>
      </c>
      <c r="D688" t="s">
        <v>21</v>
      </c>
      <c r="E688" t="s">
        <v>22</v>
      </c>
      <c r="F688" t="s">
        <v>17</v>
      </c>
      <c r="G688" t="s">
        <v>25</v>
      </c>
      <c r="H688" t="s">
        <v>23</v>
      </c>
      <c r="I688">
        <v>13949</v>
      </c>
      <c r="J688" t="b">
        <v>0</v>
      </c>
      <c r="K688" t="b">
        <v>1</v>
      </c>
      <c r="L688" t="b">
        <v>0</v>
      </c>
      <c r="M688" t="str">
        <f t="shared" si="80"/>
        <v>non-binary</v>
      </c>
      <c r="N688" t="str">
        <f t="shared" si="81"/>
        <v>Acceptable</v>
      </c>
      <c r="O688" t="str">
        <f t="shared" si="82"/>
        <v>Young</v>
      </c>
      <c r="P688">
        <f t="shared" si="83"/>
        <v>4.8219584569732934</v>
      </c>
      <c r="Q688">
        <f t="shared" si="84"/>
        <v>328</v>
      </c>
      <c r="R688">
        <f t="shared" si="85"/>
        <v>128</v>
      </c>
      <c r="S688" t="str">
        <f t="shared" si="86"/>
        <v>M</v>
      </c>
      <c r="T688">
        <f t="shared" si="87"/>
        <v>1870</v>
      </c>
    </row>
    <row r="689" spans="1:20" x14ac:dyDescent="0.2">
      <c r="A689">
        <v>41</v>
      </c>
      <c r="B689" t="s">
        <v>27</v>
      </c>
      <c r="C689">
        <v>9</v>
      </c>
      <c r="D689" t="s">
        <v>21</v>
      </c>
      <c r="E689" t="s">
        <v>16</v>
      </c>
      <c r="F689" t="s">
        <v>17</v>
      </c>
      <c r="G689" t="s">
        <v>31</v>
      </c>
      <c r="H689" t="s">
        <v>23</v>
      </c>
      <c r="I689">
        <v>16033</v>
      </c>
      <c r="J689" t="b">
        <v>1</v>
      </c>
      <c r="K689" t="b">
        <v>1</v>
      </c>
      <c r="L689" t="b">
        <v>0</v>
      </c>
      <c r="M689" t="str">
        <f t="shared" si="80"/>
        <v>non-binary</v>
      </c>
      <c r="N689" t="str">
        <f t="shared" si="81"/>
        <v>Acceptable</v>
      </c>
      <c r="O689" t="str">
        <f t="shared" si="82"/>
        <v>Middle-Aged</v>
      </c>
      <c r="P689">
        <f t="shared" si="83"/>
        <v>5.0783132530120483</v>
      </c>
      <c r="Q689">
        <f t="shared" si="84"/>
        <v>331</v>
      </c>
      <c r="R689">
        <f t="shared" si="85"/>
        <v>128</v>
      </c>
      <c r="S689" t="str">
        <f t="shared" si="86"/>
        <v>NB</v>
      </c>
      <c r="T689">
        <f t="shared" si="87"/>
        <v>1870</v>
      </c>
    </row>
    <row r="690" spans="1:20" x14ac:dyDescent="0.2">
      <c r="A690">
        <v>45</v>
      </c>
      <c r="B690" t="s">
        <v>27</v>
      </c>
      <c r="C690">
        <v>6</v>
      </c>
      <c r="D690" t="s">
        <v>21</v>
      </c>
      <c r="E690" t="s">
        <v>28</v>
      </c>
      <c r="F690" t="s">
        <v>29</v>
      </c>
      <c r="G690" t="s">
        <v>31</v>
      </c>
      <c r="H690" t="s">
        <v>23</v>
      </c>
      <c r="I690">
        <v>18328</v>
      </c>
      <c r="J690" t="b">
        <v>1</v>
      </c>
      <c r="K690" t="b">
        <v>1</v>
      </c>
      <c r="L690" t="b">
        <v>0</v>
      </c>
      <c r="M690" t="str">
        <f t="shared" si="80"/>
        <v>male</v>
      </c>
      <c r="N690" t="str">
        <f t="shared" si="81"/>
        <v>Acceptable</v>
      </c>
      <c r="O690" t="str">
        <f t="shared" si="82"/>
        <v>Middle-Aged</v>
      </c>
      <c r="P690">
        <f t="shared" si="83"/>
        <v>5.0783132530120483</v>
      </c>
      <c r="Q690">
        <f t="shared" si="84"/>
        <v>341</v>
      </c>
      <c r="R690">
        <f t="shared" si="85"/>
        <v>128</v>
      </c>
      <c r="S690" t="str">
        <f t="shared" si="86"/>
        <v>NB</v>
      </c>
      <c r="T690">
        <f t="shared" si="87"/>
        <v>1870</v>
      </c>
    </row>
    <row r="691" spans="1:20" x14ac:dyDescent="0.2">
      <c r="A691">
        <v>25</v>
      </c>
      <c r="B691" t="s">
        <v>14</v>
      </c>
      <c r="C691">
        <v>1</v>
      </c>
      <c r="D691" t="s">
        <v>15</v>
      </c>
      <c r="E691" t="s">
        <v>28</v>
      </c>
      <c r="F691" t="s">
        <v>17</v>
      </c>
      <c r="G691" t="s">
        <v>31</v>
      </c>
      <c r="H691" t="s">
        <v>26</v>
      </c>
      <c r="I691">
        <v>12555</v>
      </c>
      <c r="J691" t="b">
        <v>0</v>
      </c>
      <c r="K691" t="b">
        <v>1</v>
      </c>
      <c r="L691" t="b">
        <v>1</v>
      </c>
      <c r="M691" t="str">
        <f t="shared" si="80"/>
        <v>male</v>
      </c>
      <c r="N691" t="str">
        <f t="shared" si="81"/>
        <v>Acceptable</v>
      </c>
      <c r="O691" t="str">
        <f t="shared" si="82"/>
        <v>Young</v>
      </c>
      <c r="P691">
        <f t="shared" si="83"/>
        <v>4.8219584569732934</v>
      </c>
      <c r="Q691">
        <f t="shared" si="84"/>
        <v>341</v>
      </c>
      <c r="R691">
        <f t="shared" si="85"/>
        <v>128</v>
      </c>
      <c r="S691" t="str">
        <f t="shared" si="86"/>
        <v>M</v>
      </c>
      <c r="T691">
        <f t="shared" si="87"/>
        <v>1870</v>
      </c>
    </row>
    <row r="692" spans="1:20" x14ac:dyDescent="0.2">
      <c r="A692">
        <v>45</v>
      </c>
      <c r="B692" t="s">
        <v>14</v>
      </c>
      <c r="C692">
        <v>1</v>
      </c>
      <c r="D692" t="s">
        <v>30</v>
      </c>
      <c r="E692" t="s">
        <v>28</v>
      </c>
      <c r="F692" t="s">
        <v>24</v>
      </c>
      <c r="G692" t="s">
        <v>25</v>
      </c>
      <c r="H692" t="s">
        <v>23</v>
      </c>
      <c r="I692">
        <v>16370</v>
      </c>
      <c r="J692" t="b">
        <v>0</v>
      </c>
      <c r="K692" t="b">
        <v>0</v>
      </c>
      <c r="L692" t="b">
        <v>1</v>
      </c>
      <c r="M692" t="str">
        <f t="shared" si="80"/>
        <v>male</v>
      </c>
      <c r="N692" t="str">
        <f t="shared" si="81"/>
        <v>Acceptable</v>
      </c>
      <c r="O692" t="str">
        <f t="shared" si="82"/>
        <v>Middle-Aged</v>
      </c>
      <c r="P692">
        <f t="shared" si="83"/>
        <v>4.8219584569732934</v>
      </c>
      <c r="Q692">
        <f t="shared" si="84"/>
        <v>341</v>
      </c>
      <c r="R692">
        <f t="shared" si="85"/>
        <v>128</v>
      </c>
      <c r="S692" t="str">
        <f t="shared" si="86"/>
        <v>M</v>
      </c>
      <c r="T692">
        <f t="shared" si="87"/>
        <v>1870</v>
      </c>
    </row>
    <row r="693" spans="1:20" x14ac:dyDescent="0.2">
      <c r="A693">
        <v>53</v>
      </c>
      <c r="B693" t="s">
        <v>27</v>
      </c>
      <c r="C693">
        <v>6</v>
      </c>
      <c r="D693" t="s">
        <v>15</v>
      </c>
      <c r="E693" t="s">
        <v>16</v>
      </c>
      <c r="F693" t="s">
        <v>29</v>
      </c>
      <c r="G693" t="s">
        <v>31</v>
      </c>
      <c r="H693" t="s">
        <v>26</v>
      </c>
      <c r="I693">
        <v>14415</v>
      </c>
      <c r="J693" t="b">
        <v>0</v>
      </c>
      <c r="K693" t="b">
        <v>0</v>
      </c>
      <c r="L693" t="b">
        <v>1</v>
      </c>
      <c r="M693" t="str">
        <f t="shared" si="80"/>
        <v>non-binary</v>
      </c>
      <c r="N693" t="str">
        <f t="shared" si="81"/>
        <v>Acceptable</v>
      </c>
      <c r="O693" t="str">
        <f t="shared" si="82"/>
        <v>Older</v>
      </c>
      <c r="P693">
        <f t="shared" si="83"/>
        <v>5.0783132530120483</v>
      </c>
      <c r="Q693">
        <f t="shared" si="84"/>
        <v>331</v>
      </c>
      <c r="R693">
        <f t="shared" si="85"/>
        <v>128</v>
      </c>
      <c r="S693" t="str">
        <f t="shared" si="86"/>
        <v>NB</v>
      </c>
      <c r="T693">
        <f t="shared" si="87"/>
        <v>1870</v>
      </c>
    </row>
    <row r="694" spans="1:20" x14ac:dyDescent="0.2">
      <c r="A694">
        <v>43</v>
      </c>
      <c r="B694" t="s">
        <v>14</v>
      </c>
      <c r="C694">
        <v>4</v>
      </c>
      <c r="D694" t="s">
        <v>21</v>
      </c>
      <c r="E694" t="s">
        <v>22</v>
      </c>
      <c r="F694" t="s">
        <v>24</v>
      </c>
      <c r="G694" t="s">
        <v>18</v>
      </c>
      <c r="H694" t="s">
        <v>26</v>
      </c>
      <c r="I694">
        <v>15959</v>
      </c>
      <c r="J694" t="b">
        <v>1</v>
      </c>
      <c r="K694" t="b">
        <v>1</v>
      </c>
      <c r="L694" t="b">
        <v>1</v>
      </c>
      <c r="M694" t="str">
        <f t="shared" si="80"/>
        <v>female</v>
      </c>
      <c r="N694" t="str">
        <f t="shared" si="81"/>
        <v>Acceptable</v>
      </c>
      <c r="O694" t="str">
        <f t="shared" si="82"/>
        <v>Middle-Aged</v>
      </c>
      <c r="P694">
        <f t="shared" si="83"/>
        <v>4.8219584569732934</v>
      </c>
      <c r="Q694">
        <f t="shared" si="84"/>
        <v>328</v>
      </c>
      <c r="R694">
        <f t="shared" si="85"/>
        <v>128</v>
      </c>
      <c r="S694" t="str">
        <f t="shared" si="86"/>
        <v>M</v>
      </c>
      <c r="T694">
        <f t="shared" si="87"/>
        <v>1870</v>
      </c>
    </row>
    <row r="695" spans="1:20" x14ac:dyDescent="0.2">
      <c r="A695">
        <v>25</v>
      </c>
      <c r="B695" t="s">
        <v>14</v>
      </c>
      <c r="C695">
        <v>4</v>
      </c>
      <c r="D695" t="s">
        <v>21</v>
      </c>
      <c r="E695" t="s">
        <v>22</v>
      </c>
      <c r="F695" t="s">
        <v>24</v>
      </c>
      <c r="G695" t="s">
        <v>18</v>
      </c>
      <c r="H695" t="s">
        <v>23</v>
      </c>
      <c r="I695">
        <v>19107</v>
      </c>
      <c r="J695" t="b">
        <v>0</v>
      </c>
      <c r="K695" t="b">
        <v>0</v>
      </c>
      <c r="L695" t="b">
        <v>1</v>
      </c>
      <c r="M695" t="str">
        <f t="shared" si="80"/>
        <v>male</v>
      </c>
      <c r="N695" t="str">
        <f t="shared" si="81"/>
        <v>Acceptable</v>
      </c>
      <c r="O695" t="str">
        <f t="shared" si="82"/>
        <v>Young</v>
      </c>
      <c r="P695">
        <f t="shared" si="83"/>
        <v>4.8219584569732934</v>
      </c>
      <c r="Q695">
        <f t="shared" si="84"/>
        <v>328</v>
      </c>
      <c r="R695">
        <f t="shared" si="85"/>
        <v>128</v>
      </c>
      <c r="S695" t="str">
        <f t="shared" si="86"/>
        <v>M</v>
      </c>
      <c r="T695">
        <f t="shared" si="87"/>
        <v>1870</v>
      </c>
    </row>
    <row r="696" spans="1:20" x14ac:dyDescent="0.2">
      <c r="A696">
        <v>45</v>
      </c>
      <c r="B696" t="s">
        <v>14</v>
      </c>
      <c r="C696">
        <v>6</v>
      </c>
      <c r="D696" t="s">
        <v>15</v>
      </c>
      <c r="E696" t="s">
        <v>16</v>
      </c>
      <c r="F696" t="s">
        <v>24</v>
      </c>
      <c r="G696" t="s">
        <v>25</v>
      </c>
      <c r="H696" t="s">
        <v>19</v>
      </c>
      <c r="I696">
        <v>15993</v>
      </c>
      <c r="J696" t="b">
        <v>1</v>
      </c>
      <c r="K696" t="b">
        <v>0</v>
      </c>
      <c r="L696" t="b">
        <v>1</v>
      </c>
      <c r="M696" t="str">
        <f t="shared" si="80"/>
        <v>male</v>
      </c>
      <c r="N696" t="str">
        <f t="shared" si="81"/>
        <v>Acceptable</v>
      </c>
      <c r="O696" t="str">
        <f t="shared" si="82"/>
        <v>Middle-Aged</v>
      </c>
      <c r="P696">
        <f t="shared" si="83"/>
        <v>4.8219584569732934</v>
      </c>
      <c r="Q696">
        <f t="shared" si="84"/>
        <v>331</v>
      </c>
      <c r="R696">
        <f t="shared" si="85"/>
        <v>128</v>
      </c>
      <c r="S696" t="str">
        <f t="shared" si="86"/>
        <v>M</v>
      </c>
      <c r="T696">
        <f t="shared" si="87"/>
        <v>1870</v>
      </c>
    </row>
    <row r="697" spans="1:20" x14ac:dyDescent="0.2">
      <c r="A697">
        <v>45</v>
      </c>
      <c r="B697" t="s">
        <v>20</v>
      </c>
      <c r="C697">
        <v>7</v>
      </c>
      <c r="D697" t="s">
        <v>15</v>
      </c>
      <c r="E697" t="s">
        <v>16</v>
      </c>
      <c r="F697" t="s">
        <v>17</v>
      </c>
      <c r="G697" t="s">
        <v>18</v>
      </c>
      <c r="H697" t="s">
        <v>19</v>
      </c>
      <c r="I697">
        <v>15021</v>
      </c>
      <c r="J697" t="b">
        <v>1</v>
      </c>
      <c r="K697" t="b">
        <v>1</v>
      </c>
      <c r="L697" t="b">
        <v>0</v>
      </c>
      <c r="M697" t="str">
        <f t="shared" si="80"/>
        <v>male</v>
      </c>
      <c r="N697" t="str">
        <f t="shared" si="81"/>
        <v>Acceptable</v>
      </c>
      <c r="O697" t="str">
        <f t="shared" si="82"/>
        <v>Middle-Aged</v>
      </c>
      <c r="P697">
        <f t="shared" si="83"/>
        <v>5.190332326283988</v>
      </c>
      <c r="Q697">
        <f t="shared" si="84"/>
        <v>331</v>
      </c>
      <c r="R697">
        <f t="shared" si="85"/>
        <v>128</v>
      </c>
      <c r="S697" t="str">
        <f t="shared" si="86"/>
        <v>F</v>
      </c>
      <c r="T697">
        <f t="shared" si="87"/>
        <v>1870</v>
      </c>
    </row>
    <row r="698" spans="1:20" x14ac:dyDescent="0.2">
      <c r="A698">
        <v>54</v>
      </c>
      <c r="B698" t="s">
        <v>27</v>
      </c>
      <c r="C698">
        <v>9</v>
      </c>
      <c r="D698" t="s">
        <v>21</v>
      </c>
      <c r="E698" t="s">
        <v>22</v>
      </c>
      <c r="F698" t="s">
        <v>17</v>
      </c>
      <c r="G698" t="s">
        <v>25</v>
      </c>
      <c r="H698" t="s">
        <v>23</v>
      </c>
      <c r="I698">
        <v>12907</v>
      </c>
      <c r="J698" t="b">
        <v>0</v>
      </c>
      <c r="K698" t="b">
        <v>1</v>
      </c>
      <c r="L698" t="b">
        <v>1</v>
      </c>
      <c r="M698" t="str">
        <f t="shared" si="80"/>
        <v>male</v>
      </c>
      <c r="N698" t="str">
        <f t="shared" si="81"/>
        <v>Acceptable</v>
      </c>
      <c r="O698" t="str">
        <f t="shared" si="82"/>
        <v>Older</v>
      </c>
      <c r="P698">
        <f t="shared" si="83"/>
        <v>5.0783132530120483</v>
      </c>
      <c r="Q698">
        <f t="shared" si="84"/>
        <v>328</v>
      </c>
      <c r="R698">
        <f t="shared" si="85"/>
        <v>128</v>
      </c>
      <c r="S698" t="str">
        <f t="shared" si="86"/>
        <v>NB</v>
      </c>
      <c r="T698">
        <f t="shared" si="87"/>
        <v>1870</v>
      </c>
    </row>
    <row r="699" spans="1:20" x14ac:dyDescent="0.2">
      <c r="A699">
        <v>58</v>
      </c>
      <c r="B699" t="s">
        <v>27</v>
      </c>
      <c r="C699">
        <v>5</v>
      </c>
      <c r="D699" t="s">
        <v>21</v>
      </c>
      <c r="E699" t="s">
        <v>22</v>
      </c>
      <c r="F699" t="s">
        <v>24</v>
      </c>
      <c r="G699" t="s">
        <v>18</v>
      </c>
      <c r="H699" t="s">
        <v>23</v>
      </c>
      <c r="I699">
        <v>12914</v>
      </c>
      <c r="J699" t="b">
        <v>0</v>
      </c>
      <c r="K699" t="b">
        <v>0</v>
      </c>
      <c r="L699" t="b">
        <v>0</v>
      </c>
      <c r="M699" t="str">
        <f t="shared" si="80"/>
        <v>non-binary</v>
      </c>
      <c r="N699" t="str">
        <f t="shared" si="81"/>
        <v>Acceptable</v>
      </c>
      <c r="O699" t="str">
        <f t="shared" si="82"/>
        <v>Older</v>
      </c>
      <c r="P699">
        <f t="shared" si="83"/>
        <v>5.0783132530120483</v>
      </c>
      <c r="Q699">
        <f t="shared" si="84"/>
        <v>328</v>
      </c>
      <c r="R699">
        <f t="shared" si="85"/>
        <v>128</v>
      </c>
      <c r="S699" t="str">
        <f t="shared" si="86"/>
        <v>NB</v>
      </c>
      <c r="T699">
        <f t="shared" si="87"/>
        <v>1870</v>
      </c>
    </row>
    <row r="700" spans="1:20" x14ac:dyDescent="0.2">
      <c r="A700">
        <v>53</v>
      </c>
      <c r="B700" t="s">
        <v>20</v>
      </c>
      <c r="C700">
        <v>9</v>
      </c>
      <c r="D700" t="s">
        <v>21</v>
      </c>
      <c r="E700" t="s">
        <v>22</v>
      </c>
      <c r="F700" t="s">
        <v>24</v>
      </c>
      <c r="G700" t="s">
        <v>18</v>
      </c>
      <c r="H700" t="s">
        <v>26</v>
      </c>
      <c r="I700">
        <v>13870</v>
      </c>
      <c r="J700" t="b">
        <v>0</v>
      </c>
      <c r="K700" t="b">
        <v>1</v>
      </c>
      <c r="L700" t="b">
        <v>0</v>
      </c>
      <c r="M700" t="str">
        <f t="shared" si="80"/>
        <v>non-binary</v>
      </c>
      <c r="N700" t="str">
        <f t="shared" si="81"/>
        <v>Acceptable</v>
      </c>
      <c r="O700" t="str">
        <f t="shared" si="82"/>
        <v>Older</v>
      </c>
      <c r="P700">
        <f t="shared" si="83"/>
        <v>5.190332326283988</v>
      </c>
      <c r="Q700">
        <f t="shared" si="84"/>
        <v>328</v>
      </c>
      <c r="R700">
        <f t="shared" si="85"/>
        <v>128</v>
      </c>
      <c r="S700" t="str">
        <f t="shared" si="86"/>
        <v>F</v>
      </c>
      <c r="T700">
        <f t="shared" si="87"/>
        <v>1870</v>
      </c>
    </row>
    <row r="701" spans="1:20" x14ac:dyDescent="0.2">
      <c r="A701">
        <v>44</v>
      </c>
      <c r="B701" t="s">
        <v>27</v>
      </c>
      <c r="C701">
        <v>4</v>
      </c>
      <c r="D701" t="s">
        <v>15</v>
      </c>
      <c r="E701" t="s">
        <v>22</v>
      </c>
      <c r="F701" t="s">
        <v>29</v>
      </c>
      <c r="G701" t="s">
        <v>18</v>
      </c>
      <c r="H701" t="s">
        <v>23</v>
      </c>
      <c r="I701">
        <v>19190</v>
      </c>
      <c r="J701" t="b">
        <v>0</v>
      </c>
      <c r="K701" t="b">
        <v>0</v>
      </c>
      <c r="L701" t="b">
        <v>0</v>
      </c>
      <c r="M701" t="str">
        <f t="shared" si="80"/>
        <v>non-binary</v>
      </c>
      <c r="N701" t="str">
        <f t="shared" si="81"/>
        <v>Acceptable</v>
      </c>
      <c r="O701" t="str">
        <f t="shared" si="82"/>
        <v>Middle-Aged</v>
      </c>
      <c r="P701">
        <f t="shared" si="83"/>
        <v>5.0783132530120483</v>
      </c>
      <c r="Q701">
        <f t="shared" si="84"/>
        <v>328</v>
      </c>
      <c r="R701">
        <f t="shared" si="85"/>
        <v>128</v>
      </c>
      <c r="S701" t="str">
        <f t="shared" si="86"/>
        <v>NB</v>
      </c>
      <c r="T701">
        <f t="shared" si="87"/>
        <v>1870</v>
      </c>
    </row>
    <row r="702" spans="1:20" x14ac:dyDescent="0.2">
      <c r="A702">
        <v>34</v>
      </c>
      <c r="B702" t="s">
        <v>14</v>
      </c>
      <c r="C702">
        <v>2</v>
      </c>
      <c r="D702" t="s">
        <v>21</v>
      </c>
      <c r="E702" t="s">
        <v>16</v>
      </c>
      <c r="F702" t="s">
        <v>29</v>
      </c>
      <c r="G702" t="s">
        <v>25</v>
      </c>
      <c r="H702" t="s">
        <v>26</v>
      </c>
      <c r="I702">
        <v>15085</v>
      </c>
      <c r="J702" t="b">
        <v>0</v>
      </c>
      <c r="K702" t="b">
        <v>0</v>
      </c>
      <c r="L702" t="b">
        <v>0</v>
      </c>
      <c r="M702" t="str">
        <f t="shared" si="80"/>
        <v>male</v>
      </c>
      <c r="N702" t="str">
        <f t="shared" si="81"/>
        <v>Acceptable</v>
      </c>
      <c r="O702" t="str">
        <f t="shared" si="82"/>
        <v>Young</v>
      </c>
      <c r="P702">
        <f t="shared" si="83"/>
        <v>4.8219584569732934</v>
      </c>
      <c r="Q702">
        <f t="shared" si="84"/>
        <v>331</v>
      </c>
      <c r="R702">
        <f t="shared" si="85"/>
        <v>128</v>
      </c>
      <c r="S702" t="str">
        <f t="shared" si="86"/>
        <v>M</v>
      </c>
      <c r="T702">
        <f t="shared" si="87"/>
        <v>1870</v>
      </c>
    </row>
    <row r="703" spans="1:20" x14ac:dyDescent="0.2">
      <c r="A703">
        <v>26</v>
      </c>
      <c r="B703" t="s">
        <v>27</v>
      </c>
      <c r="C703">
        <v>3</v>
      </c>
      <c r="D703" t="s">
        <v>21</v>
      </c>
      <c r="E703" t="s">
        <v>16</v>
      </c>
      <c r="F703" t="s">
        <v>17</v>
      </c>
      <c r="G703" t="s">
        <v>25</v>
      </c>
      <c r="H703" t="s">
        <v>23</v>
      </c>
      <c r="I703">
        <v>16546</v>
      </c>
      <c r="J703" t="b">
        <v>1</v>
      </c>
      <c r="K703" t="b">
        <v>0</v>
      </c>
      <c r="L703" t="b">
        <v>0</v>
      </c>
      <c r="M703" t="str">
        <f t="shared" si="80"/>
        <v>female</v>
      </c>
      <c r="N703" t="str">
        <f t="shared" si="81"/>
        <v>Acceptable</v>
      </c>
      <c r="O703" t="str">
        <f t="shared" si="82"/>
        <v>Young</v>
      </c>
      <c r="P703">
        <f t="shared" si="83"/>
        <v>5.0783132530120483</v>
      </c>
      <c r="Q703">
        <f t="shared" si="84"/>
        <v>331</v>
      </c>
      <c r="R703">
        <f t="shared" si="85"/>
        <v>128</v>
      </c>
      <c r="S703" t="str">
        <f t="shared" si="86"/>
        <v>NB</v>
      </c>
      <c r="T703">
        <f t="shared" si="87"/>
        <v>1870</v>
      </c>
    </row>
    <row r="704" spans="1:20" x14ac:dyDescent="0.2">
      <c r="A704">
        <v>50</v>
      </c>
      <c r="B704" t="s">
        <v>14</v>
      </c>
      <c r="C704">
        <v>1</v>
      </c>
      <c r="D704" t="s">
        <v>30</v>
      </c>
      <c r="E704" t="s">
        <v>28</v>
      </c>
      <c r="F704" t="s">
        <v>17</v>
      </c>
      <c r="G704" t="s">
        <v>31</v>
      </c>
      <c r="H704" t="s">
        <v>19</v>
      </c>
      <c r="I704">
        <v>10395</v>
      </c>
      <c r="J704" t="b">
        <v>1</v>
      </c>
      <c r="K704" t="b">
        <v>1</v>
      </c>
      <c r="L704" t="b">
        <v>1</v>
      </c>
      <c r="M704" t="str">
        <f t="shared" si="80"/>
        <v>non-binary</v>
      </c>
      <c r="N704" t="str">
        <f t="shared" si="81"/>
        <v>Acceptable</v>
      </c>
      <c r="O704" t="str">
        <f t="shared" si="82"/>
        <v>Older</v>
      </c>
      <c r="P704">
        <f t="shared" si="83"/>
        <v>4.8219584569732934</v>
      </c>
      <c r="Q704">
        <f t="shared" si="84"/>
        <v>341</v>
      </c>
      <c r="R704">
        <f t="shared" si="85"/>
        <v>128</v>
      </c>
      <c r="S704" t="str">
        <f t="shared" si="86"/>
        <v>M</v>
      </c>
      <c r="T704">
        <f t="shared" si="87"/>
        <v>1870</v>
      </c>
    </row>
    <row r="705" spans="1:20" x14ac:dyDescent="0.2">
      <c r="A705">
        <v>37</v>
      </c>
      <c r="B705" t="s">
        <v>20</v>
      </c>
      <c r="C705">
        <v>6</v>
      </c>
      <c r="D705" t="s">
        <v>15</v>
      </c>
      <c r="E705" t="s">
        <v>22</v>
      </c>
      <c r="F705" t="s">
        <v>29</v>
      </c>
      <c r="G705" t="s">
        <v>25</v>
      </c>
      <c r="H705" t="s">
        <v>19</v>
      </c>
      <c r="I705">
        <v>10938</v>
      </c>
      <c r="J705" t="b">
        <v>1</v>
      </c>
      <c r="K705" t="b">
        <v>0</v>
      </c>
      <c r="L705" t="b">
        <v>1</v>
      </c>
      <c r="M705" t="str">
        <f t="shared" si="80"/>
        <v>female</v>
      </c>
      <c r="N705" t="str">
        <f t="shared" si="81"/>
        <v>Acceptable</v>
      </c>
      <c r="O705" t="str">
        <f t="shared" si="82"/>
        <v>Middle-Aged</v>
      </c>
      <c r="P705">
        <f t="shared" si="83"/>
        <v>5.190332326283988</v>
      </c>
      <c r="Q705">
        <f t="shared" si="84"/>
        <v>328</v>
      </c>
      <c r="R705">
        <f t="shared" si="85"/>
        <v>128</v>
      </c>
      <c r="S705" t="str">
        <f t="shared" si="86"/>
        <v>F</v>
      </c>
      <c r="T705">
        <f t="shared" si="87"/>
        <v>1870</v>
      </c>
    </row>
    <row r="706" spans="1:20" x14ac:dyDescent="0.2">
      <c r="A706">
        <v>30</v>
      </c>
      <c r="B706" t="s">
        <v>14</v>
      </c>
      <c r="C706">
        <v>6</v>
      </c>
      <c r="D706" t="s">
        <v>30</v>
      </c>
      <c r="E706" t="s">
        <v>28</v>
      </c>
      <c r="F706" t="s">
        <v>24</v>
      </c>
      <c r="G706" t="s">
        <v>18</v>
      </c>
      <c r="H706" t="s">
        <v>23</v>
      </c>
      <c r="I706">
        <v>19828</v>
      </c>
      <c r="J706" t="b">
        <v>0</v>
      </c>
      <c r="K706" t="b">
        <v>1</v>
      </c>
      <c r="L706" t="b">
        <v>1</v>
      </c>
      <c r="M706" t="str">
        <f t="shared" ref="M706:M769" si="88">INDEX(B:B,MATCH(A706,A:A,0))</f>
        <v>male</v>
      </c>
      <c r="N706" t="str">
        <f t="shared" ref="N706:N769" si="89">IF(OR(B706&gt;0,C706&gt;0),"Acceptable","Check")</f>
        <v>Acceptable</v>
      </c>
      <c r="O706" t="str">
        <f t="shared" si="82"/>
        <v>Young</v>
      </c>
      <c r="P706">
        <f t="shared" si="83"/>
        <v>4.8219584569732934</v>
      </c>
      <c r="Q706">
        <f t="shared" si="84"/>
        <v>341</v>
      </c>
      <c r="R706">
        <f t="shared" si="85"/>
        <v>128</v>
      </c>
      <c r="S706" t="str">
        <f t="shared" si="86"/>
        <v>M</v>
      </c>
      <c r="T706">
        <f t="shared" si="87"/>
        <v>1870</v>
      </c>
    </row>
    <row r="707" spans="1:20" x14ac:dyDescent="0.2">
      <c r="A707">
        <v>45</v>
      </c>
      <c r="B707" t="s">
        <v>27</v>
      </c>
      <c r="C707">
        <v>1</v>
      </c>
      <c r="D707" t="s">
        <v>30</v>
      </c>
      <c r="E707" t="s">
        <v>16</v>
      </c>
      <c r="F707" t="s">
        <v>17</v>
      </c>
      <c r="G707" t="s">
        <v>18</v>
      </c>
      <c r="H707" t="s">
        <v>26</v>
      </c>
      <c r="I707">
        <v>12510</v>
      </c>
      <c r="J707" t="b">
        <v>1</v>
      </c>
      <c r="K707" t="b">
        <v>1</v>
      </c>
      <c r="L707" t="b">
        <v>1</v>
      </c>
      <c r="M707" t="str">
        <f t="shared" si="88"/>
        <v>male</v>
      </c>
      <c r="N707" t="str">
        <f t="shared" si="89"/>
        <v>Acceptable</v>
      </c>
      <c r="O707" t="str">
        <f t="shared" ref="O707:O770" si="90">IF(A707&lt;35,"Young",IF(AND(A707&gt;=35,A707&lt;50),"Middle-Aged","Older"))</f>
        <v>Middle-Aged</v>
      </c>
      <c r="P707">
        <f t="shared" ref="P707:P770" si="91">AVERAGEIF(B:B,B707, C:C)</f>
        <v>5.0783132530120483</v>
      </c>
      <c r="Q707">
        <f t="shared" ref="Q707:Q770" si="92">COUNTIF(E:E, E707)</f>
        <v>331</v>
      </c>
      <c r="R707">
        <f t="shared" ref="R707:R770" si="93">COUNTIFS(B:B, "male", D:D, "Instagram")</f>
        <v>128</v>
      </c>
      <c r="S707" t="str">
        <f t="shared" ref="S707:S770" si="94">UPPER(IF(B707="non-binary", "NB", LEFT(B707, 1)))</f>
        <v>NB</v>
      </c>
      <c r="T707">
        <f t="shared" ref="T707:T770" si="95">SUMIFS(C:C, D:D, "Instagram")</f>
        <v>1870</v>
      </c>
    </row>
    <row r="708" spans="1:20" x14ac:dyDescent="0.2">
      <c r="A708">
        <v>46</v>
      </c>
      <c r="B708" t="s">
        <v>27</v>
      </c>
      <c r="C708">
        <v>3</v>
      </c>
      <c r="D708" t="s">
        <v>21</v>
      </c>
      <c r="E708" t="s">
        <v>16</v>
      </c>
      <c r="F708" t="s">
        <v>24</v>
      </c>
      <c r="G708" t="s">
        <v>25</v>
      </c>
      <c r="H708" t="s">
        <v>19</v>
      </c>
      <c r="I708">
        <v>14636</v>
      </c>
      <c r="J708" t="b">
        <v>0</v>
      </c>
      <c r="K708" t="b">
        <v>1</v>
      </c>
      <c r="L708" t="b">
        <v>0</v>
      </c>
      <c r="M708" t="str">
        <f t="shared" si="88"/>
        <v>female</v>
      </c>
      <c r="N708" t="str">
        <f t="shared" si="89"/>
        <v>Acceptable</v>
      </c>
      <c r="O708" t="str">
        <f t="shared" si="90"/>
        <v>Middle-Aged</v>
      </c>
      <c r="P708">
        <f t="shared" si="91"/>
        <v>5.0783132530120483</v>
      </c>
      <c r="Q708">
        <f t="shared" si="92"/>
        <v>331</v>
      </c>
      <c r="R708">
        <f t="shared" si="93"/>
        <v>128</v>
      </c>
      <c r="S708" t="str">
        <f t="shared" si="94"/>
        <v>NB</v>
      </c>
      <c r="T708">
        <f t="shared" si="95"/>
        <v>1870</v>
      </c>
    </row>
    <row r="709" spans="1:20" x14ac:dyDescent="0.2">
      <c r="A709">
        <v>30</v>
      </c>
      <c r="B709" t="s">
        <v>27</v>
      </c>
      <c r="C709">
        <v>5</v>
      </c>
      <c r="D709" t="s">
        <v>15</v>
      </c>
      <c r="E709" t="s">
        <v>28</v>
      </c>
      <c r="F709" t="s">
        <v>29</v>
      </c>
      <c r="G709" t="s">
        <v>25</v>
      </c>
      <c r="H709" t="s">
        <v>26</v>
      </c>
      <c r="I709">
        <v>11649</v>
      </c>
      <c r="J709" t="b">
        <v>0</v>
      </c>
      <c r="K709" t="b">
        <v>1</v>
      </c>
      <c r="L709" t="b">
        <v>0</v>
      </c>
      <c r="M709" t="str">
        <f t="shared" si="88"/>
        <v>male</v>
      </c>
      <c r="N709" t="str">
        <f t="shared" si="89"/>
        <v>Acceptable</v>
      </c>
      <c r="O709" t="str">
        <f t="shared" si="90"/>
        <v>Young</v>
      </c>
      <c r="P709">
        <f t="shared" si="91"/>
        <v>5.0783132530120483</v>
      </c>
      <c r="Q709">
        <f t="shared" si="92"/>
        <v>341</v>
      </c>
      <c r="R709">
        <f t="shared" si="93"/>
        <v>128</v>
      </c>
      <c r="S709" t="str">
        <f t="shared" si="94"/>
        <v>NB</v>
      </c>
      <c r="T709">
        <f t="shared" si="95"/>
        <v>1870</v>
      </c>
    </row>
    <row r="710" spans="1:20" x14ac:dyDescent="0.2">
      <c r="A710">
        <v>63</v>
      </c>
      <c r="B710" t="s">
        <v>20</v>
      </c>
      <c r="C710">
        <v>3</v>
      </c>
      <c r="D710" t="s">
        <v>21</v>
      </c>
      <c r="E710" t="s">
        <v>22</v>
      </c>
      <c r="F710" t="s">
        <v>17</v>
      </c>
      <c r="G710" t="s">
        <v>25</v>
      </c>
      <c r="H710" t="s">
        <v>23</v>
      </c>
      <c r="I710">
        <v>13690</v>
      </c>
      <c r="J710" t="b">
        <v>1</v>
      </c>
      <c r="K710" t="b">
        <v>1</v>
      </c>
      <c r="L710" t="b">
        <v>0</v>
      </c>
      <c r="M710" t="str">
        <f t="shared" si="88"/>
        <v>non-binary</v>
      </c>
      <c r="N710" t="str">
        <f t="shared" si="89"/>
        <v>Acceptable</v>
      </c>
      <c r="O710" t="str">
        <f t="shared" si="90"/>
        <v>Older</v>
      </c>
      <c r="P710">
        <f t="shared" si="91"/>
        <v>5.190332326283988</v>
      </c>
      <c r="Q710">
        <f t="shared" si="92"/>
        <v>328</v>
      </c>
      <c r="R710">
        <f t="shared" si="93"/>
        <v>128</v>
      </c>
      <c r="S710" t="str">
        <f t="shared" si="94"/>
        <v>F</v>
      </c>
      <c r="T710">
        <f t="shared" si="95"/>
        <v>1870</v>
      </c>
    </row>
    <row r="711" spans="1:20" x14ac:dyDescent="0.2">
      <c r="A711">
        <v>52</v>
      </c>
      <c r="B711" t="s">
        <v>20</v>
      </c>
      <c r="C711">
        <v>3</v>
      </c>
      <c r="D711" t="s">
        <v>15</v>
      </c>
      <c r="E711" t="s">
        <v>22</v>
      </c>
      <c r="F711" t="s">
        <v>17</v>
      </c>
      <c r="G711" t="s">
        <v>31</v>
      </c>
      <c r="H711" t="s">
        <v>23</v>
      </c>
      <c r="I711">
        <v>13435</v>
      </c>
      <c r="J711" t="b">
        <v>1</v>
      </c>
      <c r="K711" t="b">
        <v>0</v>
      </c>
      <c r="L711" t="b">
        <v>1</v>
      </c>
      <c r="M711" t="str">
        <f t="shared" si="88"/>
        <v>non-binary</v>
      </c>
      <c r="N711" t="str">
        <f t="shared" si="89"/>
        <v>Acceptable</v>
      </c>
      <c r="O711" t="str">
        <f t="shared" si="90"/>
        <v>Older</v>
      </c>
      <c r="P711">
        <f t="shared" si="91"/>
        <v>5.190332326283988</v>
      </c>
      <c r="Q711">
        <f t="shared" si="92"/>
        <v>328</v>
      </c>
      <c r="R711">
        <f t="shared" si="93"/>
        <v>128</v>
      </c>
      <c r="S711" t="str">
        <f t="shared" si="94"/>
        <v>F</v>
      </c>
      <c r="T711">
        <f t="shared" si="95"/>
        <v>1870</v>
      </c>
    </row>
    <row r="712" spans="1:20" x14ac:dyDescent="0.2">
      <c r="A712">
        <v>23</v>
      </c>
      <c r="B712" t="s">
        <v>27</v>
      </c>
      <c r="C712">
        <v>3</v>
      </c>
      <c r="D712" t="s">
        <v>30</v>
      </c>
      <c r="E712" t="s">
        <v>22</v>
      </c>
      <c r="F712" t="s">
        <v>29</v>
      </c>
      <c r="G712" t="s">
        <v>18</v>
      </c>
      <c r="H712" t="s">
        <v>19</v>
      </c>
      <c r="I712">
        <v>13201</v>
      </c>
      <c r="J712" t="b">
        <v>0</v>
      </c>
      <c r="K712" t="b">
        <v>1</v>
      </c>
      <c r="L712" t="b">
        <v>1</v>
      </c>
      <c r="M712" t="str">
        <f t="shared" si="88"/>
        <v>female</v>
      </c>
      <c r="N712" t="str">
        <f t="shared" si="89"/>
        <v>Acceptable</v>
      </c>
      <c r="O712" t="str">
        <f t="shared" si="90"/>
        <v>Young</v>
      </c>
      <c r="P712">
        <f t="shared" si="91"/>
        <v>5.0783132530120483</v>
      </c>
      <c r="Q712">
        <f t="shared" si="92"/>
        <v>328</v>
      </c>
      <c r="R712">
        <f t="shared" si="93"/>
        <v>128</v>
      </c>
      <c r="S712" t="str">
        <f t="shared" si="94"/>
        <v>NB</v>
      </c>
      <c r="T712">
        <f t="shared" si="95"/>
        <v>1870</v>
      </c>
    </row>
    <row r="713" spans="1:20" x14ac:dyDescent="0.2">
      <c r="A713">
        <v>35</v>
      </c>
      <c r="B713" t="s">
        <v>14</v>
      </c>
      <c r="C713">
        <v>5</v>
      </c>
      <c r="D713" t="s">
        <v>15</v>
      </c>
      <c r="E713" t="s">
        <v>22</v>
      </c>
      <c r="F713" t="s">
        <v>17</v>
      </c>
      <c r="G713" t="s">
        <v>31</v>
      </c>
      <c r="H713" t="s">
        <v>23</v>
      </c>
      <c r="I713">
        <v>14179</v>
      </c>
      <c r="J713" t="b">
        <v>1</v>
      </c>
      <c r="K713" t="b">
        <v>1</v>
      </c>
      <c r="L713" t="b">
        <v>1</v>
      </c>
      <c r="M713" t="str">
        <f t="shared" si="88"/>
        <v>female</v>
      </c>
      <c r="N713" t="str">
        <f t="shared" si="89"/>
        <v>Acceptable</v>
      </c>
      <c r="O713" t="str">
        <f t="shared" si="90"/>
        <v>Middle-Aged</v>
      </c>
      <c r="P713">
        <f t="shared" si="91"/>
        <v>4.8219584569732934</v>
      </c>
      <c r="Q713">
        <f t="shared" si="92"/>
        <v>328</v>
      </c>
      <c r="R713">
        <f t="shared" si="93"/>
        <v>128</v>
      </c>
      <c r="S713" t="str">
        <f t="shared" si="94"/>
        <v>M</v>
      </c>
      <c r="T713">
        <f t="shared" si="95"/>
        <v>1870</v>
      </c>
    </row>
    <row r="714" spans="1:20" x14ac:dyDescent="0.2">
      <c r="A714">
        <v>22</v>
      </c>
      <c r="B714" t="s">
        <v>20</v>
      </c>
      <c r="C714">
        <v>5</v>
      </c>
      <c r="D714" t="s">
        <v>21</v>
      </c>
      <c r="E714" t="s">
        <v>28</v>
      </c>
      <c r="F714" t="s">
        <v>29</v>
      </c>
      <c r="G714" t="s">
        <v>31</v>
      </c>
      <c r="H714" t="s">
        <v>19</v>
      </c>
      <c r="I714">
        <v>18405</v>
      </c>
      <c r="J714" t="b">
        <v>0</v>
      </c>
      <c r="K714" t="b">
        <v>1</v>
      </c>
      <c r="L714" t="b">
        <v>1</v>
      </c>
      <c r="M714" t="str">
        <f t="shared" si="88"/>
        <v>male</v>
      </c>
      <c r="N714" t="str">
        <f t="shared" si="89"/>
        <v>Acceptable</v>
      </c>
      <c r="O714" t="str">
        <f t="shared" si="90"/>
        <v>Young</v>
      </c>
      <c r="P714">
        <f t="shared" si="91"/>
        <v>5.190332326283988</v>
      </c>
      <c r="Q714">
        <f t="shared" si="92"/>
        <v>341</v>
      </c>
      <c r="R714">
        <f t="shared" si="93"/>
        <v>128</v>
      </c>
      <c r="S714" t="str">
        <f t="shared" si="94"/>
        <v>F</v>
      </c>
      <c r="T714">
        <f t="shared" si="95"/>
        <v>1870</v>
      </c>
    </row>
    <row r="715" spans="1:20" x14ac:dyDescent="0.2">
      <c r="A715">
        <v>64</v>
      </c>
      <c r="B715" t="s">
        <v>27</v>
      </c>
      <c r="C715">
        <v>4</v>
      </c>
      <c r="D715" t="s">
        <v>21</v>
      </c>
      <c r="E715" t="s">
        <v>28</v>
      </c>
      <c r="F715" t="s">
        <v>17</v>
      </c>
      <c r="G715" t="s">
        <v>18</v>
      </c>
      <c r="H715" t="s">
        <v>26</v>
      </c>
      <c r="I715">
        <v>13237</v>
      </c>
      <c r="J715" t="b">
        <v>1</v>
      </c>
      <c r="K715" t="b">
        <v>1</v>
      </c>
      <c r="L715" t="b">
        <v>0</v>
      </c>
      <c r="M715" t="str">
        <f t="shared" si="88"/>
        <v>non-binary</v>
      </c>
      <c r="N715" t="str">
        <f t="shared" si="89"/>
        <v>Acceptable</v>
      </c>
      <c r="O715" t="str">
        <f t="shared" si="90"/>
        <v>Older</v>
      </c>
      <c r="P715">
        <f t="shared" si="91"/>
        <v>5.0783132530120483</v>
      </c>
      <c r="Q715">
        <f t="shared" si="92"/>
        <v>341</v>
      </c>
      <c r="R715">
        <f t="shared" si="93"/>
        <v>128</v>
      </c>
      <c r="S715" t="str">
        <f t="shared" si="94"/>
        <v>NB</v>
      </c>
      <c r="T715">
        <f t="shared" si="95"/>
        <v>1870</v>
      </c>
    </row>
    <row r="716" spans="1:20" x14ac:dyDescent="0.2">
      <c r="A716">
        <v>42</v>
      </c>
      <c r="B716" t="s">
        <v>27</v>
      </c>
      <c r="C716">
        <v>1</v>
      </c>
      <c r="D716" t="s">
        <v>21</v>
      </c>
      <c r="E716" t="s">
        <v>16</v>
      </c>
      <c r="F716" t="s">
        <v>29</v>
      </c>
      <c r="G716" t="s">
        <v>18</v>
      </c>
      <c r="H716" t="s">
        <v>19</v>
      </c>
      <c r="I716">
        <v>13862</v>
      </c>
      <c r="J716" t="b">
        <v>1</v>
      </c>
      <c r="K716" t="b">
        <v>1</v>
      </c>
      <c r="L716" t="b">
        <v>0</v>
      </c>
      <c r="M716" t="str">
        <f t="shared" si="88"/>
        <v>male</v>
      </c>
      <c r="N716" t="str">
        <f t="shared" si="89"/>
        <v>Acceptable</v>
      </c>
      <c r="O716" t="str">
        <f t="shared" si="90"/>
        <v>Middle-Aged</v>
      </c>
      <c r="P716">
        <f t="shared" si="91"/>
        <v>5.0783132530120483</v>
      </c>
      <c r="Q716">
        <f t="shared" si="92"/>
        <v>331</v>
      </c>
      <c r="R716">
        <f t="shared" si="93"/>
        <v>128</v>
      </c>
      <c r="S716" t="str">
        <f t="shared" si="94"/>
        <v>NB</v>
      </c>
      <c r="T716">
        <f t="shared" si="95"/>
        <v>1870</v>
      </c>
    </row>
    <row r="717" spans="1:20" x14ac:dyDescent="0.2">
      <c r="A717">
        <v>19</v>
      </c>
      <c r="B717" t="s">
        <v>20</v>
      </c>
      <c r="C717">
        <v>5</v>
      </c>
      <c r="D717" t="s">
        <v>15</v>
      </c>
      <c r="E717" t="s">
        <v>22</v>
      </c>
      <c r="F717" t="s">
        <v>17</v>
      </c>
      <c r="G717" t="s">
        <v>25</v>
      </c>
      <c r="H717" t="s">
        <v>19</v>
      </c>
      <c r="I717">
        <v>10058</v>
      </c>
      <c r="J717" t="b">
        <v>1</v>
      </c>
      <c r="K717" t="b">
        <v>0</v>
      </c>
      <c r="L717" t="b">
        <v>1</v>
      </c>
      <c r="M717" t="str">
        <f t="shared" si="88"/>
        <v>female</v>
      </c>
      <c r="N717" t="str">
        <f t="shared" si="89"/>
        <v>Acceptable</v>
      </c>
      <c r="O717" t="str">
        <f t="shared" si="90"/>
        <v>Young</v>
      </c>
      <c r="P717">
        <f t="shared" si="91"/>
        <v>5.190332326283988</v>
      </c>
      <c r="Q717">
        <f t="shared" si="92"/>
        <v>328</v>
      </c>
      <c r="R717">
        <f t="shared" si="93"/>
        <v>128</v>
      </c>
      <c r="S717" t="str">
        <f t="shared" si="94"/>
        <v>F</v>
      </c>
      <c r="T717">
        <f t="shared" si="95"/>
        <v>1870</v>
      </c>
    </row>
    <row r="718" spans="1:20" x14ac:dyDescent="0.2">
      <c r="A718">
        <v>27</v>
      </c>
      <c r="B718" t="s">
        <v>20</v>
      </c>
      <c r="C718">
        <v>5</v>
      </c>
      <c r="D718" t="s">
        <v>30</v>
      </c>
      <c r="E718" t="s">
        <v>22</v>
      </c>
      <c r="F718" t="s">
        <v>24</v>
      </c>
      <c r="G718" t="s">
        <v>25</v>
      </c>
      <c r="H718" t="s">
        <v>26</v>
      </c>
      <c r="I718">
        <v>14938</v>
      </c>
      <c r="J718" t="b">
        <v>1</v>
      </c>
      <c r="K718" t="b">
        <v>1</v>
      </c>
      <c r="L718" t="b">
        <v>1</v>
      </c>
      <c r="M718" t="str">
        <f t="shared" si="88"/>
        <v>non-binary</v>
      </c>
      <c r="N718" t="str">
        <f t="shared" si="89"/>
        <v>Acceptable</v>
      </c>
      <c r="O718" t="str">
        <f t="shared" si="90"/>
        <v>Young</v>
      </c>
      <c r="P718">
        <f t="shared" si="91"/>
        <v>5.190332326283988</v>
      </c>
      <c r="Q718">
        <f t="shared" si="92"/>
        <v>328</v>
      </c>
      <c r="R718">
        <f t="shared" si="93"/>
        <v>128</v>
      </c>
      <c r="S718" t="str">
        <f t="shared" si="94"/>
        <v>F</v>
      </c>
      <c r="T718">
        <f t="shared" si="95"/>
        <v>1870</v>
      </c>
    </row>
    <row r="719" spans="1:20" x14ac:dyDescent="0.2">
      <c r="A719">
        <v>47</v>
      </c>
      <c r="B719" t="s">
        <v>20</v>
      </c>
      <c r="C719">
        <v>4</v>
      </c>
      <c r="D719" t="s">
        <v>30</v>
      </c>
      <c r="E719" t="s">
        <v>22</v>
      </c>
      <c r="F719" t="s">
        <v>24</v>
      </c>
      <c r="G719" t="s">
        <v>31</v>
      </c>
      <c r="H719" t="s">
        <v>19</v>
      </c>
      <c r="I719">
        <v>12971</v>
      </c>
      <c r="J719" t="b">
        <v>1</v>
      </c>
      <c r="K719" t="b">
        <v>1</v>
      </c>
      <c r="L719" t="b">
        <v>0</v>
      </c>
      <c r="M719" t="str">
        <f t="shared" si="88"/>
        <v>male</v>
      </c>
      <c r="N719" t="str">
        <f t="shared" si="89"/>
        <v>Acceptable</v>
      </c>
      <c r="O719" t="str">
        <f t="shared" si="90"/>
        <v>Middle-Aged</v>
      </c>
      <c r="P719">
        <f t="shared" si="91"/>
        <v>5.190332326283988</v>
      </c>
      <c r="Q719">
        <f t="shared" si="92"/>
        <v>328</v>
      </c>
      <c r="R719">
        <f t="shared" si="93"/>
        <v>128</v>
      </c>
      <c r="S719" t="str">
        <f t="shared" si="94"/>
        <v>F</v>
      </c>
      <c r="T719">
        <f t="shared" si="95"/>
        <v>1870</v>
      </c>
    </row>
    <row r="720" spans="1:20" x14ac:dyDescent="0.2">
      <c r="A720">
        <v>62</v>
      </c>
      <c r="B720" t="s">
        <v>14</v>
      </c>
      <c r="C720">
        <v>6</v>
      </c>
      <c r="D720" t="s">
        <v>15</v>
      </c>
      <c r="E720" t="s">
        <v>28</v>
      </c>
      <c r="F720" t="s">
        <v>24</v>
      </c>
      <c r="G720" t="s">
        <v>25</v>
      </c>
      <c r="H720" t="s">
        <v>19</v>
      </c>
      <c r="I720">
        <v>19719</v>
      </c>
      <c r="J720" t="b">
        <v>0</v>
      </c>
      <c r="K720" t="b">
        <v>0</v>
      </c>
      <c r="L720" t="b">
        <v>0</v>
      </c>
      <c r="M720" t="str">
        <f t="shared" si="88"/>
        <v>male</v>
      </c>
      <c r="N720" t="str">
        <f t="shared" si="89"/>
        <v>Acceptable</v>
      </c>
      <c r="O720" t="str">
        <f t="shared" si="90"/>
        <v>Older</v>
      </c>
      <c r="P720">
        <f t="shared" si="91"/>
        <v>4.8219584569732934</v>
      </c>
      <c r="Q720">
        <f t="shared" si="92"/>
        <v>341</v>
      </c>
      <c r="R720">
        <f t="shared" si="93"/>
        <v>128</v>
      </c>
      <c r="S720" t="str">
        <f t="shared" si="94"/>
        <v>M</v>
      </c>
      <c r="T720">
        <f t="shared" si="95"/>
        <v>1870</v>
      </c>
    </row>
    <row r="721" spans="1:20" x14ac:dyDescent="0.2">
      <c r="A721">
        <v>22</v>
      </c>
      <c r="B721" t="s">
        <v>14</v>
      </c>
      <c r="C721">
        <v>4</v>
      </c>
      <c r="D721" t="s">
        <v>21</v>
      </c>
      <c r="E721" t="s">
        <v>22</v>
      </c>
      <c r="F721" t="s">
        <v>17</v>
      </c>
      <c r="G721" t="s">
        <v>25</v>
      </c>
      <c r="H721" t="s">
        <v>23</v>
      </c>
      <c r="I721">
        <v>18314</v>
      </c>
      <c r="J721" t="b">
        <v>1</v>
      </c>
      <c r="K721" t="b">
        <v>1</v>
      </c>
      <c r="L721" t="b">
        <v>0</v>
      </c>
      <c r="M721" t="str">
        <f t="shared" si="88"/>
        <v>male</v>
      </c>
      <c r="N721" t="str">
        <f t="shared" si="89"/>
        <v>Acceptable</v>
      </c>
      <c r="O721" t="str">
        <f t="shared" si="90"/>
        <v>Young</v>
      </c>
      <c r="P721">
        <f t="shared" si="91"/>
        <v>4.8219584569732934</v>
      </c>
      <c r="Q721">
        <f t="shared" si="92"/>
        <v>328</v>
      </c>
      <c r="R721">
        <f t="shared" si="93"/>
        <v>128</v>
      </c>
      <c r="S721" t="str">
        <f t="shared" si="94"/>
        <v>M</v>
      </c>
      <c r="T721">
        <f t="shared" si="95"/>
        <v>1870</v>
      </c>
    </row>
    <row r="722" spans="1:20" x14ac:dyDescent="0.2">
      <c r="A722">
        <v>50</v>
      </c>
      <c r="B722" t="s">
        <v>27</v>
      </c>
      <c r="C722">
        <v>7</v>
      </c>
      <c r="D722" t="s">
        <v>30</v>
      </c>
      <c r="E722" t="s">
        <v>28</v>
      </c>
      <c r="F722" t="s">
        <v>17</v>
      </c>
      <c r="G722" t="s">
        <v>18</v>
      </c>
      <c r="H722" t="s">
        <v>26</v>
      </c>
      <c r="I722">
        <v>19628</v>
      </c>
      <c r="J722" t="b">
        <v>1</v>
      </c>
      <c r="K722" t="b">
        <v>0</v>
      </c>
      <c r="L722" t="b">
        <v>0</v>
      </c>
      <c r="M722" t="str">
        <f t="shared" si="88"/>
        <v>non-binary</v>
      </c>
      <c r="N722" t="str">
        <f t="shared" si="89"/>
        <v>Acceptable</v>
      </c>
      <c r="O722" t="str">
        <f t="shared" si="90"/>
        <v>Older</v>
      </c>
      <c r="P722">
        <f t="shared" si="91"/>
        <v>5.0783132530120483</v>
      </c>
      <c r="Q722">
        <f t="shared" si="92"/>
        <v>341</v>
      </c>
      <c r="R722">
        <f t="shared" si="93"/>
        <v>128</v>
      </c>
      <c r="S722" t="str">
        <f t="shared" si="94"/>
        <v>NB</v>
      </c>
      <c r="T722">
        <f t="shared" si="95"/>
        <v>1870</v>
      </c>
    </row>
    <row r="723" spans="1:20" x14ac:dyDescent="0.2">
      <c r="A723">
        <v>18</v>
      </c>
      <c r="B723" t="s">
        <v>20</v>
      </c>
      <c r="C723">
        <v>7</v>
      </c>
      <c r="D723" t="s">
        <v>21</v>
      </c>
      <c r="E723" t="s">
        <v>22</v>
      </c>
      <c r="F723" t="s">
        <v>24</v>
      </c>
      <c r="G723" t="s">
        <v>18</v>
      </c>
      <c r="H723" t="s">
        <v>19</v>
      </c>
      <c r="I723">
        <v>19354</v>
      </c>
      <c r="J723" t="b">
        <v>1</v>
      </c>
      <c r="K723" t="b">
        <v>0</v>
      </c>
      <c r="L723" t="b">
        <v>1</v>
      </c>
      <c r="M723" t="str">
        <f t="shared" si="88"/>
        <v>female</v>
      </c>
      <c r="N723" t="str">
        <f t="shared" si="89"/>
        <v>Acceptable</v>
      </c>
      <c r="O723" t="str">
        <f t="shared" si="90"/>
        <v>Young</v>
      </c>
      <c r="P723">
        <f t="shared" si="91"/>
        <v>5.190332326283988</v>
      </c>
      <c r="Q723">
        <f t="shared" si="92"/>
        <v>328</v>
      </c>
      <c r="R723">
        <f t="shared" si="93"/>
        <v>128</v>
      </c>
      <c r="S723" t="str">
        <f t="shared" si="94"/>
        <v>F</v>
      </c>
      <c r="T723">
        <f t="shared" si="95"/>
        <v>1870</v>
      </c>
    </row>
    <row r="724" spans="1:20" x14ac:dyDescent="0.2">
      <c r="A724">
        <v>35</v>
      </c>
      <c r="B724" t="s">
        <v>14</v>
      </c>
      <c r="C724">
        <v>2</v>
      </c>
      <c r="D724" t="s">
        <v>15</v>
      </c>
      <c r="E724" t="s">
        <v>22</v>
      </c>
      <c r="F724" t="s">
        <v>24</v>
      </c>
      <c r="G724" t="s">
        <v>25</v>
      </c>
      <c r="H724" t="s">
        <v>26</v>
      </c>
      <c r="I724">
        <v>13345</v>
      </c>
      <c r="J724" t="b">
        <v>0</v>
      </c>
      <c r="K724" t="b">
        <v>0</v>
      </c>
      <c r="L724" t="b">
        <v>0</v>
      </c>
      <c r="M724" t="str">
        <f t="shared" si="88"/>
        <v>female</v>
      </c>
      <c r="N724" t="str">
        <f t="shared" si="89"/>
        <v>Acceptable</v>
      </c>
      <c r="O724" t="str">
        <f t="shared" si="90"/>
        <v>Middle-Aged</v>
      </c>
      <c r="P724">
        <f t="shared" si="91"/>
        <v>4.8219584569732934</v>
      </c>
      <c r="Q724">
        <f t="shared" si="92"/>
        <v>328</v>
      </c>
      <c r="R724">
        <f t="shared" si="93"/>
        <v>128</v>
      </c>
      <c r="S724" t="str">
        <f t="shared" si="94"/>
        <v>M</v>
      </c>
      <c r="T724">
        <f t="shared" si="95"/>
        <v>1870</v>
      </c>
    </row>
    <row r="725" spans="1:20" x14ac:dyDescent="0.2">
      <c r="A725">
        <v>49</v>
      </c>
      <c r="B725" t="s">
        <v>20</v>
      </c>
      <c r="C725">
        <v>3</v>
      </c>
      <c r="D725" t="s">
        <v>21</v>
      </c>
      <c r="E725" t="s">
        <v>16</v>
      </c>
      <c r="F725" t="s">
        <v>29</v>
      </c>
      <c r="G725" t="s">
        <v>18</v>
      </c>
      <c r="H725" t="s">
        <v>26</v>
      </c>
      <c r="I725">
        <v>12486</v>
      </c>
      <c r="J725" t="b">
        <v>0</v>
      </c>
      <c r="K725" t="b">
        <v>0</v>
      </c>
      <c r="L725" t="b">
        <v>0</v>
      </c>
      <c r="M725" t="str">
        <f t="shared" si="88"/>
        <v>female</v>
      </c>
      <c r="N725" t="str">
        <f t="shared" si="89"/>
        <v>Acceptable</v>
      </c>
      <c r="O725" t="str">
        <f t="shared" si="90"/>
        <v>Middle-Aged</v>
      </c>
      <c r="P725">
        <f t="shared" si="91"/>
        <v>5.190332326283988</v>
      </c>
      <c r="Q725">
        <f t="shared" si="92"/>
        <v>331</v>
      </c>
      <c r="R725">
        <f t="shared" si="93"/>
        <v>128</v>
      </c>
      <c r="S725" t="str">
        <f t="shared" si="94"/>
        <v>F</v>
      </c>
      <c r="T725">
        <f t="shared" si="95"/>
        <v>1870</v>
      </c>
    </row>
    <row r="726" spans="1:20" x14ac:dyDescent="0.2">
      <c r="A726">
        <v>64</v>
      </c>
      <c r="B726" t="s">
        <v>27</v>
      </c>
      <c r="C726">
        <v>1</v>
      </c>
      <c r="D726" t="s">
        <v>30</v>
      </c>
      <c r="E726" t="s">
        <v>22</v>
      </c>
      <c r="F726" t="s">
        <v>29</v>
      </c>
      <c r="G726" t="s">
        <v>25</v>
      </c>
      <c r="H726" t="s">
        <v>19</v>
      </c>
      <c r="I726">
        <v>10561</v>
      </c>
      <c r="J726" t="b">
        <v>0</v>
      </c>
      <c r="K726" t="b">
        <v>1</v>
      </c>
      <c r="L726" t="b">
        <v>0</v>
      </c>
      <c r="M726" t="str">
        <f t="shared" si="88"/>
        <v>non-binary</v>
      </c>
      <c r="N726" t="str">
        <f t="shared" si="89"/>
        <v>Acceptable</v>
      </c>
      <c r="O726" t="str">
        <f t="shared" si="90"/>
        <v>Older</v>
      </c>
      <c r="P726">
        <f t="shared" si="91"/>
        <v>5.0783132530120483</v>
      </c>
      <c r="Q726">
        <f t="shared" si="92"/>
        <v>328</v>
      </c>
      <c r="R726">
        <f t="shared" si="93"/>
        <v>128</v>
      </c>
      <c r="S726" t="str">
        <f t="shared" si="94"/>
        <v>NB</v>
      </c>
      <c r="T726">
        <f t="shared" si="95"/>
        <v>1870</v>
      </c>
    </row>
    <row r="727" spans="1:20" x14ac:dyDescent="0.2">
      <c r="A727">
        <v>28</v>
      </c>
      <c r="B727" t="s">
        <v>14</v>
      </c>
      <c r="C727">
        <v>8</v>
      </c>
      <c r="D727" t="s">
        <v>30</v>
      </c>
      <c r="E727" t="s">
        <v>22</v>
      </c>
      <c r="F727" t="s">
        <v>29</v>
      </c>
      <c r="G727" t="s">
        <v>18</v>
      </c>
      <c r="H727" t="s">
        <v>23</v>
      </c>
      <c r="I727">
        <v>13981</v>
      </c>
      <c r="J727" t="b">
        <v>0</v>
      </c>
      <c r="K727" t="b">
        <v>1</v>
      </c>
      <c r="L727" t="b">
        <v>0</v>
      </c>
      <c r="M727" t="str">
        <f t="shared" si="88"/>
        <v>non-binary</v>
      </c>
      <c r="N727" t="str">
        <f t="shared" si="89"/>
        <v>Acceptable</v>
      </c>
      <c r="O727" t="str">
        <f t="shared" si="90"/>
        <v>Young</v>
      </c>
      <c r="P727">
        <f t="shared" si="91"/>
        <v>4.8219584569732934</v>
      </c>
      <c r="Q727">
        <f t="shared" si="92"/>
        <v>328</v>
      </c>
      <c r="R727">
        <f t="shared" si="93"/>
        <v>128</v>
      </c>
      <c r="S727" t="str">
        <f t="shared" si="94"/>
        <v>M</v>
      </c>
      <c r="T727">
        <f t="shared" si="95"/>
        <v>1870</v>
      </c>
    </row>
    <row r="728" spans="1:20" x14ac:dyDescent="0.2">
      <c r="A728">
        <v>38</v>
      </c>
      <c r="B728" t="s">
        <v>14</v>
      </c>
      <c r="C728">
        <v>9</v>
      </c>
      <c r="D728" t="s">
        <v>21</v>
      </c>
      <c r="E728" t="s">
        <v>16</v>
      </c>
      <c r="F728" t="s">
        <v>24</v>
      </c>
      <c r="G728" t="s">
        <v>18</v>
      </c>
      <c r="H728" t="s">
        <v>26</v>
      </c>
      <c r="I728">
        <v>16261</v>
      </c>
      <c r="J728" t="b">
        <v>0</v>
      </c>
      <c r="K728" t="b">
        <v>0</v>
      </c>
      <c r="L728" t="b">
        <v>1</v>
      </c>
      <c r="M728" t="str">
        <f t="shared" si="88"/>
        <v>male</v>
      </c>
      <c r="N728" t="str">
        <f t="shared" si="89"/>
        <v>Acceptable</v>
      </c>
      <c r="O728" t="str">
        <f t="shared" si="90"/>
        <v>Middle-Aged</v>
      </c>
      <c r="P728">
        <f t="shared" si="91"/>
        <v>4.8219584569732934</v>
      </c>
      <c r="Q728">
        <f t="shared" si="92"/>
        <v>331</v>
      </c>
      <c r="R728">
        <f t="shared" si="93"/>
        <v>128</v>
      </c>
      <c r="S728" t="str">
        <f t="shared" si="94"/>
        <v>M</v>
      </c>
      <c r="T728">
        <f t="shared" si="95"/>
        <v>1870</v>
      </c>
    </row>
    <row r="729" spans="1:20" x14ac:dyDescent="0.2">
      <c r="A729">
        <v>43</v>
      </c>
      <c r="B729" t="s">
        <v>14</v>
      </c>
      <c r="C729">
        <v>4</v>
      </c>
      <c r="D729" t="s">
        <v>15</v>
      </c>
      <c r="E729" t="s">
        <v>28</v>
      </c>
      <c r="F729" t="s">
        <v>24</v>
      </c>
      <c r="G729" t="s">
        <v>18</v>
      </c>
      <c r="H729" t="s">
        <v>19</v>
      </c>
      <c r="I729">
        <v>11737</v>
      </c>
      <c r="J729" t="b">
        <v>1</v>
      </c>
      <c r="K729" t="b">
        <v>0</v>
      </c>
      <c r="L729" t="b">
        <v>1</v>
      </c>
      <c r="M729" t="str">
        <f t="shared" si="88"/>
        <v>female</v>
      </c>
      <c r="N729" t="str">
        <f t="shared" si="89"/>
        <v>Acceptable</v>
      </c>
      <c r="O729" t="str">
        <f t="shared" si="90"/>
        <v>Middle-Aged</v>
      </c>
      <c r="P729">
        <f t="shared" si="91"/>
        <v>4.8219584569732934</v>
      </c>
      <c r="Q729">
        <f t="shared" si="92"/>
        <v>341</v>
      </c>
      <c r="R729">
        <f t="shared" si="93"/>
        <v>128</v>
      </c>
      <c r="S729" t="str">
        <f t="shared" si="94"/>
        <v>M</v>
      </c>
      <c r="T729">
        <f t="shared" si="95"/>
        <v>1870</v>
      </c>
    </row>
    <row r="730" spans="1:20" x14ac:dyDescent="0.2">
      <c r="A730">
        <v>42</v>
      </c>
      <c r="B730" t="s">
        <v>27</v>
      </c>
      <c r="C730">
        <v>6</v>
      </c>
      <c r="D730" t="s">
        <v>21</v>
      </c>
      <c r="E730" t="s">
        <v>28</v>
      </c>
      <c r="F730" t="s">
        <v>24</v>
      </c>
      <c r="G730" t="s">
        <v>18</v>
      </c>
      <c r="H730" t="s">
        <v>26</v>
      </c>
      <c r="I730">
        <v>19096</v>
      </c>
      <c r="J730" t="b">
        <v>1</v>
      </c>
      <c r="K730" t="b">
        <v>1</v>
      </c>
      <c r="L730" t="b">
        <v>1</v>
      </c>
      <c r="M730" t="str">
        <f t="shared" si="88"/>
        <v>male</v>
      </c>
      <c r="N730" t="str">
        <f t="shared" si="89"/>
        <v>Acceptable</v>
      </c>
      <c r="O730" t="str">
        <f t="shared" si="90"/>
        <v>Middle-Aged</v>
      </c>
      <c r="P730">
        <f t="shared" si="91"/>
        <v>5.0783132530120483</v>
      </c>
      <c r="Q730">
        <f t="shared" si="92"/>
        <v>341</v>
      </c>
      <c r="R730">
        <f t="shared" si="93"/>
        <v>128</v>
      </c>
      <c r="S730" t="str">
        <f t="shared" si="94"/>
        <v>NB</v>
      </c>
      <c r="T730">
        <f t="shared" si="95"/>
        <v>1870</v>
      </c>
    </row>
    <row r="731" spans="1:20" x14ac:dyDescent="0.2">
      <c r="A731">
        <v>39</v>
      </c>
      <c r="B731" t="s">
        <v>20</v>
      </c>
      <c r="C731">
        <v>9</v>
      </c>
      <c r="D731" t="s">
        <v>15</v>
      </c>
      <c r="E731" t="s">
        <v>22</v>
      </c>
      <c r="F731" t="s">
        <v>29</v>
      </c>
      <c r="G731" t="s">
        <v>25</v>
      </c>
      <c r="H731" t="s">
        <v>23</v>
      </c>
      <c r="I731">
        <v>13554</v>
      </c>
      <c r="J731" t="b">
        <v>1</v>
      </c>
      <c r="K731" t="b">
        <v>0</v>
      </c>
      <c r="L731" t="b">
        <v>1</v>
      </c>
      <c r="M731" t="str">
        <f t="shared" si="88"/>
        <v>male</v>
      </c>
      <c r="N731" t="str">
        <f t="shared" si="89"/>
        <v>Acceptable</v>
      </c>
      <c r="O731" t="str">
        <f t="shared" si="90"/>
        <v>Middle-Aged</v>
      </c>
      <c r="P731">
        <f t="shared" si="91"/>
        <v>5.190332326283988</v>
      </c>
      <c r="Q731">
        <f t="shared" si="92"/>
        <v>328</v>
      </c>
      <c r="R731">
        <f t="shared" si="93"/>
        <v>128</v>
      </c>
      <c r="S731" t="str">
        <f t="shared" si="94"/>
        <v>F</v>
      </c>
      <c r="T731">
        <f t="shared" si="95"/>
        <v>1870</v>
      </c>
    </row>
    <row r="732" spans="1:20" x14ac:dyDescent="0.2">
      <c r="A732">
        <v>44</v>
      </c>
      <c r="B732" t="s">
        <v>14</v>
      </c>
      <c r="C732">
        <v>6</v>
      </c>
      <c r="D732" t="s">
        <v>21</v>
      </c>
      <c r="E732" t="s">
        <v>28</v>
      </c>
      <c r="F732" t="s">
        <v>17</v>
      </c>
      <c r="G732" t="s">
        <v>31</v>
      </c>
      <c r="H732" t="s">
        <v>23</v>
      </c>
      <c r="I732">
        <v>19918</v>
      </c>
      <c r="J732" t="b">
        <v>0</v>
      </c>
      <c r="K732" t="b">
        <v>0</v>
      </c>
      <c r="L732" t="b">
        <v>1</v>
      </c>
      <c r="M732" t="str">
        <f t="shared" si="88"/>
        <v>non-binary</v>
      </c>
      <c r="N732" t="str">
        <f t="shared" si="89"/>
        <v>Acceptable</v>
      </c>
      <c r="O732" t="str">
        <f t="shared" si="90"/>
        <v>Middle-Aged</v>
      </c>
      <c r="P732">
        <f t="shared" si="91"/>
        <v>4.8219584569732934</v>
      </c>
      <c r="Q732">
        <f t="shared" si="92"/>
        <v>341</v>
      </c>
      <c r="R732">
        <f t="shared" si="93"/>
        <v>128</v>
      </c>
      <c r="S732" t="str">
        <f t="shared" si="94"/>
        <v>M</v>
      </c>
      <c r="T732">
        <f t="shared" si="95"/>
        <v>1870</v>
      </c>
    </row>
    <row r="733" spans="1:20" x14ac:dyDescent="0.2">
      <c r="A733">
        <v>30</v>
      </c>
      <c r="B733" t="s">
        <v>27</v>
      </c>
      <c r="C733">
        <v>9</v>
      </c>
      <c r="D733" t="s">
        <v>30</v>
      </c>
      <c r="E733" t="s">
        <v>22</v>
      </c>
      <c r="F733" t="s">
        <v>24</v>
      </c>
      <c r="G733" t="s">
        <v>18</v>
      </c>
      <c r="H733" t="s">
        <v>23</v>
      </c>
      <c r="I733">
        <v>19126</v>
      </c>
      <c r="J733" t="b">
        <v>0</v>
      </c>
      <c r="K733" t="b">
        <v>0</v>
      </c>
      <c r="L733" t="b">
        <v>1</v>
      </c>
      <c r="M733" t="str">
        <f t="shared" si="88"/>
        <v>male</v>
      </c>
      <c r="N733" t="str">
        <f t="shared" si="89"/>
        <v>Acceptable</v>
      </c>
      <c r="O733" t="str">
        <f t="shared" si="90"/>
        <v>Young</v>
      </c>
      <c r="P733">
        <f t="shared" si="91"/>
        <v>5.0783132530120483</v>
      </c>
      <c r="Q733">
        <f t="shared" si="92"/>
        <v>328</v>
      </c>
      <c r="R733">
        <f t="shared" si="93"/>
        <v>128</v>
      </c>
      <c r="S733" t="str">
        <f t="shared" si="94"/>
        <v>NB</v>
      </c>
      <c r="T733">
        <f t="shared" si="95"/>
        <v>1870</v>
      </c>
    </row>
    <row r="734" spans="1:20" x14ac:dyDescent="0.2">
      <c r="A734">
        <v>50</v>
      </c>
      <c r="B734" t="s">
        <v>20</v>
      </c>
      <c r="C734">
        <v>4</v>
      </c>
      <c r="D734" t="s">
        <v>15</v>
      </c>
      <c r="E734" t="s">
        <v>16</v>
      </c>
      <c r="F734" t="s">
        <v>17</v>
      </c>
      <c r="G734" t="s">
        <v>25</v>
      </c>
      <c r="H734" t="s">
        <v>19</v>
      </c>
      <c r="I734">
        <v>17095</v>
      </c>
      <c r="J734" t="b">
        <v>1</v>
      </c>
      <c r="K734" t="b">
        <v>1</v>
      </c>
      <c r="L734" t="b">
        <v>0</v>
      </c>
      <c r="M734" t="str">
        <f t="shared" si="88"/>
        <v>non-binary</v>
      </c>
      <c r="N734" t="str">
        <f t="shared" si="89"/>
        <v>Acceptable</v>
      </c>
      <c r="O734" t="str">
        <f t="shared" si="90"/>
        <v>Older</v>
      </c>
      <c r="P734">
        <f t="shared" si="91"/>
        <v>5.190332326283988</v>
      </c>
      <c r="Q734">
        <f t="shared" si="92"/>
        <v>331</v>
      </c>
      <c r="R734">
        <f t="shared" si="93"/>
        <v>128</v>
      </c>
      <c r="S734" t="str">
        <f t="shared" si="94"/>
        <v>F</v>
      </c>
      <c r="T734">
        <f t="shared" si="95"/>
        <v>1870</v>
      </c>
    </row>
    <row r="735" spans="1:20" x14ac:dyDescent="0.2">
      <c r="A735">
        <v>51</v>
      </c>
      <c r="B735" t="s">
        <v>27</v>
      </c>
      <c r="C735">
        <v>8</v>
      </c>
      <c r="D735" t="s">
        <v>15</v>
      </c>
      <c r="E735" t="s">
        <v>16</v>
      </c>
      <c r="F735" t="s">
        <v>17</v>
      </c>
      <c r="G735" t="s">
        <v>25</v>
      </c>
      <c r="H735" t="s">
        <v>19</v>
      </c>
      <c r="I735">
        <v>18266</v>
      </c>
      <c r="J735" t="b">
        <v>0</v>
      </c>
      <c r="K735" t="b">
        <v>0</v>
      </c>
      <c r="L735" t="b">
        <v>0</v>
      </c>
      <c r="M735" t="str">
        <f t="shared" si="88"/>
        <v>female</v>
      </c>
      <c r="N735" t="str">
        <f t="shared" si="89"/>
        <v>Acceptable</v>
      </c>
      <c r="O735" t="str">
        <f t="shared" si="90"/>
        <v>Older</v>
      </c>
      <c r="P735">
        <f t="shared" si="91"/>
        <v>5.0783132530120483</v>
      </c>
      <c r="Q735">
        <f t="shared" si="92"/>
        <v>331</v>
      </c>
      <c r="R735">
        <f t="shared" si="93"/>
        <v>128</v>
      </c>
      <c r="S735" t="str">
        <f t="shared" si="94"/>
        <v>NB</v>
      </c>
      <c r="T735">
        <f t="shared" si="95"/>
        <v>1870</v>
      </c>
    </row>
    <row r="736" spans="1:20" x14ac:dyDescent="0.2">
      <c r="A736">
        <v>58</v>
      </c>
      <c r="B736" t="s">
        <v>20</v>
      </c>
      <c r="C736">
        <v>9</v>
      </c>
      <c r="D736" t="s">
        <v>15</v>
      </c>
      <c r="E736" t="s">
        <v>22</v>
      </c>
      <c r="F736" t="s">
        <v>17</v>
      </c>
      <c r="G736" t="s">
        <v>18</v>
      </c>
      <c r="H736" t="s">
        <v>23</v>
      </c>
      <c r="I736">
        <v>10294</v>
      </c>
      <c r="J736" t="b">
        <v>0</v>
      </c>
      <c r="K736" t="b">
        <v>1</v>
      </c>
      <c r="L736" t="b">
        <v>0</v>
      </c>
      <c r="M736" t="str">
        <f t="shared" si="88"/>
        <v>non-binary</v>
      </c>
      <c r="N736" t="str">
        <f t="shared" si="89"/>
        <v>Acceptable</v>
      </c>
      <c r="O736" t="str">
        <f t="shared" si="90"/>
        <v>Older</v>
      </c>
      <c r="P736">
        <f t="shared" si="91"/>
        <v>5.190332326283988</v>
      </c>
      <c r="Q736">
        <f t="shared" si="92"/>
        <v>328</v>
      </c>
      <c r="R736">
        <f t="shared" si="93"/>
        <v>128</v>
      </c>
      <c r="S736" t="str">
        <f t="shared" si="94"/>
        <v>F</v>
      </c>
      <c r="T736">
        <f t="shared" si="95"/>
        <v>1870</v>
      </c>
    </row>
    <row r="737" spans="1:20" x14ac:dyDescent="0.2">
      <c r="A737">
        <v>52</v>
      </c>
      <c r="B737" t="s">
        <v>27</v>
      </c>
      <c r="C737">
        <v>4</v>
      </c>
      <c r="D737" t="s">
        <v>30</v>
      </c>
      <c r="E737" t="s">
        <v>16</v>
      </c>
      <c r="F737" t="s">
        <v>29</v>
      </c>
      <c r="G737" t="s">
        <v>31</v>
      </c>
      <c r="H737" t="s">
        <v>19</v>
      </c>
      <c r="I737">
        <v>18212</v>
      </c>
      <c r="J737" t="b">
        <v>0</v>
      </c>
      <c r="K737" t="b">
        <v>1</v>
      </c>
      <c r="L737" t="b">
        <v>0</v>
      </c>
      <c r="M737" t="str">
        <f t="shared" si="88"/>
        <v>non-binary</v>
      </c>
      <c r="N737" t="str">
        <f t="shared" si="89"/>
        <v>Acceptable</v>
      </c>
      <c r="O737" t="str">
        <f t="shared" si="90"/>
        <v>Older</v>
      </c>
      <c r="P737">
        <f t="shared" si="91"/>
        <v>5.0783132530120483</v>
      </c>
      <c r="Q737">
        <f t="shared" si="92"/>
        <v>331</v>
      </c>
      <c r="R737">
        <f t="shared" si="93"/>
        <v>128</v>
      </c>
      <c r="S737" t="str">
        <f t="shared" si="94"/>
        <v>NB</v>
      </c>
      <c r="T737">
        <f t="shared" si="95"/>
        <v>1870</v>
      </c>
    </row>
    <row r="738" spans="1:20" x14ac:dyDescent="0.2">
      <c r="A738">
        <v>18</v>
      </c>
      <c r="B738" t="s">
        <v>20</v>
      </c>
      <c r="C738">
        <v>5</v>
      </c>
      <c r="D738" t="s">
        <v>21</v>
      </c>
      <c r="E738" t="s">
        <v>16</v>
      </c>
      <c r="F738" t="s">
        <v>17</v>
      </c>
      <c r="G738" t="s">
        <v>18</v>
      </c>
      <c r="H738" t="s">
        <v>23</v>
      </c>
      <c r="I738">
        <v>19230</v>
      </c>
      <c r="J738" t="b">
        <v>1</v>
      </c>
      <c r="K738" t="b">
        <v>1</v>
      </c>
      <c r="L738" t="b">
        <v>1</v>
      </c>
      <c r="M738" t="str">
        <f t="shared" si="88"/>
        <v>female</v>
      </c>
      <c r="N738" t="str">
        <f t="shared" si="89"/>
        <v>Acceptable</v>
      </c>
      <c r="O738" t="str">
        <f t="shared" si="90"/>
        <v>Young</v>
      </c>
      <c r="P738">
        <f t="shared" si="91"/>
        <v>5.190332326283988</v>
      </c>
      <c r="Q738">
        <f t="shared" si="92"/>
        <v>331</v>
      </c>
      <c r="R738">
        <f t="shared" si="93"/>
        <v>128</v>
      </c>
      <c r="S738" t="str">
        <f t="shared" si="94"/>
        <v>F</v>
      </c>
      <c r="T738">
        <f t="shared" si="95"/>
        <v>1870</v>
      </c>
    </row>
    <row r="739" spans="1:20" x14ac:dyDescent="0.2">
      <c r="A739">
        <v>38</v>
      </c>
      <c r="B739" t="s">
        <v>14</v>
      </c>
      <c r="C739">
        <v>8</v>
      </c>
      <c r="D739" t="s">
        <v>30</v>
      </c>
      <c r="E739" t="s">
        <v>22</v>
      </c>
      <c r="F739" t="s">
        <v>24</v>
      </c>
      <c r="G739" t="s">
        <v>25</v>
      </c>
      <c r="H739" t="s">
        <v>19</v>
      </c>
      <c r="I739">
        <v>15330</v>
      </c>
      <c r="J739" t="b">
        <v>1</v>
      </c>
      <c r="K739" t="b">
        <v>0</v>
      </c>
      <c r="L739" t="b">
        <v>0</v>
      </c>
      <c r="M739" t="str">
        <f t="shared" si="88"/>
        <v>male</v>
      </c>
      <c r="N739" t="str">
        <f t="shared" si="89"/>
        <v>Acceptable</v>
      </c>
      <c r="O739" t="str">
        <f t="shared" si="90"/>
        <v>Middle-Aged</v>
      </c>
      <c r="P739">
        <f t="shared" si="91"/>
        <v>4.8219584569732934</v>
      </c>
      <c r="Q739">
        <f t="shared" si="92"/>
        <v>328</v>
      </c>
      <c r="R739">
        <f t="shared" si="93"/>
        <v>128</v>
      </c>
      <c r="S739" t="str">
        <f t="shared" si="94"/>
        <v>M</v>
      </c>
      <c r="T739">
        <f t="shared" si="95"/>
        <v>1870</v>
      </c>
    </row>
    <row r="740" spans="1:20" x14ac:dyDescent="0.2">
      <c r="A740">
        <v>23</v>
      </c>
      <c r="B740" t="s">
        <v>20</v>
      </c>
      <c r="C740">
        <v>6</v>
      </c>
      <c r="D740" t="s">
        <v>15</v>
      </c>
      <c r="E740" t="s">
        <v>22</v>
      </c>
      <c r="F740" t="s">
        <v>29</v>
      </c>
      <c r="G740" t="s">
        <v>31</v>
      </c>
      <c r="H740" t="s">
        <v>23</v>
      </c>
      <c r="I740">
        <v>14655</v>
      </c>
      <c r="J740" t="b">
        <v>0</v>
      </c>
      <c r="K740" t="b">
        <v>0</v>
      </c>
      <c r="L740" t="b">
        <v>1</v>
      </c>
      <c r="M740" t="str">
        <f t="shared" si="88"/>
        <v>female</v>
      </c>
      <c r="N740" t="str">
        <f t="shared" si="89"/>
        <v>Acceptable</v>
      </c>
      <c r="O740" t="str">
        <f t="shared" si="90"/>
        <v>Young</v>
      </c>
      <c r="P740">
        <f t="shared" si="91"/>
        <v>5.190332326283988</v>
      </c>
      <c r="Q740">
        <f t="shared" si="92"/>
        <v>328</v>
      </c>
      <c r="R740">
        <f t="shared" si="93"/>
        <v>128</v>
      </c>
      <c r="S740" t="str">
        <f t="shared" si="94"/>
        <v>F</v>
      </c>
      <c r="T740">
        <f t="shared" si="95"/>
        <v>1870</v>
      </c>
    </row>
    <row r="741" spans="1:20" x14ac:dyDescent="0.2">
      <c r="A741">
        <v>45</v>
      </c>
      <c r="B741" t="s">
        <v>27</v>
      </c>
      <c r="C741">
        <v>7</v>
      </c>
      <c r="D741" t="s">
        <v>21</v>
      </c>
      <c r="E741" t="s">
        <v>16</v>
      </c>
      <c r="F741" t="s">
        <v>24</v>
      </c>
      <c r="G741" t="s">
        <v>25</v>
      </c>
      <c r="H741" t="s">
        <v>26</v>
      </c>
      <c r="I741">
        <v>11109</v>
      </c>
      <c r="J741" t="b">
        <v>0</v>
      </c>
      <c r="K741" t="b">
        <v>1</v>
      </c>
      <c r="L741" t="b">
        <v>0</v>
      </c>
      <c r="M741" t="str">
        <f t="shared" si="88"/>
        <v>male</v>
      </c>
      <c r="N741" t="str">
        <f t="shared" si="89"/>
        <v>Acceptable</v>
      </c>
      <c r="O741" t="str">
        <f t="shared" si="90"/>
        <v>Middle-Aged</v>
      </c>
      <c r="P741">
        <f t="shared" si="91"/>
        <v>5.0783132530120483</v>
      </c>
      <c r="Q741">
        <f t="shared" si="92"/>
        <v>331</v>
      </c>
      <c r="R741">
        <f t="shared" si="93"/>
        <v>128</v>
      </c>
      <c r="S741" t="str">
        <f t="shared" si="94"/>
        <v>NB</v>
      </c>
      <c r="T741">
        <f t="shared" si="95"/>
        <v>1870</v>
      </c>
    </row>
    <row r="742" spans="1:20" x14ac:dyDescent="0.2">
      <c r="A742">
        <v>34</v>
      </c>
      <c r="B742" t="s">
        <v>27</v>
      </c>
      <c r="C742">
        <v>3</v>
      </c>
      <c r="D742" t="s">
        <v>30</v>
      </c>
      <c r="E742" t="s">
        <v>28</v>
      </c>
      <c r="F742" t="s">
        <v>24</v>
      </c>
      <c r="G742" t="s">
        <v>18</v>
      </c>
      <c r="H742" t="s">
        <v>23</v>
      </c>
      <c r="I742">
        <v>13771</v>
      </c>
      <c r="J742" t="b">
        <v>0</v>
      </c>
      <c r="K742" t="b">
        <v>1</v>
      </c>
      <c r="L742" t="b">
        <v>0</v>
      </c>
      <c r="M742" t="str">
        <f t="shared" si="88"/>
        <v>male</v>
      </c>
      <c r="N742" t="str">
        <f t="shared" si="89"/>
        <v>Acceptable</v>
      </c>
      <c r="O742" t="str">
        <f t="shared" si="90"/>
        <v>Young</v>
      </c>
      <c r="P742">
        <f t="shared" si="91"/>
        <v>5.0783132530120483</v>
      </c>
      <c r="Q742">
        <f t="shared" si="92"/>
        <v>341</v>
      </c>
      <c r="R742">
        <f t="shared" si="93"/>
        <v>128</v>
      </c>
      <c r="S742" t="str">
        <f t="shared" si="94"/>
        <v>NB</v>
      </c>
      <c r="T742">
        <f t="shared" si="95"/>
        <v>1870</v>
      </c>
    </row>
    <row r="743" spans="1:20" x14ac:dyDescent="0.2">
      <c r="A743">
        <v>22</v>
      </c>
      <c r="B743" t="s">
        <v>20</v>
      </c>
      <c r="C743">
        <v>7</v>
      </c>
      <c r="D743" t="s">
        <v>15</v>
      </c>
      <c r="E743" t="s">
        <v>28</v>
      </c>
      <c r="F743" t="s">
        <v>29</v>
      </c>
      <c r="G743" t="s">
        <v>31</v>
      </c>
      <c r="H743" t="s">
        <v>23</v>
      </c>
      <c r="I743">
        <v>18563</v>
      </c>
      <c r="J743" t="b">
        <v>0</v>
      </c>
      <c r="K743" t="b">
        <v>1</v>
      </c>
      <c r="L743" t="b">
        <v>0</v>
      </c>
      <c r="M743" t="str">
        <f t="shared" si="88"/>
        <v>male</v>
      </c>
      <c r="N743" t="str">
        <f t="shared" si="89"/>
        <v>Acceptable</v>
      </c>
      <c r="O743" t="str">
        <f t="shared" si="90"/>
        <v>Young</v>
      </c>
      <c r="P743">
        <f t="shared" si="91"/>
        <v>5.190332326283988</v>
      </c>
      <c r="Q743">
        <f t="shared" si="92"/>
        <v>341</v>
      </c>
      <c r="R743">
        <f t="shared" si="93"/>
        <v>128</v>
      </c>
      <c r="S743" t="str">
        <f t="shared" si="94"/>
        <v>F</v>
      </c>
      <c r="T743">
        <f t="shared" si="95"/>
        <v>1870</v>
      </c>
    </row>
    <row r="744" spans="1:20" x14ac:dyDescent="0.2">
      <c r="A744">
        <v>48</v>
      </c>
      <c r="B744" t="s">
        <v>14</v>
      </c>
      <c r="C744">
        <v>8</v>
      </c>
      <c r="D744" t="s">
        <v>15</v>
      </c>
      <c r="E744" t="s">
        <v>22</v>
      </c>
      <c r="F744" t="s">
        <v>24</v>
      </c>
      <c r="G744" t="s">
        <v>25</v>
      </c>
      <c r="H744" t="s">
        <v>19</v>
      </c>
      <c r="I744">
        <v>16123</v>
      </c>
      <c r="J744" t="b">
        <v>1</v>
      </c>
      <c r="K744" t="b">
        <v>0</v>
      </c>
      <c r="L744" t="b">
        <v>1</v>
      </c>
      <c r="M744" t="str">
        <f t="shared" si="88"/>
        <v>female</v>
      </c>
      <c r="N744" t="str">
        <f t="shared" si="89"/>
        <v>Acceptable</v>
      </c>
      <c r="O744" t="str">
        <f t="shared" si="90"/>
        <v>Middle-Aged</v>
      </c>
      <c r="P744">
        <f t="shared" si="91"/>
        <v>4.8219584569732934</v>
      </c>
      <c r="Q744">
        <f t="shared" si="92"/>
        <v>328</v>
      </c>
      <c r="R744">
        <f t="shared" si="93"/>
        <v>128</v>
      </c>
      <c r="S744" t="str">
        <f t="shared" si="94"/>
        <v>M</v>
      </c>
      <c r="T744">
        <f t="shared" si="95"/>
        <v>1870</v>
      </c>
    </row>
    <row r="745" spans="1:20" x14ac:dyDescent="0.2">
      <c r="A745">
        <v>22</v>
      </c>
      <c r="B745" t="s">
        <v>14</v>
      </c>
      <c r="C745">
        <v>6</v>
      </c>
      <c r="D745" t="s">
        <v>30</v>
      </c>
      <c r="E745" t="s">
        <v>22</v>
      </c>
      <c r="F745" t="s">
        <v>24</v>
      </c>
      <c r="G745" t="s">
        <v>25</v>
      </c>
      <c r="H745" t="s">
        <v>19</v>
      </c>
      <c r="I745">
        <v>17647</v>
      </c>
      <c r="J745" t="b">
        <v>0</v>
      </c>
      <c r="K745" t="b">
        <v>0</v>
      </c>
      <c r="L745" t="b">
        <v>0</v>
      </c>
      <c r="M745" t="str">
        <f t="shared" si="88"/>
        <v>male</v>
      </c>
      <c r="N745" t="str">
        <f t="shared" si="89"/>
        <v>Acceptable</v>
      </c>
      <c r="O745" t="str">
        <f t="shared" si="90"/>
        <v>Young</v>
      </c>
      <c r="P745">
        <f t="shared" si="91"/>
        <v>4.8219584569732934</v>
      </c>
      <c r="Q745">
        <f t="shared" si="92"/>
        <v>328</v>
      </c>
      <c r="R745">
        <f t="shared" si="93"/>
        <v>128</v>
      </c>
      <c r="S745" t="str">
        <f t="shared" si="94"/>
        <v>M</v>
      </c>
      <c r="T745">
        <f t="shared" si="95"/>
        <v>1870</v>
      </c>
    </row>
    <row r="746" spans="1:20" x14ac:dyDescent="0.2">
      <c r="A746">
        <v>55</v>
      </c>
      <c r="B746" t="s">
        <v>20</v>
      </c>
      <c r="C746">
        <v>9</v>
      </c>
      <c r="D746" t="s">
        <v>30</v>
      </c>
      <c r="E746" t="s">
        <v>28</v>
      </c>
      <c r="F746" t="s">
        <v>29</v>
      </c>
      <c r="G746" t="s">
        <v>25</v>
      </c>
      <c r="H746" t="s">
        <v>19</v>
      </c>
      <c r="I746">
        <v>11174</v>
      </c>
      <c r="J746" t="b">
        <v>1</v>
      </c>
      <c r="K746" t="b">
        <v>1</v>
      </c>
      <c r="L746" t="b">
        <v>1</v>
      </c>
      <c r="M746" t="str">
        <f t="shared" si="88"/>
        <v>non-binary</v>
      </c>
      <c r="N746" t="str">
        <f t="shared" si="89"/>
        <v>Acceptable</v>
      </c>
      <c r="O746" t="str">
        <f t="shared" si="90"/>
        <v>Older</v>
      </c>
      <c r="P746">
        <f t="shared" si="91"/>
        <v>5.190332326283988</v>
      </c>
      <c r="Q746">
        <f t="shared" si="92"/>
        <v>341</v>
      </c>
      <c r="R746">
        <f t="shared" si="93"/>
        <v>128</v>
      </c>
      <c r="S746" t="str">
        <f t="shared" si="94"/>
        <v>F</v>
      </c>
      <c r="T746">
        <f t="shared" si="95"/>
        <v>1870</v>
      </c>
    </row>
    <row r="747" spans="1:20" x14ac:dyDescent="0.2">
      <c r="A747">
        <v>20</v>
      </c>
      <c r="B747" t="s">
        <v>20</v>
      </c>
      <c r="C747">
        <v>6</v>
      </c>
      <c r="D747" t="s">
        <v>30</v>
      </c>
      <c r="E747" t="s">
        <v>16</v>
      </c>
      <c r="F747" t="s">
        <v>24</v>
      </c>
      <c r="G747" t="s">
        <v>18</v>
      </c>
      <c r="H747" t="s">
        <v>19</v>
      </c>
      <c r="I747">
        <v>11164</v>
      </c>
      <c r="J747" t="b">
        <v>1</v>
      </c>
      <c r="K747" t="b">
        <v>1</v>
      </c>
      <c r="L747" t="b">
        <v>1</v>
      </c>
      <c r="M747" t="str">
        <f t="shared" si="88"/>
        <v>male</v>
      </c>
      <c r="N747" t="str">
        <f t="shared" si="89"/>
        <v>Acceptable</v>
      </c>
      <c r="O747" t="str">
        <f t="shared" si="90"/>
        <v>Young</v>
      </c>
      <c r="P747">
        <f t="shared" si="91"/>
        <v>5.190332326283988</v>
      </c>
      <c r="Q747">
        <f t="shared" si="92"/>
        <v>331</v>
      </c>
      <c r="R747">
        <f t="shared" si="93"/>
        <v>128</v>
      </c>
      <c r="S747" t="str">
        <f t="shared" si="94"/>
        <v>F</v>
      </c>
      <c r="T747">
        <f t="shared" si="95"/>
        <v>1870</v>
      </c>
    </row>
    <row r="748" spans="1:20" x14ac:dyDescent="0.2">
      <c r="A748">
        <v>40</v>
      </c>
      <c r="B748" t="s">
        <v>27</v>
      </c>
      <c r="C748">
        <v>9</v>
      </c>
      <c r="D748" t="s">
        <v>15</v>
      </c>
      <c r="E748" t="s">
        <v>28</v>
      </c>
      <c r="F748" t="s">
        <v>17</v>
      </c>
      <c r="G748" t="s">
        <v>31</v>
      </c>
      <c r="H748" t="s">
        <v>19</v>
      </c>
      <c r="I748">
        <v>19284</v>
      </c>
      <c r="J748" t="b">
        <v>1</v>
      </c>
      <c r="K748" t="b">
        <v>0</v>
      </c>
      <c r="L748" t="b">
        <v>0</v>
      </c>
      <c r="M748" t="str">
        <f t="shared" si="88"/>
        <v>non-binary</v>
      </c>
      <c r="N748" t="str">
        <f t="shared" si="89"/>
        <v>Acceptable</v>
      </c>
      <c r="O748" t="str">
        <f t="shared" si="90"/>
        <v>Middle-Aged</v>
      </c>
      <c r="P748">
        <f t="shared" si="91"/>
        <v>5.0783132530120483</v>
      </c>
      <c r="Q748">
        <f t="shared" si="92"/>
        <v>341</v>
      </c>
      <c r="R748">
        <f t="shared" si="93"/>
        <v>128</v>
      </c>
      <c r="S748" t="str">
        <f t="shared" si="94"/>
        <v>NB</v>
      </c>
      <c r="T748">
        <f t="shared" si="95"/>
        <v>1870</v>
      </c>
    </row>
    <row r="749" spans="1:20" x14ac:dyDescent="0.2">
      <c r="A749">
        <v>54</v>
      </c>
      <c r="B749" t="s">
        <v>14</v>
      </c>
      <c r="C749">
        <v>4</v>
      </c>
      <c r="D749" t="s">
        <v>30</v>
      </c>
      <c r="E749" t="s">
        <v>28</v>
      </c>
      <c r="F749" t="s">
        <v>24</v>
      </c>
      <c r="G749" t="s">
        <v>18</v>
      </c>
      <c r="H749" t="s">
        <v>19</v>
      </c>
      <c r="I749">
        <v>19475</v>
      </c>
      <c r="J749" t="b">
        <v>0</v>
      </c>
      <c r="K749" t="b">
        <v>1</v>
      </c>
      <c r="L749" t="b">
        <v>1</v>
      </c>
      <c r="M749" t="str">
        <f t="shared" si="88"/>
        <v>male</v>
      </c>
      <c r="N749" t="str">
        <f t="shared" si="89"/>
        <v>Acceptable</v>
      </c>
      <c r="O749" t="str">
        <f t="shared" si="90"/>
        <v>Older</v>
      </c>
      <c r="P749">
        <f t="shared" si="91"/>
        <v>4.8219584569732934</v>
      </c>
      <c r="Q749">
        <f t="shared" si="92"/>
        <v>341</v>
      </c>
      <c r="R749">
        <f t="shared" si="93"/>
        <v>128</v>
      </c>
      <c r="S749" t="str">
        <f t="shared" si="94"/>
        <v>M</v>
      </c>
      <c r="T749">
        <f t="shared" si="95"/>
        <v>1870</v>
      </c>
    </row>
    <row r="750" spans="1:20" x14ac:dyDescent="0.2">
      <c r="A750">
        <v>54</v>
      </c>
      <c r="B750" t="s">
        <v>20</v>
      </c>
      <c r="C750">
        <v>8</v>
      </c>
      <c r="D750" t="s">
        <v>15</v>
      </c>
      <c r="E750" t="s">
        <v>28</v>
      </c>
      <c r="F750" t="s">
        <v>17</v>
      </c>
      <c r="G750" t="s">
        <v>18</v>
      </c>
      <c r="H750" t="s">
        <v>26</v>
      </c>
      <c r="I750">
        <v>19037</v>
      </c>
      <c r="J750" t="b">
        <v>1</v>
      </c>
      <c r="K750" t="b">
        <v>0</v>
      </c>
      <c r="L750" t="b">
        <v>1</v>
      </c>
      <c r="M750" t="str">
        <f t="shared" si="88"/>
        <v>male</v>
      </c>
      <c r="N750" t="str">
        <f t="shared" si="89"/>
        <v>Acceptable</v>
      </c>
      <c r="O750" t="str">
        <f t="shared" si="90"/>
        <v>Older</v>
      </c>
      <c r="P750">
        <f t="shared" si="91"/>
        <v>5.190332326283988</v>
      </c>
      <c r="Q750">
        <f t="shared" si="92"/>
        <v>341</v>
      </c>
      <c r="R750">
        <f t="shared" si="93"/>
        <v>128</v>
      </c>
      <c r="S750" t="str">
        <f t="shared" si="94"/>
        <v>F</v>
      </c>
      <c r="T750">
        <f t="shared" si="95"/>
        <v>1870</v>
      </c>
    </row>
    <row r="751" spans="1:20" x14ac:dyDescent="0.2">
      <c r="A751">
        <v>27</v>
      </c>
      <c r="B751" t="s">
        <v>14</v>
      </c>
      <c r="C751">
        <v>4</v>
      </c>
      <c r="D751" t="s">
        <v>30</v>
      </c>
      <c r="E751" t="s">
        <v>28</v>
      </c>
      <c r="F751" t="s">
        <v>24</v>
      </c>
      <c r="G751" t="s">
        <v>18</v>
      </c>
      <c r="H751" t="s">
        <v>23</v>
      </c>
      <c r="I751">
        <v>18712</v>
      </c>
      <c r="J751" t="b">
        <v>1</v>
      </c>
      <c r="K751" t="b">
        <v>0</v>
      </c>
      <c r="L751" t="b">
        <v>0</v>
      </c>
      <c r="M751" t="str">
        <f t="shared" si="88"/>
        <v>non-binary</v>
      </c>
      <c r="N751" t="str">
        <f t="shared" si="89"/>
        <v>Acceptable</v>
      </c>
      <c r="O751" t="str">
        <f t="shared" si="90"/>
        <v>Young</v>
      </c>
      <c r="P751">
        <f t="shared" si="91"/>
        <v>4.8219584569732934</v>
      </c>
      <c r="Q751">
        <f t="shared" si="92"/>
        <v>341</v>
      </c>
      <c r="R751">
        <f t="shared" si="93"/>
        <v>128</v>
      </c>
      <c r="S751" t="str">
        <f t="shared" si="94"/>
        <v>M</v>
      </c>
      <c r="T751">
        <f t="shared" si="95"/>
        <v>1870</v>
      </c>
    </row>
    <row r="752" spans="1:20" x14ac:dyDescent="0.2">
      <c r="A752">
        <v>27</v>
      </c>
      <c r="B752" t="s">
        <v>20</v>
      </c>
      <c r="C752">
        <v>2</v>
      </c>
      <c r="D752" t="s">
        <v>15</v>
      </c>
      <c r="E752" t="s">
        <v>22</v>
      </c>
      <c r="F752" t="s">
        <v>29</v>
      </c>
      <c r="G752" t="s">
        <v>31</v>
      </c>
      <c r="H752" t="s">
        <v>23</v>
      </c>
      <c r="I752">
        <v>14466</v>
      </c>
      <c r="J752" t="b">
        <v>0</v>
      </c>
      <c r="K752" t="b">
        <v>1</v>
      </c>
      <c r="L752" t="b">
        <v>0</v>
      </c>
      <c r="M752" t="str">
        <f t="shared" si="88"/>
        <v>non-binary</v>
      </c>
      <c r="N752" t="str">
        <f t="shared" si="89"/>
        <v>Acceptable</v>
      </c>
      <c r="O752" t="str">
        <f t="shared" si="90"/>
        <v>Young</v>
      </c>
      <c r="P752">
        <f t="shared" si="91"/>
        <v>5.190332326283988</v>
      </c>
      <c r="Q752">
        <f t="shared" si="92"/>
        <v>328</v>
      </c>
      <c r="R752">
        <f t="shared" si="93"/>
        <v>128</v>
      </c>
      <c r="S752" t="str">
        <f t="shared" si="94"/>
        <v>F</v>
      </c>
      <c r="T752">
        <f t="shared" si="95"/>
        <v>1870</v>
      </c>
    </row>
    <row r="753" spans="1:20" x14ac:dyDescent="0.2">
      <c r="A753">
        <v>36</v>
      </c>
      <c r="B753" t="s">
        <v>20</v>
      </c>
      <c r="C753">
        <v>9</v>
      </c>
      <c r="D753" t="s">
        <v>15</v>
      </c>
      <c r="E753" t="s">
        <v>22</v>
      </c>
      <c r="F753" t="s">
        <v>29</v>
      </c>
      <c r="G753" t="s">
        <v>18</v>
      </c>
      <c r="H753" t="s">
        <v>23</v>
      </c>
      <c r="I753">
        <v>15538</v>
      </c>
      <c r="J753" t="b">
        <v>0</v>
      </c>
      <c r="K753" t="b">
        <v>1</v>
      </c>
      <c r="L753" t="b">
        <v>0</v>
      </c>
      <c r="M753" t="str">
        <f t="shared" si="88"/>
        <v>male</v>
      </c>
      <c r="N753" t="str">
        <f t="shared" si="89"/>
        <v>Acceptable</v>
      </c>
      <c r="O753" t="str">
        <f t="shared" si="90"/>
        <v>Middle-Aged</v>
      </c>
      <c r="P753">
        <f t="shared" si="91"/>
        <v>5.190332326283988</v>
      </c>
      <c r="Q753">
        <f t="shared" si="92"/>
        <v>328</v>
      </c>
      <c r="R753">
        <f t="shared" si="93"/>
        <v>128</v>
      </c>
      <c r="S753" t="str">
        <f t="shared" si="94"/>
        <v>F</v>
      </c>
      <c r="T753">
        <f t="shared" si="95"/>
        <v>1870</v>
      </c>
    </row>
    <row r="754" spans="1:20" x14ac:dyDescent="0.2">
      <c r="A754">
        <v>34</v>
      </c>
      <c r="B754" t="s">
        <v>14</v>
      </c>
      <c r="C754">
        <v>5</v>
      </c>
      <c r="D754" t="s">
        <v>21</v>
      </c>
      <c r="E754" t="s">
        <v>16</v>
      </c>
      <c r="F754" t="s">
        <v>24</v>
      </c>
      <c r="G754" t="s">
        <v>18</v>
      </c>
      <c r="H754" t="s">
        <v>26</v>
      </c>
      <c r="I754">
        <v>17111</v>
      </c>
      <c r="J754" t="b">
        <v>0</v>
      </c>
      <c r="K754" t="b">
        <v>0</v>
      </c>
      <c r="L754" t="b">
        <v>0</v>
      </c>
      <c r="M754" t="str">
        <f t="shared" si="88"/>
        <v>male</v>
      </c>
      <c r="N754" t="str">
        <f t="shared" si="89"/>
        <v>Acceptable</v>
      </c>
      <c r="O754" t="str">
        <f t="shared" si="90"/>
        <v>Young</v>
      </c>
      <c r="P754">
        <f t="shared" si="91"/>
        <v>4.8219584569732934</v>
      </c>
      <c r="Q754">
        <f t="shared" si="92"/>
        <v>331</v>
      </c>
      <c r="R754">
        <f t="shared" si="93"/>
        <v>128</v>
      </c>
      <c r="S754" t="str">
        <f t="shared" si="94"/>
        <v>M</v>
      </c>
      <c r="T754">
        <f t="shared" si="95"/>
        <v>1870</v>
      </c>
    </row>
    <row r="755" spans="1:20" x14ac:dyDescent="0.2">
      <c r="A755">
        <v>38</v>
      </c>
      <c r="B755" t="s">
        <v>20</v>
      </c>
      <c r="C755">
        <v>4</v>
      </c>
      <c r="D755" t="s">
        <v>30</v>
      </c>
      <c r="E755" t="s">
        <v>16</v>
      </c>
      <c r="F755" t="s">
        <v>29</v>
      </c>
      <c r="G755" t="s">
        <v>18</v>
      </c>
      <c r="H755" t="s">
        <v>23</v>
      </c>
      <c r="I755">
        <v>18434</v>
      </c>
      <c r="J755" t="b">
        <v>1</v>
      </c>
      <c r="K755" t="b">
        <v>0</v>
      </c>
      <c r="L755" t="b">
        <v>0</v>
      </c>
      <c r="M755" t="str">
        <f t="shared" si="88"/>
        <v>male</v>
      </c>
      <c r="N755" t="str">
        <f t="shared" si="89"/>
        <v>Acceptable</v>
      </c>
      <c r="O755" t="str">
        <f t="shared" si="90"/>
        <v>Middle-Aged</v>
      </c>
      <c r="P755">
        <f t="shared" si="91"/>
        <v>5.190332326283988</v>
      </c>
      <c r="Q755">
        <f t="shared" si="92"/>
        <v>331</v>
      </c>
      <c r="R755">
        <f t="shared" si="93"/>
        <v>128</v>
      </c>
      <c r="S755" t="str">
        <f t="shared" si="94"/>
        <v>F</v>
      </c>
      <c r="T755">
        <f t="shared" si="95"/>
        <v>1870</v>
      </c>
    </row>
    <row r="756" spans="1:20" x14ac:dyDescent="0.2">
      <c r="A756">
        <v>31</v>
      </c>
      <c r="B756" t="s">
        <v>20</v>
      </c>
      <c r="C756">
        <v>2</v>
      </c>
      <c r="D756" t="s">
        <v>30</v>
      </c>
      <c r="E756" t="s">
        <v>16</v>
      </c>
      <c r="F756" t="s">
        <v>24</v>
      </c>
      <c r="G756" t="s">
        <v>18</v>
      </c>
      <c r="H756" t="s">
        <v>26</v>
      </c>
      <c r="I756">
        <v>12800</v>
      </c>
      <c r="J756" t="b">
        <v>0</v>
      </c>
      <c r="K756" t="b">
        <v>0</v>
      </c>
      <c r="L756" t="b">
        <v>0</v>
      </c>
      <c r="M756" t="str">
        <f t="shared" si="88"/>
        <v>female</v>
      </c>
      <c r="N756" t="str">
        <f t="shared" si="89"/>
        <v>Acceptable</v>
      </c>
      <c r="O756" t="str">
        <f t="shared" si="90"/>
        <v>Young</v>
      </c>
      <c r="P756">
        <f t="shared" si="91"/>
        <v>5.190332326283988</v>
      </c>
      <c r="Q756">
        <f t="shared" si="92"/>
        <v>331</v>
      </c>
      <c r="R756">
        <f t="shared" si="93"/>
        <v>128</v>
      </c>
      <c r="S756" t="str">
        <f t="shared" si="94"/>
        <v>F</v>
      </c>
      <c r="T756">
        <f t="shared" si="95"/>
        <v>1870</v>
      </c>
    </row>
    <row r="757" spans="1:20" x14ac:dyDescent="0.2">
      <c r="A757">
        <v>26</v>
      </c>
      <c r="B757" t="s">
        <v>27</v>
      </c>
      <c r="C757">
        <v>1</v>
      </c>
      <c r="D757" t="s">
        <v>15</v>
      </c>
      <c r="E757" t="s">
        <v>16</v>
      </c>
      <c r="F757" t="s">
        <v>29</v>
      </c>
      <c r="G757" t="s">
        <v>25</v>
      </c>
      <c r="H757" t="s">
        <v>26</v>
      </c>
      <c r="I757">
        <v>14607</v>
      </c>
      <c r="J757" t="b">
        <v>1</v>
      </c>
      <c r="K757" t="b">
        <v>0</v>
      </c>
      <c r="L757" t="b">
        <v>1</v>
      </c>
      <c r="M757" t="str">
        <f t="shared" si="88"/>
        <v>female</v>
      </c>
      <c r="N757" t="str">
        <f t="shared" si="89"/>
        <v>Acceptable</v>
      </c>
      <c r="O757" t="str">
        <f t="shared" si="90"/>
        <v>Young</v>
      </c>
      <c r="P757">
        <f t="shared" si="91"/>
        <v>5.0783132530120483</v>
      </c>
      <c r="Q757">
        <f t="shared" si="92"/>
        <v>331</v>
      </c>
      <c r="R757">
        <f t="shared" si="93"/>
        <v>128</v>
      </c>
      <c r="S757" t="str">
        <f t="shared" si="94"/>
        <v>NB</v>
      </c>
      <c r="T757">
        <f t="shared" si="95"/>
        <v>1870</v>
      </c>
    </row>
    <row r="758" spans="1:20" x14ac:dyDescent="0.2">
      <c r="A758">
        <v>63</v>
      </c>
      <c r="B758" t="s">
        <v>20</v>
      </c>
      <c r="C758">
        <v>7</v>
      </c>
      <c r="D758" t="s">
        <v>15</v>
      </c>
      <c r="E758" t="s">
        <v>28</v>
      </c>
      <c r="F758" t="s">
        <v>17</v>
      </c>
      <c r="G758" t="s">
        <v>18</v>
      </c>
      <c r="H758" t="s">
        <v>26</v>
      </c>
      <c r="I758">
        <v>17262</v>
      </c>
      <c r="J758" t="b">
        <v>1</v>
      </c>
      <c r="K758" t="b">
        <v>0</v>
      </c>
      <c r="L758" t="b">
        <v>0</v>
      </c>
      <c r="M758" t="str">
        <f t="shared" si="88"/>
        <v>non-binary</v>
      </c>
      <c r="N758" t="str">
        <f t="shared" si="89"/>
        <v>Acceptable</v>
      </c>
      <c r="O758" t="str">
        <f t="shared" si="90"/>
        <v>Older</v>
      </c>
      <c r="P758">
        <f t="shared" si="91"/>
        <v>5.190332326283988</v>
      </c>
      <c r="Q758">
        <f t="shared" si="92"/>
        <v>341</v>
      </c>
      <c r="R758">
        <f t="shared" si="93"/>
        <v>128</v>
      </c>
      <c r="S758" t="str">
        <f t="shared" si="94"/>
        <v>F</v>
      </c>
      <c r="T758">
        <f t="shared" si="95"/>
        <v>1870</v>
      </c>
    </row>
    <row r="759" spans="1:20" x14ac:dyDescent="0.2">
      <c r="A759">
        <v>18</v>
      </c>
      <c r="B759" t="s">
        <v>20</v>
      </c>
      <c r="C759">
        <v>6</v>
      </c>
      <c r="D759" t="s">
        <v>15</v>
      </c>
      <c r="E759" t="s">
        <v>22</v>
      </c>
      <c r="F759" t="s">
        <v>24</v>
      </c>
      <c r="G759" t="s">
        <v>25</v>
      </c>
      <c r="H759" t="s">
        <v>23</v>
      </c>
      <c r="I759">
        <v>11541</v>
      </c>
      <c r="J759" t="b">
        <v>0</v>
      </c>
      <c r="K759" t="b">
        <v>1</v>
      </c>
      <c r="L759" t="b">
        <v>0</v>
      </c>
      <c r="M759" t="str">
        <f t="shared" si="88"/>
        <v>female</v>
      </c>
      <c r="N759" t="str">
        <f t="shared" si="89"/>
        <v>Acceptable</v>
      </c>
      <c r="O759" t="str">
        <f t="shared" si="90"/>
        <v>Young</v>
      </c>
      <c r="P759">
        <f t="shared" si="91"/>
        <v>5.190332326283988</v>
      </c>
      <c r="Q759">
        <f t="shared" si="92"/>
        <v>328</v>
      </c>
      <c r="R759">
        <f t="shared" si="93"/>
        <v>128</v>
      </c>
      <c r="S759" t="str">
        <f t="shared" si="94"/>
        <v>F</v>
      </c>
      <c r="T759">
        <f t="shared" si="95"/>
        <v>1870</v>
      </c>
    </row>
    <row r="760" spans="1:20" x14ac:dyDescent="0.2">
      <c r="A760">
        <v>62</v>
      </c>
      <c r="B760" t="s">
        <v>20</v>
      </c>
      <c r="C760">
        <v>2</v>
      </c>
      <c r="D760" t="s">
        <v>21</v>
      </c>
      <c r="E760" t="s">
        <v>22</v>
      </c>
      <c r="F760" t="s">
        <v>17</v>
      </c>
      <c r="G760" t="s">
        <v>18</v>
      </c>
      <c r="H760" t="s">
        <v>26</v>
      </c>
      <c r="I760">
        <v>12765</v>
      </c>
      <c r="J760" t="b">
        <v>1</v>
      </c>
      <c r="K760" t="b">
        <v>0</v>
      </c>
      <c r="L760" t="b">
        <v>1</v>
      </c>
      <c r="M760" t="str">
        <f t="shared" si="88"/>
        <v>male</v>
      </c>
      <c r="N760" t="str">
        <f t="shared" si="89"/>
        <v>Acceptable</v>
      </c>
      <c r="O760" t="str">
        <f t="shared" si="90"/>
        <v>Older</v>
      </c>
      <c r="P760">
        <f t="shared" si="91"/>
        <v>5.190332326283988</v>
      </c>
      <c r="Q760">
        <f t="shared" si="92"/>
        <v>328</v>
      </c>
      <c r="R760">
        <f t="shared" si="93"/>
        <v>128</v>
      </c>
      <c r="S760" t="str">
        <f t="shared" si="94"/>
        <v>F</v>
      </c>
      <c r="T760">
        <f t="shared" si="95"/>
        <v>1870</v>
      </c>
    </row>
    <row r="761" spans="1:20" x14ac:dyDescent="0.2">
      <c r="A761">
        <v>30</v>
      </c>
      <c r="B761" t="s">
        <v>27</v>
      </c>
      <c r="C761">
        <v>8</v>
      </c>
      <c r="D761" t="s">
        <v>21</v>
      </c>
      <c r="E761" t="s">
        <v>16</v>
      </c>
      <c r="F761" t="s">
        <v>17</v>
      </c>
      <c r="G761" t="s">
        <v>31</v>
      </c>
      <c r="H761" t="s">
        <v>23</v>
      </c>
      <c r="I761">
        <v>14491</v>
      </c>
      <c r="J761" t="b">
        <v>1</v>
      </c>
      <c r="K761" t="b">
        <v>0</v>
      </c>
      <c r="L761" t="b">
        <v>0</v>
      </c>
      <c r="M761" t="str">
        <f t="shared" si="88"/>
        <v>male</v>
      </c>
      <c r="N761" t="str">
        <f t="shared" si="89"/>
        <v>Acceptable</v>
      </c>
      <c r="O761" t="str">
        <f t="shared" si="90"/>
        <v>Young</v>
      </c>
      <c r="P761">
        <f t="shared" si="91"/>
        <v>5.0783132530120483</v>
      </c>
      <c r="Q761">
        <f t="shared" si="92"/>
        <v>331</v>
      </c>
      <c r="R761">
        <f t="shared" si="93"/>
        <v>128</v>
      </c>
      <c r="S761" t="str">
        <f t="shared" si="94"/>
        <v>NB</v>
      </c>
      <c r="T761">
        <f t="shared" si="95"/>
        <v>1870</v>
      </c>
    </row>
    <row r="762" spans="1:20" x14ac:dyDescent="0.2">
      <c r="A762">
        <v>21</v>
      </c>
      <c r="B762" t="s">
        <v>14</v>
      </c>
      <c r="C762">
        <v>4</v>
      </c>
      <c r="D762" t="s">
        <v>15</v>
      </c>
      <c r="E762" t="s">
        <v>16</v>
      </c>
      <c r="F762" t="s">
        <v>24</v>
      </c>
      <c r="G762" t="s">
        <v>25</v>
      </c>
      <c r="H762" t="s">
        <v>23</v>
      </c>
      <c r="I762">
        <v>13083</v>
      </c>
      <c r="J762" t="b">
        <v>1</v>
      </c>
      <c r="K762" t="b">
        <v>0</v>
      </c>
      <c r="L762" t="b">
        <v>1</v>
      </c>
      <c r="M762" t="str">
        <f t="shared" si="88"/>
        <v>male</v>
      </c>
      <c r="N762" t="str">
        <f t="shared" si="89"/>
        <v>Acceptable</v>
      </c>
      <c r="O762" t="str">
        <f t="shared" si="90"/>
        <v>Young</v>
      </c>
      <c r="P762">
        <f t="shared" si="91"/>
        <v>4.8219584569732934</v>
      </c>
      <c r="Q762">
        <f t="shared" si="92"/>
        <v>331</v>
      </c>
      <c r="R762">
        <f t="shared" si="93"/>
        <v>128</v>
      </c>
      <c r="S762" t="str">
        <f t="shared" si="94"/>
        <v>M</v>
      </c>
      <c r="T762">
        <f t="shared" si="95"/>
        <v>1870</v>
      </c>
    </row>
    <row r="763" spans="1:20" x14ac:dyDescent="0.2">
      <c r="A763">
        <v>18</v>
      </c>
      <c r="B763" t="s">
        <v>27</v>
      </c>
      <c r="C763">
        <v>8</v>
      </c>
      <c r="D763" t="s">
        <v>30</v>
      </c>
      <c r="E763" t="s">
        <v>28</v>
      </c>
      <c r="F763" t="s">
        <v>17</v>
      </c>
      <c r="G763" t="s">
        <v>25</v>
      </c>
      <c r="H763" t="s">
        <v>19</v>
      </c>
      <c r="I763">
        <v>15356</v>
      </c>
      <c r="J763" t="b">
        <v>1</v>
      </c>
      <c r="K763" t="b">
        <v>1</v>
      </c>
      <c r="L763" t="b">
        <v>0</v>
      </c>
      <c r="M763" t="str">
        <f t="shared" si="88"/>
        <v>female</v>
      </c>
      <c r="N763" t="str">
        <f t="shared" si="89"/>
        <v>Acceptable</v>
      </c>
      <c r="O763" t="str">
        <f t="shared" si="90"/>
        <v>Young</v>
      </c>
      <c r="P763">
        <f t="shared" si="91"/>
        <v>5.0783132530120483</v>
      </c>
      <c r="Q763">
        <f t="shared" si="92"/>
        <v>341</v>
      </c>
      <c r="R763">
        <f t="shared" si="93"/>
        <v>128</v>
      </c>
      <c r="S763" t="str">
        <f t="shared" si="94"/>
        <v>NB</v>
      </c>
      <c r="T763">
        <f t="shared" si="95"/>
        <v>1870</v>
      </c>
    </row>
    <row r="764" spans="1:20" x14ac:dyDescent="0.2">
      <c r="A764">
        <v>57</v>
      </c>
      <c r="B764" t="s">
        <v>27</v>
      </c>
      <c r="C764">
        <v>7</v>
      </c>
      <c r="D764" t="s">
        <v>30</v>
      </c>
      <c r="E764" t="s">
        <v>28</v>
      </c>
      <c r="F764" t="s">
        <v>24</v>
      </c>
      <c r="G764" t="s">
        <v>25</v>
      </c>
      <c r="H764" t="s">
        <v>19</v>
      </c>
      <c r="I764">
        <v>11857</v>
      </c>
      <c r="J764" t="b">
        <v>0</v>
      </c>
      <c r="K764" t="b">
        <v>1</v>
      </c>
      <c r="L764" t="b">
        <v>0</v>
      </c>
      <c r="M764" t="str">
        <f t="shared" si="88"/>
        <v>female</v>
      </c>
      <c r="N764" t="str">
        <f t="shared" si="89"/>
        <v>Acceptable</v>
      </c>
      <c r="O764" t="str">
        <f t="shared" si="90"/>
        <v>Older</v>
      </c>
      <c r="P764">
        <f t="shared" si="91"/>
        <v>5.0783132530120483</v>
      </c>
      <c r="Q764">
        <f t="shared" si="92"/>
        <v>341</v>
      </c>
      <c r="R764">
        <f t="shared" si="93"/>
        <v>128</v>
      </c>
      <c r="S764" t="str">
        <f t="shared" si="94"/>
        <v>NB</v>
      </c>
      <c r="T764">
        <f t="shared" si="95"/>
        <v>1870</v>
      </c>
    </row>
    <row r="765" spans="1:20" x14ac:dyDescent="0.2">
      <c r="A765">
        <v>49</v>
      </c>
      <c r="B765" t="s">
        <v>14</v>
      </c>
      <c r="C765">
        <v>5</v>
      </c>
      <c r="D765" t="s">
        <v>21</v>
      </c>
      <c r="E765" t="s">
        <v>16</v>
      </c>
      <c r="F765" t="s">
        <v>17</v>
      </c>
      <c r="G765" t="s">
        <v>25</v>
      </c>
      <c r="H765" t="s">
        <v>26</v>
      </c>
      <c r="I765">
        <v>10769</v>
      </c>
      <c r="J765" t="b">
        <v>1</v>
      </c>
      <c r="K765" t="b">
        <v>0</v>
      </c>
      <c r="L765" t="b">
        <v>1</v>
      </c>
      <c r="M765" t="str">
        <f t="shared" si="88"/>
        <v>female</v>
      </c>
      <c r="N765" t="str">
        <f t="shared" si="89"/>
        <v>Acceptable</v>
      </c>
      <c r="O765" t="str">
        <f t="shared" si="90"/>
        <v>Middle-Aged</v>
      </c>
      <c r="P765">
        <f t="shared" si="91"/>
        <v>4.8219584569732934</v>
      </c>
      <c r="Q765">
        <f t="shared" si="92"/>
        <v>331</v>
      </c>
      <c r="R765">
        <f t="shared" si="93"/>
        <v>128</v>
      </c>
      <c r="S765" t="str">
        <f t="shared" si="94"/>
        <v>M</v>
      </c>
      <c r="T765">
        <f t="shared" si="95"/>
        <v>1870</v>
      </c>
    </row>
    <row r="766" spans="1:20" x14ac:dyDescent="0.2">
      <c r="A766">
        <v>51</v>
      </c>
      <c r="B766" t="s">
        <v>27</v>
      </c>
      <c r="C766">
        <v>8</v>
      </c>
      <c r="D766" t="s">
        <v>21</v>
      </c>
      <c r="E766" t="s">
        <v>22</v>
      </c>
      <c r="F766" t="s">
        <v>24</v>
      </c>
      <c r="G766" t="s">
        <v>31</v>
      </c>
      <c r="H766" t="s">
        <v>26</v>
      </c>
      <c r="I766">
        <v>11422</v>
      </c>
      <c r="J766" t="b">
        <v>0</v>
      </c>
      <c r="K766" t="b">
        <v>0</v>
      </c>
      <c r="L766" t="b">
        <v>0</v>
      </c>
      <c r="M766" t="str">
        <f t="shared" si="88"/>
        <v>female</v>
      </c>
      <c r="N766" t="str">
        <f t="shared" si="89"/>
        <v>Acceptable</v>
      </c>
      <c r="O766" t="str">
        <f t="shared" si="90"/>
        <v>Older</v>
      </c>
      <c r="P766">
        <f t="shared" si="91"/>
        <v>5.0783132530120483</v>
      </c>
      <c r="Q766">
        <f t="shared" si="92"/>
        <v>328</v>
      </c>
      <c r="R766">
        <f t="shared" si="93"/>
        <v>128</v>
      </c>
      <c r="S766" t="str">
        <f t="shared" si="94"/>
        <v>NB</v>
      </c>
      <c r="T766">
        <f t="shared" si="95"/>
        <v>1870</v>
      </c>
    </row>
    <row r="767" spans="1:20" x14ac:dyDescent="0.2">
      <c r="A767">
        <v>45</v>
      </c>
      <c r="B767" t="s">
        <v>14</v>
      </c>
      <c r="C767">
        <v>9</v>
      </c>
      <c r="D767" t="s">
        <v>15</v>
      </c>
      <c r="E767" t="s">
        <v>22</v>
      </c>
      <c r="F767" t="s">
        <v>24</v>
      </c>
      <c r="G767" t="s">
        <v>18</v>
      </c>
      <c r="H767" t="s">
        <v>23</v>
      </c>
      <c r="I767">
        <v>18598</v>
      </c>
      <c r="J767" t="b">
        <v>1</v>
      </c>
      <c r="K767" t="b">
        <v>1</v>
      </c>
      <c r="L767" t="b">
        <v>1</v>
      </c>
      <c r="M767" t="str">
        <f t="shared" si="88"/>
        <v>male</v>
      </c>
      <c r="N767" t="str">
        <f t="shared" si="89"/>
        <v>Acceptable</v>
      </c>
      <c r="O767" t="str">
        <f t="shared" si="90"/>
        <v>Middle-Aged</v>
      </c>
      <c r="P767">
        <f t="shared" si="91"/>
        <v>4.8219584569732934</v>
      </c>
      <c r="Q767">
        <f t="shared" si="92"/>
        <v>328</v>
      </c>
      <c r="R767">
        <f t="shared" si="93"/>
        <v>128</v>
      </c>
      <c r="S767" t="str">
        <f t="shared" si="94"/>
        <v>M</v>
      </c>
      <c r="T767">
        <f t="shared" si="95"/>
        <v>1870</v>
      </c>
    </row>
    <row r="768" spans="1:20" x14ac:dyDescent="0.2">
      <c r="A768">
        <v>48</v>
      </c>
      <c r="B768" t="s">
        <v>27</v>
      </c>
      <c r="C768">
        <v>5</v>
      </c>
      <c r="D768" t="s">
        <v>30</v>
      </c>
      <c r="E768" t="s">
        <v>22</v>
      </c>
      <c r="F768" t="s">
        <v>29</v>
      </c>
      <c r="G768" t="s">
        <v>25</v>
      </c>
      <c r="H768" t="s">
        <v>26</v>
      </c>
      <c r="I768">
        <v>12972</v>
      </c>
      <c r="J768" t="b">
        <v>1</v>
      </c>
      <c r="K768" t="b">
        <v>1</v>
      </c>
      <c r="L768" t="b">
        <v>0</v>
      </c>
      <c r="M768" t="str">
        <f t="shared" si="88"/>
        <v>female</v>
      </c>
      <c r="N768" t="str">
        <f t="shared" si="89"/>
        <v>Acceptable</v>
      </c>
      <c r="O768" t="str">
        <f t="shared" si="90"/>
        <v>Middle-Aged</v>
      </c>
      <c r="P768">
        <f t="shared" si="91"/>
        <v>5.0783132530120483</v>
      </c>
      <c r="Q768">
        <f t="shared" si="92"/>
        <v>328</v>
      </c>
      <c r="R768">
        <f t="shared" si="93"/>
        <v>128</v>
      </c>
      <c r="S768" t="str">
        <f t="shared" si="94"/>
        <v>NB</v>
      </c>
      <c r="T768">
        <f t="shared" si="95"/>
        <v>1870</v>
      </c>
    </row>
    <row r="769" spans="1:20" x14ac:dyDescent="0.2">
      <c r="A769">
        <v>25</v>
      </c>
      <c r="B769" t="s">
        <v>14</v>
      </c>
      <c r="C769">
        <v>5</v>
      </c>
      <c r="D769" t="s">
        <v>15</v>
      </c>
      <c r="E769" t="s">
        <v>16</v>
      </c>
      <c r="F769" t="s">
        <v>24</v>
      </c>
      <c r="G769" t="s">
        <v>31</v>
      </c>
      <c r="H769" t="s">
        <v>26</v>
      </c>
      <c r="I769">
        <v>11872</v>
      </c>
      <c r="J769" t="b">
        <v>0</v>
      </c>
      <c r="K769" t="b">
        <v>1</v>
      </c>
      <c r="L769" t="b">
        <v>0</v>
      </c>
      <c r="M769" t="str">
        <f t="shared" si="88"/>
        <v>male</v>
      </c>
      <c r="N769" t="str">
        <f t="shared" si="89"/>
        <v>Acceptable</v>
      </c>
      <c r="O769" t="str">
        <f t="shared" si="90"/>
        <v>Young</v>
      </c>
      <c r="P769">
        <f t="shared" si="91"/>
        <v>4.8219584569732934</v>
      </c>
      <c r="Q769">
        <f t="shared" si="92"/>
        <v>331</v>
      </c>
      <c r="R769">
        <f t="shared" si="93"/>
        <v>128</v>
      </c>
      <c r="S769" t="str">
        <f t="shared" si="94"/>
        <v>M</v>
      </c>
      <c r="T769">
        <f t="shared" si="95"/>
        <v>1870</v>
      </c>
    </row>
    <row r="770" spans="1:20" x14ac:dyDescent="0.2">
      <c r="A770">
        <v>56</v>
      </c>
      <c r="B770" t="s">
        <v>20</v>
      </c>
      <c r="C770">
        <v>2</v>
      </c>
      <c r="D770" t="s">
        <v>21</v>
      </c>
      <c r="E770" t="s">
        <v>22</v>
      </c>
      <c r="F770" t="s">
        <v>24</v>
      </c>
      <c r="G770" t="s">
        <v>25</v>
      </c>
      <c r="H770" t="s">
        <v>23</v>
      </c>
      <c r="I770">
        <v>15599</v>
      </c>
      <c r="J770" t="b">
        <v>1</v>
      </c>
      <c r="K770" t="b">
        <v>1</v>
      </c>
      <c r="L770" t="b">
        <v>1</v>
      </c>
      <c r="M770" t="str">
        <f t="shared" ref="M770:M833" si="96">INDEX(B:B,MATCH(A770,A:A,0))</f>
        <v>male</v>
      </c>
      <c r="N770" t="str">
        <f t="shared" ref="N770:N833" si="97">IF(OR(B770&gt;0,C770&gt;0),"Acceptable","Check")</f>
        <v>Acceptable</v>
      </c>
      <c r="O770" t="str">
        <f t="shared" si="90"/>
        <v>Older</v>
      </c>
      <c r="P770">
        <f t="shared" si="91"/>
        <v>5.190332326283988</v>
      </c>
      <c r="Q770">
        <f t="shared" si="92"/>
        <v>328</v>
      </c>
      <c r="R770">
        <f t="shared" si="93"/>
        <v>128</v>
      </c>
      <c r="S770" t="str">
        <f t="shared" si="94"/>
        <v>F</v>
      </c>
      <c r="T770">
        <f t="shared" si="95"/>
        <v>1870</v>
      </c>
    </row>
    <row r="771" spans="1:20" x14ac:dyDescent="0.2">
      <c r="A771">
        <v>43</v>
      </c>
      <c r="B771" t="s">
        <v>27</v>
      </c>
      <c r="C771">
        <v>5</v>
      </c>
      <c r="D771" t="s">
        <v>30</v>
      </c>
      <c r="E771" t="s">
        <v>28</v>
      </c>
      <c r="F771" t="s">
        <v>17</v>
      </c>
      <c r="G771" t="s">
        <v>18</v>
      </c>
      <c r="H771" t="s">
        <v>26</v>
      </c>
      <c r="I771">
        <v>12269</v>
      </c>
      <c r="J771" t="b">
        <v>1</v>
      </c>
      <c r="K771" t="b">
        <v>0</v>
      </c>
      <c r="L771" t="b">
        <v>0</v>
      </c>
      <c r="M771" t="str">
        <f t="shared" si="96"/>
        <v>female</v>
      </c>
      <c r="N771" t="str">
        <f t="shared" si="97"/>
        <v>Acceptable</v>
      </c>
      <c r="O771" t="str">
        <f t="shared" ref="O771:O834" si="98">IF(A771&lt;35,"Young",IF(AND(A771&gt;=35,A771&lt;50),"Middle-Aged","Older"))</f>
        <v>Middle-Aged</v>
      </c>
      <c r="P771">
        <f t="shared" ref="P771:P834" si="99">AVERAGEIF(B:B,B771, C:C)</f>
        <v>5.0783132530120483</v>
      </c>
      <c r="Q771">
        <f t="shared" ref="Q771:Q834" si="100">COUNTIF(E:E, E771)</f>
        <v>341</v>
      </c>
      <c r="R771">
        <f t="shared" ref="R771:R834" si="101">COUNTIFS(B:B, "male", D:D, "Instagram")</f>
        <v>128</v>
      </c>
      <c r="S771" t="str">
        <f t="shared" ref="S771:S834" si="102">UPPER(IF(B771="non-binary", "NB", LEFT(B771, 1)))</f>
        <v>NB</v>
      </c>
      <c r="T771">
        <f t="shared" ref="T771:T834" si="103">SUMIFS(C:C, D:D, "Instagram")</f>
        <v>1870</v>
      </c>
    </row>
    <row r="772" spans="1:20" x14ac:dyDescent="0.2">
      <c r="A772">
        <v>51</v>
      </c>
      <c r="B772" t="s">
        <v>27</v>
      </c>
      <c r="C772">
        <v>3</v>
      </c>
      <c r="D772" t="s">
        <v>30</v>
      </c>
      <c r="E772" t="s">
        <v>28</v>
      </c>
      <c r="F772" t="s">
        <v>24</v>
      </c>
      <c r="G772" t="s">
        <v>25</v>
      </c>
      <c r="H772" t="s">
        <v>26</v>
      </c>
      <c r="I772">
        <v>15275</v>
      </c>
      <c r="J772" t="b">
        <v>1</v>
      </c>
      <c r="K772" t="b">
        <v>1</v>
      </c>
      <c r="L772" t="b">
        <v>0</v>
      </c>
      <c r="M772" t="str">
        <f t="shared" si="96"/>
        <v>female</v>
      </c>
      <c r="N772" t="str">
        <f t="shared" si="97"/>
        <v>Acceptable</v>
      </c>
      <c r="O772" t="str">
        <f t="shared" si="98"/>
        <v>Older</v>
      </c>
      <c r="P772">
        <f t="shared" si="99"/>
        <v>5.0783132530120483</v>
      </c>
      <c r="Q772">
        <f t="shared" si="100"/>
        <v>341</v>
      </c>
      <c r="R772">
        <f t="shared" si="101"/>
        <v>128</v>
      </c>
      <c r="S772" t="str">
        <f t="shared" si="102"/>
        <v>NB</v>
      </c>
      <c r="T772">
        <f t="shared" si="103"/>
        <v>1870</v>
      </c>
    </row>
    <row r="773" spans="1:20" x14ac:dyDescent="0.2">
      <c r="A773">
        <v>20</v>
      </c>
      <c r="B773" t="s">
        <v>27</v>
      </c>
      <c r="C773">
        <v>7</v>
      </c>
      <c r="D773" t="s">
        <v>21</v>
      </c>
      <c r="E773" t="s">
        <v>16</v>
      </c>
      <c r="F773" t="s">
        <v>29</v>
      </c>
      <c r="G773" t="s">
        <v>31</v>
      </c>
      <c r="H773" t="s">
        <v>23</v>
      </c>
      <c r="I773">
        <v>14749</v>
      </c>
      <c r="J773" t="b">
        <v>1</v>
      </c>
      <c r="K773" t="b">
        <v>0</v>
      </c>
      <c r="L773" t="b">
        <v>1</v>
      </c>
      <c r="M773" t="str">
        <f t="shared" si="96"/>
        <v>male</v>
      </c>
      <c r="N773" t="str">
        <f t="shared" si="97"/>
        <v>Acceptable</v>
      </c>
      <c r="O773" t="str">
        <f t="shared" si="98"/>
        <v>Young</v>
      </c>
      <c r="P773">
        <f t="shared" si="99"/>
        <v>5.0783132530120483</v>
      </c>
      <c r="Q773">
        <f t="shared" si="100"/>
        <v>331</v>
      </c>
      <c r="R773">
        <f t="shared" si="101"/>
        <v>128</v>
      </c>
      <c r="S773" t="str">
        <f t="shared" si="102"/>
        <v>NB</v>
      </c>
      <c r="T773">
        <f t="shared" si="103"/>
        <v>1870</v>
      </c>
    </row>
    <row r="774" spans="1:20" x14ac:dyDescent="0.2">
      <c r="A774">
        <v>29</v>
      </c>
      <c r="B774" t="s">
        <v>27</v>
      </c>
      <c r="C774">
        <v>5</v>
      </c>
      <c r="D774" t="s">
        <v>15</v>
      </c>
      <c r="E774" t="s">
        <v>28</v>
      </c>
      <c r="F774" t="s">
        <v>17</v>
      </c>
      <c r="G774" t="s">
        <v>18</v>
      </c>
      <c r="H774" t="s">
        <v>23</v>
      </c>
      <c r="I774">
        <v>16571</v>
      </c>
      <c r="J774" t="b">
        <v>1</v>
      </c>
      <c r="K774" t="b">
        <v>0</v>
      </c>
      <c r="L774" t="b">
        <v>0</v>
      </c>
      <c r="M774" t="str">
        <f t="shared" si="96"/>
        <v>non-binary</v>
      </c>
      <c r="N774" t="str">
        <f t="shared" si="97"/>
        <v>Acceptable</v>
      </c>
      <c r="O774" t="str">
        <f t="shared" si="98"/>
        <v>Young</v>
      </c>
      <c r="P774">
        <f t="shared" si="99"/>
        <v>5.0783132530120483</v>
      </c>
      <c r="Q774">
        <f t="shared" si="100"/>
        <v>341</v>
      </c>
      <c r="R774">
        <f t="shared" si="101"/>
        <v>128</v>
      </c>
      <c r="S774" t="str">
        <f t="shared" si="102"/>
        <v>NB</v>
      </c>
      <c r="T774">
        <f t="shared" si="103"/>
        <v>1870</v>
      </c>
    </row>
    <row r="775" spans="1:20" x14ac:dyDescent="0.2">
      <c r="A775">
        <v>18</v>
      </c>
      <c r="B775" t="s">
        <v>20</v>
      </c>
      <c r="C775">
        <v>8</v>
      </c>
      <c r="D775" t="s">
        <v>15</v>
      </c>
      <c r="E775" t="s">
        <v>16</v>
      </c>
      <c r="F775" t="s">
        <v>17</v>
      </c>
      <c r="G775" t="s">
        <v>31</v>
      </c>
      <c r="H775" t="s">
        <v>19</v>
      </c>
      <c r="I775">
        <v>19373</v>
      </c>
      <c r="J775" t="b">
        <v>1</v>
      </c>
      <c r="K775" t="b">
        <v>1</v>
      </c>
      <c r="L775" t="b">
        <v>1</v>
      </c>
      <c r="M775" t="str">
        <f t="shared" si="96"/>
        <v>female</v>
      </c>
      <c r="N775" t="str">
        <f t="shared" si="97"/>
        <v>Acceptable</v>
      </c>
      <c r="O775" t="str">
        <f t="shared" si="98"/>
        <v>Young</v>
      </c>
      <c r="P775">
        <f t="shared" si="99"/>
        <v>5.190332326283988</v>
      </c>
      <c r="Q775">
        <f t="shared" si="100"/>
        <v>331</v>
      </c>
      <c r="R775">
        <f t="shared" si="101"/>
        <v>128</v>
      </c>
      <c r="S775" t="str">
        <f t="shared" si="102"/>
        <v>F</v>
      </c>
      <c r="T775">
        <f t="shared" si="103"/>
        <v>1870</v>
      </c>
    </row>
    <row r="776" spans="1:20" x14ac:dyDescent="0.2">
      <c r="A776">
        <v>61</v>
      </c>
      <c r="B776" t="s">
        <v>27</v>
      </c>
      <c r="C776">
        <v>1</v>
      </c>
      <c r="D776" t="s">
        <v>30</v>
      </c>
      <c r="E776" t="s">
        <v>22</v>
      </c>
      <c r="F776" t="s">
        <v>29</v>
      </c>
      <c r="G776" t="s">
        <v>18</v>
      </c>
      <c r="H776" t="s">
        <v>23</v>
      </c>
      <c r="I776">
        <v>15072</v>
      </c>
      <c r="J776" t="b">
        <v>0</v>
      </c>
      <c r="K776" t="b">
        <v>1</v>
      </c>
      <c r="L776" t="b">
        <v>0</v>
      </c>
      <c r="M776" t="str">
        <f t="shared" si="96"/>
        <v>female</v>
      </c>
      <c r="N776" t="str">
        <f t="shared" si="97"/>
        <v>Acceptable</v>
      </c>
      <c r="O776" t="str">
        <f t="shared" si="98"/>
        <v>Older</v>
      </c>
      <c r="P776">
        <f t="shared" si="99"/>
        <v>5.0783132530120483</v>
      </c>
      <c r="Q776">
        <f t="shared" si="100"/>
        <v>328</v>
      </c>
      <c r="R776">
        <f t="shared" si="101"/>
        <v>128</v>
      </c>
      <c r="S776" t="str">
        <f t="shared" si="102"/>
        <v>NB</v>
      </c>
      <c r="T776">
        <f t="shared" si="103"/>
        <v>1870</v>
      </c>
    </row>
    <row r="777" spans="1:20" x14ac:dyDescent="0.2">
      <c r="A777">
        <v>22</v>
      </c>
      <c r="B777" t="s">
        <v>20</v>
      </c>
      <c r="C777">
        <v>3</v>
      </c>
      <c r="D777" t="s">
        <v>21</v>
      </c>
      <c r="E777" t="s">
        <v>22</v>
      </c>
      <c r="F777" t="s">
        <v>17</v>
      </c>
      <c r="G777" t="s">
        <v>18</v>
      </c>
      <c r="H777" t="s">
        <v>19</v>
      </c>
      <c r="I777">
        <v>19631</v>
      </c>
      <c r="J777" t="b">
        <v>0</v>
      </c>
      <c r="K777" t="b">
        <v>1</v>
      </c>
      <c r="L777" t="b">
        <v>1</v>
      </c>
      <c r="M777" t="str">
        <f t="shared" si="96"/>
        <v>male</v>
      </c>
      <c r="N777" t="str">
        <f t="shared" si="97"/>
        <v>Acceptable</v>
      </c>
      <c r="O777" t="str">
        <f t="shared" si="98"/>
        <v>Young</v>
      </c>
      <c r="P777">
        <f t="shared" si="99"/>
        <v>5.190332326283988</v>
      </c>
      <c r="Q777">
        <f t="shared" si="100"/>
        <v>328</v>
      </c>
      <c r="R777">
        <f t="shared" si="101"/>
        <v>128</v>
      </c>
      <c r="S777" t="str">
        <f t="shared" si="102"/>
        <v>F</v>
      </c>
      <c r="T777">
        <f t="shared" si="103"/>
        <v>1870</v>
      </c>
    </row>
    <row r="778" spans="1:20" x14ac:dyDescent="0.2">
      <c r="A778">
        <v>47</v>
      </c>
      <c r="B778" t="s">
        <v>20</v>
      </c>
      <c r="C778">
        <v>3</v>
      </c>
      <c r="D778" t="s">
        <v>30</v>
      </c>
      <c r="E778" t="s">
        <v>22</v>
      </c>
      <c r="F778" t="s">
        <v>17</v>
      </c>
      <c r="G778" t="s">
        <v>18</v>
      </c>
      <c r="H778" t="s">
        <v>26</v>
      </c>
      <c r="I778">
        <v>15463</v>
      </c>
      <c r="J778" t="b">
        <v>0</v>
      </c>
      <c r="K778" t="b">
        <v>1</v>
      </c>
      <c r="L778" t="b">
        <v>0</v>
      </c>
      <c r="M778" t="str">
        <f t="shared" si="96"/>
        <v>male</v>
      </c>
      <c r="N778" t="str">
        <f t="shared" si="97"/>
        <v>Acceptable</v>
      </c>
      <c r="O778" t="str">
        <f t="shared" si="98"/>
        <v>Middle-Aged</v>
      </c>
      <c r="P778">
        <f t="shared" si="99"/>
        <v>5.190332326283988</v>
      </c>
      <c r="Q778">
        <f t="shared" si="100"/>
        <v>328</v>
      </c>
      <c r="R778">
        <f t="shared" si="101"/>
        <v>128</v>
      </c>
      <c r="S778" t="str">
        <f t="shared" si="102"/>
        <v>F</v>
      </c>
      <c r="T778">
        <f t="shared" si="103"/>
        <v>1870</v>
      </c>
    </row>
    <row r="779" spans="1:20" x14ac:dyDescent="0.2">
      <c r="A779">
        <v>47</v>
      </c>
      <c r="B779" t="s">
        <v>20</v>
      </c>
      <c r="C779">
        <v>9</v>
      </c>
      <c r="D779" t="s">
        <v>21</v>
      </c>
      <c r="E779" t="s">
        <v>28</v>
      </c>
      <c r="F779" t="s">
        <v>17</v>
      </c>
      <c r="G779" t="s">
        <v>25</v>
      </c>
      <c r="H779" t="s">
        <v>23</v>
      </c>
      <c r="I779">
        <v>17450</v>
      </c>
      <c r="J779" t="b">
        <v>1</v>
      </c>
      <c r="K779" t="b">
        <v>0</v>
      </c>
      <c r="L779" t="b">
        <v>1</v>
      </c>
      <c r="M779" t="str">
        <f t="shared" si="96"/>
        <v>male</v>
      </c>
      <c r="N779" t="str">
        <f t="shared" si="97"/>
        <v>Acceptable</v>
      </c>
      <c r="O779" t="str">
        <f t="shared" si="98"/>
        <v>Middle-Aged</v>
      </c>
      <c r="P779">
        <f t="shared" si="99"/>
        <v>5.190332326283988</v>
      </c>
      <c r="Q779">
        <f t="shared" si="100"/>
        <v>341</v>
      </c>
      <c r="R779">
        <f t="shared" si="101"/>
        <v>128</v>
      </c>
      <c r="S779" t="str">
        <f t="shared" si="102"/>
        <v>F</v>
      </c>
      <c r="T779">
        <f t="shared" si="103"/>
        <v>1870</v>
      </c>
    </row>
    <row r="780" spans="1:20" x14ac:dyDescent="0.2">
      <c r="A780">
        <v>34</v>
      </c>
      <c r="B780" t="s">
        <v>20</v>
      </c>
      <c r="C780">
        <v>5</v>
      </c>
      <c r="D780" t="s">
        <v>15</v>
      </c>
      <c r="E780" t="s">
        <v>16</v>
      </c>
      <c r="F780" t="s">
        <v>17</v>
      </c>
      <c r="G780" t="s">
        <v>31</v>
      </c>
      <c r="H780" t="s">
        <v>23</v>
      </c>
      <c r="I780">
        <v>18420</v>
      </c>
      <c r="J780" t="b">
        <v>1</v>
      </c>
      <c r="K780" t="b">
        <v>0</v>
      </c>
      <c r="L780" t="b">
        <v>1</v>
      </c>
      <c r="M780" t="str">
        <f t="shared" si="96"/>
        <v>male</v>
      </c>
      <c r="N780" t="str">
        <f t="shared" si="97"/>
        <v>Acceptable</v>
      </c>
      <c r="O780" t="str">
        <f t="shared" si="98"/>
        <v>Young</v>
      </c>
      <c r="P780">
        <f t="shared" si="99"/>
        <v>5.190332326283988</v>
      </c>
      <c r="Q780">
        <f t="shared" si="100"/>
        <v>331</v>
      </c>
      <c r="R780">
        <f t="shared" si="101"/>
        <v>128</v>
      </c>
      <c r="S780" t="str">
        <f t="shared" si="102"/>
        <v>F</v>
      </c>
      <c r="T780">
        <f t="shared" si="103"/>
        <v>1870</v>
      </c>
    </row>
    <row r="781" spans="1:20" x14ac:dyDescent="0.2">
      <c r="A781">
        <v>64</v>
      </c>
      <c r="B781" t="s">
        <v>14</v>
      </c>
      <c r="C781">
        <v>9</v>
      </c>
      <c r="D781" t="s">
        <v>21</v>
      </c>
      <c r="E781" t="s">
        <v>22</v>
      </c>
      <c r="F781" t="s">
        <v>29</v>
      </c>
      <c r="G781" t="s">
        <v>31</v>
      </c>
      <c r="H781" t="s">
        <v>23</v>
      </c>
      <c r="I781">
        <v>13959</v>
      </c>
      <c r="J781" t="b">
        <v>1</v>
      </c>
      <c r="K781" t="b">
        <v>0</v>
      </c>
      <c r="L781" t="b">
        <v>0</v>
      </c>
      <c r="M781" t="str">
        <f t="shared" si="96"/>
        <v>non-binary</v>
      </c>
      <c r="N781" t="str">
        <f t="shared" si="97"/>
        <v>Acceptable</v>
      </c>
      <c r="O781" t="str">
        <f t="shared" si="98"/>
        <v>Older</v>
      </c>
      <c r="P781">
        <f t="shared" si="99"/>
        <v>4.8219584569732934</v>
      </c>
      <c r="Q781">
        <f t="shared" si="100"/>
        <v>328</v>
      </c>
      <c r="R781">
        <f t="shared" si="101"/>
        <v>128</v>
      </c>
      <c r="S781" t="str">
        <f t="shared" si="102"/>
        <v>M</v>
      </c>
      <c r="T781">
        <f t="shared" si="103"/>
        <v>1870</v>
      </c>
    </row>
    <row r="782" spans="1:20" x14ac:dyDescent="0.2">
      <c r="A782">
        <v>40</v>
      </c>
      <c r="B782" t="s">
        <v>14</v>
      </c>
      <c r="C782">
        <v>9</v>
      </c>
      <c r="D782" t="s">
        <v>15</v>
      </c>
      <c r="E782" t="s">
        <v>16</v>
      </c>
      <c r="F782" t="s">
        <v>29</v>
      </c>
      <c r="G782" t="s">
        <v>31</v>
      </c>
      <c r="H782" t="s">
        <v>26</v>
      </c>
      <c r="I782">
        <v>11313</v>
      </c>
      <c r="J782" t="b">
        <v>0</v>
      </c>
      <c r="K782" t="b">
        <v>1</v>
      </c>
      <c r="L782" t="b">
        <v>0</v>
      </c>
      <c r="M782" t="str">
        <f t="shared" si="96"/>
        <v>non-binary</v>
      </c>
      <c r="N782" t="str">
        <f t="shared" si="97"/>
        <v>Acceptable</v>
      </c>
      <c r="O782" t="str">
        <f t="shared" si="98"/>
        <v>Middle-Aged</v>
      </c>
      <c r="P782">
        <f t="shared" si="99"/>
        <v>4.8219584569732934</v>
      </c>
      <c r="Q782">
        <f t="shared" si="100"/>
        <v>331</v>
      </c>
      <c r="R782">
        <f t="shared" si="101"/>
        <v>128</v>
      </c>
      <c r="S782" t="str">
        <f t="shared" si="102"/>
        <v>M</v>
      </c>
      <c r="T782">
        <f t="shared" si="103"/>
        <v>1870</v>
      </c>
    </row>
    <row r="783" spans="1:20" x14ac:dyDescent="0.2">
      <c r="A783">
        <v>32</v>
      </c>
      <c r="B783" t="s">
        <v>27</v>
      </c>
      <c r="C783">
        <v>1</v>
      </c>
      <c r="D783" t="s">
        <v>21</v>
      </c>
      <c r="E783" t="s">
        <v>22</v>
      </c>
      <c r="F783" t="s">
        <v>17</v>
      </c>
      <c r="G783" t="s">
        <v>18</v>
      </c>
      <c r="H783" t="s">
        <v>19</v>
      </c>
      <c r="I783">
        <v>17847</v>
      </c>
      <c r="J783" t="b">
        <v>1</v>
      </c>
      <c r="K783" t="b">
        <v>0</v>
      </c>
      <c r="L783" t="b">
        <v>1</v>
      </c>
      <c r="M783" t="str">
        <f t="shared" si="96"/>
        <v>male</v>
      </c>
      <c r="N783" t="str">
        <f t="shared" si="97"/>
        <v>Acceptable</v>
      </c>
      <c r="O783" t="str">
        <f t="shared" si="98"/>
        <v>Young</v>
      </c>
      <c r="P783">
        <f t="shared" si="99"/>
        <v>5.0783132530120483</v>
      </c>
      <c r="Q783">
        <f t="shared" si="100"/>
        <v>328</v>
      </c>
      <c r="R783">
        <f t="shared" si="101"/>
        <v>128</v>
      </c>
      <c r="S783" t="str">
        <f t="shared" si="102"/>
        <v>NB</v>
      </c>
      <c r="T783">
        <f t="shared" si="103"/>
        <v>1870</v>
      </c>
    </row>
    <row r="784" spans="1:20" x14ac:dyDescent="0.2">
      <c r="A784">
        <v>54</v>
      </c>
      <c r="B784" t="s">
        <v>14</v>
      </c>
      <c r="C784">
        <v>2</v>
      </c>
      <c r="D784" t="s">
        <v>30</v>
      </c>
      <c r="E784" t="s">
        <v>28</v>
      </c>
      <c r="F784" t="s">
        <v>17</v>
      </c>
      <c r="G784" t="s">
        <v>25</v>
      </c>
      <c r="H784" t="s">
        <v>26</v>
      </c>
      <c r="I784">
        <v>11070</v>
      </c>
      <c r="J784" t="b">
        <v>0</v>
      </c>
      <c r="K784" t="b">
        <v>1</v>
      </c>
      <c r="L784" t="b">
        <v>0</v>
      </c>
      <c r="M784" t="str">
        <f t="shared" si="96"/>
        <v>male</v>
      </c>
      <c r="N784" t="str">
        <f t="shared" si="97"/>
        <v>Acceptable</v>
      </c>
      <c r="O784" t="str">
        <f t="shared" si="98"/>
        <v>Older</v>
      </c>
      <c r="P784">
        <f t="shared" si="99"/>
        <v>4.8219584569732934</v>
      </c>
      <c r="Q784">
        <f t="shared" si="100"/>
        <v>341</v>
      </c>
      <c r="R784">
        <f t="shared" si="101"/>
        <v>128</v>
      </c>
      <c r="S784" t="str">
        <f t="shared" si="102"/>
        <v>M</v>
      </c>
      <c r="T784">
        <f t="shared" si="103"/>
        <v>1870</v>
      </c>
    </row>
    <row r="785" spans="1:20" x14ac:dyDescent="0.2">
      <c r="A785">
        <v>38</v>
      </c>
      <c r="B785" t="s">
        <v>14</v>
      </c>
      <c r="C785">
        <v>5</v>
      </c>
      <c r="D785" t="s">
        <v>15</v>
      </c>
      <c r="E785" t="s">
        <v>28</v>
      </c>
      <c r="F785" t="s">
        <v>29</v>
      </c>
      <c r="G785" t="s">
        <v>18</v>
      </c>
      <c r="H785" t="s">
        <v>26</v>
      </c>
      <c r="I785">
        <v>19166</v>
      </c>
      <c r="J785" t="b">
        <v>1</v>
      </c>
      <c r="K785" t="b">
        <v>0</v>
      </c>
      <c r="L785" t="b">
        <v>1</v>
      </c>
      <c r="M785" t="str">
        <f t="shared" si="96"/>
        <v>male</v>
      </c>
      <c r="N785" t="str">
        <f t="shared" si="97"/>
        <v>Acceptable</v>
      </c>
      <c r="O785" t="str">
        <f t="shared" si="98"/>
        <v>Middle-Aged</v>
      </c>
      <c r="P785">
        <f t="shared" si="99"/>
        <v>4.8219584569732934</v>
      </c>
      <c r="Q785">
        <f t="shared" si="100"/>
        <v>341</v>
      </c>
      <c r="R785">
        <f t="shared" si="101"/>
        <v>128</v>
      </c>
      <c r="S785" t="str">
        <f t="shared" si="102"/>
        <v>M</v>
      </c>
      <c r="T785">
        <f t="shared" si="103"/>
        <v>1870</v>
      </c>
    </row>
    <row r="786" spans="1:20" x14ac:dyDescent="0.2">
      <c r="A786">
        <v>31</v>
      </c>
      <c r="B786" t="s">
        <v>27</v>
      </c>
      <c r="C786">
        <v>4</v>
      </c>
      <c r="D786" t="s">
        <v>30</v>
      </c>
      <c r="E786" t="s">
        <v>16</v>
      </c>
      <c r="F786" t="s">
        <v>29</v>
      </c>
      <c r="G786" t="s">
        <v>31</v>
      </c>
      <c r="H786" t="s">
        <v>23</v>
      </c>
      <c r="I786">
        <v>19930</v>
      </c>
      <c r="J786" t="b">
        <v>1</v>
      </c>
      <c r="K786" t="b">
        <v>1</v>
      </c>
      <c r="L786" t="b">
        <v>0</v>
      </c>
      <c r="M786" t="str">
        <f t="shared" si="96"/>
        <v>female</v>
      </c>
      <c r="N786" t="str">
        <f t="shared" si="97"/>
        <v>Acceptable</v>
      </c>
      <c r="O786" t="str">
        <f t="shared" si="98"/>
        <v>Young</v>
      </c>
      <c r="P786">
        <f t="shared" si="99"/>
        <v>5.0783132530120483</v>
      </c>
      <c r="Q786">
        <f t="shared" si="100"/>
        <v>331</v>
      </c>
      <c r="R786">
        <f t="shared" si="101"/>
        <v>128</v>
      </c>
      <c r="S786" t="str">
        <f t="shared" si="102"/>
        <v>NB</v>
      </c>
      <c r="T786">
        <f t="shared" si="103"/>
        <v>1870</v>
      </c>
    </row>
    <row r="787" spans="1:20" x14ac:dyDescent="0.2">
      <c r="A787">
        <v>19</v>
      </c>
      <c r="B787" t="s">
        <v>27</v>
      </c>
      <c r="C787">
        <v>9</v>
      </c>
      <c r="D787" t="s">
        <v>30</v>
      </c>
      <c r="E787" t="s">
        <v>28</v>
      </c>
      <c r="F787" t="s">
        <v>29</v>
      </c>
      <c r="G787" t="s">
        <v>25</v>
      </c>
      <c r="H787" t="s">
        <v>19</v>
      </c>
      <c r="I787">
        <v>13285</v>
      </c>
      <c r="J787" t="b">
        <v>1</v>
      </c>
      <c r="K787" t="b">
        <v>0</v>
      </c>
      <c r="L787" t="b">
        <v>0</v>
      </c>
      <c r="M787" t="str">
        <f t="shared" si="96"/>
        <v>female</v>
      </c>
      <c r="N787" t="str">
        <f t="shared" si="97"/>
        <v>Acceptable</v>
      </c>
      <c r="O787" t="str">
        <f t="shared" si="98"/>
        <v>Young</v>
      </c>
      <c r="P787">
        <f t="shared" si="99"/>
        <v>5.0783132530120483</v>
      </c>
      <c r="Q787">
        <f t="shared" si="100"/>
        <v>341</v>
      </c>
      <c r="R787">
        <f t="shared" si="101"/>
        <v>128</v>
      </c>
      <c r="S787" t="str">
        <f t="shared" si="102"/>
        <v>NB</v>
      </c>
      <c r="T787">
        <f t="shared" si="103"/>
        <v>1870</v>
      </c>
    </row>
    <row r="788" spans="1:20" x14ac:dyDescent="0.2">
      <c r="A788">
        <v>28</v>
      </c>
      <c r="B788" t="s">
        <v>27</v>
      </c>
      <c r="C788">
        <v>7</v>
      </c>
      <c r="D788" t="s">
        <v>15</v>
      </c>
      <c r="E788" t="s">
        <v>28</v>
      </c>
      <c r="F788" t="s">
        <v>17</v>
      </c>
      <c r="G788" t="s">
        <v>25</v>
      </c>
      <c r="H788" t="s">
        <v>26</v>
      </c>
      <c r="I788">
        <v>18949</v>
      </c>
      <c r="J788" t="b">
        <v>0</v>
      </c>
      <c r="K788" t="b">
        <v>0</v>
      </c>
      <c r="L788" t="b">
        <v>1</v>
      </c>
      <c r="M788" t="str">
        <f t="shared" si="96"/>
        <v>non-binary</v>
      </c>
      <c r="N788" t="str">
        <f t="shared" si="97"/>
        <v>Acceptable</v>
      </c>
      <c r="O788" t="str">
        <f t="shared" si="98"/>
        <v>Young</v>
      </c>
      <c r="P788">
        <f t="shared" si="99"/>
        <v>5.0783132530120483</v>
      </c>
      <c r="Q788">
        <f t="shared" si="100"/>
        <v>341</v>
      </c>
      <c r="R788">
        <f t="shared" si="101"/>
        <v>128</v>
      </c>
      <c r="S788" t="str">
        <f t="shared" si="102"/>
        <v>NB</v>
      </c>
      <c r="T788">
        <f t="shared" si="103"/>
        <v>1870</v>
      </c>
    </row>
    <row r="789" spans="1:20" x14ac:dyDescent="0.2">
      <c r="A789">
        <v>56</v>
      </c>
      <c r="B789" t="s">
        <v>14</v>
      </c>
      <c r="C789">
        <v>6</v>
      </c>
      <c r="D789" t="s">
        <v>15</v>
      </c>
      <c r="E789" t="s">
        <v>16</v>
      </c>
      <c r="F789" t="s">
        <v>17</v>
      </c>
      <c r="G789" t="s">
        <v>25</v>
      </c>
      <c r="H789" t="s">
        <v>23</v>
      </c>
      <c r="I789">
        <v>13095</v>
      </c>
      <c r="J789" t="b">
        <v>1</v>
      </c>
      <c r="K789" t="b">
        <v>1</v>
      </c>
      <c r="L789" t="b">
        <v>1</v>
      </c>
      <c r="M789" t="str">
        <f t="shared" si="96"/>
        <v>male</v>
      </c>
      <c r="N789" t="str">
        <f t="shared" si="97"/>
        <v>Acceptable</v>
      </c>
      <c r="O789" t="str">
        <f t="shared" si="98"/>
        <v>Older</v>
      </c>
      <c r="P789">
        <f t="shared" si="99"/>
        <v>4.8219584569732934</v>
      </c>
      <c r="Q789">
        <f t="shared" si="100"/>
        <v>331</v>
      </c>
      <c r="R789">
        <f t="shared" si="101"/>
        <v>128</v>
      </c>
      <c r="S789" t="str">
        <f t="shared" si="102"/>
        <v>M</v>
      </c>
      <c r="T789">
        <f t="shared" si="103"/>
        <v>1870</v>
      </c>
    </row>
    <row r="790" spans="1:20" x14ac:dyDescent="0.2">
      <c r="A790">
        <v>55</v>
      </c>
      <c r="B790" t="s">
        <v>14</v>
      </c>
      <c r="C790">
        <v>7</v>
      </c>
      <c r="D790" t="s">
        <v>30</v>
      </c>
      <c r="E790" t="s">
        <v>22</v>
      </c>
      <c r="F790" t="s">
        <v>24</v>
      </c>
      <c r="G790" t="s">
        <v>31</v>
      </c>
      <c r="H790" t="s">
        <v>26</v>
      </c>
      <c r="I790">
        <v>10320</v>
      </c>
      <c r="J790" t="b">
        <v>0</v>
      </c>
      <c r="K790" t="b">
        <v>0</v>
      </c>
      <c r="L790" t="b">
        <v>0</v>
      </c>
      <c r="M790" t="str">
        <f t="shared" si="96"/>
        <v>non-binary</v>
      </c>
      <c r="N790" t="str">
        <f t="shared" si="97"/>
        <v>Acceptable</v>
      </c>
      <c r="O790" t="str">
        <f t="shared" si="98"/>
        <v>Older</v>
      </c>
      <c r="P790">
        <f t="shared" si="99"/>
        <v>4.8219584569732934</v>
      </c>
      <c r="Q790">
        <f t="shared" si="100"/>
        <v>328</v>
      </c>
      <c r="R790">
        <f t="shared" si="101"/>
        <v>128</v>
      </c>
      <c r="S790" t="str">
        <f t="shared" si="102"/>
        <v>M</v>
      </c>
      <c r="T790">
        <f t="shared" si="103"/>
        <v>1870</v>
      </c>
    </row>
    <row r="791" spans="1:20" x14ac:dyDescent="0.2">
      <c r="A791">
        <v>51</v>
      </c>
      <c r="B791" t="s">
        <v>27</v>
      </c>
      <c r="C791">
        <v>1</v>
      </c>
      <c r="D791" t="s">
        <v>30</v>
      </c>
      <c r="E791" t="s">
        <v>28</v>
      </c>
      <c r="F791" t="s">
        <v>29</v>
      </c>
      <c r="G791" t="s">
        <v>25</v>
      </c>
      <c r="H791" t="s">
        <v>26</v>
      </c>
      <c r="I791">
        <v>12321</v>
      </c>
      <c r="J791" t="b">
        <v>1</v>
      </c>
      <c r="K791" t="b">
        <v>0</v>
      </c>
      <c r="L791" t="b">
        <v>0</v>
      </c>
      <c r="M791" t="str">
        <f t="shared" si="96"/>
        <v>female</v>
      </c>
      <c r="N791" t="str">
        <f t="shared" si="97"/>
        <v>Acceptable</v>
      </c>
      <c r="O791" t="str">
        <f t="shared" si="98"/>
        <v>Older</v>
      </c>
      <c r="P791">
        <f t="shared" si="99"/>
        <v>5.0783132530120483</v>
      </c>
      <c r="Q791">
        <f t="shared" si="100"/>
        <v>341</v>
      </c>
      <c r="R791">
        <f t="shared" si="101"/>
        <v>128</v>
      </c>
      <c r="S791" t="str">
        <f t="shared" si="102"/>
        <v>NB</v>
      </c>
      <c r="T791">
        <f t="shared" si="103"/>
        <v>1870</v>
      </c>
    </row>
    <row r="792" spans="1:20" x14ac:dyDescent="0.2">
      <c r="A792">
        <v>55</v>
      </c>
      <c r="B792" t="s">
        <v>20</v>
      </c>
      <c r="C792">
        <v>1</v>
      </c>
      <c r="D792" t="s">
        <v>30</v>
      </c>
      <c r="E792" t="s">
        <v>16</v>
      </c>
      <c r="F792" t="s">
        <v>17</v>
      </c>
      <c r="G792" t="s">
        <v>25</v>
      </c>
      <c r="H792" t="s">
        <v>23</v>
      </c>
      <c r="I792">
        <v>10555</v>
      </c>
      <c r="J792" t="b">
        <v>1</v>
      </c>
      <c r="K792" t="b">
        <v>1</v>
      </c>
      <c r="L792" t="b">
        <v>0</v>
      </c>
      <c r="M792" t="str">
        <f t="shared" si="96"/>
        <v>non-binary</v>
      </c>
      <c r="N792" t="str">
        <f t="shared" si="97"/>
        <v>Acceptable</v>
      </c>
      <c r="O792" t="str">
        <f t="shared" si="98"/>
        <v>Older</v>
      </c>
      <c r="P792">
        <f t="shared" si="99"/>
        <v>5.190332326283988</v>
      </c>
      <c r="Q792">
        <f t="shared" si="100"/>
        <v>331</v>
      </c>
      <c r="R792">
        <f t="shared" si="101"/>
        <v>128</v>
      </c>
      <c r="S792" t="str">
        <f t="shared" si="102"/>
        <v>F</v>
      </c>
      <c r="T792">
        <f t="shared" si="103"/>
        <v>1870</v>
      </c>
    </row>
    <row r="793" spans="1:20" x14ac:dyDescent="0.2">
      <c r="A793">
        <v>51</v>
      </c>
      <c r="B793" t="s">
        <v>27</v>
      </c>
      <c r="C793">
        <v>8</v>
      </c>
      <c r="D793" t="s">
        <v>30</v>
      </c>
      <c r="E793" t="s">
        <v>28</v>
      </c>
      <c r="F793" t="s">
        <v>29</v>
      </c>
      <c r="G793" t="s">
        <v>18</v>
      </c>
      <c r="H793" t="s">
        <v>23</v>
      </c>
      <c r="I793">
        <v>14939</v>
      </c>
      <c r="J793" t="b">
        <v>0</v>
      </c>
      <c r="K793" t="b">
        <v>1</v>
      </c>
      <c r="L793" t="b">
        <v>0</v>
      </c>
      <c r="M793" t="str">
        <f t="shared" si="96"/>
        <v>female</v>
      </c>
      <c r="N793" t="str">
        <f t="shared" si="97"/>
        <v>Acceptable</v>
      </c>
      <c r="O793" t="str">
        <f t="shared" si="98"/>
        <v>Older</v>
      </c>
      <c r="P793">
        <f t="shared" si="99"/>
        <v>5.0783132530120483</v>
      </c>
      <c r="Q793">
        <f t="shared" si="100"/>
        <v>341</v>
      </c>
      <c r="R793">
        <f t="shared" si="101"/>
        <v>128</v>
      </c>
      <c r="S793" t="str">
        <f t="shared" si="102"/>
        <v>NB</v>
      </c>
      <c r="T793">
        <f t="shared" si="103"/>
        <v>1870</v>
      </c>
    </row>
    <row r="794" spans="1:20" x14ac:dyDescent="0.2">
      <c r="A794">
        <v>35</v>
      </c>
      <c r="B794" t="s">
        <v>20</v>
      </c>
      <c r="C794">
        <v>2</v>
      </c>
      <c r="D794" t="s">
        <v>15</v>
      </c>
      <c r="E794" t="s">
        <v>28</v>
      </c>
      <c r="F794" t="s">
        <v>17</v>
      </c>
      <c r="G794" t="s">
        <v>18</v>
      </c>
      <c r="H794" t="s">
        <v>19</v>
      </c>
      <c r="I794">
        <v>15432</v>
      </c>
      <c r="J794" t="b">
        <v>1</v>
      </c>
      <c r="K794" t="b">
        <v>1</v>
      </c>
      <c r="L794" t="b">
        <v>0</v>
      </c>
      <c r="M794" t="str">
        <f t="shared" si="96"/>
        <v>female</v>
      </c>
      <c r="N794" t="str">
        <f t="shared" si="97"/>
        <v>Acceptable</v>
      </c>
      <c r="O794" t="str">
        <f t="shared" si="98"/>
        <v>Middle-Aged</v>
      </c>
      <c r="P794">
        <f t="shared" si="99"/>
        <v>5.190332326283988</v>
      </c>
      <c r="Q794">
        <f t="shared" si="100"/>
        <v>341</v>
      </c>
      <c r="R794">
        <f t="shared" si="101"/>
        <v>128</v>
      </c>
      <c r="S794" t="str">
        <f t="shared" si="102"/>
        <v>F</v>
      </c>
      <c r="T794">
        <f t="shared" si="103"/>
        <v>1870</v>
      </c>
    </row>
    <row r="795" spans="1:20" x14ac:dyDescent="0.2">
      <c r="A795">
        <v>47</v>
      </c>
      <c r="B795" t="s">
        <v>20</v>
      </c>
      <c r="C795">
        <v>9</v>
      </c>
      <c r="D795" t="s">
        <v>15</v>
      </c>
      <c r="E795" t="s">
        <v>28</v>
      </c>
      <c r="F795" t="s">
        <v>29</v>
      </c>
      <c r="G795" t="s">
        <v>25</v>
      </c>
      <c r="H795" t="s">
        <v>26</v>
      </c>
      <c r="I795">
        <v>11386</v>
      </c>
      <c r="J795" t="b">
        <v>1</v>
      </c>
      <c r="K795" t="b">
        <v>1</v>
      </c>
      <c r="L795" t="b">
        <v>1</v>
      </c>
      <c r="M795" t="str">
        <f t="shared" si="96"/>
        <v>male</v>
      </c>
      <c r="N795" t="str">
        <f t="shared" si="97"/>
        <v>Acceptable</v>
      </c>
      <c r="O795" t="str">
        <f t="shared" si="98"/>
        <v>Middle-Aged</v>
      </c>
      <c r="P795">
        <f t="shared" si="99"/>
        <v>5.190332326283988</v>
      </c>
      <c r="Q795">
        <f t="shared" si="100"/>
        <v>341</v>
      </c>
      <c r="R795">
        <f t="shared" si="101"/>
        <v>128</v>
      </c>
      <c r="S795" t="str">
        <f t="shared" si="102"/>
        <v>F</v>
      </c>
      <c r="T795">
        <f t="shared" si="103"/>
        <v>1870</v>
      </c>
    </row>
    <row r="796" spans="1:20" x14ac:dyDescent="0.2">
      <c r="A796">
        <v>32</v>
      </c>
      <c r="B796" t="s">
        <v>27</v>
      </c>
      <c r="C796">
        <v>7</v>
      </c>
      <c r="D796" t="s">
        <v>30</v>
      </c>
      <c r="E796" t="s">
        <v>28</v>
      </c>
      <c r="F796" t="s">
        <v>17</v>
      </c>
      <c r="G796" t="s">
        <v>25</v>
      </c>
      <c r="H796" t="s">
        <v>23</v>
      </c>
      <c r="I796">
        <v>14763</v>
      </c>
      <c r="J796" t="b">
        <v>1</v>
      </c>
      <c r="K796" t="b">
        <v>1</v>
      </c>
      <c r="L796" t="b">
        <v>0</v>
      </c>
      <c r="M796" t="str">
        <f t="shared" si="96"/>
        <v>male</v>
      </c>
      <c r="N796" t="str">
        <f t="shared" si="97"/>
        <v>Acceptable</v>
      </c>
      <c r="O796" t="str">
        <f t="shared" si="98"/>
        <v>Young</v>
      </c>
      <c r="P796">
        <f t="shared" si="99"/>
        <v>5.0783132530120483</v>
      </c>
      <c r="Q796">
        <f t="shared" si="100"/>
        <v>341</v>
      </c>
      <c r="R796">
        <f t="shared" si="101"/>
        <v>128</v>
      </c>
      <c r="S796" t="str">
        <f t="shared" si="102"/>
        <v>NB</v>
      </c>
      <c r="T796">
        <f t="shared" si="103"/>
        <v>1870</v>
      </c>
    </row>
    <row r="797" spans="1:20" x14ac:dyDescent="0.2">
      <c r="A797">
        <v>44</v>
      </c>
      <c r="B797" t="s">
        <v>27</v>
      </c>
      <c r="C797">
        <v>6</v>
      </c>
      <c r="D797" t="s">
        <v>21</v>
      </c>
      <c r="E797" t="s">
        <v>16</v>
      </c>
      <c r="F797" t="s">
        <v>24</v>
      </c>
      <c r="G797" t="s">
        <v>18</v>
      </c>
      <c r="H797" t="s">
        <v>23</v>
      </c>
      <c r="I797">
        <v>16854</v>
      </c>
      <c r="J797" t="b">
        <v>1</v>
      </c>
      <c r="K797" t="b">
        <v>0</v>
      </c>
      <c r="L797" t="b">
        <v>0</v>
      </c>
      <c r="M797" t="str">
        <f t="shared" si="96"/>
        <v>non-binary</v>
      </c>
      <c r="N797" t="str">
        <f t="shared" si="97"/>
        <v>Acceptable</v>
      </c>
      <c r="O797" t="str">
        <f t="shared" si="98"/>
        <v>Middle-Aged</v>
      </c>
      <c r="P797">
        <f t="shared" si="99"/>
        <v>5.0783132530120483</v>
      </c>
      <c r="Q797">
        <f t="shared" si="100"/>
        <v>331</v>
      </c>
      <c r="R797">
        <f t="shared" si="101"/>
        <v>128</v>
      </c>
      <c r="S797" t="str">
        <f t="shared" si="102"/>
        <v>NB</v>
      </c>
      <c r="T797">
        <f t="shared" si="103"/>
        <v>1870</v>
      </c>
    </row>
    <row r="798" spans="1:20" x14ac:dyDescent="0.2">
      <c r="A798">
        <v>51</v>
      </c>
      <c r="B798" t="s">
        <v>27</v>
      </c>
      <c r="C798">
        <v>1</v>
      </c>
      <c r="D798" t="s">
        <v>21</v>
      </c>
      <c r="E798" t="s">
        <v>16</v>
      </c>
      <c r="F798" t="s">
        <v>24</v>
      </c>
      <c r="G798" t="s">
        <v>18</v>
      </c>
      <c r="H798" t="s">
        <v>19</v>
      </c>
      <c r="I798">
        <v>17637</v>
      </c>
      <c r="J798" t="b">
        <v>0</v>
      </c>
      <c r="K798" t="b">
        <v>1</v>
      </c>
      <c r="L798" t="b">
        <v>1</v>
      </c>
      <c r="M798" t="str">
        <f t="shared" si="96"/>
        <v>female</v>
      </c>
      <c r="N798" t="str">
        <f t="shared" si="97"/>
        <v>Acceptable</v>
      </c>
      <c r="O798" t="str">
        <f t="shared" si="98"/>
        <v>Older</v>
      </c>
      <c r="P798">
        <f t="shared" si="99"/>
        <v>5.0783132530120483</v>
      </c>
      <c r="Q798">
        <f t="shared" si="100"/>
        <v>331</v>
      </c>
      <c r="R798">
        <f t="shared" si="101"/>
        <v>128</v>
      </c>
      <c r="S798" t="str">
        <f t="shared" si="102"/>
        <v>NB</v>
      </c>
      <c r="T798">
        <f t="shared" si="103"/>
        <v>1870</v>
      </c>
    </row>
    <row r="799" spans="1:20" x14ac:dyDescent="0.2">
      <c r="A799">
        <v>55</v>
      </c>
      <c r="B799" t="s">
        <v>14</v>
      </c>
      <c r="C799">
        <v>1</v>
      </c>
      <c r="D799" t="s">
        <v>15</v>
      </c>
      <c r="E799" t="s">
        <v>16</v>
      </c>
      <c r="F799" t="s">
        <v>29</v>
      </c>
      <c r="G799" t="s">
        <v>18</v>
      </c>
      <c r="H799" t="s">
        <v>19</v>
      </c>
      <c r="I799">
        <v>14841</v>
      </c>
      <c r="J799" t="b">
        <v>0</v>
      </c>
      <c r="K799" t="b">
        <v>0</v>
      </c>
      <c r="L799" t="b">
        <v>1</v>
      </c>
      <c r="M799" t="str">
        <f t="shared" si="96"/>
        <v>non-binary</v>
      </c>
      <c r="N799" t="str">
        <f t="shared" si="97"/>
        <v>Acceptable</v>
      </c>
      <c r="O799" t="str">
        <f t="shared" si="98"/>
        <v>Older</v>
      </c>
      <c r="P799">
        <f t="shared" si="99"/>
        <v>4.8219584569732934</v>
      </c>
      <c r="Q799">
        <f t="shared" si="100"/>
        <v>331</v>
      </c>
      <c r="R799">
        <f t="shared" si="101"/>
        <v>128</v>
      </c>
      <c r="S799" t="str">
        <f t="shared" si="102"/>
        <v>M</v>
      </c>
      <c r="T799">
        <f t="shared" si="103"/>
        <v>1870</v>
      </c>
    </row>
    <row r="800" spans="1:20" x14ac:dyDescent="0.2">
      <c r="A800">
        <v>50</v>
      </c>
      <c r="B800" t="s">
        <v>20</v>
      </c>
      <c r="C800">
        <v>2</v>
      </c>
      <c r="D800" t="s">
        <v>30</v>
      </c>
      <c r="E800" t="s">
        <v>28</v>
      </c>
      <c r="F800" t="s">
        <v>17</v>
      </c>
      <c r="G800" t="s">
        <v>31</v>
      </c>
      <c r="H800" t="s">
        <v>23</v>
      </c>
      <c r="I800">
        <v>13867</v>
      </c>
      <c r="J800" t="b">
        <v>1</v>
      </c>
      <c r="K800" t="b">
        <v>0</v>
      </c>
      <c r="L800" t="b">
        <v>1</v>
      </c>
      <c r="M800" t="str">
        <f t="shared" si="96"/>
        <v>non-binary</v>
      </c>
      <c r="N800" t="str">
        <f t="shared" si="97"/>
        <v>Acceptable</v>
      </c>
      <c r="O800" t="str">
        <f t="shared" si="98"/>
        <v>Older</v>
      </c>
      <c r="P800">
        <f t="shared" si="99"/>
        <v>5.190332326283988</v>
      </c>
      <c r="Q800">
        <f t="shared" si="100"/>
        <v>341</v>
      </c>
      <c r="R800">
        <f t="shared" si="101"/>
        <v>128</v>
      </c>
      <c r="S800" t="str">
        <f t="shared" si="102"/>
        <v>F</v>
      </c>
      <c r="T800">
        <f t="shared" si="103"/>
        <v>1870</v>
      </c>
    </row>
    <row r="801" spans="1:20" x14ac:dyDescent="0.2">
      <c r="A801">
        <v>41</v>
      </c>
      <c r="B801" t="s">
        <v>14</v>
      </c>
      <c r="C801">
        <v>6</v>
      </c>
      <c r="D801" t="s">
        <v>30</v>
      </c>
      <c r="E801" t="s">
        <v>28</v>
      </c>
      <c r="F801" t="s">
        <v>17</v>
      </c>
      <c r="G801" t="s">
        <v>31</v>
      </c>
      <c r="H801" t="s">
        <v>19</v>
      </c>
      <c r="I801">
        <v>13793</v>
      </c>
      <c r="J801" t="b">
        <v>1</v>
      </c>
      <c r="K801" t="b">
        <v>1</v>
      </c>
      <c r="L801" t="b">
        <v>0</v>
      </c>
      <c r="M801" t="str">
        <f t="shared" si="96"/>
        <v>non-binary</v>
      </c>
      <c r="N801" t="str">
        <f t="shared" si="97"/>
        <v>Acceptable</v>
      </c>
      <c r="O801" t="str">
        <f t="shared" si="98"/>
        <v>Middle-Aged</v>
      </c>
      <c r="P801">
        <f t="shared" si="99"/>
        <v>4.8219584569732934</v>
      </c>
      <c r="Q801">
        <f t="shared" si="100"/>
        <v>341</v>
      </c>
      <c r="R801">
        <f t="shared" si="101"/>
        <v>128</v>
      </c>
      <c r="S801" t="str">
        <f t="shared" si="102"/>
        <v>M</v>
      </c>
      <c r="T801">
        <f t="shared" si="103"/>
        <v>1870</v>
      </c>
    </row>
    <row r="802" spans="1:20" x14ac:dyDescent="0.2">
      <c r="A802">
        <v>32</v>
      </c>
      <c r="B802" t="s">
        <v>14</v>
      </c>
      <c r="C802">
        <v>6</v>
      </c>
      <c r="D802" t="s">
        <v>15</v>
      </c>
      <c r="E802" t="s">
        <v>28</v>
      </c>
      <c r="F802" t="s">
        <v>29</v>
      </c>
      <c r="G802" t="s">
        <v>18</v>
      </c>
      <c r="H802" t="s">
        <v>23</v>
      </c>
      <c r="I802">
        <v>17373</v>
      </c>
      <c r="J802" t="b">
        <v>0</v>
      </c>
      <c r="K802" t="b">
        <v>0</v>
      </c>
      <c r="L802" t="b">
        <v>1</v>
      </c>
      <c r="M802" t="str">
        <f t="shared" si="96"/>
        <v>male</v>
      </c>
      <c r="N802" t="str">
        <f t="shared" si="97"/>
        <v>Acceptable</v>
      </c>
      <c r="O802" t="str">
        <f t="shared" si="98"/>
        <v>Young</v>
      </c>
      <c r="P802">
        <f t="shared" si="99"/>
        <v>4.8219584569732934</v>
      </c>
      <c r="Q802">
        <f t="shared" si="100"/>
        <v>341</v>
      </c>
      <c r="R802">
        <f t="shared" si="101"/>
        <v>128</v>
      </c>
      <c r="S802" t="str">
        <f t="shared" si="102"/>
        <v>M</v>
      </c>
      <c r="T802">
        <f t="shared" si="103"/>
        <v>1870</v>
      </c>
    </row>
    <row r="803" spans="1:20" x14ac:dyDescent="0.2">
      <c r="A803">
        <v>47</v>
      </c>
      <c r="B803" t="s">
        <v>27</v>
      </c>
      <c r="C803">
        <v>2</v>
      </c>
      <c r="D803" t="s">
        <v>21</v>
      </c>
      <c r="E803" t="s">
        <v>16</v>
      </c>
      <c r="F803" t="s">
        <v>17</v>
      </c>
      <c r="G803" t="s">
        <v>25</v>
      </c>
      <c r="H803" t="s">
        <v>26</v>
      </c>
      <c r="I803">
        <v>12513</v>
      </c>
      <c r="J803" t="b">
        <v>1</v>
      </c>
      <c r="K803" t="b">
        <v>0</v>
      </c>
      <c r="L803" t="b">
        <v>1</v>
      </c>
      <c r="M803" t="str">
        <f t="shared" si="96"/>
        <v>male</v>
      </c>
      <c r="N803" t="str">
        <f t="shared" si="97"/>
        <v>Acceptable</v>
      </c>
      <c r="O803" t="str">
        <f t="shared" si="98"/>
        <v>Middle-Aged</v>
      </c>
      <c r="P803">
        <f t="shared" si="99"/>
        <v>5.0783132530120483</v>
      </c>
      <c r="Q803">
        <f t="shared" si="100"/>
        <v>331</v>
      </c>
      <c r="R803">
        <f t="shared" si="101"/>
        <v>128</v>
      </c>
      <c r="S803" t="str">
        <f t="shared" si="102"/>
        <v>NB</v>
      </c>
      <c r="T803">
        <f t="shared" si="103"/>
        <v>1870</v>
      </c>
    </row>
    <row r="804" spans="1:20" x14ac:dyDescent="0.2">
      <c r="A804">
        <v>59</v>
      </c>
      <c r="B804" t="s">
        <v>14</v>
      </c>
      <c r="C804">
        <v>1</v>
      </c>
      <c r="D804" t="s">
        <v>21</v>
      </c>
      <c r="E804" t="s">
        <v>28</v>
      </c>
      <c r="F804" t="s">
        <v>29</v>
      </c>
      <c r="G804" t="s">
        <v>18</v>
      </c>
      <c r="H804" t="s">
        <v>19</v>
      </c>
      <c r="I804">
        <v>13803</v>
      </c>
      <c r="J804" t="b">
        <v>0</v>
      </c>
      <c r="K804" t="b">
        <v>1</v>
      </c>
      <c r="L804" t="b">
        <v>1</v>
      </c>
      <c r="M804" t="str">
        <f t="shared" si="96"/>
        <v>male</v>
      </c>
      <c r="N804" t="str">
        <f t="shared" si="97"/>
        <v>Acceptable</v>
      </c>
      <c r="O804" t="str">
        <f t="shared" si="98"/>
        <v>Older</v>
      </c>
      <c r="P804">
        <f t="shared" si="99"/>
        <v>4.8219584569732934</v>
      </c>
      <c r="Q804">
        <f t="shared" si="100"/>
        <v>341</v>
      </c>
      <c r="R804">
        <f t="shared" si="101"/>
        <v>128</v>
      </c>
      <c r="S804" t="str">
        <f t="shared" si="102"/>
        <v>M</v>
      </c>
      <c r="T804">
        <f t="shared" si="103"/>
        <v>1870</v>
      </c>
    </row>
    <row r="805" spans="1:20" x14ac:dyDescent="0.2">
      <c r="A805">
        <v>34</v>
      </c>
      <c r="B805" t="s">
        <v>27</v>
      </c>
      <c r="C805">
        <v>5</v>
      </c>
      <c r="D805" t="s">
        <v>21</v>
      </c>
      <c r="E805" t="s">
        <v>22</v>
      </c>
      <c r="F805" t="s">
        <v>17</v>
      </c>
      <c r="G805" t="s">
        <v>31</v>
      </c>
      <c r="H805" t="s">
        <v>26</v>
      </c>
      <c r="I805">
        <v>12327</v>
      </c>
      <c r="J805" t="b">
        <v>1</v>
      </c>
      <c r="K805" t="b">
        <v>0</v>
      </c>
      <c r="L805" t="b">
        <v>1</v>
      </c>
      <c r="M805" t="str">
        <f t="shared" si="96"/>
        <v>male</v>
      </c>
      <c r="N805" t="str">
        <f t="shared" si="97"/>
        <v>Acceptable</v>
      </c>
      <c r="O805" t="str">
        <f t="shared" si="98"/>
        <v>Young</v>
      </c>
      <c r="P805">
        <f t="shared" si="99"/>
        <v>5.0783132530120483</v>
      </c>
      <c r="Q805">
        <f t="shared" si="100"/>
        <v>328</v>
      </c>
      <c r="R805">
        <f t="shared" si="101"/>
        <v>128</v>
      </c>
      <c r="S805" t="str">
        <f t="shared" si="102"/>
        <v>NB</v>
      </c>
      <c r="T805">
        <f t="shared" si="103"/>
        <v>1870</v>
      </c>
    </row>
    <row r="806" spans="1:20" x14ac:dyDescent="0.2">
      <c r="A806">
        <v>22</v>
      </c>
      <c r="B806" t="s">
        <v>20</v>
      </c>
      <c r="C806">
        <v>5</v>
      </c>
      <c r="D806" t="s">
        <v>15</v>
      </c>
      <c r="E806" t="s">
        <v>28</v>
      </c>
      <c r="F806" t="s">
        <v>29</v>
      </c>
      <c r="G806" t="s">
        <v>25</v>
      </c>
      <c r="H806" t="s">
        <v>26</v>
      </c>
      <c r="I806">
        <v>18809</v>
      </c>
      <c r="J806" t="b">
        <v>0</v>
      </c>
      <c r="K806" t="b">
        <v>1</v>
      </c>
      <c r="L806" t="b">
        <v>0</v>
      </c>
      <c r="M806" t="str">
        <f t="shared" si="96"/>
        <v>male</v>
      </c>
      <c r="N806" t="str">
        <f t="shared" si="97"/>
        <v>Acceptable</v>
      </c>
      <c r="O806" t="str">
        <f t="shared" si="98"/>
        <v>Young</v>
      </c>
      <c r="P806">
        <f t="shared" si="99"/>
        <v>5.190332326283988</v>
      </c>
      <c r="Q806">
        <f t="shared" si="100"/>
        <v>341</v>
      </c>
      <c r="R806">
        <f t="shared" si="101"/>
        <v>128</v>
      </c>
      <c r="S806" t="str">
        <f t="shared" si="102"/>
        <v>F</v>
      </c>
      <c r="T806">
        <f t="shared" si="103"/>
        <v>1870</v>
      </c>
    </row>
    <row r="807" spans="1:20" x14ac:dyDescent="0.2">
      <c r="A807">
        <v>46</v>
      </c>
      <c r="B807" t="s">
        <v>27</v>
      </c>
      <c r="C807">
        <v>2</v>
      </c>
      <c r="D807" t="s">
        <v>21</v>
      </c>
      <c r="E807" t="s">
        <v>22</v>
      </c>
      <c r="F807" t="s">
        <v>17</v>
      </c>
      <c r="G807" t="s">
        <v>31</v>
      </c>
      <c r="H807" t="s">
        <v>26</v>
      </c>
      <c r="I807">
        <v>12165</v>
      </c>
      <c r="J807" t="b">
        <v>0</v>
      </c>
      <c r="K807" t="b">
        <v>1</v>
      </c>
      <c r="L807" t="b">
        <v>0</v>
      </c>
      <c r="M807" t="str">
        <f t="shared" si="96"/>
        <v>female</v>
      </c>
      <c r="N807" t="str">
        <f t="shared" si="97"/>
        <v>Acceptable</v>
      </c>
      <c r="O807" t="str">
        <f t="shared" si="98"/>
        <v>Middle-Aged</v>
      </c>
      <c r="P807">
        <f t="shared" si="99"/>
        <v>5.0783132530120483</v>
      </c>
      <c r="Q807">
        <f t="shared" si="100"/>
        <v>328</v>
      </c>
      <c r="R807">
        <f t="shared" si="101"/>
        <v>128</v>
      </c>
      <c r="S807" t="str">
        <f t="shared" si="102"/>
        <v>NB</v>
      </c>
      <c r="T807">
        <f t="shared" si="103"/>
        <v>1870</v>
      </c>
    </row>
    <row r="808" spans="1:20" x14ac:dyDescent="0.2">
      <c r="A808">
        <v>21</v>
      </c>
      <c r="B808" t="s">
        <v>14</v>
      </c>
      <c r="C808">
        <v>6</v>
      </c>
      <c r="D808" t="s">
        <v>15</v>
      </c>
      <c r="E808" t="s">
        <v>28</v>
      </c>
      <c r="F808" t="s">
        <v>29</v>
      </c>
      <c r="G808" t="s">
        <v>25</v>
      </c>
      <c r="H808" t="s">
        <v>23</v>
      </c>
      <c r="I808">
        <v>13308</v>
      </c>
      <c r="J808" t="b">
        <v>0</v>
      </c>
      <c r="K808" t="b">
        <v>1</v>
      </c>
      <c r="L808" t="b">
        <v>0</v>
      </c>
      <c r="M808" t="str">
        <f t="shared" si="96"/>
        <v>male</v>
      </c>
      <c r="N808" t="str">
        <f t="shared" si="97"/>
        <v>Acceptable</v>
      </c>
      <c r="O808" t="str">
        <f t="shared" si="98"/>
        <v>Young</v>
      </c>
      <c r="P808">
        <f t="shared" si="99"/>
        <v>4.8219584569732934</v>
      </c>
      <c r="Q808">
        <f t="shared" si="100"/>
        <v>341</v>
      </c>
      <c r="R808">
        <f t="shared" si="101"/>
        <v>128</v>
      </c>
      <c r="S808" t="str">
        <f t="shared" si="102"/>
        <v>M</v>
      </c>
      <c r="T808">
        <f t="shared" si="103"/>
        <v>1870</v>
      </c>
    </row>
    <row r="809" spans="1:20" x14ac:dyDescent="0.2">
      <c r="A809">
        <v>27</v>
      </c>
      <c r="B809" t="s">
        <v>14</v>
      </c>
      <c r="C809">
        <v>9</v>
      </c>
      <c r="D809" t="s">
        <v>15</v>
      </c>
      <c r="E809" t="s">
        <v>16</v>
      </c>
      <c r="F809" t="s">
        <v>17</v>
      </c>
      <c r="G809" t="s">
        <v>31</v>
      </c>
      <c r="H809" t="s">
        <v>26</v>
      </c>
      <c r="I809">
        <v>16452</v>
      </c>
      <c r="J809" t="b">
        <v>0</v>
      </c>
      <c r="K809" t="b">
        <v>0</v>
      </c>
      <c r="L809" t="b">
        <v>1</v>
      </c>
      <c r="M809" t="str">
        <f t="shared" si="96"/>
        <v>non-binary</v>
      </c>
      <c r="N809" t="str">
        <f t="shared" si="97"/>
        <v>Acceptable</v>
      </c>
      <c r="O809" t="str">
        <f t="shared" si="98"/>
        <v>Young</v>
      </c>
      <c r="P809">
        <f t="shared" si="99"/>
        <v>4.8219584569732934</v>
      </c>
      <c r="Q809">
        <f t="shared" si="100"/>
        <v>331</v>
      </c>
      <c r="R809">
        <f t="shared" si="101"/>
        <v>128</v>
      </c>
      <c r="S809" t="str">
        <f t="shared" si="102"/>
        <v>M</v>
      </c>
      <c r="T809">
        <f t="shared" si="103"/>
        <v>1870</v>
      </c>
    </row>
    <row r="810" spans="1:20" x14ac:dyDescent="0.2">
      <c r="A810">
        <v>34</v>
      </c>
      <c r="B810" t="s">
        <v>27</v>
      </c>
      <c r="C810">
        <v>2</v>
      </c>
      <c r="D810" t="s">
        <v>30</v>
      </c>
      <c r="E810" t="s">
        <v>28</v>
      </c>
      <c r="F810" t="s">
        <v>24</v>
      </c>
      <c r="G810" t="s">
        <v>25</v>
      </c>
      <c r="H810" t="s">
        <v>26</v>
      </c>
      <c r="I810">
        <v>18067</v>
      </c>
      <c r="J810" t="b">
        <v>1</v>
      </c>
      <c r="K810" t="b">
        <v>0</v>
      </c>
      <c r="L810" t="b">
        <v>1</v>
      </c>
      <c r="M810" t="str">
        <f t="shared" si="96"/>
        <v>male</v>
      </c>
      <c r="N810" t="str">
        <f t="shared" si="97"/>
        <v>Acceptable</v>
      </c>
      <c r="O810" t="str">
        <f t="shared" si="98"/>
        <v>Young</v>
      </c>
      <c r="P810">
        <f t="shared" si="99"/>
        <v>5.0783132530120483</v>
      </c>
      <c r="Q810">
        <f t="shared" si="100"/>
        <v>341</v>
      </c>
      <c r="R810">
        <f t="shared" si="101"/>
        <v>128</v>
      </c>
      <c r="S810" t="str">
        <f t="shared" si="102"/>
        <v>NB</v>
      </c>
      <c r="T810">
        <f t="shared" si="103"/>
        <v>1870</v>
      </c>
    </row>
    <row r="811" spans="1:20" x14ac:dyDescent="0.2">
      <c r="A811">
        <v>27</v>
      </c>
      <c r="B811" t="s">
        <v>27</v>
      </c>
      <c r="C811">
        <v>2</v>
      </c>
      <c r="D811" t="s">
        <v>21</v>
      </c>
      <c r="E811" t="s">
        <v>22</v>
      </c>
      <c r="F811" t="s">
        <v>17</v>
      </c>
      <c r="G811" t="s">
        <v>25</v>
      </c>
      <c r="H811" t="s">
        <v>26</v>
      </c>
      <c r="I811">
        <v>17642</v>
      </c>
      <c r="J811" t="b">
        <v>1</v>
      </c>
      <c r="K811" t="b">
        <v>0</v>
      </c>
      <c r="L811" t="b">
        <v>1</v>
      </c>
      <c r="M811" t="str">
        <f t="shared" si="96"/>
        <v>non-binary</v>
      </c>
      <c r="N811" t="str">
        <f t="shared" si="97"/>
        <v>Acceptable</v>
      </c>
      <c r="O811" t="str">
        <f t="shared" si="98"/>
        <v>Young</v>
      </c>
      <c r="P811">
        <f t="shared" si="99"/>
        <v>5.0783132530120483</v>
      </c>
      <c r="Q811">
        <f t="shared" si="100"/>
        <v>328</v>
      </c>
      <c r="R811">
        <f t="shared" si="101"/>
        <v>128</v>
      </c>
      <c r="S811" t="str">
        <f t="shared" si="102"/>
        <v>NB</v>
      </c>
      <c r="T811">
        <f t="shared" si="103"/>
        <v>1870</v>
      </c>
    </row>
    <row r="812" spans="1:20" x14ac:dyDescent="0.2">
      <c r="A812">
        <v>34</v>
      </c>
      <c r="B812" t="s">
        <v>14</v>
      </c>
      <c r="C812">
        <v>3</v>
      </c>
      <c r="D812" t="s">
        <v>15</v>
      </c>
      <c r="E812" t="s">
        <v>22</v>
      </c>
      <c r="F812" t="s">
        <v>29</v>
      </c>
      <c r="G812" t="s">
        <v>25</v>
      </c>
      <c r="H812" t="s">
        <v>23</v>
      </c>
      <c r="I812">
        <v>16404</v>
      </c>
      <c r="J812" t="b">
        <v>0</v>
      </c>
      <c r="K812" t="b">
        <v>0</v>
      </c>
      <c r="L812" t="b">
        <v>1</v>
      </c>
      <c r="M812" t="str">
        <f t="shared" si="96"/>
        <v>male</v>
      </c>
      <c r="N812" t="str">
        <f t="shared" si="97"/>
        <v>Acceptable</v>
      </c>
      <c r="O812" t="str">
        <f t="shared" si="98"/>
        <v>Young</v>
      </c>
      <c r="P812">
        <f t="shared" si="99"/>
        <v>4.8219584569732934</v>
      </c>
      <c r="Q812">
        <f t="shared" si="100"/>
        <v>328</v>
      </c>
      <c r="R812">
        <f t="shared" si="101"/>
        <v>128</v>
      </c>
      <c r="S812" t="str">
        <f t="shared" si="102"/>
        <v>M</v>
      </c>
      <c r="T812">
        <f t="shared" si="103"/>
        <v>1870</v>
      </c>
    </row>
    <row r="813" spans="1:20" x14ac:dyDescent="0.2">
      <c r="A813">
        <v>37</v>
      </c>
      <c r="B813" t="s">
        <v>20</v>
      </c>
      <c r="C813">
        <v>7</v>
      </c>
      <c r="D813" t="s">
        <v>21</v>
      </c>
      <c r="E813" t="s">
        <v>28</v>
      </c>
      <c r="F813" t="s">
        <v>24</v>
      </c>
      <c r="G813" t="s">
        <v>25</v>
      </c>
      <c r="H813" t="s">
        <v>26</v>
      </c>
      <c r="I813">
        <v>10992</v>
      </c>
      <c r="J813" t="b">
        <v>0</v>
      </c>
      <c r="K813" t="b">
        <v>1</v>
      </c>
      <c r="L813" t="b">
        <v>1</v>
      </c>
      <c r="M813" t="str">
        <f t="shared" si="96"/>
        <v>female</v>
      </c>
      <c r="N813" t="str">
        <f t="shared" si="97"/>
        <v>Acceptable</v>
      </c>
      <c r="O813" t="str">
        <f t="shared" si="98"/>
        <v>Middle-Aged</v>
      </c>
      <c r="P813">
        <f t="shared" si="99"/>
        <v>5.190332326283988</v>
      </c>
      <c r="Q813">
        <f t="shared" si="100"/>
        <v>341</v>
      </c>
      <c r="R813">
        <f t="shared" si="101"/>
        <v>128</v>
      </c>
      <c r="S813" t="str">
        <f t="shared" si="102"/>
        <v>F</v>
      </c>
      <c r="T813">
        <f t="shared" si="103"/>
        <v>1870</v>
      </c>
    </row>
    <row r="814" spans="1:20" x14ac:dyDescent="0.2">
      <c r="A814">
        <v>41</v>
      </c>
      <c r="B814" t="s">
        <v>20</v>
      </c>
      <c r="C814">
        <v>6</v>
      </c>
      <c r="D814" t="s">
        <v>21</v>
      </c>
      <c r="E814" t="s">
        <v>22</v>
      </c>
      <c r="F814" t="s">
        <v>17</v>
      </c>
      <c r="G814" t="s">
        <v>31</v>
      </c>
      <c r="H814" t="s">
        <v>26</v>
      </c>
      <c r="I814">
        <v>15424</v>
      </c>
      <c r="J814" t="b">
        <v>0</v>
      </c>
      <c r="K814" t="b">
        <v>0</v>
      </c>
      <c r="L814" t="b">
        <v>1</v>
      </c>
      <c r="M814" t="str">
        <f t="shared" si="96"/>
        <v>non-binary</v>
      </c>
      <c r="N814" t="str">
        <f t="shared" si="97"/>
        <v>Acceptable</v>
      </c>
      <c r="O814" t="str">
        <f t="shared" si="98"/>
        <v>Middle-Aged</v>
      </c>
      <c r="P814">
        <f t="shared" si="99"/>
        <v>5.190332326283988</v>
      </c>
      <c r="Q814">
        <f t="shared" si="100"/>
        <v>328</v>
      </c>
      <c r="R814">
        <f t="shared" si="101"/>
        <v>128</v>
      </c>
      <c r="S814" t="str">
        <f t="shared" si="102"/>
        <v>F</v>
      </c>
      <c r="T814">
        <f t="shared" si="103"/>
        <v>1870</v>
      </c>
    </row>
    <row r="815" spans="1:20" x14ac:dyDescent="0.2">
      <c r="A815">
        <v>22</v>
      </c>
      <c r="B815" t="s">
        <v>27</v>
      </c>
      <c r="C815">
        <v>8</v>
      </c>
      <c r="D815" t="s">
        <v>30</v>
      </c>
      <c r="E815" t="s">
        <v>22</v>
      </c>
      <c r="F815" t="s">
        <v>24</v>
      </c>
      <c r="G815" t="s">
        <v>31</v>
      </c>
      <c r="H815" t="s">
        <v>19</v>
      </c>
      <c r="I815">
        <v>19569</v>
      </c>
      <c r="J815" t="b">
        <v>0</v>
      </c>
      <c r="K815" t="b">
        <v>1</v>
      </c>
      <c r="L815" t="b">
        <v>0</v>
      </c>
      <c r="M815" t="str">
        <f t="shared" si="96"/>
        <v>male</v>
      </c>
      <c r="N815" t="str">
        <f t="shared" si="97"/>
        <v>Acceptable</v>
      </c>
      <c r="O815" t="str">
        <f t="shared" si="98"/>
        <v>Young</v>
      </c>
      <c r="P815">
        <f t="shared" si="99"/>
        <v>5.0783132530120483</v>
      </c>
      <c r="Q815">
        <f t="shared" si="100"/>
        <v>328</v>
      </c>
      <c r="R815">
        <f t="shared" si="101"/>
        <v>128</v>
      </c>
      <c r="S815" t="str">
        <f t="shared" si="102"/>
        <v>NB</v>
      </c>
      <c r="T815">
        <f t="shared" si="103"/>
        <v>1870</v>
      </c>
    </row>
    <row r="816" spans="1:20" x14ac:dyDescent="0.2">
      <c r="A816">
        <v>51</v>
      </c>
      <c r="B816" t="s">
        <v>20</v>
      </c>
      <c r="C816">
        <v>8</v>
      </c>
      <c r="D816" t="s">
        <v>21</v>
      </c>
      <c r="E816" t="s">
        <v>16</v>
      </c>
      <c r="F816" t="s">
        <v>17</v>
      </c>
      <c r="G816" t="s">
        <v>25</v>
      </c>
      <c r="H816" t="s">
        <v>23</v>
      </c>
      <c r="I816">
        <v>14381</v>
      </c>
      <c r="J816" t="b">
        <v>1</v>
      </c>
      <c r="K816" t="b">
        <v>0</v>
      </c>
      <c r="L816" t="b">
        <v>0</v>
      </c>
      <c r="M816" t="str">
        <f t="shared" si="96"/>
        <v>female</v>
      </c>
      <c r="N816" t="str">
        <f t="shared" si="97"/>
        <v>Acceptable</v>
      </c>
      <c r="O816" t="str">
        <f t="shared" si="98"/>
        <v>Older</v>
      </c>
      <c r="P816">
        <f t="shared" si="99"/>
        <v>5.190332326283988</v>
      </c>
      <c r="Q816">
        <f t="shared" si="100"/>
        <v>331</v>
      </c>
      <c r="R816">
        <f t="shared" si="101"/>
        <v>128</v>
      </c>
      <c r="S816" t="str">
        <f t="shared" si="102"/>
        <v>F</v>
      </c>
      <c r="T816">
        <f t="shared" si="103"/>
        <v>1870</v>
      </c>
    </row>
    <row r="817" spans="1:20" x14ac:dyDescent="0.2">
      <c r="A817">
        <v>23</v>
      </c>
      <c r="B817" t="s">
        <v>14</v>
      </c>
      <c r="C817">
        <v>6</v>
      </c>
      <c r="D817" t="s">
        <v>30</v>
      </c>
      <c r="E817" t="s">
        <v>28</v>
      </c>
      <c r="F817" t="s">
        <v>24</v>
      </c>
      <c r="G817" t="s">
        <v>25</v>
      </c>
      <c r="H817" t="s">
        <v>26</v>
      </c>
      <c r="I817">
        <v>13174</v>
      </c>
      <c r="J817" t="b">
        <v>0</v>
      </c>
      <c r="K817" t="b">
        <v>0</v>
      </c>
      <c r="L817" t="b">
        <v>1</v>
      </c>
      <c r="M817" t="str">
        <f t="shared" si="96"/>
        <v>female</v>
      </c>
      <c r="N817" t="str">
        <f t="shared" si="97"/>
        <v>Acceptable</v>
      </c>
      <c r="O817" t="str">
        <f t="shared" si="98"/>
        <v>Young</v>
      </c>
      <c r="P817">
        <f t="shared" si="99"/>
        <v>4.8219584569732934</v>
      </c>
      <c r="Q817">
        <f t="shared" si="100"/>
        <v>341</v>
      </c>
      <c r="R817">
        <f t="shared" si="101"/>
        <v>128</v>
      </c>
      <c r="S817" t="str">
        <f t="shared" si="102"/>
        <v>M</v>
      </c>
      <c r="T817">
        <f t="shared" si="103"/>
        <v>1870</v>
      </c>
    </row>
    <row r="818" spans="1:20" x14ac:dyDescent="0.2">
      <c r="A818">
        <v>19</v>
      </c>
      <c r="B818" t="s">
        <v>27</v>
      </c>
      <c r="C818">
        <v>3</v>
      </c>
      <c r="D818" t="s">
        <v>15</v>
      </c>
      <c r="E818" t="s">
        <v>28</v>
      </c>
      <c r="F818" t="s">
        <v>29</v>
      </c>
      <c r="G818" t="s">
        <v>31</v>
      </c>
      <c r="H818" t="s">
        <v>19</v>
      </c>
      <c r="I818">
        <v>14782</v>
      </c>
      <c r="J818" t="b">
        <v>0</v>
      </c>
      <c r="K818" t="b">
        <v>0</v>
      </c>
      <c r="L818" t="b">
        <v>0</v>
      </c>
      <c r="M818" t="str">
        <f t="shared" si="96"/>
        <v>female</v>
      </c>
      <c r="N818" t="str">
        <f t="shared" si="97"/>
        <v>Acceptable</v>
      </c>
      <c r="O818" t="str">
        <f t="shared" si="98"/>
        <v>Young</v>
      </c>
      <c r="P818">
        <f t="shared" si="99"/>
        <v>5.0783132530120483</v>
      </c>
      <c r="Q818">
        <f t="shared" si="100"/>
        <v>341</v>
      </c>
      <c r="R818">
        <f t="shared" si="101"/>
        <v>128</v>
      </c>
      <c r="S818" t="str">
        <f t="shared" si="102"/>
        <v>NB</v>
      </c>
      <c r="T818">
        <f t="shared" si="103"/>
        <v>1870</v>
      </c>
    </row>
    <row r="819" spans="1:20" x14ac:dyDescent="0.2">
      <c r="A819">
        <v>30</v>
      </c>
      <c r="B819" t="s">
        <v>14</v>
      </c>
      <c r="C819">
        <v>3</v>
      </c>
      <c r="D819" t="s">
        <v>21</v>
      </c>
      <c r="E819" t="s">
        <v>28</v>
      </c>
      <c r="F819" t="s">
        <v>17</v>
      </c>
      <c r="G819" t="s">
        <v>25</v>
      </c>
      <c r="H819" t="s">
        <v>23</v>
      </c>
      <c r="I819">
        <v>19497</v>
      </c>
      <c r="J819" t="b">
        <v>0</v>
      </c>
      <c r="K819" t="b">
        <v>0</v>
      </c>
      <c r="L819" t="b">
        <v>1</v>
      </c>
      <c r="M819" t="str">
        <f t="shared" si="96"/>
        <v>male</v>
      </c>
      <c r="N819" t="str">
        <f t="shared" si="97"/>
        <v>Acceptable</v>
      </c>
      <c r="O819" t="str">
        <f t="shared" si="98"/>
        <v>Young</v>
      </c>
      <c r="P819">
        <f t="shared" si="99"/>
        <v>4.8219584569732934</v>
      </c>
      <c r="Q819">
        <f t="shared" si="100"/>
        <v>341</v>
      </c>
      <c r="R819">
        <f t="shared" si="101"/>
        <v>128</v>
      </c>
      <c r="S819" t="str">
        <f t="shared" si="102"/>
        <v>M</v>
      </c>
      <c r="T819">
        <f t="shared" si="103"/>
        <v>1870</v>
      </c>
    </row>
    <row r="820" spans="1:20" x14ac:dyDescent="0.2">
      <c r="A820">
        <v>60</v>
      </c>
      <c r="B820" t="s">
        <v>14</v>
      </c>
      <c r="C820">
        <v>1</v>
      </c>
      <c r="D820" t="s">
        <v>15</v>
      </c>
      <c r="E820" t="s">
        <v>22</v>
      </c>
      <c r="F820" t="s">
        <v>17</v>
      </c>
      <c r="G820" t="s">
        <v>25</v>
      </c>
      <c r="H820" t="s">
        <v>23</v>
      </c>
      <c r="I820">
        <v>15560</v>
      </c>
      <c r="J820" t="b">
        <v>0</v>
      </c>
      <c r="K820" t="b">
        <v>0</v>
      </c>
      <c r="L820" t="b">
        <v>1</v>
      </c>
      <c r="M820" t="str">
        <f t="shared" si="96"/>
        <v>non-binary</v>
      </c>
      <c r="N820" t="str">
        <f t="shared" si="97"/>
        <v>Acceptable</v>
      </c>
      <c r="O820" t="str">
        <f t="shared" si="98"/>
        <v>Older</v>
      </c>
      <c r="P820">
        <f t="shared" si="99"/>
        <v>4.8219584569732934</v>
      </c>
      <c r="Q820">
        <f t="shared" si="100"/>
        <v>328</v>
      </c>
      <c r="R820">
        <f t="shared" si="101"/>
        <v>128</v>
      </c>
      <c r="S820" t="str">
        <f t="shared" si="102"/>
        <v>M</v>
      </c>
      <c r="T820">
        <f t="shared" si="103"/>
        <v>1870</v>
      </c>
    </row>
    <row r="821" spans="1:20" x14ac:dyDescent="0.2">
      <c r="A821">
        <v>60</v>
      </c>
      <c r="B821" t="s">
        <v>20</v>
      </c>
      <c r="C821">
        <v>7</v>
      </c>
      <c r="D821" t="s">
        <v>21</v>
      </c>
      <c r="E821" t="s">
        <v>28</v>
      </c>
      <c r="F821" t="s">
        <v>29</v>
      </c>
      <c r="G821" t="s">
        <v>25</v>
      </c>
      <c r="H821" t="s">
        <v>23</v>
      </c>
      <c r="I821">
        <v>17460</v>
      </c>
      <c r="J821" t="b">
        <v>0</v>
      </c>
      <c r="K821" t="b">
        <v>1</v>
      </c>
      <c r="L821" t="b">
        <v>0</v>
      </c>
      <c r="M821" t="str">
        <f t="shared" si="96"/>
        <v>non-binary</v>
      </c>
      <c r="N821" t="str">
        <f t="shared" si="97"/>
        <v>Acceptable</v>
      </c>
      <c r="O821" t="str">
        <f t="shared" si="98"/>
        <v>Older</v>
      </c>
      <c r="P821">
        <f t="shared" si="99"/>
        <v>5.190332326283988</v>
      </c>
      <c r="Q821">
        <f t="shared" si="100"/>
        <v>341</v>
      </c>
      <c r="R821">
        <f t="shared" si="101"/>
        <v>128</v>
      </c>
      <c r="S821" t="str">
        <f t="shared" si="102"/>
        <v>F</v>
      </c>
      <c r="T821">
        <f t="shared" si="103"/>
        <v>1870</v>
      </c>
    </row>
    <row r="822" spans="1:20" x14ac:dyDescent="0.2">
      <c r="A822">
        <v>28</v>
      </c>
      <c r="B822" t="s">
        <v>27</v>
      </c>
      <c r="C822">
        <v>5</v>
      </c>
      <c r="D822" t="s">
        <v>15</v>
      </c>
      <c r="E822" t="s">
        <v>28</v>
      </c>
      <c r="F822" t="s">
        <v>24</v>
      </c>
      <c r="G822" t="s">
        <v>18</v>
      </c>
      <c r="H822" t="s">
        <v>23</v>
      </c>
      <c r="I822">
        <v>13078</v>
      </c>
      <c r="J822" t="b">
        <v>0</v>
      </c>
      <c r="K822" t="b">
        <v>0</v>
      </c>
      <c r="L822" t="b">
        <v>1</v>
      </c>
      <c r="M822" t="str">
        <f t="shared" si="96"/>
        <v>non-binary</v>
      </c>
      <c r="N822" t="str">
        <f t="shared" si="97"/>
        <v>Acceptable</v>
      </c>
      <c r="O822" t="str">
        <f t="shared" si="98"/>
        <v>Young</v>
      </c>
      <c r="P822">
        <f t="shared" si="99"/>
        <v>5.0783132530120483</v>
      </c>
      <c r="Q822">
        <f t="shared" si="100"/>
        <v>341</v>
      </c>
      <c r="R822">
        <f t="shared" si="101"/>
        <v>128</v>
      </c>
      <c r="S822" t="str">
        <f t="shared" si="102"/>
        <v>NB</v>
      </c>
      <c r="T822">
        <f t="shared" si="103"/>
        <v>1870</v>
      </c>
    </row>
    <row r="823" spans="1:20" x14ac:dyDescent="0.2">
      <c r="A823">
        <v>64</v>
      </c>
      <c r="B823" t="s">
        <v>27</v>
      </c>
      <c r="C823">
        <v>4</v>
      </c>
      <c r="D823" t="s">
        <v>21</v>
      </c>
      <c r="E823" t="s">
        <v>16</v>
      </c>
      <c r="F823" t="s">
        <v>29</v>
      </c>
      <c r="G823" t="s">
        <v>25</v>
      </c>
      <c r="H823" t="s">
        <v>23</v>
      </c>
      <c r="I823">
        <v>12983</v>
      </c>
      <c r="J823" t="b">
        <v>0</v>
      </c>
      <c r="K823" t="b">
        <v>0</v>
      </c>
      <c r="L823" t="b">
        <v>0</v>
      </c>
      <c r="M823" t="str">
        <f t="shared" si="96"/>
        <v>non-binary</v>
      </c>
      <c r="N823" t="str">
        <f t="shared" si="97"/>
        <v>Acceptable</v>
      </c>
      <c r="O823" t="str">
        <f t="shared" si="98"/>
        <v>Older</v>
      </c>
      <c r="P823">
        <f t="shared" si="99"/>
        <v>5.0783132530120483</v>
      </c>
      <c r="Q823">
        <f t="shared" si="100"/>
        <v>331</v>
      </c>
      <c r="R823">
        <f t="shared" si="101"/>
        <v>128</v>
      </c>
      <c r="S823" t="str">
        <f t="shared" si="102"/>
        <v>NB</v>
      </c>
      <c r="T823">
        <f t="shared" si="103"/>
        <v>1870</v>
      </c>
    </row>
    <row r="824" spans="1:20" x14ac:dyDescent="0.2">
      <c r="A824">
        <v>40</v>
      </c>
      <c r="B824" t="s">
        <v>20</v>
      </c>
      <c r="C824">
        <v>4</v>
      </c>
      <c r="D824" t="s">
        <v>21</v>
      </c>
      <c r="E824" t="s">
        <v>16</v>
      </c>
      <c r="F824" t="s">
        <v>29</v>
      </c>
      <c r="G824" t="s">
        <v>18</v>
      </c>
      <c r="H824" t="s">
        <v>23</v>
      </c>
      <c r="I824">
        <v>17259</v>
      </c>
      <c r="J824" t="b">
        <v>1</v>
      </c>
      <c r="K824" t="b">
        <v>0</v>
      </c>
      <c r="L824" t="b">
        <v>1</v>
      </c>
      <c r="M824" t="str">
        <f t="shared" si="96"/>
        <v>non-binary</v>
      </c>
      <c r="N824" t="str">
        <f t="shared" si="97"/>
        <v>Acceptable</v>
      </c>
      <c r="O824" t="str">
        <f t="shared" si="98"/>
        <v>Middle-Aged</v>
      </c>
      <c r="P824">
        <f t="shared" si="99"/>
        <v>5.190332326283988</v>
      </c>
      <c r="Q824">
        <f t="shared" si="100"/>
        <v>331</v>
      </c>
      <c r="R824">
        <f t="shared" si="101"/>
        <v>128</v>
      </c>
      <c r="S824" t="str">
        <f t="shared" si="102"/>
        <v>F</v>
      </c>
      <c r="T824">
        <f t="shared" si="103"/>
        <v>1870</v>
      </c>
    </row>
    <row r="825" spans="1:20" x14ac:dyDescent="0.2">
      <c r="A825">
        <v>33</v>
      </c>
      <c r="B825" t="s">
        <v>14</v>
      </c>
      <c r="C825">
        <v>4</v>
      </c>
      <c r="D825" t="s">
        <v>21</v>
      </c>
      <c r="E825" t="s">
        <v>16</v>
      </c>
      <c r="F825" t="s">
        <v>24</v>
      </c>
      <c r="G825" t="s">
        <v>25</v>
      </c>
      <c r="H825" t="s">
        <v>26</v>
      </c>
      <c r="I825">
        <v>16054</v>
      </c>
      <c r="J825" t="b">
        <v>0</v>
      </c>
      <c r="K825" t="b">
        <v>0</v>
      </c>
      <c r="L825" t="b">
        <v>1</v>
      </c>
      <c r="M825" t="str">
        <f t="shared" si="96"/>
        <v>female</v>
      </c>
      <c r="N825" t="str">
        <f t="shared" si="97"/>
        <v>Acceptable</v>
      </c>
      <c r="O825" t="str">
        <f t="shared" si="98"/>
        <v>Young</v>
      </c>
      <c r="P825">
        <f t="shared" si="99"/>
        <v>4.8219584569732934</v>
      </c>
      <c r="Q825">
        <f t="shared" si="100"/>
        <v>331</v>
      </c>
      <c r="R825">
        <f t="shared" si="101"/>
        <v>128</v>
      </c>
      <c r="S825" t="str">
        <f t="shared" si="102"/>
        <v>M</v>
      </c>
      <c r="T825">
        <f t="shared" si="103"/>
        <v>1870</v>
      </c>
    </row>
    <row r="826" spans="1:20" x14ac:dyDescent="0.2">
      <c r="A826">
        <v>48</v>
      </c>
      <c r="B826" t="s">
        <v>14</v>
      </c>
      <c r="C826">
        <v>6</v>
      </c>
      <c r="D826" t="s">
        <v>21</v>
      </c>
      <c r="E826" t="s">
        <v>22</v>
      </c>
      <c r="F826" t="s">
        <v>29</v>
      </c>
      <c r="G826" t="s">
        <v>31</v>
      </c>
      <c r="H826" t="s">
        <v>26</v>
      </c>
      <c r="I826">
        <v>12523</v>
      </c>
      <c r="J826" t="b">
        <v>0</v>
      </c>
      <c r="K826" t="b">
        <v>1</v>
      </c>
      <c r="L826" t="b">
        <v>0</v>
      </c>
      <c r="M826" t="str">
        <f t="shared" si="96"/>
        <v>female</v>
      </c>
      <c r="N826" t="str">
        <f t="shared" si="97"/>
        <v>Acceptable</v>
      </c>
      <c r="O826" t="str">
        <f t="shared" si="98"/>
        <v>Middle-Aged</v>
      </c>
      <c r="P826">
        <f t="shared" si="99"/>
        <v>4.8219584569732934</v>
      </c>
      <c r="Q826">
        <f t="shared" si="100"/>
        <v>328</v>
      </c>
      <c r="R826">
        <f t="shared" si="101"/>
        <v>128</v>
      </c>
      <c r="S826" t="str">
        <f t="shared" si="102"/>
        <v>M</v>
      </c>
      <c r="T826">
        <f t="shared" si="103"/>
        <v>1870</v>
      </c>
    </row>
    <row r="827" spans="1:20" x14ac:dyDescent="0.2">
      <c r="A827">
        <v>28</v>
      </c>
      <c r="B827" t="s">
        <v>14</v>
      </c>
      <c r="C827">
        <v>8</v>
      </c>
      <c r="D827" t="s">
        <v>21</v>
      </c>
      <c r="E827" t="s">
        <v>28</v>
      </c>
      <c r="F827" t="s">
        <v>17</v>
      </c>
      <c r="G827" t="s">
        <v>18</v>
      </c>
      <c r="H827" t="s">
        <v>26</v>
      </c>
      <c r="I827">
        <v>19677</v>
      </c>
      <c r="J827" t="b">
        <v>0</v>
      </c>
      <c r="K827" t="b">
        <v>0</v>
      </c>
      <c r="L827" t="b">
        <v>1</v>
      </c>
      <c r="M827" t="str">
        <f t="shared" si="96"/>
        <v>non-binary</v>
      </c>
      <c r="N827" t="str">
        <f t="shared" si="97"/>
        <v>Acceptable</v>
      </c>
      <c r="O827" t="str">
        <f t="shared" si="98"/>
        <v>Young</v>
      </c>
      <c r="P827">
        <f t="shared" si="99"/>
        <v>4.8219584569732934</v>
      </c>
      <c r="Q827">
        <f t="shared" si="100"/>
        <v>341</v>
      </c>
      <c r="R827">
        <f t="shared" si="101"/>
        <v>128</v>
      </c>
      <c r="S827" t="str">
        <f t="shared" si="102"/>
        <v>M</v>
      </c>
      <c r="T827">
        <f t="shared" si="103"/>
        <v>1870</v>
      </c>
    </row>
    <row r="828" spans="1:20" x14ac:dyDescent="0.2">
      <c r="A828">
        <v>33</v>
      </c>
      <c r="B828" t="s">
        <v>14</v>
      </c>
      <c r="C828">
        <v>8</v>
      </c>
      <c r="D828" t="s">
        <v>21</v>
      </c>
      <c r="E828" t="s">
        <v>16</v>
      </c>
      <c r="F828" t="s">
        <v>17</v>
      </c>
      <c r="G828" t="s">
        <v>18</v>
      </c>
      <c r="H828" t="s">
        <v>26</v>
      </c>
      <c r="I828">
        <v>14581</v>
      </c>
      <c r="J828" t="b">
        <v>1</v>
      </c>
      <c r="K828" t="b">
        <v>1</v>
      </c>
      <c r="L828" t="b">
        <v>1</v>
      </c>
      <c r="M828" t="str">
        <f t="shared" si="96"/>
        <v>female</v>
      </c>
      <c r="N828" t="str">
        <f t="shared" si="97"/>
        <v>Acceptable</v>
      </c>
      <c r="O828" t="str">
        <f t="shared" si="98"/>
        <v>Young</v>
      </c>
      <c r="P828">
        <f t="shared" si="99"/>
        <v>4.8219584569732934</v>
      </c>
      <c r="Q828">
        <f t="shared" si="100"/>
        <v>331</v>
      </c>
      <c r="R828">
        <f t="shared" si="101"/>
        <v>128</v>
      </c>
      <c r="S828" t="str">
        <f t="shared" si="102"/>
        <v>M</v>
      </c>
      <c r="T828">
        <f t="shared" si="103"/>
        <v>1870</v>
      </c>
    </row>
    <row r="829" spans="1:20" x14ac:dyDescent="0.2">
      <c r="A829">
        <v>25</v>
      </c>
      <c r="B829" t="s">
        <v>27</v>
      </c>
      <c r="C829">
        <v>5</v>
      </c>
      <c r="D829" t="s">
        <v>21</v>
      </c>
      <c r="E829" t="s">
        <v>16</v>
      </c>
      <c r="F829" t="s">
        <v>17</v>
      </c>
      <c r="G829" t="s">
        <v>25</v>
      </c>
      <c r="H829" t="s">
        <v>19</v>
      </c>
      <c r="I829">
        <v>15609</v>
      </c>
      <c r="J829" t="b">
        <v>1</v>
      </c>
      <c r="K829" t="b">
        <v>0</v>
      </c>
      <c r="L829" t="b">
        <v>1</v>
      </c>
      <c r="M829" t="str">
        <f t="shared" si="96"/>
        <v>male</v>
      </c>
      <c r="N829" t="str">
        <f t="shared" si="97"/>
        <v>Acceptable</v>
      </c>
      <c r="O829" t="str">
        <f t="shared" si="98"/>
        <v>Young</v>
      </c>
      <c r="P829">
        <f t="shared" si="99"/>
        <v>5.0783132530120483</v>
      </c>
      <c r="Q829">
        <f t="shared" si="100"/>
        <v>331</v>
      </c>
      <c r="R829">
        <f t="shared" si="101"/>
        <v>128</v>
      </c>
      <c r="S829" t="str">
        <f t="shared" si="102"/>
        <v>NB</v>
      </c>
      <c r="T829">
        <f t="shared" si="103"/>
        <v>1870</v>
      </c>
    </row>
    <row r="830" spans="1:20" x14ac:dyDescent="0.2">
      <c r="A830">
        <v>21</v>
      </c>
      <c r="B830" t="s">
        <v>27</v>
      </c>
      <c r="C830">
        <v>6</v>
      </c>
      <c r="D830" t="s">
        <v>21</v>
      </c>
      <c r="E830" t="s">
        <v>16</v>
      </c>
      <c r="F830" t="s">
        <v>29</v>
      </c>
      <c r="G830" t="s">
        <v>25</v>
      </c>
      <c r="H830" t="s">
        <v>26</v>
      </c>
      <c r="I830">
        <v>12001</v>
      </c>
      <c r="J830" t="b">
        <v>1</v>
      </c>
      <c r="K830" t="b">
        <v>1</v>
      </c>
      <c r="L830" t="b">
        <v>0</v>
      </c>
      <c r="M830" t="str">
        <f t="shared" si="96"/>
        <v>male</v>
      </c>
      <c r="N830" t="str">
        <f t="shared" si="97"/>
        <v>Acceptable</v>
      </c>
      <c r="O830" t="str">
        <f t="shared" si="98"/>
        <v>Young</v>
      </c>
      <c r="P830">
        <f t="shared" si="99"/>
        <v>5.0783132530120483</v>
      </c>
      <c r="Q830">
        <f t="shared" si="100"/>
        <v>331</v>
      </c>
      <c r="R830">
        <f t="shared" si="101"/>
        <v>128</v>
      </c>
      <c r="S830" t="str">
        <f t="shared" si="102"/>
        <v>NB</v>
      </c>
      <c r="T830">
        <f t="shared" si="103"/>
        <v>1870</v>
      </c>
    </row>
    <row r="831" spans="1:20" x14ac:dyDescent="0.2">
      <c r="A831">
        <v>57</v>
      </c>
      <c r="B831" t="s">
        <v>20</v>
      </c>
      <c r="C831">
        <v>4</v>
      </c>
      <c r="D831" t="s">
        <v>21</v>
      </c>
      <c r="E831" t="s">
        <v>28</v>
      </c>
      <c r="F831" t="s">
        <v>17</v>
      </c>
      <c r="G831" t="s">
        <v>18</v>
      </c>
      <c r="H831" t="s">
        <v>23</v>
      </c>
      <c r="I831">
        <v>11387</v>
      </c>
      <c r="J831" t="b">
        <v>0</v>
      </c>
      <c r="K831" t="b">
        <v>1</v>
      </c>
      <c r="L831" t="b">
        <v>1</v>
      </c>
      <c r="M831" t="str">
        <f t="shared" si="96"/>
        <v>female</v>
      </c>
      <c r="N831" t="str">
        <f t="shared" si="97"/>
        <v>Acceptable</v>
      </c>
      <c r="O831" t="str">
        <f t="shared" si="98"/>
        <v>Older</v>
      </c>
      <c r="P831">
        <f t="shared" si="99"/>
        <v>5.190332326283988</v>
      </c>
      <c r="Q831">
        <f t="shared" si="100"/>
        <v>341</v>
      </c>
      <c r="R831">
        <f t="shared" si="101"/>
        <v>128</v>
      </c>
      <c r="S831" t="str">
        <f t="shared" si="102"/>
        <v>F</v>
      </c>
      <c r="T831">
        <f t="shared" si="103"/>
        <v>1870</v>
      </c>
    </row>
    <row r="832" spans="1:20" x14ac:dyDescent="0.2">
      <c r="A832">
        <v>21</v>
      </c>
      <c r="B832" t="s">
        <v>20</v>
      </c>
      <c r="C832">
        <v>9</v>
      </c>
      <c r="D832" t="s">
        <v>15</v>
      </c>
      <c r="E832" t="s">
        <v>28</v>
      </c>
      <c r="F832" t="s">
        <v>17</v>
      </c>
      <c r="G832" t="s">
        <v>31</v>
      </c>
      <c r="H832" t="s">
        <v>26</v>
      </c>
      <c r="I832">
        <v>16552</v>
      </c>
      <c r="J832" t="b">
        <v>0</v>
      </c>
      <c r="K832" t="b">
        <v>1</v>
      </c>
      <c r="L832" t="b">
        <v>1</v>
      </c>
      <c r="M832" t="str">
        <f t="shared" si="96"/>
        <v>male</v>
      </c>
      <c r="N832" t="str">
        <f t="shared" si="97"/>
        <v>Acceptable</v>
      </c>
      <c r="O832" t="str">
        <f t="shared" si="98"/>
        <v>Young</v>
      </c>
      <c r="P832">
        <f t="shared" si="99"/>
        <v>5.190332326283988</v>
      </c>
      <c r="Q832">
        <f t="shared" si="100"/>
        <v>341</v>
      </c>
      <c r="R832">
        <f t="shared" si="101"/>
        <v>128</v>
      </c>
      <c r="S832" t="str">
        <f t="shared" si="102"/>
        <v>F</v>
      </c>
      <c r="T832">
        <f t="shared" si="103"/>
        <v>1870</v>
      </c>
    </row>
    <row r="833" spans="1:20" x14ac:dyDescent="0.2">
      <c r="A833">
        <v>42</v>
      </c>
      <c r="B833" t="s">
        <v>27</v>
      </c>
      <c r="C833">
        <v>8</v>
      </c>
      <c r="D833" t="s">
        <v>30</v>
      </c>
      <c r="E833" t="s">
        <v>28</v>
      </c>
      <c r="F833" t="s">
        <v>17</v>
      </c>
      <c r="G833" t="s">
        <v>31</v>
      </c>
      <c r="H833" t="s">
        <v>26</v>
      </c>
      <c r="I833">
        <v>11030</v>
      </c>
      <c r="J833" t="b">
        <v>0</v>
      </c>
      <c r="K833" t="b">
        <v>1</v>
      </c>
      <c r="L833" t="b">
        <v>1</v>
      </c>
      <c r="M833" t="str">
        <f t="shared" si="96"/>
        <v>male</v>
      </c>
      <c r="N833" t="str">
        <f t="shared" si="97"/>
        <v>Acceptable</v>
      </c>
      <c r="O833" t="str">
        <f t="shared" si="98"/>
        <v>Middle-Aged</v>
      </c>
      <c r="P833">
        <f t="shared" si="99"/>
        <v>5.0783132530120483</v>
      </c>
      <c r="Q833">
        <f t="shared" si="100"/>
        <v>341</v>
      </c>
      <c r="R833">
        <f t="shared" si="101"/>
        <v>128</v>
      </c>
      <c r="S833" t="str">
        <f t="shared" si="102"/>
        <v>NB</v>
      </c>
      <c r="T833">
        <f t="shared" si="103"/>
        <v>1870</v>
      </c>
    </row>
    <row r="834" spans="1:20" x14ac:dyDescent="0.2">
      <c r="A834">
        <v>20</v>
      </c>
      <c r="B834" t="s">
        <v>27</v>
      </c>
      <c r="C834">
        <v>1</v>
      </c>
      <c r="D834" t="s">
        <v>21</v>
      </c>
      <c r="E834" t="s">
        <v>22</v>
      </c>
      <c r="F834" t="s">
        <v>17</v>
      </c>
      <c r="G834" t="s">
        <v>25</v>
      </c>
      <c r="H834" t="s">
        <v>23</v>
      </c>
      <c r="I834">
        <v>19957</v>
      </c>
      <c r="J834" t="b">
        <v>1</v>
      </c>
      <c r="K834" t="b">
        <v>1</v>
      </c>
      <c r="L834" t="b">
        <v>0</v>
      </c>
      <c r="M834" t="str">
        <f t="shared" ref="M834:M897" si="104">INDEX(B:B,MATCH(A834,A:A,0))</f>
        <v>male</v>
      </c>
      <c r="N834" t="str">
        <f t="shared" ref="N834:N897" si="105">IF(OR(B834&gt;0,C834&gt;0),"Acceptable","Check")</f>
        <v>Acceptable</v>
      </c>
      <c r="O834" t="str">
        <f t="shared" si="98"/>
        <v>Young</v>
      </c>
      <c r="P834">
        <f t="shared" si="99"/>
        <v>5.0783132530120483</v>
      </c>
      <c r="Q834">
        <f t="shared" si="100"/>
        <v>328</v>
      </c>
      <c r="R834">
        <f t="shared" si="101"/>
        <v>128</v>
      </c>
      <c r="S834" t="str">
        <f t="shared" si="102"/>
        <v>NB</v>
      </c>
      <c r="T834">
        <f t="shared" si="103"/>
        <v>1870</v>
      </c>
    </row>
    <row r="835" spans="1:20" x14ac:dyDescent="0.2">
      <c r="A835">
        <v>49</v>
      </c>
      <c r="B835" t="s">
        <v>14</v>
      </c>
      <c r="C835">
        <v>2</v>
      </c>
      <c r="D835" t="s">
        <v>30</v>
      </c>
      <c r="E835" t="s">
        <v>22</v>
      </c>
      <c r="F835" t="s">
        <v>17</v>
      </c>
      <c r="G835" t="s">
        <v>31</v>
      </c>
      <c r="H835" t="s">
        <v>26</v>
      </c>
      <c r="I835">
        <v>11220</v>
      </c>
      <c r="J835" t="b">
        <v>0</v>
      </c>
      <c r="K835" t="b">
        <v>0</v>
      </c>
      <c r="L835" t="b">
        <v>0</v>
      </c>
      <c r="M835" t="str">
        <f t="shared" si="104"/>
        <v>female</v>
      </c>
      <c r="N835" t="str">
        <f t="shared" si="105"/>
        <v>Acceptable</v>
      </c>
      <c r="O835" t="str">
        <f t="shared" ref="O835:O898" si="106">IF(A835&lt;35,"Young",IF(AND(A835&gt;=35,A835&lt;50),"Middle-Aged","Older"))</f>
        <v>Middle-Aged</v>
      </c>
      <c r="P835">
        <f t="shared" ref="P835:P898" si="107">AVERAGEIF(B:B,B835, C:C)</f>
        <v>4.8219584569732934</v>
      </c>
      <c r="Q835">
        <f t="shared" ref="Q835:Q898" si="108">COUNTIF(E:E, E835)</f>
        <v>328</v>
      </c>
      <c r="R835">
        <f t="shared" ref="R835:R898" si="109">COUNTIFS(B:B, "male", D:D, "Instagram")</f>
        <v>128</v>
      </c>
      <c r="S835" t="str">
        <f t="shared" ref="S835:S898" si="110">UPPER(IF(B835="non-binary", "NB", LEFT(B835, 1)))</f>
        <v>M</v>
      </c>
      <c r="T835">
        <f t="shared" ref="T835:T898" si="111">SUMIFS(C:C, D:D, "Instagram")</f>
        <v>1870</v>
      </c>
    </row>
    <row r="836" spans="1:20" x14ac:dyDescent="0.2">
      <c r="A836">
        <v>20</v>
      </c>
      <c r="B836" t="s">
        <v>14</v>
      </c>
      <c r="C836">
        <v>9</v>
      </c>
      <c r="D836" t="s">
        <v>21</v>
      </c>
      <c r="E836" t="s">
        <v>16</v>
      </c>
      <c r="F836" t="s">
        <v>17</v>
      </c>
      <c r="G836" t="s">
        <v>31</v>
      </c>
      <c r="H836" t="s">
        <v>26</v>
      </c>
      <c r="I836">
        <v>16035</v>
      </c>
      <c r="J836" t="b">
        <v>1</v>
      </c>
      <c r="K836" t="b">
        <v>1</v>
      </c>
      <c r="L836" t="b">
        <v>0</v>
      </c>
      <c r="M836" t="str">
        <f t="shared" si="104"/>
        <v>male</v>
      </c>
      <c r="N836" t="str">
        <f t="shared" si="105"/>
        <v>Acceptable</v>
      </c>
      <c r="O836" t="str">
        <f t="shared" si="106"/>
        <v>Young</v>
      </c>
      <c r="P836">
        <f t="shared" si="107"/>
        <v>4.8219584569732934</v>
      </c>
      <c r="Q836">
        <f t="shared" si="108"/>
        <v>331</v>
      </c>
      <c r="R836">
        <f t="shared" si="109"/>
        <v>128</v>
      </c>
      <c r="S836" t="str">
        <f t="shared" si="110"/>
        <v>M</v>
      </c>
      <c r="T836">
        <f t="shared" si="111"/>
        <v>1870</v>
      </c>
    </row>
    <row r="837" spans="1:20" x14ac:dyDescent="0.2">
      <c r="A837">
        <v>44</v>
      </c>
      <c r="B837" t="s">
        <v>20</v>
      </c>
      <c r="C837">
        <v>8</v>
      </c>
      <c r="D837" t="s">
        <v>21</v>
      </c>
      <c r="E837" t="s">
        <v>28</v>
      </c>
      <c r="F837" t="s">
        <v>29</v>
      </c>
      <c r="G837" t="s">
        <v>25</v>
      </c>
      <c r="H837" t="s">
        <v>26</v>
      </c>
      <c r="I837">
        <v>19810</v>
      </c>
      <c r="J837" t="b">
        <v>1</v>
      </c>
      <c r="K837" t="b">
        <v>0</v>
      </c>
      <c r="L837" t="b">
        <v>0</v>
      </c>
      <c r="M837" t="str">
        <f t="shared" si="104"/>
        <v>non-binary</v>
      </c>
      <c r="N837" t="str">
        <f t="shared" si="105"/>
        <v>Acceptable</v>
      </c>
      <c r="O837" t="str">
        <f t="shared" si="106"/>
        <v>Middle-Aged</v>
      </c>
      <c r="P837">
        <f t="shared" si="107"/>
        <v>5.190332326283988</v>
      </c>
      <c r="Q837">
        <f t="shared" si="108"/>
        <v>341</v>
      </c>
      <c r="R837">
        <f t="shared" si="109"/>
        <v>128</v>
      </c>
      <c r="S837" t="str">
        <f t="shared" si="110"/>
        <v>F</v>
      </c>
      <c r="T837">
        <f t="shared" si="111"/>
        <v>1870</v>
      </c>
    </row>
    <row r="838" spans="1:20" x14ac:dyDescent="0.2">
      <c r="A838">
        <v>46</v>
      </c>
      <c r="B838" t="s">
        <v>27</v>
      </c>
      <c r="C838">
        <v>3</v>
      </c>
      <c r="D838" t="s">
        <v>15</v>
      </c>
      <c r="E838" t="s">
        <v>16</v>
      </c>
      <c r="F838" t="s">
        <v>17</v>
      </c>
      <c r="G838" t="s">
        <v>31</v>
      </c>
      <c r="H838" t="s">
        <v>19</v>
      </c>
      <c r="I838">
        <v>19455</v>
      </c>
      <c r="J838" t="b">
        <v>1</v>
      </c>
      <c r="K838" t="b">
        <v>1</v>
      </c>
      <c r="L838" t="b">
        <v>0</v>
      </c>
      <c r="M838" t="str">
        <f t="shared" si="104"/>
        <v>female</v>
      </c>
      <c r="N838" t="str">
        <f t="shared" si="105"/>
        <v>Acceptable</v>
      </c>
      <c r="O838" t="str">
        <f t="shared" si="106"/>
        <v>Middle-Aged</v>
      </c>
      <c r="P838">
        <f t="shared" si="107"/>
        <v>5.0783132530120483</v>
      </c>
      <c r="Q838">
        <f t="shared" si="108"/>
        <v>331</v>
      </c>
      <c r="R838">
        <f t="shared" si="109"/>
        <v>128</v>
      </c>
      <c r="S838" t="str">
        <f t="shared" si="110"/>
        <v>NB</v>
      </c>
      <c r="T838">
        <f t="shared" si="111"/>
        <v>1870</v>
      </c>
    </row>
    <row r="839" spans="1:20" x14ac:dyDescent="0.2">
      <c r="A839">
        <v>49</v>
      </c>
      <c r="B839" t="s">
        <v>20</v>
      </c>
      <c r="C839">
        <v>8</v>
      </c>
      <c r="D839" t="s">
        <v>15</v>
      </c>
      <c r="E839" t="s">
        <v>28</v>
      </c>
      <c r="F839" t="s">
        <v>17</v>
      </c>
      <c r="G839" t="s">
        <v>25</v>
      </c>
      <c r="H839" t="s">
        <v>26</v>
      </c>
      <c r="I839">
        <v>16523</v>
      </c>
      <c r="J839" t="b">
        <v>1</v>
      </c>
      <c r="K839" t="b">
        <v>1</v>
      </c>
      <c r="L839" t="b">
        <v>1</v>
      </c>
      <c r="M839" t="str">
        <f t="shared" si="104"/>
        <v>female</v>
      </c>
      <c r="N839" t="str">
        <f t="shared" si="105"/>
        <v>Acceptable</v>
      </c>
      <c r="O839" t="str">
        <f t="shared" si="106"/>
        <v>Middle-Aged</v>
      </c>
      <c r="P839">
        <f t="shared" si="107"/>
        <v>5.190332326283988</v>
      </c>
      <c r="Q839">
        <f t="shared" si="108"/>
        <v>341</v>
      </c>
      <c r="R839">
        <f t="shared" si="109"/>
        <v>128</v>
      </c>
      <c r="S839" t="str">
        <f t="shared" si="110"/>
        <v>F</v>
      </c>
      <c r="T839">
        <f t="shared" si="111"/>
        <v>1870</v>
      </c>
    </row>
    <row r="840" spans="1:20" x14ac:dyDescent="0.2">
      <c r="A840">
        <v>36</v>
      </c>
      <c r="B840" t="s">
        <v>27</v>
      </c>
      <c r="C840">
        <v>1</v>
      </c>
      <c r="D840" t="s">
        <v>30</v>
      </c>
      <c r="E840" t="s">
        <v>28</v>
      </c>
      <c r="F840" t="s">
        <v>24</v>
      </c>
      <c r="G840" t="s">
        <v>18</v>
      </c>
      <c r="H840" t="s">
        <v>23</v>
      </c>
      <c r="I840">
        <v>18074</v>
      </c>
      <c r="J840" t="b">
        <v>1</v>
      </c>
      <c r="K840" t="b">
        <v>0</v>
      </c>
      <c r="L840" t="b">
        <v>0</v>
      </c>
      <c r="M840" t="str">
        <f t="shared" si="104"/>
        <v>male</v>
      </c>
      <c r="N840" t="str">
        <f t="shared" si="105"/>
        <v>Acceptable</v>
      </c>
      <c r="O840" t="str">
        <f t="shared" si="106"/>
        <v>Middle-Aged</v>
      </c>
      <c r="P840">
        <f t="shared" si="107"/>
        <v>5.0783132530120483</v>
      </c>
      <c r="Q840">
        <f t="shared" si="108"/>
        <v>341</v>
      </c>
      <c r="R840">
        <f t="shared" si="109"/>
        <v>128</v>
      </c>
      <c r="S840" t="str">
        <f t="shared" si="110"/>
        <v>NB</v>
      </c>
      <c r="T840">
        <f t="shared" si="111"/>
        <v>1870</v>
      </c>
    </row>
    <row r="841" spans="1:20" x14ac:dyDescent="0.2">
      <c r="A841">
        <v>38</v>
      </c>
      <c r="B841" t="s">
        <v>14</v>
      </c>
      <c r="C841">
        <v>4</v>
      </c>
      <c r="D841" t="s">
        <v>15</v>
      </c>
      <c r="E841" t="s">
        <v>28</v>
      </c>
      <c r="F841" t="s">
        <v>29</v>
      </c>
      <c r="G841" t="s">
        <v>25</v>
      </c>
      <c r="H841" t="s">
        <v>23</v>
      </c>
      <c r="I841">
        <v>19063</v>
      </c>
      <c r="J841" t="b">
        <v>0</v>
      </c>
      <c r="K841" t="b">
        <v>1</v>
      </c>
      <c r="L841" t="b">
        <v>0</v>
      </c>
      <c r="M841" t="str">
        <f t="shared" si="104"/>
        <v>male</v>
      </c>
      <c r="N841" t="str">
        <f t="shared" si="105"/>
        <v>Acceptable</v>
      </c>
      <c r="O841" t="str">
        <f t="shared" si="106"/>
        <v>Middle-Aged</v>
      </c>
      <c r="P841">
        <f t="shared" si="107"/>
        <v>4.8219584569732934</v>
      </c>
      <c r="Q841">
        <f t="shared" si="108"/>
        <v>341</v>
      </c>
      <c r="R841">
        <f t="shared" si="109"/>
        <v>128</v>
      </c>
      <c r="S841" t="str">
        <f t="shared" si="110"/>
        <v>M</v>
      </c>
      <c r="T841">
        <f t="shared" si="111"/>
        <v>1870</v>
      </c>
    </row>
    <row r="842" spans="1:20" x14ac:dyDescent="0.2">
      <c r="A842">
        <v>22</v>
      </c>
      <c r="B842" t="s">
        <v>20</v>
      </c>
      <c r="C842">
        <v>3</v>
      </c>
      <c r="D842" t="s">
        <v>15</v>
      </c>
      <c r="E842" t="s">
        <v>22</v>
      </c>
      <c r="F842" t="s">
        <v>29</v>
      </c>
      <c r="G842" t="s">
        <v>18</v>
      </c>
      <c r="H842" t="s">
        <v>26</v>
      </c>
      <c r="I842">
        <v>10834</v>
      </c>
      <c r="J842" t="b">
        <v>0</v>
      </c>
      <c r="K842" t="b">
        <v>1</v>
      </c>
      <c r="L842" t="b">
        <v>1</v>
      </c>
      <c r="M842" t="str">
        <f t="shared" si="104"/>
        <v>male</v>
      </c>
      <c r="N842" t="str">
        <f t="shared" si="105"/>
        <v>Acceptable</v>
      </c>
      <c r="O842" t="str">
        <f t="shared" si="106"/>
        <v>Young</v>
      </c>
      <c r="P842">
        <f t="shared" si="107"/>
        <v>5.190332326283988</v>
      </c>
      <c r="Q842">
        <f t="shared" si="108"/>
        <v>328</v>
      </c>
      <c r="R842">
        <f t="shared" si="109"/>
        <v>128</v>
      </c>
      <c r="S842" t="str">
        <f t="shared" si="110"/>
        <v>F</v>
      </c>
      <c r="T842">
        <f t="shared" si="111"/>
        <v>1870</v>
      </c>
    </row>
    <row r="843" spans="1:20" x14ac:dyDescent="0.2">
      <c r="A843">
        <v>35</v>
      </c>
      <c r="B843" t="s">
        <v>20</v>
      </c>
      <c r="C843">
        <v>6</v>
      </c>
      <c r="D843" t="s">
        <v>30</v>
      </c>
      <c r="E843" t="s">
        <v>22</v>
      </c>
      <c r="F843" t="s">
        <v>29</v>
      </c>
      <c r="G843" t="s">
        <v>18</v>
      </c>
      <c r="H843" t="s">
        <v>26</v>
      </c>
      <c r="I843">
        <v>19110</v>
      </c>
      <c r="J843" t="b">
        <v>1</v>
      </c>
      <c r="K843" t="b">
        <v>1</v>
      </c>
      <c r="L843" t="b">
        <v>0</v>
      </c>
      <c r="M843" t="str">
        <f t="shared" si="104"/>
        <v>female</v>
      </c>
      <c r="N843" t="str">
        <f t="shared" si="105"/>
        <v>Acceptable</v>
      </c>
      <c r="O843" t="str">
        <f t="shared" si="106"/>
        <v>Middle-Aged</v>
      </c>
      <c r="P843">
        <f t="shared" si="107"/>
        <v>5.190332326283988</v>
      </c>
      <c r="Q843">
        <f t="shared" si="108"/>
        <v>328</v>
      </c>
      <c r="R843">
        <f t="shared" si="109"/>
        <v>128</v>
      </c>
      <c r="S843" t="str">
        <f t="shared" si="110"/>
        <v>F</v>
      </c>
      <c r="T843">
        <f t="shared" si="111"/>
        <v>1870</v>
      </c>
    </row>
    <row r="844" spans="1:20" x14ac:dyDescent="0.2">
      <c r="A844">
        <v>45</v>
      </c>
      <c r="B844" t="s">
        <v>27</v>
      </c>
      <c r="C844">
        <v>7</v>
      </c>
      <c r="D844" t="s">
        <v>15</v>
      </c>
      <c r="E844" t="s">
        <v>28</v>
      </c>
      <c r="F844" t="s">
        <v>29</v>
      </c>
      <c r="G844" t="s">
        <v>31</v>
      </c>
      <c r="H844" t="s">
        <v>26</v>
      </c>
      <c r="I844">
        <v>11724</v>
      </c>
      <c r="J844" t="b">
        <v>0</v>
      </c>
      <c r="K844" t="b">
        <v>1</v>
      </c>
      <c r="L844" t="b">
        <v>1</v>
      </c>
      <c r="M844" t="str">
        <f t="shared" si="104"/>
        <v>male</v>
      </c>
      <c r="N844" t="str">
        <f t="shared" si="105"/>
        <v>Acceptable</v>
      </c>
      <c r="O844" t="str">
        <f t="shared" si="106"/>
        <v>Middle-Aged</v>
      </c>
      <c r="P844">
        <f t="shared" si="107"/>
        <v>5.0783132530120483</v>
      </c>
      <c r="Q844">
        <f t="shared" si="108"/>
        <v>341</v>
      </c>
      <c r="R844">
        <f t="shared" si="109"/>
        <v>128</v>
      </c>
      <c r="S844" t="str">
        <f t="shared" si="110"/>
        <v>NB</v>
      </c>
      <c r="T844">
        <f t="shared" si="111"/>
        <v>1870</v>
      </c>
    </row>
    <row r="845" spans="1:20" x14ac:dyDescent="0.2">
      <c r="A845">
        <v>59</v>
      </c>
      <c r="B845" t="s">
        <v>14</v>
      </c>
      <c r="C845">
        <v>4</v>
      </c>
      <c r="D845" t="s">
        <v>21</v>
      </c>
      <c r="E845" t="s">
        <v>16</v>
      </c>
      <c r="F845" t="s">
        <v>17</v>
      </c>
      <c r="G845" t="s">
        <v>31</v>
      </c>
      <c r="H845" t="s">
        <v>23</v>
      </c>
      <c r="I845">
        <v>16598</v>
      </c>
      <c r="J845" t="b">
        <v>0</v>
      </c>
      <c r="K845" t="b">
        <v>0</v>
      </c>
      <c r="L845" t="b">
        <v>0</v>
      </c>
      <c r="M845" t="str">
        <f t="shared" si="104"/>
        <v>male</v>
      </c>
      <c r="N845" t="str">
        <f t="shared" si="105"/>
        <v>Acceptable</v>
      </c>
      <c r="O845" t="str">
        <f t="shared" si="106"/>
        <v>Older</v>
      </c>
      <c r="P845">
        <f t="shared" si="107"/>
        <v>4.8219584569732934</v>
      </c>
      <c r="Q845">
        <f t="shared" si="108"/>
        <v>331</v>
      </c>
      <c r="R845">
        <f t="shared" si="109"/>
        <v>128</v>
      </c>
      <c r="S845" t="str">
        <f t="shared" si="110"/>
        <v>M</v>
      </c>
      <c r="T845">
        <f t="shared" si="111"/>
        <v>1870</v>
      </c>
    </row>
    <row r="846" spans="1:20" x14ac:dyDescent="0.2">
      <c r="A846">
        <v>39</v>
      </c>
      <c r="B846" t="s">
        <v>20</v>
      </c>
      <c r="C846">
        <v>7</v>
      </c>
      <c r="D846" t="s">
        <v>30</v>
      </c>
      <c r="E846" t="s">
        <v>28</v>
      </c>
      <c r="F846" t="s">
        <v>17</v>
      </c>
      <c r="G846" t="s">
        <v>31</v>
      </c>
      <c r="H846" t="s">
        <v>23</v>
      </c>
      <c r="I846">
        <v>12413</v>
      </c>
      <c r="J846" t="b">
        <v>1</v>
      </c>
      <c r="K846" t="b">
        <v>1</v>
      </c>
      <c r="L846" t="b">
        <v>1</v>
      </c>
      <c r="M846" t="str">
        <f t="shared" si="104"/>
        <v>male</v>
      </c>
      <c r="N846" t="str">
        <f t="shared" si="105"/>
        <v>Acceptable</v>
      </c>
      <c r="O846" t="str">
        <f t="shared" si="106"/>
        <v>Middle-Aged</v>
      </c>
      <c r="P846">
        <f t="shared" si="107"/>
        <v>5.190332326283988</v>
      </c>
      <c r="Q846">
        <f t="shared" si="108"/>
        <v>341</v>
      </c>
      <c r="R846">
        <f t="shared" si="109"/>
        <v>128</v>
      </c>
      <c r="S846" t="str">
        <f t="shared" si="110"/>
        <v>F</v>
      </c>
      <c r="T846">
        <f t="shared" si="111"/>
        <v>1870</v>
      </c>
    </row>
    <row r="847" spans="1:20" x14ac:dyDescent="0.2">
      <c r="A847">
        <v>38</v>
      </c>
      <c r="B847" t="s">
        <v>14</v>
      </c>
      <c r="C847">
        <v>9</v>
      </c>
      <c r="D847" t="s">
        <v>30</v>
      </c>
      <c r="E847" t="s">
        <v>28</v>
      </c>
      <c r="F847" t="s">
        <v>24</v>
      </c>
      <c r="G847" t="s">
        <v>25</v>
      </c>
      <c r="H847" t="s">
        <v>19</v>
      </c>
      <c r="I847">
        <v>19505</v>
      </c>
      <c r="J847" t="b">
        <v>1</v>
      </c>
      <c r="K847" t="b">
        <v>1</v>
      </c>
      <c r="L847" t="b">
        <v>1</v>
      </c>
      <c r="M847" t="str">
        <f t="shared" si="104"/>
        <v>male</v>
      </c>
      <c r="N847" t="str">
        <f t="shared" si="105"/>
        <v>Acceptable</v>
      </c>
      <c r="O847" t="str">
        <f t="shared" si="106"/>
        <v>Middle-Aged</v>
      </c>
      <c r="P847">
        <f t="shared" si="107"/>
        <v>4.8219584569732934</v>
      </c>
      <c r="Q847">
        <f t="shared" si="108"/>
        <v>341</v>
      </c>
      <c r="R847">
        <f t="shared" si="109"/>
        <v>128</v>
      </c>
      <c r="S847" t="str">
        <f t="shared" si="110"/>
        <v>M</v>
      </c>
      <c r="T847">
        <f t="shared" si="111"/>
        <v>1870</v>
      </c>
    </row>
    <row r="848" spans="1:20" x14ac:dyDescent="0.2">
      <c r="A848">
        <v>23</v>
      </c>
      <c r="B848" t="s">
        <v>20</v>
      </c>
      <c r="C848">
        <v>2</v>
      </c>
      <c r="D848" t="s">
        <v>21</v>
      </c>
      <c r="E848" t="s">
        <v>16</v>
      </c>
      <c r="F848" t="s">
        <v>24</v>
      </c>
      <c r="G848" t="s">
        <v>31</v>
      </c>
      <c r="H848" t="s">
        <v>19</v>
      </c>
      <c r="I848">
        <v>15993</v>
      </c>
      <c r="J848" t="b">
        <v>0</v>
      </c>
      <c r="K848" t="b">
        <v>0</v>
      </c>
      <c r="L848" t="b">
        <v>0</v>
      </c>
      <c r="M848" t="str">
        <f t="shared" si="104"/>
        <v>female</v>
      </c>
      <c r="N848" t="str">
        <f t="shared" si="105"/>
        <v>Acceptable</v>
      </c>
      <c r="O848" t="str">
        <f t="shared" si="106"/>
        <v>Young</v>
      </c>
      <c r="P848">
        <f t="shared" si="107"/>
        <v>5.190332326283988</v>
      </c>
      <c r="Q848">
        <f t="shared" si="108"/>
        <v>331</v>
      </c>
      <c r="R848">
        <f t="shared" si="109"/>
        <v>128</v>
      </c>
      <c r="S848" t="str">
        <f t="shared" si="110"/>
        <v>F</v>
      </c>
      <c r="T848">
        <f t="shared" si="111"/>
        <v>1870</v>
      </c>
    </row>
    <row r="849" spans="1:20" x14ac:dyDescent="0.2">
      <c r="A849">
        <v>18</v>
      </c>
      <c r="B849" t="s">
        <v>14</v>
      </c>
      <c r="C849">
        <v>3</v>
      </c>
      <c r="D849" t="s">
        <v>15</v>
      </c>
      <c r="E849" t="s">
        <v>28</v>
      </c>
      <c r="F849" t="s">
        <v>29</v>
      </c>
      <c r="G849" t="s">
        <v>18</v>
      </c>
      <c r="H849" t="s">
        <v>19</v>
      </c>
      <c r="I849">
        <v>14498</v>
      </c>
      <c r="J849" t="b">
        <v>0</v>
      </c>
      <c r="K849" t="b">
        <v>0</v>
      </c>
      <c r="L849" t="b">
        <v>0</v>
      </c>
      <c r="M849" t="str">
        <f t="shared" si="104"/>
        <v>female</v>
      </c>
      <c r="N849" t="str">
        <f t="shared" si="105"/>
        <v>Acceptable</v>
      </c>
      <c r="O849" t="str">
        <f t="shared" si="106"/>
        <v>Young</v>
      </c>
      <c r="P849">
        <f t="shared" si="107"/>
        <v>4.8219584569732934</v>
      </c>
      <c r="Q849">
        <f t="shared" si="108"/>
        <v>341</v>
      </c>
      <c r="R849">
        <f t="shared" si="109"/>
        <v>128</v>
      </c>
      <c r="S849" t="str">
        <f t="shared" si="110"/>
        <v>M</v>
      </c>
      <c r="T849">
        <f t="shared" si="111"/>
        <v>1870</v>
      </c>
    </row>
    <row r="850" spans="1:20" x14ac:dyDescent="0.2">
      <c r="A850">
        <v>22</v>
      </c>
      <c r="B850" t="s">
        <v>27</v>
      </c>
      <c r="C850">
        <v>5</v>
      </c>
      <c r="D850" t="s">
        <v>30</v>
      </c>
      <c r="E850" t="s">
        <v>16</v>
      </c>
      <c r="F850" t="s">
        <v>24</v>
      </c>
      <c r="G850" t="s">
        <v>31</v>
      </c>
      <c r="H850" t="s">
        <v>23</v>
      </c>
      <c r="I850">
        <v>12105</v>
      </c>
      <c r="J850" t="b">
        <v>0</v>
      </c>
      <c r="K850" t="b">
        <v>1</v>
      </c>
      <c r="L850" t="b">
        <v>1</v>
      </c>
      <c r="M850" t="str">
        <f t="shared" si="104"/>
        <v>male</v>
      </c>
      <c r="N850" t="str">
        <f t="shared" si="105"/>
        <v>Acceptable</v>
      </c>
      <c r="O850" t="str">
        <f t="shared" si="106"/>
        <v>Young</v>
      </c>
      <c r="P850">
        <f t="shared" si="107"/>
        <v>5.0783132530120483</v>
      </c>
      <c r="Q850">
        <f t="shared" si="108"/>
        <v>331</v>
      </c>
      <c r="R850">
        <f t="shared" si="109"/>
        <v>128</v>
      </c>
      <c r="S850" t="str">
        <f t="shared" si="110"/>
        <v>NB</v>
      </c>
      <c r="T850">
        <f t="shared" si="111"/>
        <v>1870</v>
      </c>
    </row>
    <row r="851" spans="1:20" x14ac:dyDescent="0.2">
      <c r="A851">
        <v>58</v>
      </c>
      <c r="B851" t="s">
        <v>20</v>
      </c>
      <c r="C851">
        <v>3</v>
      </c>
      <c r="D851" t="s">
        <v>30</v>
      </c>
      <c r="E851" t="s">
        <v>22</v>
      </c>
      <c r="F851" t="s">
        <v>24</v>
      </c>
      <c r="G851" t="s">
        <v>31</v>
      </c>
      <c r="H851" t="s">
        <v>19</v>
      </c>
      <c r="I851">
        <v>12568</v>
      </c>
      <c r="J851" t="b">
        <v>0</v>
      </c>
      <c r="K851" t="b">
        <v>1</v>
      </c>
      <c r="L851" t="b">
        <v>1</v>
      </c>
      <c r="M851" t="str">
        <f t="shared" si="104"/>
        <v>non-binary</v>
      </c>
      <c r="N851" t="str">
        <f t="shared" si="105"/>
        <v>Acceptable</v>
      </c>
      <c r="O851" t="str">
        <f t="shared" si="106"/>
        <v>Older</v>
      </c>
      <c r="P851">
        <f t="shared" si="107"/>
        <v>5.190332326283988</v>
      </c>
      <c r="Q851">
        <f t="shared" si="108"/>
        <v>328</v>
      </c>
      <c r="R851">
        <f t="shared" si="109"/>
        <v>128</v>
      </c>
      <c r="S851" t="str">
        <f t="shared" si="110"/>
        <v>F</v>
      </c>
      <c r="T851">
        <f t="shared" si="111"/>
        <v>1870</v>
      </c>
    </row>
    <row r="852" spans="1:20" x14ac:dyDescent="0.2">
      <c r="A852">
        <v>29</v>
      </c>
      <c r="B852" t="s">
        <v>20</v>
      </c>
      <c r="C852">
        <v>8</v>
      </c>
      <c r="D852" t="s">
        <v>21</v>
      </c>
      <c r="E852" t="s">
        <v>22</v>
      </c>
      <c r="F852" t="s">
        <v>29</v>
      </c>
      <c r="G852" t="s">
        <v>25</v>
      </c>
      <c r="H852" t="s">
        <v>26</v>
      </c>
      <c r="I852">
        <v>19330</v>
      </c>
      <c r="J852" t="b">
        <v>1</v>
      </c>
      <c r="K852" t="b">
        <v>0</v>
      </c>
      <c r="L852" t="b">
        <v>1</v>
      </c>
      <c r="M852" t="str">
        <f t="shared" si="104"/>
        <v>non-binary</v>
      </c>
      <c r="N852" t="str">
        <f t="shared" si="105"/>
        <v>Acceptable</v>
      </c>
      <c r="O852" t="str">
        <f t="shared" si="106"/>
        <v>Young</v>
      </c>
      <c r="P852">
        <f t="shared" si="107"/>
        <v>5.190332326283988</v>
      </c>
      <c r="Q852">
        <f t="shared" si="108"/>
        <v>328</v>
      </c>
      <c r="R852">
        <f t="shared" si="109"/>
        <v>128</v>
      </c>
      <c r="S852" t="str">
        <f t="shared" si="110"/>
        <v>F</v>
      </c>
      <c r="T852">
        <f t="shared" si="111"/>
        <v>1870</v>
      </c>
    </row>
    <row r="853" spans="1:20" x14ac:dyDescent="0.2">
      <c r="A853">
        <v>43</v>
      </c>
      <c r="B853" t="s">
        <v>14</v>
      </c>
      <c r="C853">
        <v>8</v>
      </c>
      <c r="D853" t="s">
        <v>21</v>
      </c>
      <c r="E853" t="s">
        <v>16</v>
      </c>
      <c r="F853" t="s">
        <v>29</v>
      </c>
      <c r="G853" t="s">
        <v>25</v>
      </c>
      <c r="H853" t="s">
        <v>26</v>
      </c>
      <c r="I853">
        <v>10209</v>
      </c>
      <c r="J853" t="b">
        <v>0</v>
      </c>
      <c r="K853" t="b">
        <v>1</v>
      </c>
      <c r="L853" t="b">
        <v>1</v>
      </c>
      <c r="M853" t="str">
        <f t="shared" si="104"/>
        <v>female</v>
      </c>
      <c r="N853" t="str">
        <f t="shared" si="105"/>
        <v>Acceptable</v>
      </c>
      <c r="O853" t="str">
        <f t="shared" si="106"/>
        <v>Middle-Aged</v>
      </c>
      <c r="P853">
        <f t="shared" si="107"/>
        <v>4.8219584569732934</v>
      </c>
      <c r="Q853">
        <f t="shared" si="108"/>
        <v>331</v>
      </c>
      <c r="R853">
        <f t="shared" si="109"/>
        <v>128</v>
      </c>
      <c r="S853" t="str">
        <f t="shared" si="110"/>
        <v>M</v>
      </c>
      <c r="T853">
        <f t="shared" si="111"/>
        <v>1870</v>
      </c>
    </row>
    <row r="854" spans="1:20" x14ac:dyDescent="0.2">
      <c r="A854">
        <v>63</v>
      </c>
      <c r="B854" t="s">
        <v>14</v>
      </c>
      <c r="C854">
        <v>8</v>
      </c>
      <c r="D854" t="s">
        <v>15</v>
      </c>
      <c r="E854" t="s">
        <v>22</v>
      </c>
      <c r="F854" t="s">
        <v>24</v>
      </c>
      <c r="G854" t="s">
        <v>18</v>
      </c>
      <c r="H854" t="s">
        <v>23</v>
      </c>
      <c r="I854">
        <v>19256</v>
      </c>
      <c r="J854" t="b">
        <v>1</v>
      </c>
      <c r="K854" t="b">
        <v>0</v>
      </c>
      <c r="L854" t="b">
        <v>1</v>
      </c>
      <c r="M854" t="str">
        <f t="shared" si="104"/>
        <v>non-binary</v>
      </c>
      <c r="N854" t="str">
        <f t="shared" si="105"/>
        <v>Acceptable</v>
      </c>
      <c r="O854" t="str">
        <f t="shared" si="106"/>
        <v>Older</v>
      </c>
      <c r="P854">
        <f t="shared" si="107"/>
        <v>4.8219584569732934</v>
      </c>
      <c r="Q854">
        <f t="shared" si="108"/>
        <v>328</v>
      </c>
      <c r="R854">
        <f t="shared" si="109"/>
        <v>128</v>
      </c>
      <c r="S854" t="str">
        <f t="shared" si="110"/>
        <v>M</v>
      </c>
      <c r="T854">
        <f t="shared" si="111"/>
        <v>1870</v>
      </c>
    </row>
    <row r="855" spans="1:20" x14ac:dyDescent="0.2">
      <c r="A855">
        <v>51</v>
      </c>
      <c r="B855" t="s">
        <v>20</v>
      </c>
      <c r="C855">
        <v>9</v>
      </c>
      <c r="D855" t="s">
        <v>30</v>
      </c>
      <c r="E855" t="s">
        <v>22</v>
      </c>
      <c r="F855" t="s">
        <v>17</v>
      </c>
      <c r="G855" t="s">
        <v>25</v>
      </c>
      <c r="H855" t="s">
        <v>19</v>
      </c>
      <c r="I855">
        <v>14911</v>
      </c>
      <c r="J855" t="b">
        <v>1</v>
      </c>
      <c r="K855" t="b">
        <v>1</v>
      </c>
      <c r="L855" t="b">
        <v>1</v>
      </c>
      <c r="M855" t="str">
        <f t="shared" si="104"/>
        <v>female</v>
      </c>
      <c r="N855" t="str">
        <f t="shared" si="105"/>
        <v>Acceptable</v>
      </c>
      <c r="O855" t="str">
        <f t="shared" si="106"/>
        <v>Older</v>
      </c>
      <c r="P855">
        <f t="shared" si="107"/>
        <v>5.190332326283988</v>
      </c>
      <c r="Q855">
        <f t="shared" si="108"/>
        <v>328</v>
      </c>
      <c r="R855">
        <f t="shared" si="109"/>
        <v>128</v>
      </c>
      <c r="S855" t="str">
        <f t="shared" si="110"/>
        <v>F</v>
      </c>
      <c r="T855">
        <f t="shared" si="111"/>
        <v>1870</v>
      </c>
    </row>
    <row r="856" spans="1:20" x14ac:dyDescent="0.2">
      <c r="A856">
        <v>31</v>
      </c>
      <c r="B856" t="s">
        <v>27</v>
      </c>
      <c r="C856">
        <v>4</v>
      </c>
      <c r="D856" t="s">
        <v>15</v>
      </c>
      <c r="E856" t="s">
        <v>16</v>
      </c>
      <c r="F856" t="s">
        <v>24</v>
      </c>
      <c r="G856" t="s">
        <v>31</v>
      </c>
      <c r="H856" t="s">
        <v>26</v>
      </c>
      <c r="I856">
        <v>12220</v>
      </c>
      <c r="J856" t="b">
        <v>0</v>
      </c>
      <c r="K856" t="b">
        <v>0</v>
      </c>
      <c r="L856" t="b">
        <v>1</v>
      </c>
      <c r="M856" t="str">
        <f t="shared" si="104"/>
        <v>female</v>
      </c>
      <c r="N856" t="str">
        <f t="shared" si="105"/>
        <v>Acceptable</v>
      </c>
      <c r="O856" t="str">
        <f t="shared" si="106"/>
        <v>Young</v>
      </c>
      <c r="P856">
        <f t="shared" si="107"/>
        <v>5.0783132530120483</v>
      </c>
      <c r="Q856">
        <f t="shared" si="108"/>
        <v>331</v>
      </c>
      <c r="R856">
        <f t="shared" si="109"/>
        <v>128</v>
      </c>
      <c r="S856" t="str">
        <f t="shared" si="110"/>
        <v>NB</v>
      </c>
      <c r="T856">
        <f t="shared" si="111"/>
        <v>1870</v>
      </c>
    </row>
    <row r="857" spans="1:20" x14ac:dyDescent="0.2">
      <c r="A857">
        <v>43</v>
      </c>
      <c r="B857" t="s">
        <v>14</v>
      </c>
      <c r="C857">
        <v>5</v>
      </c>
      <c r="D857" t="s">
        <v>15</v>
      </c>
      <c r="E857" t="s">
        <v>22</v>
      </c>
      <c r="F857" t="s">
        <v>24</v>
      </c>
      <c r="G857" t="s">
        <v>25</v>
      </c>
      <c r="H857" t="s">
        <v>23</v>
      </c>
      <c r="I857">
        <v>10233</v>
      </c>
      <c r="J857" t="b">
        <v>0</v>
      </c>
      <c r="K857" t="b">
        <v>0</v>
      </c>
      <c r="L857" t="b">
        <v>0</v>
      </c>
      <c r="M857" t="str">
        <f t="shared" si="104"/>
        <v>female</v>
      </c>
      <c r="N857" t="str">
        <f t="shared" si="105"/>
        <v>Acceptable</v>
      </c>
      <c r="O857" t="str">
        <f t="shared" si="106"/>
        <v>Middle-Aged</v>
      </c>
      <c r="P857">
        <f t="shared" si="107"/>
        <v>4.8219584569732934</v>
      </c>
      <c r="Q857">
        <f t="shared" si="108"/>
        <v>328</v>
      </c>
      <c r="R857">
        <f t="shared" si="109"/>
        <v>128</v>
      </c>
      <c r="S857" t="str">
        <f t="shared" si="110"/>
        <v>M</v>
      </c>
      <c r="T857">
        <f t="shared" si="111"/>
        <v>1870</v>
      </c>
    </row>
    <row r="858" spans="1:20" x14ac:dyDescent="0.2">
      <c r="A858">
        <v>62</v>
      </c>
      <c r="B858" t="s">
        <v>14</v>
      </c>
      <c r="C858">
        <v>5</v>
      </c>
      <c r="D858" t="s">
        <v>21</v>
      </c>
      <c r="E858" t="s">
        <v>28</v>
      </c>
      <c r="F858" t="s">
        <v>17</v>
      </c>
      <c r="G858" t="s">
        <v>18</v>
      </c>
      <c r="H858" t="s">
        <v>19</v>
      </c>
      <c r="I858">
        <v>10792</v>
      </c>
      <c r="J858" t="b">
        <v>0</v>
      </c>
      <c r="K858" t="b">
        <v>0</v>
      </c>
      <c r="L858" t="b">
        <v>1</v>
      </c>
      <c r="M858" t="str">
        <f t="shared" si="104"/>
        <v>male</v>
      </c>
      <c r="N858" t="str">
        <f t="shared" si="105"/>
        <v>Acceptable</v>
      </c>
      <c r="O858" t="str">
        <f t="shared" si="106"/>
        <v>Older</v>
      </c>
      <c r="P858">
        <f t="shared" si="107"/>
        <v>4.8219584569732934</v>
      </c>
      <c r="Q858">
        <f t="shared" si="108"/>
        <v>341</v>
      </c>
      <c r="R858">
        <f t="shared" si="109"/>
        <v>128</v>
      </c>
      <c r="S858" t="str">
        <f t="shared" si="110"/>
        <v>M</v>
      </c>
      <c r="T858">
        <f t="shared" si="111"/>
        <v>1870</v>
      </c>
    </row>
    <row r="859" spans="1:20" x14ac:dyDescent="0.2">
      <c r="A859">
        <v>44</v>
      </c>
      <c r="B859" t="s">
        <v>14</v>
      </c>
      <c r="C859">
        <v>8</v>
      </c>
      <c r="D859" t="s">
        <v>30</v>
      </c>
      <c r="E859" t="s">
        <v>28</v>
      </c>
      <c r="F859" t="s">
        <v>17</v>
      </c>
      <c r="G859" t="s">
        <v>31</v>
      </c>
      <c r="H859" t="s">
        <v>26</v>
      </c>
      <c r="I859">
        <v>13110</v>
      </c>
      <c r="J859" t="b">
        <v>1</v>
      </c>
      <c r="K859" t="b">
        <v>1</v>
      </c>
      <c r="L859" t="b">
        <v>0</v>
      </c>
      <c r="M859" t="str">
        <f t="shared" si="104"/>
        <v>non-binary</v>
      </c>
      <c r="N859" t="str">
        <f t="shared" si="105"/>
        <v>Acceptable</v>
      </c>
      <c r="O859" t="str">
        <f t="shared" si="106"/>
        <v>Middle-Aged</v>
      </c>
      <c r="P859">
        <f t="shared" si="107"/>
        <v>4.8219584569732934</v>
      </c>
      <c r="Q859">
        <f t="shared" si="108"/>
        <v>341</v>
      </c>
      <c r="R859">
        <f t="shared" si="109"/>
        <v>128</v>
      </c>
      <c r="S859" t="str">
        <f t="shared" si="110"/>
        <v>M</v>
      </c>
      <c r="T859">
        <f t="shared" si="111"/>
        <v>1870</v>
      </c>
    </row>
    <row r="860" spans="1:20" x14ac:dyDescent="0.2">
      <c r="A860">
        <v>26</v>
      </c>
      <c r="B860" t="s">
        <v>20</v>
      </c>
      <c r="C860">
        <v>7</v>
      </c>
      <c r="D860" t="s">
        <v>30</v>
      </c>
      <c r="E860" t="s">
        <v>16</v>
      </c>
      <c r="F860" t="s">
        <v>29</v>
      </c>
      <c r="G860" t="s">
        <v>18</v>
      </c>
      <c r="H860" t="s">
        <v>19</v>
      </c>
      <c r="I860">
        <v>12166</v>
      </c>
      <c r="J860" t="b">
        <v>1</v>
      </c>
      <c r="K860" t="b">
        <v>1</v>
      </c>
      <c r="L860" t="b">
        <v>0</v>
      </c>
      <c r="M860" t="str">
        <f t="shared" si="104"/>
        <v>female</v>
      </c>
      <c r="N860" t="str">
        <f t="shared" si="105"/>
        <v>Acceptable</v>
      </c>
      <c r="O860" t="str">
        <f t="shared" si="106"/>
        <v>Young</v>
      </c>
      <c r="P860">
        <f t="shared" si="107"/>
        <v>5.190332326283988</v>
      </c>
      <c r="Q860">
        <f t="shared" si="108"/>
        <v>331</v>
      </c>
      <c r="R860">
        <f t="shared" si="109"/>
        <v>128</v>
      </c>
      <c r="S860" t="str">
        <f t="shared" si="110"/>
        <v>F</v>
      </c>
      <c r="T860">
        <f t="shared" si="111"/>
        <v>1870</v>
      </c>
    </row>
    <row r="861" spans="1:20" x14ac:dyDescent="0.2">
      <c r="A861">
        <v>43</v>
      </c>
      <c r="B861" t="s">
        <v>20</v>
      </c>
      <c r="C861">
        <v>9</v>
      </c>
      <c r="D861" t="s">
        <v>30</v>
      </c>
      <c r="E861" t="s">
        <v>22</v>
      </c>
      <c r="F861" t="s">
        <v>29</v>
      </c>
      <c r="G861" t="s">
        <v>25</v>
      </c>
      <c r="H861" t="s">
        <v>23</v>
      </c>
      <c r="I861">
        <v>18526</v>
      </c>
      <c r="J861" t="b">
        <v>1</v>
      </c>
      <c r="K861" t="b">
        <v>1</v>
      </c>
      <c r="L861" t="b">
        <v>1</v>
      </c>
      <c r="M861" t="str">
        <f t="shared" si="104"/>
        <v>female</v>
      </c>
      <c r="N861" t="str">
        <f t="shared" si="105"/>
        <v>Acceptable</v>
      </c>
      <c r="O861" t="str">
        <f t="shared" si="106"/>
        <v>Middle-Aged</v>
      </c>
      <c r="P861">
        <f t="shared" si="107"/>
        <v>5.190332326283988</v>
      </c>
      <c r="Q861">
        <f t="shared" si="108"/>
        <v>328</v>
      </c>
      <c r="R861">
        <f t="shared" si="109"/>
        <v>128</v>
      </c>
      <c r="S861" t="str">
        <f t="shared" si="110"/>
        <v>F</v>
      </c>
      <c r="T861">
        <f t="shared" si="111"/>
        <v>1870</v>
      </c>
    </row>
    <row r="862" spans="1:20" x14ac:dyDescent="0.2">
      <c r="A862">
        <v>64</v>
      </c>
      <c r="B862" t="s">
        <v>20</v>
      </c>
      <c r="C862">
        <v>8</v>
      </c>
      <c r="D862" t="s">
        <v>21</v>
      </c>
      <c r="E862" t="s">
        <v>28</v>
      </c>
      <c r="F862" t="s">
        <v>24</v>
      </c>
      <c r="G862" t="s">
        <v>25</v>
      </c>
      <c r="H862" t="s">
        <v>19</v>
      </c>
      <c r="I862">
        <v>19551</v>
      </c>
      <c r="J862" t="b">
        <v>1</v>
      </c>
      <c r="K862" t="b">
        <v>1</v>
      </c>
      <c r="L862" t="b">
        <v>1</v>
      </c>
      <c r="M862" t="str">
        <f t="shared" si="104"/>
        <v>non-binary</v>
      </c>
      <c r="N862" t="str">
        <f t="shared" si="105"/>
        <v>Acceptable</v>
      </c>
      <c r="O862" t="str">
        <f t="shared" si="106"/>
        <v>Older</v>
      </c>
      <c r="P862">
        <f t="shared" si="107"/>
        <v>5.190332326283988</v>
      </c>
      <c r="Q862">
        <f t="shared" si="108"/>
        <v>341</v>
      </c>
      <c r="R862">
        <f t="shared" si="109"/>
        <v>128</v>
      </c>
      <c r="S862" t="str">
        <f t="shared" si="110"/>
        <v>F</v>
      </c>
      <c r="T862">
        <f t="shared" si="111"/>
        <v>1870</v>
      </c>
    </row>
    <row r="863" spans="1:20" x14ac:dyDescent="0.2">
      <c r="A863">
        <v>39</v>
      </c>
      <c r="B863" t="s">
        <v>20</v>
      </c>
      <c r="C863">
        <v>2</v>
      </c>
      <c r="D863" t="s">
        <v>21</v>
      </c>
      <c r="E863" t="s">
        <v>28</v>
      </c>
      <c r="F863" t="s">
        <v>17</v>
      </c>
      <c r="G863" t="s">
        <v>18</v>
      </c>
      <c r="H863" t="s">
        <v>23</v>
      </c>
      <c r="I863">
        <v>15193</v>
      </c>
      <c r="J863" t="b">
        <v>0</v>
      </c>
      <c r="K863" t="b">
        <v>0</v>
      </c>
      <c r="L863" t="b">
        <v>0</v>
      </c>
      <c r="M863" t="str">
        <f t="shared" si="104"/>
        <v>male</v>
      </c>
      <c r="N863" t="str">
        <f t="shared" si="105"/>
        <v>Acceptable</v>
      </c>
      <c r="O863" t="str">
        <f t="shared" si="106"/>
        <v>Middle-Aged</v>
      </c>
      <c r="P863">
        <f t="shared" si="107"/>
        <v>5.190332326283988</v>
      </c>
      <c r="Q863">
        <f t="shared" si="108"/>
        <v>341</v>
      </c>
      <c r="R863">
        <f t="shared" si="109"/>
        <v>128</v>
      </c>
      <c r="S863" t="str">
        <f t="shared" si="110"/>
        <v>F</v>
      </c>
      <c r="T863">
        <f t="shared" si="111"/>
        <v>1870</v>
      </c>
    </row>
    <row r="864" spans="1:20" x14ac:dyDescent="0.2">
      <c r="A864">
        <v>64</v>
      </c>
      <c r="B864" t="s">
        <v>27</v>
      </c>
      <c r="C864">
        <v>4</v>
      </c>
      <c r="D864" t="s">
        <v>21</v>
      </c>
      <c r="E864" t="s">
        <v>22</v>
      </c>
      <c r="F864" t="s">
        <v>29</v>
      </c>
      <c r="G864" t="s">
        <v>31</v>
      </c>
      <c r="H864" t="s">
        <v>19</v>
      </c>
      <c r="I864">
        <v>11214</v>
      </c>
      <c r="J864" t="b">
        <v>1</v>
      </c>
      <c r="K864" t="b">
        <v>0</v>
      </c>
      <c r="L864" t="b">
        <v>1</v>
      </c>
      <c r="M864" t="str">
        <f t="shared" si="104"/>
        <v>non-binary</v>
      </c>
      <c r="N864" t="str">
        <f t="shared" si="105"/>
        <v>Acceptable</v>
      </c>
      <c r="O864" t="str">
        <f t="shared" si="106"/>
        <v>Older</v>
      </c>
      <c r="P864">
        <f t="shared" si="107"/>
        <v>5.0783132530120483</v>
      </c>
      <c r="Q864">
        <f t="shared" si="108"/>
        <v>328</v>
      </c>
      <c r="R864">
        <f t="shared" si="109"/>
        <v>128</v>
      </c>
      <c r="S864" t="str">
        <f t="shared" si="110"/>
        <v>NB</v>
      </c>
      <c r="T864">
        <f t="shared" si="111"/>
        <v>1870</v>
      </c>
    </row>
    <row r="865" spans="1:20" x14ac:dyDescent="0.2">
      <c r="A865">
        <v>47</v>
      </c>
      <c r="B865" t="s">
        <v>27</v>
      </c>
      <c r="C865">
        <v>6</v>
      </c>
      <c r="D865" t="s">
        <v>21</v>
      </c>
      <c r="E865" t="s">
        <v>22</v>
      </c>
      <c r="F865" t="s">
        <v>24</v>
      </c>
      <c r="G865" t="s">
        <v>25</v>
      </c>
      <c r="H865" t="s">
        <v>26</v>
      </c>
      <c r="I865">
        <v>14419</v>
      </c>
      <c r="J865" t="b">
        <v>1</v>
      </c>
      <c r="K865" t="b">
        <v>0</v>
      </c>
      <c r="L865" t="b">
        <v>1</v>
      </c>
      <c r="M865" t="str">
        <f t="shared" si="104"/>
        <v>male</v>
      </c>
      <c r="N865" t="str">
        <f t="shared" si="105"/>
        <v>Acceptable</v>
      </c>
      <c r="O865" t="str">
        <f t="shared" si="106"/>
        <v>Middle-Aged</v>
      </c>
      <c r="P865">
        <f t="shared" si="107"/>
        <v>5.0783132530120483</v>
      </c>
      <c r="Q865">
        <f t="shared" si="108"/>
        <v>328</v>
      </c>
      <c r="R865">
        <f t="shared" si="109"/>
        <v>128</v>
      </c>
      <c r="S865" t="str">
        <f t="shared" si="110"/>
        <v>NB</v>
      </c>
      <c r="T865">
        <f t="shared" si="111"/>
        <v>1870</v>
      </c>
    </row>
    <row r="866" spans="1:20" x14ac:dyDescent="0.2">
      <c r="A866">
        <v>60</v>
      </c>
      <c r="B866" t="s">
        <v>20</v>
      </c>
      <c r="C866">
        <v>2</v>
      </c>
      <c r="D866" t="s">
        <v>21</v>
      </c>
      <c r="E866" t="s">
        <v>28</v>
      </c>
      <c r="F866" t="s">
        <v>17</v>
      </c>
      <c r="G866" t="s">
        <v>25</v>
      </c>
      <c r="H866" t="s">
        <v>23</v>
      </c>
      <c r="I866">
        <v>17314</v>
      </c>
      <c r="J866" t="b">
        <v>0</v>
      </c>
      <c r="K866" t="b">
        <v>1</v>
      </c>
      <c r="L866" t="b">
        <v>0</v>
      </c>
      <c r="M866" t="str">
        <f t="shared" si="104"/>
        <v>non-binary</v>
      </c>
      <c r="N866" t="str">
        <f t="shared" si="105"/>
        <v>Acceptable</v>
      </c>
      <c r="O866" t="str">
        <f t="shared" si="106"/>
        <v>Older</v>
      </c>
      <c r="P866">
        <f t="shared" si="107"/>
        <v>5.190332326283988</v>
      </c>
      <c r="Q866">
        <f t="shared" si="108"/>
        <v>341</v>
      </c>
      <c r="R866">
        <f t="shared" si="109"/>
        <v>128</v>
      </c>
      <c r="S866" t="str">
        <f t="shared" si="110"/>
        <v>F</v>
      </c>
      <c r="T866">
        <f t="shared" si="111"/>
        <v>1870</v>
      </c>
    </row>
    <row r="867" spans="1:20" x14ac:dyDescent="0.2">
      <c r="A867">
        <v>34</v>
      </c>
      <c r="B867" t="s">
        <v>27</v>
      </c>
      <c r="C867">
        <v>7</v>
      </c>
      <c r="D867" t="s">
        <v>30</v>
      </c>
      <c r="E867" t="s">
        <v>28</v>
      </c>
      <c r="F867" t="s">
        <v>24</v>
      </c>
      <c r="G867" t="s">
        <v>31</v>
      </c>
      <c r="H867" t="s">
        <v>23</v>
      </c>
      <c r="I867">
        <v>18475</v>
      </c>
      <c r="J867" t="b">
        <v>1</v>
      </c>
      <c r="K867" t="b">
        <v>1</v>
      </c>
      <c r="L867" t="b">
        <v>0</v>
      </c>
      <c r="M867" t="str">
        <f t="shared" si="104"/>
        <v>male</v>
      </c>
      <c r="N867" t="str">
        <f t="shared" si="105"/>
        <v>Acceptable</v>
      </c>
      <c r="O867" t="str">
        <f t="shared" si="106"/>
        <v>Young</v>
      </c>
      <c r="P867">
        <f t="shared" si="107"/>
        <v>5.0783132530120483</v>
      </c>
      <c r="Q867">
        <f t="shared" si="108"/>
        <v>341</v>
      </c>
      <c r="R867">
        <f t="shared" si="109"/>
        <v>128</v>
      </c>
      <c r="S867" t="str">
        <f t="shared" si="110"/>
        <v>NB</v>
      </c>
      <c r="T867">
        <f t="shared" si="111"/>
        <v>1870</v>
      </c>
    </row>
    <row r="868" spans="1:20" x14ac:dyDescent="0.2">
      <c r="A868">
        <v>43</v>
      </c>
      <c r="B868" t="s">
        <v>14</v>
      </c>
      <c r="C868">
        <v>3</v>
      </c>
      <c r="D868" t="s">
        <v>15</v>
      </c>
      <c r="E868" t="s">
        <v>16</v>
      </c>
      <c r="F868" t="s">
        <v>29</v>
      </c>
      <c r="G868" t="s">
        <v>25</v>
      </c>
      <c r="H868" t="s">
        <v>23</v>
      </c>
      <c r="I868">
        <v>10212</v>
      </c>
      <c r="J868" t="b">
        <v>1</v>
      </c>
      <c r="K868" t="b">
        <v>1</v>
      </c>
      <c r="L868" t="b">
        <v>0</v>
      </c>
      <c r="M868" t="str">
        <f t="shared" si="104"/>
        <v>female</v>
      </c>
      <c r="N868" t="str">
        <f t="shared" si="105"/>
        <v>Acceptable</v>
      </c>
      <c r="O868" t="str">
        <f t="shared" si="106"/>
        <v>Middle-Aged</v>
      </c>
      <c r="P868">
        <f t="shared" si="107"/>
        <v>4.8219584569732934</v>
      </c>
      <c r="Q868">
        <f t="shared" si="108"/>
        <v>331</v>
      </c>
      <c r="R868">
        <f t="shared" si="109"/>
        <v>128</v>
      </c>
      <c r="S868" t="str">
        <f t="shared" si="110"/>
        <v>M</v>
      </c>
      <c r="T868">
        <f t="shared" si="111"/>
        <v>1870</v>
      </c>
    </row>
    <row r="869" spans="1:20" x14ac:dyDescent="0.2">
      <c r="A869">
        <v>53</v>
      </c>
      <c r="B869" t="s">
        <v>14</v>
      </c>
      <c r="C869">
        <v>3</v>
      </c>
      <c r="D869" t="s">
        <v>30</v>
      </c>
      <c r="E869" t="s">
        <v>16</v>
      </c>
      <c r="F869" t="s">
        <v>29</v>
      </c>
      <c r="G869" t="s">
        <v>18</v>
      </c>
      <c r="H869" t="s">
        <v>19</v>
      </c>
      <c r="I869">
        <v>11658</v>
      </c>
      <c r="J869" t="b">
        <v>0</v>
      </c>
      <c r="K869" t="b">
        <v>0</v>
      </c>
      <c r="L869" t="b">
        <v>1</v>
      </c>
      <c r="M869" t="str">
        <f t="shared" si="104"/>
        <v>non-binary</v>
      </c>
      <c r="N869" t="str">
        <f t="shared" si="105"/>
        <v>Acceptable</v>
      </c>
      <c r="O869" t="str">
        <f t="shared" si="106"/>
        <v>Older</v>
      </c>
      <c r="P869">
        <f t="shared" si="107"/>
        <v>4.8219584569732934</v>
      </c>
      <c r="Q869">
        <f t="shared" si="108"/>
        <v>331</v>
      </c>
      <c r="R869">
        <f t="shared" si="109"/>
        <v>128</v>
      </c>
      <c r="S869" t="str">
        <f t="shared" si="110"/>
        <v>M</v>
      </c>
      <c r="T869">
        <f t="shared" si="111"/>
        <v>1870</v>
      </c>
    </row>
    <row r="870" spans="1:20" x14ac:dyDescent="0.2">
      <c r="A870">
        <v>18</v>
      </c>
      <c r="B870" t="s">
        <v>14</v>
      </c>
      <c r="C870">
        <v>2</v>
      </c>
      <c r="D870" t="s">
        <v>15</v>
      </c>
      <c r="E870" t="s">
        <v>28</v>
      </c>
      <c r="F870" t="s">
        <v>17</v>
      </c>
      <c r="G870" t="s">
        <v>25</v>
      </c>
      <c r="H870" t="s">
        <v>19</v>
      </c>
      <c r="I870">
        <v>15024</v>
      </c>
      <c r="J870" t="b">
        <v>1</v>
      </c>
      <c r="K870" t="b">
        <v>1</v>
      </c>
      <c r="L870" t="b">
        <v>1</v>
      </c>
      <c r="M870" t="str">
        <f t="shared" si="104"/>
        <v>female</v>
      </c>
      <c r="N870" t="str">
        <f t="shared" si="105"/>
        <v>Acceptable</v>
      </c>
      <c r="O870" t="str">
        <f t="shared" si="106"/>
        <v>Young</v>
      </c>
      <c r="P870">
        <f t="shared" si="107"/>
        <v>4.8219584569732934</v>
      </c>
      <c r="Q870">
        <f t="shared" si="108"/>
        <v>341</v>
      </c>
      <c r="R870">
        <f t="shared" si="109"/>
        <v>128</v>
      </c>
      <c r="S870" t="str">
        <f t="shared" si="110"/>
        <v>M</v>
      </c>
      <c r="T870">
        <f t="shared" si="111"/>
        <v>1870</v>
      </c>
    </row>
    <row r="871" spans="1:20" x14ac:dyDescent="0.2">
      <c r="A871">
        <v>25</v>
      </c>
      <c r="B871" t="s">
        <v>20</v>
      </c>
      <c r="C871">
        <v>8</v>
      </c>
      <c r="D871" t="s">
        <v>21</v>
      </c>
      <c r="E871" t="s">
        <v>16</v>
      </c>
      <c r="F871" t="s">
        <v>24</v>
      </c>
      <c r="G871" t="s">
        <v>25</v>
      </c>
      <c r="H871" t="s">
        <v>26</v>
      </c>
      <c r="I871">
        <v>19609</v>
      </c>
      <c r="J871" t="b">
        <v>1</v>
      </c>
      <c r="K871" t="b">
        <v>1</v>
      </c>
      <c r="L871" t="b">
        <v>0</v>
      </c>
      <c r="M871" t="str">
        <f t="shared" si="104"/>
        <v>male</v>
      </c>
      <c r="N871" t="str">
        <f t="shared" si="105"/>
        <v>Acceptable</v>
      </c>
      <c r="O871" t="str">
        <f t="shared" si="106"/>
        <v>Young</v>
      </c>
      <c r="P871">
        <f t="shared" si="107"/>
        <v>5.190332326283988</v>
      </c>
      <c r="Q871">
        <f t="shared" si="108"/>
        <v>331</v>
      </c>
      <c r="R871">
        <f t="shared" si="109"/>
        <v>128</v>
      </c>
      <c r="S871" t="str">
        <f t="shared" si="110"/>
        <v>F</v>
      </c>
      <c r="T871">
        <f t="shared" si="111"/>
        <v>1870</v>
      </c>
    </row>
    <row r="872" spans="1:20" x14ac:dyDescent="0.2">
      <c r="A872">
        <v>52</v>
      </c>
      <c r="B872" t="s">
        <v>14</v>
      </c>
      <c r="C872">
        <v>6</v>
      </c>
      <c r="D872" t="s">
        <v>15</v>
      </c>
      <c r="E872" t="s">
        <v>28</v>
      </c>
      <c r="F872" t="s">
        <v>17</v>
      </c>
      <c r="G872" t="s">
        <v>31</v>
      </c>
      <c r="H872" t="s">
        <v>23</v>
      </c>
      <c r="I872">
        <v>15917</v>
      </c>
      <c r="J872" t="b">
        <v>1</v>
      </c>
      <c r="K872" t="b">
        <v>0</v>
      </c>
      <c r="L872" t="b">
        <v>1</v>
      </c>
      <c r="M872" t="str">
        <f t="shared" si="104"/>
        <v>non-binary</v>
      </c>
      <c r="N872" t="str">
        <f t="shared" si="105"/>
        <v>Acceptable</v>
      </c>
      <c r="O872" t="str">
        <f t="shared" si="106"/>
        <v>Older</v>
      </c>
      <c r="P872">
        <f t="shared" si="107"/>
        <v>4.8219584569732934</v>
      </c>
      <c r="Q872">
        <f t="shared" si="108"/>
        <v>341</v>
      </c>
      <c r="R872">
        <f t="shared" si="109"/>
        <v>128</v>
      </c>
      <c r="S872" t="str">
        <f t="shared" si="110"/>
        <v>M</v>
      </c>
      <c r="T872">
        <f t="shared" si="111"/>
        <v>1870</v>
      </c>
    </row>
    <row r="873" spans="1:20" x14ac:dyDescent="0.2">
      <c r="A873">
        <v>32</v>
      </c>
      <c r="B873" t="s">
        <v>27</v>
      </c>
      <c r="C873">
        <v>1</v>
      </c>
      <c r="D873" t="s">
        <v>30</v>
      </c>
      <c r="E873" t="s">
        <v>28</v>
      </c>
      <c r="F873" t="s">
        <v>29</v>
      </c>
      <c r="G873" t="s">
        <v>18</v>
      </c>
      <c r="H873" t="s">
        <v>23</v>
      </c>
      <c r="I873">
        <v>15141</v>
      </c>
      <c r="J873" t="b">
        <v>1</v>
      </c>
      <c r="K873" t="b">
        <v>0</v>
      </c>
      <c r="L873" t="b">
        <v>0</v>
      </c>
      <c r="M873" t="str">
        <f t="shared" si="104"/>
        <v>male</v>
      </c>
      <c r="N873" t="str">
        <f t="shared" si="105"/>
        <v>Acceptable</v>
      </c>
      <c r="O873" t="str">
        <f t="shared" si="106"/>
        <v>Young</v>
      </c>
      <c r="P873">
        <f t="shared" si="107"/>
        <v>5.0783132530120483</v>
      </c>
      <c r="Q873">
        <f t="shared" si="108"/>
        <v>341</v>
      </c>
      <c r="R873">
        <f t="shared" si="109"/>
        <v>128</v>
      </c>
      <c r="S873" t="str">
        <f t="shared" si="110"/>
        <v>NB</v>
      </c>
      <c r="T873">
        <f t="shared" si="111"/>
        <v>1870</v>
      </c>
    </row>
    <row r="874" spans="1:20" x14ac:dyDescent="0.2">
      <c r="A874">
        <v>64</v>
      </c>
      <c r="B874" t="s">
        <v>20</v>
      </c>
      <c r="C874">
        <v>1</v>
      </c>
      <c r="D874" t="s">
        <v>30</v>
      </c>
      <c r="E874" t="s">
        <v>16</v>
      </c>
      <c r="F874" t="s">
        <v>29</v>
      </c>
      <c r="G874" t="s">
        <v>31</v>
      </c>
      <c r="H874" t="s">
        <v>19</v>
      </c>
      <c r="I874">
        <v>11794</v>
      </c>
      <c r="J874" t="b">
        <v>0</v>
      </c>
      <c r="K874" t="b">
        <v>1</v>
      </c>
      <c r="L874" t="b">
        <v>1</v>
      </c>
      <c r="M874" t="str">
        <f t="shared" si="104"/>
        <v>non-binary</v>
      </c>
      <c r="N874" t="str">
        <f t="shared" si="105"/>
        <v>Acceptable</v>
      </c>
      <c r="O874" t="str">
        <f t="shared" si="106"/>
        <v>Older</v>
      </c>
      <c r="P874">
        <f t="shared" si="107"/>
        <v>5.190332326283988</v>
      </c>
      <c r="Q874">
        <f t="shared" si="108"/>
        <v>331</v>
      </c>
      <c r="R874">
        <f t="shared" si="109"/>
        <v>128</v>
      </c>
      <c r="S874" t="str">
        <f t="shared" si="110"/>
        <v>F</v>
      </c>
      <c r="T874">
        <f t="shared" si="111"/>
        <v>1870</v>
      </c>
    </row>
    <row r="875" spans="1:20" x14ac:dyDescent="0.2">
      <c r="A875">
        <v>39</v>
      </c>
      <c r="B875" t="s">
        <v>27</v>
      </c>
      <c r="C875">
        <v>7</v>
      </c>
      <c r="D875" t="s">
        <v>15</v>
      </c>
      <c r="E875" t="s">
        <v>16</v>
      </c>
      <c r="F875" t="s">
        <v>24</v>
      </c>
      <c r="G875" t="s">
        <v>25</v>
      </c>
      <c r="H875" t="s">
        <v>19</v>
      </c>
      <c r="I875">
        <v>15988</v>
      </c>
      <c r="J875" t="b">
        <v>1</v>
      </c>
      <c r="K875" t="b">
        <v>0</v>
      </c>
      <c r="L875" t="b">
        <v>0</v>
      </c>
      <c r="M875" t="str">
        <f t="shared" si="104"/>
        <v>male</v>
      </c>
      <c r="N875" t="str">
        <f t="shared" si="105"/>
        <v>Acceptable</v>
      </c>
      <c r="O875" t="str">
        <f t="shared" si="106"/>
        <v>Middle-Aged</v>
      </c>
      <c r="P875">
        <f t="shared" si="107"/>
        <v>5.0783132530120483</v>
      </c>
      <c r="Q875">
        <f t="shared" si="108"/>
        <v>331</v>
      </c>
      <c r="R875">
        <f t="shared" si="109"/>
        <v>128</v>
      </c>
      <c r="S875" t="str">
        <f t="shared" si="110"/>
        <v>NB</v>
      </c>
      <c r="T875">
        <f t="shared" si="111"/>
        <v>1870</v>
      </c>
    </row>
    <row r="876" spans="1:20" x14ac:dyDescent="0.2">
      <c r="A876">
        <v>31</v>
      </c>
      <c r="B876" t="s">
        <v>14</v>
      </c>
      <c r="C876">
        <v>8</v>
      </c>
      <c r="D876" t="s">
        <v>21</v>
      </c>
      <c r="E876" t="s">
        <v>22</v>
      </c>
      <c r="F876" t="s">
        <v>24</v>
      </c>
      <c r="G876" t="s">
        <v>25</v>
      </c>
      <c r="H876" t="s">
        <v>26</v>
      </c>
      <c r="I876">
        <v>18296</v>
      </c>
      <c r="J876" t="b">
        <v>0</v>
      </c>
      <c r="K876" t="b">
        <v>1</v>
      </c>
      <c r="L876" t="b">
        <v>1</v>
      </c>
      <c r="M876" t="str">
        <f t="shared" si="104"/>
        <v>female</v>
      </c>
      <c r="N876" t="str">
        <f t="shared" si="105"/>
        <v>Acceptable</v>
      </c>
      <c r="O876" t="str">
        <f t="shared" si="106"/>
        <v>Young</v>
      </c>
      <c r="P876">
        <f t="shared" si="107"/>
        <v>4.8219584569732934</v>
      </c>
      <c r="Q876">
        <f t="shared" si="108"/>
        <v>328</v>
      </c>
      <c r="R876">
        <f t="shared" si="109"/>
        <v>128</v>
      </c>
      <c r="S876" t="str">
        <f t="shared" si="110"/>
        <v>M</v>
      </c>
      <c r="T876">
        <f t="shared" si="111"/>
        <v>1870</v>
      </c>
    </row>
    <row r="877" spans="1:20" x14ac:dyDescent="0.2">
      <c r="A877">
        <v>43</v>
      </c>
      <c r="B877" t="s">
        <v>14</v>
      </c>
      <c r="C877">
        <v>5</v>
      </c>
      <c r="D877" t="s">
        <v>21</v>
      </c>
      <c r="E877" t="s">
        <v>22</v>
      </c>
      <c r="F877" t="s">
        <v>24</v>
      </c>
      <c r="G877" t="s">
        <v>31</v>
      </c>
      <c r="H877" t="s">
        <v>26</v>
      </c>
      <c r="I877">
        <v>15578</v>
      </c>
      <c r="J877" t="b">
        <v>1</v>
      </c>
      <c r="K877" t="b">
        <v>0</v>
      </c>
      <c r="L877" t="b">
        <v>0</v>
      </c>
      <c r="M877" t="str">
        <f t="shared" si="104"/>
        <v>female</v>
      </c>
      <c r="N877" t="str">
        <f t="shared" si="105"/>
        <v>Acceptable</v>
      </c>
      <c r="O877" t="str">
        <f t="shared" si="106"/>
        <v>Middle-Aged</v>
      </c>
      <c r="P877">
        <f t="shared" si="107"/>
        <v>4.8219584569732934</v>
      </c>
      <c r="Q877">
        <f t="shared" si="108"/>
        <v>328</v>
      </c>
      <c r="R877">
        <f t="shared" si="109"/>
        <v>128</v>
      </c>
      <c r="S877" t="str">
        <f t="shared" si="110"/>
        <v>M</v>
      </c>
      <c r="T877">
        <f t="shared" si="111"/>
        <v>1870</v>
      </c>
    </row>
    <row r="878" spans="1:20" x14ac:dyDescent="0.2">
      <c r="A878">
        <v>45</v>
      </c>
      <c r="B878" t="s">
        <v>14</v>
      </c>
      <c r="C878">
        <v>5</v>
      </c>
      <c r="D878" t="s">
        <v>30</v>
      </c>
      <c r="E878" t="s">
        <v>22</v>
      </c>
      <c r="F878" t="s">
        <v>17</v>
      </c>
      <c r="G878" t="s">
        <v>31</v>
      </c>
      <c r="H878" t="s">
        <v>19</v>
      </c>
      <c r="I878">
        <v>15551</v>
      </c>
      <c r="J878" t="b">
        <v>0</v>
      </c>
      <c r="K878" t="b">
        <v>0</v>
      </c>
      <c r="L878" t="b">
        <v>1</v>
      </c>
      <c r="M878" t="str">
        <f t="shared" si="104"/>
        <v>male</v>
      </c>
      <c r="N878" t="str">
        <f t="shared" si="105"/>
        <v>Acceptable</v>
      </c>
      <c r="O878" t="str">
        <f t="shared" si="106"/>
        <v>Middle-Aged</v>
      </c>
      <c r="P878">
        <f t="shared" si="107"/>
        <v>4.8219584569732934</v>
      </c>
      <c r="Q878">
        <f t="shared" si="108"/>
        <v>328</v>
      </c>
      <c r="R878">
        <f t="shared" si="109"/>
        <v>128</v>
      </c>
      <c r="S878" t="str">
        <f t="shared" si="110"/>
        <v>M</v>
      </c>
      <c r="T878">
        <f t="shared" si="111"/>
        <v>1870</v>
      </c>
    </row>
    <row r="879" spans="1:20" x14ac:dyDescent="0.2">
      <c r="A879">
        <v>40</v>
      </c>
      <c r="B879" t="s">
        <v>20</v>
      </c>
      <c r="C879">
        <v>4</v>
      </c>
      <c r="D879" t="s">
        <v>15</v>
      </c>
      <c r="E879" t="s">
        <v>28</v>
      </c>
      <c r="F879" t="s">
        <v>24</v>
      </c>
      <c r="G879" t="s">
        <v>31</v>
      </c>
      <c r="H879" t="s">
        <v>23</v>
      </c>
      <c r="I879">
        <v>13845</v>
      </c>
      <c r="J879" t="b">
        <v>0</v>
      </c>
      <c r="K879" t="b">
        <v>0</v>
      </c>
      <c r="L879" t="b">
        <v>1</v>
      </c>
      <c r="M879" t="str">
        <f t="shared" si="104"/>
        <v>non-binary</v>
      </c>
      <c r="N879" t="str">
        <f t="shared" si="105"/>
        <v>Acceptable</v>
      </c>
      <c r="O879" t="str">
        <f t="shared" si="106"/>
        <v>Middle-Aged</v>
      </c>
      <c r="P879">
        <f t="shared" si="107"/>
        <v>5.190332326283988</v>
      </c>
      <c r="Q879">
        <f t="shared" si="108"/>
        <v>341</v>
      </c>
      <c r="R879">
        <f t="shared" si="109"/>
        <v>128</v>
      </c>
      <c r="S879" t="str">
        <f t="shared" si="110"/>
        <v>F</v>
      </c>
      <c r="T879">
        <f t="shared" si="111"/>
        <v>1870</v>
      </c>
    </row>
    <row r="880" spans="1:20" x14ac:dyDescent="0.2">
      <c r="A880">
        <v>31</v>
      </c>
      <c r="B880" t="s">
        <v>27</v>
      </c>
      <c r="C880">
        <v>6</v>
      </c>
      <c r="D880" t="s">
        <v>21</v>
      </c>
      <c r="E880" t="s">
        <v>16</v>
      </c>
      <c r="F880" t="s">
        <v>24</v>
      </c>
      <c r="G880" t="s">
        <v>18</v>
      </c>
      <c r="H880" t="s">
        <v>26</v>
      </c>
      <c r="I880">
        <v>16906</v>
      </c>
      <c r="J880" t="b">
        <v>0</v>
      </c>
      <c r="K880" t="b">
        <v>1</v>
      </c>
      <c r="L880" t="b">
        <v>0</v>
      </c>
      <c r="M880" t="str">
        <f t="shared" si="104"/>
        <v>female</v>
      </c>
      <c r="N880" t="str">
        <f t="shared" si="105"/>
        <v>Acceptable</v>
      </c>
      <c r="O880" t="str">
        <f t="shared" si="106"/>
        <v>Young</v>
      </c>
      <c r="P880">
        <f t="shared" si="107"/>
        <v>5.0783132530120483</v>
      </c>
      <c r="Q880">
        <f t="shared" si="108"/>
        <v>331</v>
      </c>
      <c r="R880">
        <f t="shared" si="109"/>
        <v>128</v>
      </c>
      <c r="S880" t="str">
        <f t="shared" si="110"/>
        <v>NB</v>
      </c>
      <c r="T880">
        <f t="shared" si="111"/>
        <v>1870</v>
      </c>
    </row>
    <row r="881" spans="1:20" x14ac:dyDescent="0.2">
      <c r="A881">
        <v>41</v>
      </c>
      <c r="B881" t="s">
        <v>20</v>
      </c>
      <c r="C881">
        <v>6</v>
      </c>
      <c r="D881" t="s">
        <v>21</v>
      </c>
      <c r="E881" t="s">
        <v>28</v>
      </c>
      <c r="F881" t="s">
        <v>29</v>
      </c>
      <c r="G881" t="s">
        <v>25</v>
      </c>
      <c r="H881" t="s">
        <v>19</v>
      </c>
      <c r="I881">
        <v>10378</v>
      </c>
      <c r="J881" t="b">
        <v>1</v>
      </c>
      <c r="K881" t="b">
        <v>1</v>
      </c>
      <c r="L881" t="b">
        <v>1</v>
      </c>
      <c r="M881" t="str">
        <f t="shared" si="104"/>
        <v>non-binary</v>
      </c>
      <c r="N881" t="str">
        <f t="shared" si="105"/>
        <v>Acceptable</v>
      </c>
      <c r="O881" t="str">
        <f t="shared" si="106"/>
        <v>Middle-Aged</v>
      </c>
      <c r="P881">
        <f t="shared" si="107"/>
        <v>5.190332326283988</v>
      </c>
      <c r="Q881">
        <f t="shared" si="108"/>
        <v>341</v>
      </c>
      <c r="R881">
        <f t="shared" si="109"/>
        <v>128</v>
      </c>
      <c r="S881" t="str">
        <f t="shared" si="110"/>
        <v>F</v>
      </c>
      <c r="T881">
        <f t="shared" si="111"/>
        <v>1870</v>
      </c>
    </row>
    <row r="882" spans="1:20" x14ac:dyDescent="0.2">
      <c r="A882">
        <v>19</v>
      </c>
      <c r="B882" t="s">
        <v>20</v>
      </c>
      <c r="C882">
        <v>3</v>
      </c>
      <c r="D882" t="s">
        <v>30</v>
      </c>
      <c r="E882" t="s">
        <v>16</v>
      </c>
      <c r="F882" t="s">
        <v>29</v>
      </c>
      <c r="G882" t="s">
        <v>31</v>
      </c>
      <c r="H882" t="s">
        <v>19</v>
      </c>
      <c r="I882">
        <v>13293</v>
      </c>
      <c r="J882" t="b">
        <v>1</v>
      </c>
      <c r="K882" t="b">
        <v>1</v>
      </c>
      <c r="L882" t="b">
        <v>1</v>
      </c>
      <c r="M882" t="str">
        <f t="shared" si="104"/>
        <v>female</v>
      </c>
      <c r="N882" t="str">
        <f t="shared" si="105"/>
        <v>Acceptable</v>
      </c>
      <c r="O882" t="str">
        <f t="shared" si="106"/>
        <v>Young</v>
      </c>
      <c r="P882">
        <f t="shared" si="107"/>
        <v>5.190332326283988</v>
      </c>
      <c r="Q882">
        <f t="shared" si="108"/>
        <v>331</v>
      </c>
      <c r="R882">
        <f t="shared" si="109"/>
        <v>128</v>
      </c>
      <c r="S882" t="str">
        <f t="shared" si="110"/>
        <v>F</v>
      </c>
      <c r="T882">
        <f t="shared" si="111"/>
        <v>1870</v>
      </c>
    </row>
    <row r="883" spans="1:20" x14ac:dyDescent="0.2">
      <c r="A883">
        <v>62</v>
      </c>
      <c r="B883" t="s">
        <v>14</v>
      </c>
      <c r="C883">
        <v>9</v>
      </c>
      <c r="D883" t="s">
        <v>21</v>
      </c>
      <c r="E883" t="s">
        <v>28</v>
      </c>
      <c r="F883" t="s">
        <v>24</v>
      </c>
      <c r="G883" t="s">
        <v>25</v>
      </c>
      <c r="H883" t="s">
        <v>23</v>
      </c>
      <c r="I883">
        <v>13329</v>
      </c>
      <c r="J883" t="b">
        <v>1</v>
      </c>
      <c r="K883" t="b">
        <v>0</v>
      </c>
      <c r="L883" t="b">
        <v>0</v>
      </c>
      <c r="M883" t="str">
        <f t="shared" si="104"/>
        <v>male</v>
      </c>
      <c r="N883" t="str">
        <f t="shared" si="105"/>
        <v>Acceptable</v>
      </c>
      <c r="O883" t="str">
        <f t="shared" si="106"/>
        <v>Older</v>
      </c>
      <c r="P883">
        <f t="shared" si="107"/>
        <v>4.8219584569732934</v>
      </c>
      <c r="Q883">
        <f t="shared" si="108"/>
        <v>341</v>
      </c>
      <c r="R883">
        <f t="shared" si="109"/>
        <v>128</v>
      </c>
      <c r="S883" t="str">
        <f t="shared" si="110"/>
        <v>M</v>
      </c>
      <c r="T883">
        <f t="shared" si="111"/>
        <v>1870</v>
      </c>
    </row>
    <row r="884" spans="1:20" x14ac:dyDescent="0.2">
      <c r="A884">
        <v>43</v>
      </c>
      <c r="B884" t="s">
        <v>20</v>
      </c>
      <c r="C884">
        <v>7</v>
      </c>
      <c r="D884" t="s">
        <v>15</v>
      </c>
      <c r="E884" t="s">
        <v>22</v>
      </c>
      <c r="F884" t="s">
        <v>24</v>
      </c>
      <c r="G884" t="s">
        <v>18</v>
      </c>
      <c r="H884" t="s">
        <v>19</v>
      </c>
      <c r="I884">
        <v>14808</v>
      </c>
      <c r="J884" t="b">
        <v>0</v>
      </c>
      <c r="K884" t="b">
        <v>0</v>
      </c>
      <c r="L884" t="b">
        <v>1</v>
      </c>
      <c r="M884" t="str">
        <f t="shared" si="104"/>
        <v>female</v>
      </c>
      <c r="N884" t="str">
        <f t="shared" si="105"/>
        <v>Acceptable</v>
      </c>
      <c r="O884" t="str">
        <f t="shared" si="106"/>
        <v>Middle-Aged</v>
      </c>
      <c r="P884">
        <f t="shared" si="107"/>
        <v>5.190332326283988</v>
      </c>
      <c r="Q884">
        <f t="shared" si="108"/>
        <v>328</v>
      </c>
      <c r="R884">
        <f t="shared" si="109"/>
        <v>128</v>
      </c>
      <c r="S884" t="str">
        <f t="shared" si="110"/>
        <v>F</v>
      </c>
      <c r="T884">
        <f t="shared" si="111"/>
        <v>1870</v>
      </c>
    </row>
    <row r="885" spans="1:20" x14ac:dyDescent="0.2">
      <c r="A885">
        <v>31</v>
      </c>
      <c r="B885" t="s">
        <v>20</v>
      </c>
      <c r="C885">
        <v>1</v>
      </c>
      <c r="D885" t="s">
        <v>30</v>
      </c>
      <c r="E885" t="s">
        <v>22</v>
      </c>
      <c r="F885" t="s">
        <v>29</v>
      </c>
      <c r="G885" t="s">
        <v>18</v>
      </c>
      <c r="H885" t="s">
        <v>19</v>
      </c>
      <c r="I885">
        <v>17937</v>
      </c>
      <c r="J885" t="b">
        <v>1</v>
      </c>
      <c r="K885" t="b">
        <v>0</v>
      </c>
      <c r="L885" t="b">
        <v>1</v>
      </c>
      <c r="M885" t="str">
        <f t="shared" si="104"/>
        <v>female</v>
      </c>
      <c r="N885" t="str">
        <f t="shared" si="105"/>
        <v>Acceptable</v>
      </c>
      <c r="O885" t="str">
        <f t="shared" si="106"/>
        <v>Young</v>
      </c>
      <c r="P885">
        <f t="shared" si="107"/>
        <v>5.190332326283988</v>
      </c>
      <c r="Q885">
        <f t="shared" si="108"/>
        <v>328</v>
      </c>
      <c r="R885">
        <f t="shared" si="109"/>
        <v>128</v>
      </c>
      <c r="S885" t="str">
        <f t="shared" si="110"/>
        <v>F</v>
      </c>
      <c r="T885">
        <f t="shared" si="111"/>
        <v>1870</v>
      </c>
    </row>
    <row r="886" spans="1:20" x14ac:dyDescent="0.2">
      <c r="A886">
        <v>24</v>
      </c>
      <c r="B886" t="s">
        <v>14</v>
      </c>
      <c r="C886">
        <v>7</v>
      </c>
      <c r="D886" t="s">
        <v>30</v>
      </c>
      <c r="E886" t="s">
        <v>22</v>
      </c>
      <c r="F886" t="s">
        <v>24</v>
      </c>
      <c r="G886" t="s">
        <v>18</v>
      </c>
      <c r="H886" t="s">
        <v>26</v>
      </c>
      <c r="I886">
        <v>10224</v>
      </c>
      <c r="J886" t="b">
        <v>1</v>
      </c>
      <c r="K886" t="b">
        <v>0</v>
      </c>
      <c r="L886" t="b">
        <v>1</v>
      </c>
      <c r="M886" t="str">
        <f t="shared" si="104"/>
        <v>non-binary</v>
      </c>
      <c r="N886" t="str">
        <f t="shared" si="105"/>
        <v>Acceptable</v>
      </c>
      <c r="O886" t="str">
        <f t="shared" si="106"/>
        <v>Young</v>
      </c>
      <c r="P886">
        <f t="shared" si="107"/>
        <v>4.8219584569732934</v>
      </c>
      <c r="Q886">
        <f t="shared" si="108"/>
        <v>328</v>
      </c>
      <c r="R886">
        <f t="shared" si="109"/>
        <v>128</v>
      </c>
      <c r="S886" t="str">
        <f t="shared" si="110"/>
        <v>M</v>
      </c>
      <c r="T886">
        <f t="shared" si="111"/>
        <v>1870</v>
      </c>
    </row>
    <row r="887" spans="1:20" x14ac:dyDescent="0.2">
      <c r="A887">
        <v>20</v>
      </c>
      <c r="B887" t="s">
        <v>20</v>
      </c>
      <c r="C887">
        <v>5</v>
      </c>
      <c r="D887" t="s">
        <v>15</v>
      </c>
      <c r="E887" t="s">
        <v>28</v>
      </c>
      <c r="F887" t="s">
        <v>17</v>
      </c>
      <c r="G887" t="s">
        <v>18</v>
      </c>
      <c r="H887" t="s">
        <v>19</v>
      </c>
      <c r="I887">
        <v>10737</v>
      </c>
      <c r="J887" t="b">
        <v>1</v>
      </c>
      <c r="K887" t="b">
        <v>1</v>
      </c>
      <c r="L887" t="b">
        <v>0</v>
      </c>
      <c r="M887" t="str">
        <f t="shared" si="104"/>
        <v>male</v>
      </c>
      <c r="N887" t="str">
        <f t="shared" si="105"/>
        <v>Acceptable</v>
      </c>
      <c r="O887" t="str">
        <f t="shared" si="106"/>
        <v>Young</v>
      </c>
      <c r="P887">
        <f t="shared" si="107"/>
        <v>5.190332326283988</v>
      </c>
      <c r="Q887">
        <f t="shared" si="108"/>
        <v>341</v>
      </c>
      <c r="R887">
        <f t="shared" si="109"/>
        <v>128</v>
      </c>
      <c r="S887" t="str">
        <f t="shared" si="110"/>
        <v>F</v>
      </c>
      <c r="T887">
        <f t="shared" si="111"/>
        <v>1870</v>
      </c>
    </row>
    <row r="888" spans="1:20" x14ac:dyDescent="0.2">
      <c r="A888">
        <v>64</v>
      </c>
      <c r="B888" t="s">
        <v>14</v>
      </c>
      <c r="C888">
        <v>5</v>
      </c>
      <c r="D888" t="s">
        <v>30</v>
      </c>
      <c r="E888" t="s">
        <v>16</v>
      </c>
      <c r="F888" t="s">
        <v>17</v>
      </c>
      <c r="G888" t="s">
        <v>25</v>
      </c>
      <c r="H888" t="s">
        <v>19</v>
      </c>
      <c r="I888">
        <v>10235</v>
      </c>
      <c r="J888" t="b">
        <v>1</v>
      </c>
      <c r="K888" t="b">
        <v>1</v>
      </c>
      <c r="L888" t="b">
        <v>0</v>
      </c>
      <c r="M888" t="str">
        <f t="shared" si="104"/>
        <v>non-binary</v>
      </c>
      <c r="N888" t="str">
        <f t="shared" si="105"/>
        <v>Acceptable</v>
      </c>
      <c r="O888" t="str">
        <f t="shared" si="106"/>
        <v>Older</v>
      </c>
      <c r="P888">
        <f t="shared" si="107"/>
        <v>4.8219584569732934</v>
      </c>
      <c r="Q888">
        <f t="shared" si="108"/>
        <v>331</v>
      </c>
      <c r="R888">
        <f t="shared" si="109"/>
        <v>128</v>
      </c>
      <c r="S888" t="str">
        <f t="shared" si="110"/>
        <v>M</v>
      </c>
      <c r="T888">
        <f t="shared" si="111"/>
        <v>1870</v>
      </c>
    </row>
    <row r="889" spans="1:20" x14ac:dyDescent="0.2">
      <c r="A889">
        <v>40</v>
      </c>
      <c r="B889" t="s">
        <v>14</v>
      </c>
      <c r="C889">
        <v>2</v>
      </c>
      <c r="D889" t="s">
        <v>21</v>
      </c>
      <c r="E889" t="s">
        <v>16</v>
      </c>
      <c r="F889" t="s">
        <v>17</v>
      </c>
      <c r="G889" t="s">
        <v>18</v>
      </c>
      <c r="H889" t="s">
        <v>26</v>
      </c>
      <c r="I889">
        <v>10711</v>
      </c>
      <c r="J889" t="b">
        <v>0</v>
      </c>
      <c r="K889" t="b">
        <v>1</v>
      </c>
      <c r="L889" t="b">
        <v>0</v>
      </c>
      <c r="M889" t="str">
        <f t="shared" si="104"/>
        <v>non-binary</v>
      </c>
      <c r="N889" t="str">
        <f t="shared" si="105"/>
        <v>Acceptable</v>
      </c>
      <c r="O889" t="str">
        <f t="shared" si="106"/>
        <v>Middle-Aged</v>
      </c>
      <c r="P889">
        <f t="shared" si="107"/>
        <v>4.8219584569732934</v>
      </c>
      <c r="Q889">
        <f t="shared" si="108"/>
        <v>331</v>
      </c>
      <c r="R889">
        <f t="shared" si="109"/>
        <v>128</v>
      </c>
      <c r="S889" t="str">
        <f t="shared" si="110"/>
        <v>M</v>
      </c>
      <c r="T889">
        <f t="shared" si="111"/>
        <v>1870</v>
      </c>
    </row>
    <row r="890" spans="1:20" x14ac:dyDescent="0.2">
      <c r="A890">
        <v>63</v>
      </c>
      <c r="B890" t="s">
        <v>14</v>
      </c>
      <c r="C890">
        <v>4</v>
      </c>
      <c r="D890" t="s">
        <v>21</v>
      </c>
      <c r="E890" t="s">
        <v>22</v>
      </c>
      <c r="F890" t="s">
        <v>24</v>
      </c>
      <c r="G890" t="s">
        <v>18</v>
      </c>
      <c r="H890" t="s">
        <v>23</v>
      </c>
      <c r="I890">
        <v>15988</v>
      </c>
      <c r="J890" t="b">
        <v>0</v>
      </c>
      <c r="K890" t="b">
        <v>0</v>
      </c>
      <c r="L890" t="b">
        <v>0</v>
      </c>
      <c r="M890" t="str">
        <f t="shared" si="104"/>
        <v>non-binary</v>
      </c>
      <c r="N890" t="str">
        <f t="shared" si="105"/>
        <v>Acceptable</v>
      </c>
      <c r="O890" t="str">
        <f t="shared" si="106"/>
        <v>Older</v>
      </c>
      <c r="P890">
        <f t="shared" si="107"/>
        <v>4.8219584569732934</v>
      </c>
      <c r="Q890">
        <f t="shared" si="108"/>
        <v>328</v>
      </c>
      <c r="R890">
        <f t="shared" si="109"/>
        <v>128</v>
      </c>
      <c r="S890" t="str">
        <f t="shared" si="110"/>
        <v>M</v>
      </c>
      <c r="T890">
        <f t="shared" si="111"/>
        <v>1870</v>
      </c>
    </row>
    <row r="891" spans="1:20" x14ac:dyDescent="0.2">
      <c r="A891">
        <v>60</v>
      </c>
      <c r="B891" t="s">
        <v>14</v>
      </c>
      <c r="C891">
        <v>6</v>
      </c>
      <c r="D891" t="s">
        <v>15</v>
      </c>
      <c r="E891" t="s">
        <v>22</v>
      </c>
      <c r="F891" t="s">
        <v>29</v>
      </c>
      <c r="G891" t="s">
        <v>31</v>
      </c>
      <c r="H891" t="s">
        <v>23</v>
      </c>
      <c r="I891">
        <v>11888</v>
      </c>
      <c r="J891" t="b">
        <v>1</v>
      </c>
      <c r="K891" t="b">
        <v>0</v>
      </c>
      <c r="L891" t="b">
        <v>0</v>
      </c>
      <c r="M891" t="str">
        <f t="shared" si="104"/>
        <v>non-binary</v>
      </c>
      <c r="N891" t="str">
        <f t="shared" si="105"/>
        <v>Acceptable</v>
      </c>
      <c r="O891" t="str">
        <f t="shared" si="106"/>
        <v>Older</v>
      </c>
      <c r="P891">
        <f t="shared" si="107"/>
        <v>4.8219584569732934</v>
      </c>
      <c r="Q891">
        <f t="shared" si="108"/>
        <v>328</v>
      </c>
      <c r="R891">
        <f t="shared" si="109"/>
        <v>128</v>
      </c>
      <c r="S891" t="str">
        <f t="shared" si="110"/>
        <v>M</v>
      </c>
      <c r="T891">
        <f t="shared" si="111"/>
        <v>1870</v>
      </c>
    </row>
    <row r="892" spans="1:20" x14ac:dyDescent="0.2">
      <c r="A892">
        <v>64</v>
      </c>
      <c r="B892" t="s">
        <v>20</v>
      </c>
      <c r="C892">
        <v>7</v>
      </c>
      <c r="D892" t="s">
        <v>21</v>
      </c>
      <c r="E892" t="s">
        <v>22</v>
      </c>
      <c r="F892" t="s">
        <v>24</v>
      </c>
      <c r="G892" t="s">
        <v>18</v>
      </c>
      <c r="H892" t="s">
        <v>26</v>
      </c>
      <c r="I892">
        <v>17173</v>
      </c>
      <c r="J892" t="b">
        <v>1</v>
      </c>
      <c r="K892" t="b">
        <v>1</v>
      </c>
      <c r="L892" t="b">
        <v>1</v>
      </c>
      <c r="M892" t="str">
        <f t="shared" si="104"/>
        <v>non-binary</v>
      </c>
      <c r="N892" t="str">
        <f t="shared" si="105"/>
        <v>Acceptable</v>
      </c>
      <c r="O892" t="str">
        <f t="shared" si="106"/>
        <v>Older</v>
      </c>
      <c r="P892">
        <f t="shared" si="107"/>
        <v>5.190332326283988</v>
      </c>
      <c r="Q892">
        <f t="shared" si="108"/>
        <v>328</v>
      </c>
      <c r="R892">
        <f t="shared" si="109"/>
        <v>128</v>
      </c>
      <c r="S892" t="str">
        <f t="shared" si="110"/>
        <v>F</v>
      </c>
      <c r="T892">
        <f t="shared" si="111"/>
        <v>1870</v>
      </c>
    </row>
    <row r="893" spans="1:20" x14ac:dyDescent="0.2">
      <c r="A893">
        <v>62</v>
      </c>
      <c r="B893" t="s">
        <v>14</v>
      </c>
      <c r="C893">
        <v>5</v>
      </c>
      <c r="D893" t="s">
        <v>15</v>
      </c>
      <c r="E893" t="s">
        <v>22</v>
      </c>
      <c r="F893" t="s">
        <v>24</v>
      </c>
      <c r="G893" t="s">
        <v>31</v>
      </c>
      <c r="H893" t="s">
        <v>26</v>
      </c>
      <c r="I893">
        <v>11259</v>
      </c>
      <c r="J893" t="b">
        <v>1</v>
      </c>
      <c r="K893" t="b">
        <v>0</v>
      </c>
      <c r="L893" t="b">
        <v>1</v>
      </c>
      <c r="M893" t="str">
        <f t="shared" si="104"/>
        <v>male</v>
      </c>
      <c r="N893" t="str">
        <f t="shared" si="105"/>
        <v>Acceptable</v>
      </c>
      <c r="O893" t="str">
        <f t="shared" si="106"/>
        <v>Older</v>
      </c>
      <c r="P893">
        <f t="shared" si="107"/>
        <v>4.8219584569732934</v>
      </c>
      <c r="Q893">
        <f t="shared" si="108"/>
        <v>328</v>
      </c>
      <c r="R893">
        <f t="shared" si="109"/>
        <v>128</v>
      </c>
      <c r="S893" t="str">
        <f t="shared" si="110"/>
        <v>M</v>
      </c>
      <c r="T893">
        <f t="shared" si="111"/>
        <v>1870</v>
      </c>
    </row>
    <row r="894" spans="1:20" x14ac:dyDescent="0.2">
      <c r="A894">
        <v>35</v>
      </c>
      <c r="B894" t="s">
        <v>14</v>
      </c>
      <c r="C894">
        <v>9</v>
      </c>
      <c r="D894" t="s">
        <v>15</v>
      </c>
      <c r="E894" t="s">
        <v>16</v>
      </c>
      <c r="F894" t="s">
        <v>29</v>
      </c>
      <c r="G894" t="s">
        <v>18</v>
      </c>
      <c r="H894" t="s">
        <v>23</v>
      </c>
      <c r="I894">
        <v>15246</v>
      </c>
      <c r="J894" t="b">
        <v>0</v>
      </c>
      <c r="K894" t="b">
        <v>1</v>
      </c>
      <c r="L894" t="b">
        <v>0</v>
      </c>
      <c r="M894" t="str">
        <f t="shared" si="104"/>
        <v>female</v>
      </c>
      <c r="N894" t="str">
        <f t="shared" si="105"/>
        <v>Acceptable</v>
      </c>
      <c r="O894" t="str">
        <f t="shared" si="106"/>
        <v>Middle-Aged</v>
      </c>
      <c r="P894">
        <f t="shared" si="107"/>
        <v>4.8219584569732934</v>
      </c>
      <c r="Q894">
        <f t="shared" si="108"/>
        <v>331</v>
      </c>
      <c r="R894">
        <f t="shared" si="109"/>
        <v>128</v>
      </c>
      <c r="S894" t="str">
        <f t="shared" si="110"/>
        <v>M</v>
      </c>
      <c r="T894">
        <f t="shared" si="111"/>
        <v>1870</v>
      </c>
    </row>
    <row r="895" spans="1:20" x14ac:dyDescent="0.2">
      <c r="A895">
        <v>55</v>
      </c>
      <c r="B895" t="s">
        <v>20</v>
      </c>
      <c r="C895">
        <v>3</v>
      </c>
      <c r="D895" t="s">
        <v>21</v>
      </c>
      <c r="E895" t="s">
        <v>28</v>
      </c>
      <c r="F895" t="s">
        <v>29</v>
      </c>
      <c r="G895" t="s">
        <v>18</v>
      </c>
      <c r="H895" t="s">
        <v>23</v>
      </c>
      <c r="I895">
        <v>17271</v>
      </c>
      <c r="J895" t="b">
        <v>1</v>
      </c>
      <c r="K895" t="b">
        <v>0</v>
      </c>
      <c r="L895" t="b">
        <v>1</v>
      </c>
      <c r="M895" t="str">
        <f t="shared" si="104"/>
        <v>non-binary</v>
      </c>
      <c r="N895" t="str">
        <f t="shared" si="105"/>
        <v>Acceptable</v>
      </c>
      <c r="O895" t="str">
        <f t="shared" si="106"/>
        <v>Older</v>
      </c>
      <c r="P895">
        <f t="shared" si="107"/>
        <v>5.190332326283988</v>
      </c>
      <c r="Q895">
        <f t="shared" si="108"/>
        <v>341</v>
      </c>
      <c r="R895">
        <f t="shared" si="109"/>
        <v>128</v>
      </c>
      <c r="S895" t="str">
        <f t="shared" si="110"/>
        <v>F</v>
      </c>
      <c r="T895">
        <f t="shared" si="111"/>
        <v>1870</v>
      </c>
    </row>
    <row r="896" spans="1:20" x14ac:dyDescent="0.2">
      <c r="A896">
        <v>52</v>
      </c>
      <c r="B896" t="s">
        <v>20</v>
      </c>
      <c r="C896">
        <v>1</v>
      </c>
      <c r="D896" t="s">
        <v>15</v>
      </c>
      <c r="E896" t="s">
        <v>28</v>
      </c>
      <c r="F896" t="s">
        <v>29</v>
      </c>
      <c r="G896" t="s">
        <v>31</v>
      </c>
      <c r="H896" t="s">
        <v>23</v>
      </c>
      <c r="I896">
        <v>10748</v>
      </c>
      <c r="J896" t="b">
        <v>0</v>
      </c>
      <c r="K896" t="b">
        <v>0</v>
      </c>
      <c r="L896" t="b">
        <v>1</v>
      </c>
      <c r="M896" t="str">
        <f t="shared" si="104"/>
        <v>non-binary</v>
      </c>
      <c r="N896" t="str">
        <f t="shared" si="105"/>
        <v>Acceptable</v>
      </c>
      <c r="O896" t="str">
        <f t="shared" si="106"/>
        <v>Older</v>
      </c>
      <c r="P896">
        <f t="shared" si="107"/>
        <v>5.190332326283988</v>
      </c>
      <c r="Q896">
        <f t="shared" si="108"/>
        <v>341</v>
      </c>
      <c r="R896">
        <f t="shared" si="109"/>
        <v>128</v>
      </c>
      <c r="S896" t="str">
        <f t="shared" si="110"/>
        <v>F</v>
      </c>
      <c r="T896">
        <f t="shared" si="111"/>
        <v>1870</v>
      </c>
    </row>
    <row r="897" spans="1:20" x14ac:dyDescent="0.2">
      <c r="A897">
        <v>32</v>
      </c>
      <c r="B897" t="s">
        <v>27</v>
      </c>
      <c r="C897">
        <v>4</v>
      </c>
      <c r="D897" t="s">
        <v>21</v>
      </c>
      <c r="E897" t="s">
        <v>28</v>
      </c>
      <c r="F897" t="s">
        <v>17</v>
      </c>
      <c r="G897" t="s">
        <v>18</v>
      </c>
      <c r="H897" t="s">
        <v>23</v>
      </c>
      <c r="I897">
        <v>13551</v>
      </c>
      <c r="J897" t="b">
        <v>0</v>
      </c>
      <c r="K897" t="b">
        <v>1</v>
      </c>
      <c r="L897" t="b">
        <v>1</v>
      </c>
      <c r="M897" t="str">
        <f t="shared" si="104"/>
        <v>male</v>
      </c>
      <c r="N897" t="str">
        <f t="shared" si="105"/>
        <v>Acceptable</v>
      </c>
      <c r="O897" t="str">
        <f t="shared" si="106"/>
        <v>Young</v>
      </c>
      <c r="P897">
        <f t="shared" si="107"/>
        <v>5.0783132530120483</v>
      </c>
      <c r="Q897">
        <f t="shared" si="108"/>
        <v>341</v>
      </c>
      <c r="R897">
        <f t="shared" si="109"/>
        <v>128</v>
      </c>
      <c r="S897" t="str">
        <f t="shared" si="110"/>
        <v>NB</v>
      </c>
      <c r="T897">
        <f t="shared" si="111"/>
        <v>1870</v>
      </c>
    </row>
    <row r="898" spans="1:20" x14ac:dyDescent="0.2">
      <c r="A898">
        <v>42</v>
      </c>
      <c r="B898" t="s">
        <v>20</v>
      </c>
      <c r="C898">
        <v>9</v>
      </c>
      <c r="D898" t="s">
        <v>30</v>
      </c>
      <c r="E898" t="s">
        <v>28</v>
      </c>
      <c r="F898" t="s">
        <v>24</v>
      </c>
      <c r="G898" t="s">
        <v>25</v>
      </c>
      <c r="H898" t="s">
        <v>23</v>
      </c>
      <c r="I898">
        <v>16400</v>
      </c>
      <c r="J898" t="b">
        <v>1</v>
      </c>
      <c r="K898" t="b">
        <v>1</v>
      </c>
      <c r="L898" t="b">
        <v>1</v>
      </c>
      <c r="M898" t="str">
        <f t="shared" ref="M898:M961" si="112">INDEX(B:B,MATCH(A898,A:A,0))</f>
        <v>male</v>
      </c>
      <c r="N898" t="str">
        <f t="shared" ref="N898:N961" si="113">IF(OR(B898&gt;0,C898&gt;0),"Acceptable","Check")</f>
        <v>Acceptable</v>
      </c>
      <c r="O898" t="str">
        <f t="shared" si="106"/>
        <v>Middle-Aged</v>
      </c>
      <c r="P898">
        <f t="shared" si="107"/>
        <v>5.190332326283988</v>
      </c>
      <c r="Q898">
        <f t="shared" si="108"/>
        <v>341</v>
      </c>
      <c r="R898">
        <f t="shared" si="109"/>
        <v>128</v>
      </c>
      <c r="S898" t="str">
        <f t="shared" si="110"/>
        <v>F</v>
      </c>
      <c r="T898">
        <f t="shared" si="111"/>
        <v>1870</v>
      </c>
    </row>
    <row r="899" spans="1:20" x14ac:dyDescent="0.2">
      <c r="A899">
        <v>54</v>
      </c>
      <c r="B899" t="s">
        <v>20</v>
      </c>
      <c r="C899">
        <v>4</v>
      </c>
      <c r="D899" t="s">
        <v>30</v>
      </c>
      <c r="E899" t="s">
        <v>22</v>
      </c>
      <c r="F899" t="s">
        <v>29</v>
      </c>
      <c r="G899" t="s">
        <v>25</v>
      </c>
      <c r="H899" t="s">
        <v>26</v>
      </c>
      <c r="I899">
        <v>16643</v>
      </c>
      <c r="J899" t="b">
        <v>1</v>
      </c>
      <c r="K899" t="b">
        <v>0</v>
      </c>
      <c r="L899" t="b">
        <v>0</v>
      </c>
      <c r="M899" t="str">
        <f t="shared" si="112"/>
        <v>male</v>
      </c>
      <c r="N899" t="str">
        <f t="shared" si="113"/>
        <v>Acceptable</v>
      </c>
      <c r="O899" t="str">
        <f t="shared" ref="O899:O962" si="114">IF(A899&lt;35,"Young",IF(AND(A899&gt;=35,A899&lt;50),"Middle-Aged","Older"))</f>
        <v>Older</v>
      </c>
      <c r="P899">
        <f t="shared" ref="P899:P962" si="115">AVERAGEIF(B:B,B899, C:C)</f>
        <v>5.190332326283988</v>
      </c>
      <c r="Q899">
        <f t="shared" ref="Q899:Q962" si="116">COUNTIF(E:E, E899)</f>
        <v>328</v>
      </c>
      <c r="R899">
        <f t="shared" ref="R899:R962" si="117">COUNTIFS(B:B, "male", D:D, "Instagram")</f>
        <v>128</v>
      </c>
      <c r="S899" t="str">
        <f t="shared" ref="S899:S962" si="118">UPPER(IF(B899="non-binary", "NB", LEFT(B899, 1)))</f>
        <v>F</v>
      </c>
      <c r="T899">
        <f t="shared" ref="T899:T962" si="119">SUMIFS(C:C, D:D, "Instagram")</f>
        <v>1870</v>
      </c>
    </row>
    <row r="900" spans="1:20" x14ac:dyDescent="0.2">
      <c r="A900">
        <v>45</v>
      </c>
      <c r="B900" t="s">
        <v>27</v>
      </c>
      <c r="C900">
        <v>2</v>
      </c>
      <c r="D900" t="s">
        <v>15</v>
      </c>
      <c r="E900" t="s">
        <v>22</v>
      </c>
      <c r="F900" t="s">
        <v>24</v>
      </c>
      <c r="G900" t="s">
        <v>18</v>
      </c>
      <c r="H900" t="s">
        <v>19</v>
      </c>
      <c r="I900">
        <v>18701</v>
      </c>
      <c r="J900" t="b">
        <v>1</v>
      </c>
      <c r="K900" t="b">
        <v>1</v>
      </c>
      <c r="L900" t="b">
        <v>0</v>
      </c>
      <c r="M900" t="str">
        <f t="shared" si="112"/>
        <v>male</v>
      </c>
      <c r="N900" t="str">
        <f t="shared" si="113"/>
        <v>Acceptable</v>
      </c>
      <c r="O900" t="str">
        <f t="shared" si="114"/>
        <v>Middle-Aged</v>
      </c>
      <c r="P900">
        <f t="shared" si="115"/>
        <v>5.0783132530120483</v>
      </c>
      <c r="Q900">
        <f t="shared" si="116"/>
        <v>328</v>
      </c>
      <c r="R900">
        <f t="shared" si="117"/>
        <v>128</v>
      </c>
      <c r="S900" t="str">
        <f t="shared" si="118"/>
        <v>NB</v>
      </c>
      <c r="T900">
        <f t="shared" si="119"/>
        <v>1870</v>
      </c>
    </row>
    <row r="901" spans="1:20" x14ac:dyDescent="0.2">
      <c r="A901">
        <v>27</v>
      </c>
      <c r="B901" t="s">
        <v>20</v>
      </c>
      <c r="C901">
        <v>5</v>
      </c>
      <c r="D901" t="s">
        <v>21</v>
      </c>
      <c r="E901" t="s">
        <v>22</v>
      </c>
      <c r="F901" t="s">
        <v>17</v>
      </c>
      <c r="G901" t="s">
        <v>25</v>
      </c>
      <c r="H901" t="s">
        <v>23</v>
      </c>
      <c r="I901">
        <v>11823</v>
      </c>
      <c r="J901" t="b">
        <v>0</v>
      </c>
      <c r="K901" t="b">
        <v>1</v>
      </c>
      <c r="L901" t="b">
        <v>1</v>
      </c>
      <c r="M901" t="str">
        <f t="shared" si="112"/>
        <v>non-binary</v>
      </c>
      <c r="N901" t="str">
        <f t="shared" si="113"/>
        <v>Acceptable</v>
      </c>
      <c r="O901" t="str">
        <f t="shared" si="114"/>
        <v>Young</v>
      </c>
      <c r="P901">
        <f t="shared" si="115"/>
        <v>5.190332326283988</v>
      </c>
      <c r="Q901">
        <f t="shared" si="116"/>
        <v>328</v>
      </c>
      <c r="R901">
        <f t="shared" si="117"/>
        <v>128</v>
      </c>
      <c r="S901" t="str">
        <f t="shared" si="118"/>
        <v>F</v>
      </c>
      <c r="T901">
        <f t="shared" si="119"/>
        <v>1870</v>
      </c>
    </row>
    <row r="902" spans="1:20" x14ac:dyDescent="0.2">
      <c r="A902">
        <v>56</v>
      </c>
      <c r="B902" t="s">
        <v>20</v>
      </c>
      <c r="C902">
        <v>3</v>
      </c>
      <c r="D902" t="s">
        <v>21</v>
      </c>
      <c r="E902" t="s">
        <v>28</v>
      </c>
      <c r="F902" t="s">
        <v>17</v>
      </c>
      <c r="G902" t="s">
        <v>31</v>
      </c>
      <c r="H902" t="s">
        <v>23</v>
      </c>
      <c r="I902">
        <v>16852</v>
      </c>
      <c r="J902" t="b">
        <v>0</v>
      </c>
      <c r="K902" t="b">
        <v>0</v>
      </c>
      <c r="L902" t="b">
        <v>1</v>
      </c>
      <c r="M902" t="str">
        <f t="shared" si="112"/>
        <v>male</v>
      </c>
      <c r="N902" t="str">
        <f t="shared" si="113"/>
        <v>Acceptable</v>
      </c>
      <c r="O902" t="str">
        <f t="shared" si="114"/>
        <v>Older</v>
      </c>
      <c r="P902">
        <f t="shared" si="115"/>
        <v>5.190332326283988</v>
      </c>
      <c r="Q902">
        <f t="shared" si="116"/>
        <v>341</v>
      </c>
      <c r="R902">
        <f t="shared" si="117"/>
        <v>128</v>
      </c>
      <c r="S902" t="str">
        <f t="shared" si="118"/>
        <v>F</v>
      </c>
      <c r="T902">
        <f t="shared" si="119"/>
        <v>1870</v>
      </c>
    </row>
    <row r="903" spans="1:20" x14ac:dyDescent="0.2">
      <c r="A903">
        <v>34</v>
      </c>
      <c r="B903" t="s">
        <v>20</v>
      </c>
      <c r="C903">
        <v>9</v>
      </c>
      <c r="D903" t="s">
        <v>30</v>
      </c>
      <c r="E903" t="s">
        <v>22</v>
      </c>
      <c r="F903" t="s">
        <v>29</v>
      </c>
      <c r="G903" t="s">
        <v>18</v>
      </c>
      <c r="H903" t="s">
        <v>19</v>
      </c>
      <c r="I903">
        <v>17777</v>
      </c>
      <c r="J903" t="b">
        <v>1</v>
      </c>
      <c r="K903" t="b">
        <v>0</v>
      </c>
      <c r="L903" t="b">
        <v>0</v>
      </c>
      <c r="M903" t="str">
        <f t="shared" si="112"/>
        <v>male</v>
      </c>
      <c r="N903" t="str">
        <f t="shared" si="113"/>
        <v>Acceptable</v>
      </c>
      <c r="O903" t="str">
        <f t="shared" si="114"/>
        <v>Young</v>
      </c>
      <c r="P903">
        <f t="shared" si="115"/>
        <v>5.190332326283988</v>
      </c>
      <c r="Q903">
        <f t="shared" si="116"/>
        <v>328</v>
      </c>
      <c r="R903">
        <f t="shared" si="117"/>
        <v>128</v>
      </c>
      <c r="S903" t="str">
        <f t="shared" si="118"/>
        <v>F</v>
      </c>
      <c r="T903">
        <f t="shared" si="119"/>
        <v>1870</v>
      </c>
    </row>
    <row r="904" spans="1:20" x14ac:dyDescent="0.2">
      <c r="A904">
        <v>56</v>
      </c>
      <c r="B904" t="s">
        <v>20</v>
      </c>
      <c r="C904">
        <v>4</v>
      </c>
      <c r="D904" t="s">
        <v>30</v>
      </c>
      <c r="E904" t="s">
        <v>22</v>
      </c>
      <c r="F904" t="s">
        <v>29</v>
      </c>
      <c r="G904" t="s">
        <v>18</v>
      </c>
      <c r="H904" t="s">
        <v>19</v>
      </c>
      <c r="I904">
        <v>14232</v>
      </c>
      <c r="J904" t="b">
        <v>0</v>
      </c>
      <c r="K904" t="b">
        <v>0</v>
      </c>
      <c r="L904" t="b">
        <v>1</v>
      </c>
      <c r="M904" t="str">
        <f t="shared" si="112"/>
        <v>male</v>
      </c>
      <c r="N904" t="str">
        <f t="shared" si="113"/>
        <v>Acceptable</v>
      </c>
      <c r="O904" t="str">
        <f t="shared" si="114"/>
        <v>Older</v>
      </c>
      <c r="P904">
        <f t="shared" si="115"/>
        <v>5.190332326283988</v>
      </c>
      <c r="Q904">
        <f t="shared" si="116"/>
        <v>328</v>
      </c>
      <c r="R904">
        <f t="shared" si="117"/>
        <v>128</v>
      </c>
      <c r="S904" t="str">
        <f t="shared" si="118"/>
        <v>F</v>
      </c>
      <c r="T904">
        <f t="shared" si="119"/>
        <v>1870</v>
      </c>
    </row>
    <row r="905" spans="1:20" x14ac:dyDescent="0.2">
      <c r="A905">
        <v>39</v>
      </c>
      <c r="B905" t="s">
        <v>27</v>
      </c>
      <c r="C905">
        <v>6</v>
      </c>
      <c r="D905" t="s">
        <v>21</v>
      </c>
      <c r="E905" t="s">
        <v>16</v>
      </c>
      <c r="F905" t="s">
        <v>24</v>
      </c>
      <c r="G905" t="s">
        <v>31</v>
      </c>
      <c r="H905" t="s">
        <v>19</v>
      </c>
      <c r="I905">
        <v>16519</v>
      </c>
      <c r="J905" t="b">
        <v>1</v>
      </c>
      <c r="K905" t="b">
        <v>1</v>
      </c>
      <c r="L905" t="b">
        <v>1</v>
      </c>
      <c r="M905" t="str">
        <f t="shared" si="112"/>
        <v>male</v>
      </c>
      <c r="N905" t="str">
        <f t="shared" si="113"/>
        <v>Acceptable</v>
      </c>
      <c r="O905" t="str">
        <f t="shared" si="114"/>
        <v>Middle-Aged</v>
      </c>
      <c r="P905">
        <f t="shared" si="115"/>
        <v>5.0783132530120483</v>
      </c>
      <c r="Q905">
        <f t="shared" si="116"/>
        <v>331</v>
      </c>
      <c r="R905">
        <f t="shared" si="117"/>
        <v>128</v>
      </c>
      <c r="S905" t="str">
        <f t="shared" si="118"/>
        <v>NB</v>
      </c>
      <c r="T905">
        <f t="shared" si="119"/>
        <v>1870</v>
      </c>
    </row>
    <row r="906" spans="1:20" x14ac:dyDescent="0.2">
      <c r="A906">
        <v>43</v>
      </c>
      <c r="B906" t="s">
        <v>20</v>
      </c>
      <c r="C906">
        <v>2</v>
      </c>
      <c r="D906" t="s">
        <v>15</v>
      </c>
      <c r="E906" t="s">
        <v>16</v>
      </c>
      <c r="F906" t="s">
        <v>29</v>
      </c>
      <c r="G906" t="s">
        <v>31</v>
      </c>
      <c r="H906" t="s">
        <v>19</v>
      </c>
      <c r="I906">
        <v>11777</v>
      </c>
      <c r="J906" t="b">
        <v>1</v>
      </c>
      <c r="K906" t="b">
        <v>0</v>
      </c>
      <c r="L906" t="b">
        <v>1</v>
      </c>
      <c r="M906" t="str">
        <f t="shared" si="112"/>
        <v>female</v>
      </c>
      <c r="N906" t="str">
        <f t="shared" si="113"/>
        <v>Acceptable</v>
      </c>
      <c r="O906" t="str">
        <f t="shared" si="114"/>
        <v>Middle-Aged</v>
      </c>
      <c r="P906">
        <f t="shared" si="115"/>
        <v>5.190332326283988</v>
      </c>
      <c r="Q906">
        <f t="shared" si="116"/>
        <v>331</v>
      </c>
      <c r="R906">
        <f t="shared" si="117"/>
        <v>128</v>
      </c>
      <c r="S906" t="str">
        <f t="shared" si="118"/>
        <v>F</v>
      </c>
      <c r="T906">
        <f t="shared" si="119"/>
        <v>1870</v>
      </c>
    </row>
    <row r="907" spans="1:20" x14ac:dyDescent="0.2">
      <c r="A907">
        <v>61</v>
      </c>
      <c r="B907" t="s">
        <v>20</v>
      </c>
      <c r="C907">
        <v>6</v>
      </c>
      <c r="D907" t="s">
        <v>30</v>
      </c>
      <c r="E907" t="s">
        <v>22</v>
      </c>
      <c r="F907" t="s">
        <v>24</v>
      </c>
      <c r="G907" t="s">
        <v>31</v>
      </c>
      <c r="H907" t="s">
        <v>19</v>
      </c>
      <c r="I907">
        <v>11222</v>
      </c>
      <c r="J907" t="b">
        <v>0</v>
      </c>
      <c r="K907" t="b">
        <v>0</v>
      </c>
      <c r="L907" t="b">
        <v>0</v>
      </c>
      <c r="M907" t="str">
        <f t="shared" si="112"/>
        <v>female</v>
      </c>
      <c r="N907" t="str">
        <f t="shared" si="113"/>
        <v>Acceptable</v>
      </c>
      <c r="O907" t="str">
        <f t="shared" si="114"/>
        <v>Older</v>
      </c>
      <c r="P907">
        <f t="shared" si="115"/>
        <v>5.190332326283988</v>
      </c>
      <c r="Q907">
        <f t="shared" si="116"/>
        <v>328</v>
      </c>
      <c r="R907">
        <f t="shared" si="117"/>
        <v>128</v>
      </c>
      <c r="S907" t="str">
        <f t="shared" si="118"/>
        <v>F</v>
      </c>
      <c r="T907">
        <f t="shared" si="119"/>
        <v>1870</v>
      </c>
    </row>
    <row r="908" spans="1:20" x14ac:dyDescent="0.2">
      <c r="A908">
        <v>42</v>
      </c>
      <c r="B908" t="s">
        <v>27</v>
      </c>
      <c r="C908">
        <v>3</v>
      </c>
      <c r="D908" t="s">
        <v>15</v>
      </c>
      <c r="E908" t="s">
        <v>16</v>
      </c>
      <c r="F908" t="s">
        <v>29</v>
      </c>
      <c r="G908" t="s">
        <v>18</v>
      </c>
      <c r="H908" t="s">
        <v>19</v>
      </c>
      <c r="I908">
        <v>17630</v>
      </c>
      <c r="J908" t="b">
        <v>0</v>
      </c>
      <c r="K908" t="b">
        <v>0</v>
      </c>
      <c r="L908" t="b">
        <v>0</v>
      </c>
      <c r="M908" t="str">
        <f t="shared" si="112"/>
        <v>male</v>
      </c>
      <c r="N908" t="str">
        <f t="shared" si="113"/>
        <v>Acceptable</v>
      </c>
      <c r="O908" t="str">
        <f t="shared" si="114"/>
        <v>Middle-Aged</v>
      </c>
      <c r="P908">
        <f t="shared" si="115"/>
        <v>5.0783132530120483</v>
      </c>
      <c r="Q908">
        <f t="shared" si="116"/>
        <v>331</v>
      </c>
      <c r="R908">
        <f t="shared" si="117"/>
        <v>128</v>
      </c>
      <c r="S908" t="str">
        <f t="shared" si="118"/>
        <v>NB</v>
      </c>
      <c r="T908">
        <f t="shared" si="119"/>
        <v>1870</v>
      </c>
    </row>
    <row r="909" spans="1:20" x14ac:dyDescent="0.2">
      <c r="A909">
        <v>34</v>
      </c>
      <c r="B909" t="s">
        <v>14</v>
      </c>
      <c r="C909">
        <v>9</v>
      </c>
      <c r="D909" t="s">
        <v>15</v>
      </c>
      <c r="E909" t="s">
        <v>16</v>
      </c>
      <c r="F909" t="s">
        <v>24</v>
      </c>
      <c r="G909" t="s">
        <v>31</v>
      </c>
      <c r="H909" t="s">
        <v>26</v>
      </c>
      <c r="I909">
        <v>11777</v>
      </c>
      <c r="J909" t="b">
        <v>0</v>
      </c>
      <c r="K909" t="b">
        <v>0</v>
      </c>
      <c r="L909" t="b">
        <v>1</v>
      </c>
      <c r="M909" t="str">
        <f t="shared" si="112"/>
        <v>male</v>
      </c>
      <c r="N909" t="str">
        <f t="shared" si="113"/>
        <v>Acceptable</v>
      </c>
      <c r="O909" t="str">
        <f t="shared" si="114"/>
        <v>Young</v>
      </c>
      <c r="P909">
        <f t="shared" si="115"/>
        <v>4.8219584569732934</v>
      </c>
      <c r="Q909">
        <f t="shared" si="116"/>
        <v>331</v>
      </c>
      <c r="R909">
        <f t="shared" si="117"/>
        <v>128</v>
      </c>
      <c r="S909" t="str">
        <f t="shared" si="118"/>
        <v>M</v>
      </c>
      <c r="T909">
        <f t="shared" si="119"/>
        <v>1870</v>
      </c>
    </row>
    <row r="910" spans="1:20" x14ac:dyDescent="0.2">
      <c r="A910">
        <v>30</v>
      </c>
      <c r="B910" t="s">
        <v>27</v>
      </c>
      <c r="C910">
        <v>2</v>
      </c>
      <c r="D910" t="s">
        <v>30</v>
      </c>
      <c r="E910" t="s">
        <v>22</v>
      </c>
      <c r="F910" t="s">
        <v>24</v>
      </c>
      <c r="G910" t="s">
        <v>31</v>
      </c>
      <c r="H910" t="s">
        <v>19</v>
      </c>
      <c r="I910">
        <v>19496</v>
      </c>
      <c r="J910" t="b">
        <v>0</v>
      </c>
      <c r="K910" t="b">
        <v>0</v>
      </c>
      <c r="L910" t="b">
        <v>1</v>
      </c>
      <c r="M910" t="str">
        <f t="shared" si="112"/>
        <v>male</v>
      </c>
      <c r="N910" t="str">
        <f t="shared" si="113"/>
        <v>Acceptable</v>
      </c>
      <c r="O910" t="str">
        <f t="shared" si="114"/>
        <v>Young</v>
      </c>
      <c r="P910">
        <f t="shared" si="115"/>
        <v>5.0783132530120483</v>
      </c>
      <c r="Q910">
        <f t="shared" si="116"/>
        <v>328</v>
      </c>
      <c r="R910">
        <f t="shared" si="117"/>
        <v>128</v>
      </c>
      <c r="S910" t="str">
        <f t="shared" si="118"/>
        <v>NB</v>
      </c>
      <c r="T910">
        <f t="shared" si="119"/>
        <v>1870</v>
      </c>
    </row>
    <row r="911" spans="1:20" x14ac:dyDescent="0.2">
      <c r="A911">
        <v>37</v>
      </c>
      <c r="B911" t="s">
        <v>14</v>
      </c>
      <c r="C911">
        <v>9</v>
      </c>
      <c r="D911" t="s">
        <v>15</v>
      </c>
      <c r="E911" t="s">
        <v>22</v>
      </c>
      <c r="F911" t="s">
        <v>24</v>
      </c>
      <c r="G911" t="s">
        <v>25</v>
      </c>
      <c r="H911" t="s">
        <v>19</v>
      </c>
      <c r="I911">
        <v>17490</v>
      </c>
      <c r="J911" t="b">
        <v>1</v>
      </c>
      <c r="K911" t="b">
        <v>1</v>
      </c>
      <c r="L911" t="b">
        <v>1</v>
      </c>
      <c r="M911" t="str">
        <f t="shared" si="112"/>
        <v>female</v>
      </c>
      <c r="N911" t="str">
        <f t="shared" si="113"/>
        <v>Acceptable</v>
      </c>
      <c r="O911" t="str">
        <f t="shared" si="114"/>
        <v>Middle-Aged</v>
      </c>
      <c r="P911">
        <f t="shared" si="115"/>
        <v>4.8219584569732934</v>
      </c>
      <c r="Q911">
        <f t="shared" si="116"/>
        <v>328</v>
      </c>
      <c r="R911">
        <f t="shared" si="117"/>
        <v>128</v>
      </c>
      <c r="S911" t="str">
        <f t="shared" si="118"/>
        <v>M</v>
      </c>
      <c r="T911">
        <f t="shared" si="119"/>
        <v>1870</v>
      </c>
    </row>
    <row r="912" spans="1:20" x14ac:dyDescent="0.2">
      <c r="A912">
        <v>42</v>
      </c>
      <c r="B912" t="s">
        <v>27</v>
      </c>
      <c r="C912">
        <v>5</v>
      </c>
      <c r="D912" t="s">
        <v>15</v>
      </c>
      <c r="E912" t="s">
        <v>22</v>
      </c>
      <c r="F912" t="s">
        <v>24</v>
      </c>
      <c r="G912" t="s">
        <v>25</v>
      </c>
      <c r="H912" t="s">
        <v>26</v>
      </c>
      <c r="I912">
        <v>14859</v>
      </c>
      <c r="J912" t="b">
        <v>1</v>
      </c>
      <c r="K912" t="b">
        <v>0</v>
      </c>
      <c r="L912" t="b">
        <v>1</v>
      </c>
      <c r="M912" t="str">
        <f t="shared" si="112"/>
        <v>male</v>
      </c>
      <c r="N912" t="str">
        <f t="shared" si="113"/>
        <v>Acceptable</v>
      </c>
      <c r="O912" t="str">
        <f t="shared" si="114"/>
        <v>Middle-Aged</v>
      </c>
      <c r="P912">
        <f t="shared" si="115"/>
        <v>5.0783132530120483</v>
      </c>
      <c r="Q912">
        <f t="shared" si="116"/>
        <v>328</v>
      </c>
      <c r="R912">
        <f t="shared" si="117"/>
        <v>128</v>
      </c>
      <c r="S912" t="str">
        <f t="shared" si="118"/>
        <v>NB</v>
      </c>
      <c r="T912">
        <f t="shared" si="119"/>
        <v>1870</v>
      </c>
    </row>
    <row r="913" spans="1:20" x14ac:dyDescent="0.2">
      <c r="A913">
        <v>21</v>
      </c>
      <c r="B913" t="s">
        <v>27</v>
      </c>
      <c r="C913">
        <v>8</v>
      </c>
      <c r="D913" t="s">
        <v>21</v>
      </c>
      <c r="E913" t="s">
        <v>22</v>
      </c>
      <c r="F913" t="s">
        <v>17</v>
      </c>
      <c r="G913" t="s">
        <v>18</v>
      </c>
      <c r="H913" t="s">
        <v>19</v>
      </c>
      <c r="I913">
        <v>18893</v>
      </c>
      <c r="J913" t="b">
        <v>1</v>
      </c>
      <c r="K913" t="b">
        <v>0</v>
      </c>
      <c r="L913" t="b">
        <v>1</v>
      </c>
      <c r="M913" t="str">
        <f t="shared" si="112"/>
        <v>male</v>
      </c>
      <c r="N913" t="str">
        <f t="shared" si="113"/>
        <v>Acceptable</v>
      </c>
      <c r="O913" t="str">
        <f t="shared" si="114"/>
        <v>Young</v>
      </c>
      <c r="P913">
        <f t="shared" si="115"/>
        <v>5.0783132530120483</v>
      </c>
      <c r="Q913">
        <f t="shared" si="116"/>
        <v>328</v>
      </c>
      <c r="R913">
        <f t="shared" si="117"/>
        <v>128</v>
      </c>
      <c r="S913" t="str">
        <f t="shared" si="118"/>
        <v>NB</v>
      </c>
      <c r="T913">
        <f t="shared" si="119"/>
        <v>1870</v>
      </c>
    </row>
    <row r="914" spans="1:20" x14ac:dyDescent="0.2">
      <c r="A914">
        <v>27</v>
      </c>
      <c r="B914" t="s">
        <v>20</v>
      </c>
      <c r="C914">
        <v>2</v>
      </c>
      <c r="D914" t="s">
        <v>15</v>
      </c>
      <c r="E914" t="s">
        <v>28</v>
      </c>
      <c r="F914" t="s">
        <v>24</v>
      </c>
      <c r="G914" t="s">
        <v>25</v>
      </c>
      <c r="H914" t="s">
        <v>23</v>
      </c>
      <c r="I914">
        <v>18118</v>
      </c>
      <c r="J914" t="b">
        <v>0</v>
      </c>
      <c r="K914" t="b">
        <v>1</v>
      </c>
      <c r="L914" t="b">
        <v>1</v>
      </c>
      <c r="M914" t="str">
        <f t="shared" si="112"/>
        <v>non-binary</v>
      </c>
      <c r="N914" t="str">
        <f t="shared" si="113"/>
        <v>Acceptable</v>
      </c>
      <c r="O914" t="str">
        <f t="shared" si="114"/>
        <v>Young</v>
      </c>
      <c r="P914">
        <f t="shared" si="115"/>
        <v>5.190332326283988</v>
      </c>
      <c r="Q914">
        <f t="shared" si="116"/>
        <v>341</v>
      </c>
      <c r="R914">
        <f t="shared" si="117"/>
        <v>128</v>
      </c>
      <c r="S914" t="str">
        <f t="shared" si="118"/>
        <v>F</v>
      </c>
      <c r="T914">
        <f t="shared" si="119"/>
        <v>1870</v>
      </c>
    </row>
    <row r="915" spans="1:20" x14ac:dyDescent="0.2">
      <c r="A915">
        <v>20</v>
      </c>
      <c r="B915" t="s">
        <v>14</v>
      </c>
      <c r="C915">
        <v>6</v>
      </c>
      <c r="D915" t="s">
        <v>21</v>
      </c>
      <c r="E915" t="s">
        <v>28</v>
      </c>
      <c r="F915" t="s">
        <v>29</v>
      </c>
      <c r="G915" t="s">
        <v>25</v>
      </c>
      <c r="H915" t="s">
        <v>23</v>
      </c>
      <c r="I915">
        <v>12989</v>
      </c>
      <c r="J915" t="b">
        <v>1</v>
      </c>
      <c r="K915" t="b">
        <v>0</v>
      </c>
      <c r="L915" t="b">
        <v>0</v>
      </c>
      <c r="M915" t="str">
        <f t="shared" si="112"/>
        <v>male</v>
      </c>
      <c r="N915" t="str">
        <f t="shared" si="113"/>
        <v>Acceptable</v>
      </c>
      <c r="O915" t="str">
        <f t="shared" si="114"/>
        <v>Young</v>
      </c>
      <c r="P915">
        <f t="shared" si="115"/>
        <v>4.8219584569732934</v>
      </c>
      <c r="Q915">
        <f t="shared" si="116"/>
        <v>341</v>
      </c>
      <c r="R915">
        <f t="shared" si="117"/>
        <v>128</v>
      </c>
      <c r="S915" t="str">
        <f t="shared" si="118"/>
        <v>M</v>
      </c>
      <c r="T915">
        <f t="shared" si="119"/>
        <v>1870</v>
      </c>
    </row>
    <row r="916" spans="1:20" x14ac:dyDescent="0.2">
      <c r="A916">
        <v>58</v>
      </c>
      <c r="B916" t="s">
        <v>20</v>
      </c>
      <c r="C916">
        <v>3</v>
      </c>
      <c r="D916" t="s">
        <v>30</v>
      </c>
      <c r="E916" t="s">
        <v>22</v>
      </c>
      <c r="F916" t="s">
        <v>17</v>
      </c>
      <c r="G916" t="s">
        <v>31</v>
      </c>
      <c r="H916" t="s">
        <v>19</v>
      </c>
      <c r="I916">
        <v>18343</v>
      </c>
      <c r="J916" t="b">
        <v>0</v>
      </c>
      <c r="K916" t="b">
        <v>0</v>
      </c>
      <c r="L916" t="b">
        <v>0</v>
      </c>
      <c r="M916" t="str">
        <f t="shared" si="112"/>
        <v>non-binary</v>
      </c>
      <c r="N916" t="str">
        <f t="shared" si="113"/>
        <v>Acceptable</v>
      </c>
      <c r="O916" t="str">
        <f t="shared" si="114"/>
        <v>Older</v>
      </c>
      <c r="P916">
        <f t="shared" si="115"/>
        <v>5.190332326283988</v>
      </c>
      <c r="Q916">
        <f t="shared" si="116"/>
        <v>328</v>
      </c>
      <c r="R916">
        <f t="shared" si="117"/>
        <v>128</v>
      </c>
      <c r="S916" t="str">
        <f t="shared" si="118"/>
        <v>F</v>
      </c>
      <c r="T916">
        <f t="shared" si="119"/>
        <v>1870</v>
      </c>
    </row>
    <row r="917" spans="1:20" x14ac:dyDescent="0.2">
      <c r="A917">
        <v>62</v>
      </c>
      <c r="B917" t="s">
        <v>14</v>
      </c>
      <c r="C917">
        <v>5</v>
      </c>
      <c r="D917" t="s">
        <v>30</v>
      </c>
      <c r="E917" t="s">
        <v>16</v>
      </c>
      <c r="F917" t="s">
        <v>17</v>
      </c>
      <c r="G917" t="s">
        <v>31</v>
      </c>
      <c r="H917" t="s">
        <v>26</v>
      </c>
      <c r="I917">
        <v>11325</v>
      </c>
      <c r="J917" t="b">
        <v>0</v>
      </c>
      <c r="K917" t="b">
        <v>1</v>
      </c>
      <c r="L917" t="b">
        <v>1</v>
      </c>
      <c r="M917" t="str">
        <f t="shared" si="112"/>
        <v>male</v>
      </c>
      <c r="N917" t="str">
        <f t="shared" si="113"/>
        <v>Acceptable</v>
      </c>
      <c r="O917" t="str">
        <f t="shared" si="114"/>
        <v>Older</v>
      </c>
      <c r="P917">
        <f t="shared" si="115"/>
        <v>4.8219584569732934</v>
      </c>
      <c r="Q917">
        <f t="shared" si="116"/>
        <v>331</v>
      </c>
      <c r="R917">
        <f t="shared" si="117"/>
        <v>128</v>
      </c>
      <c r="S917" t="str">
        <f t="shared" si="118"/>
        <v>M</v>
      </c>
      <c r="T917">
        <f t="shared" si="119"/>
        <v>1870</v>
      </c>
    </row>
    <row r="918" spans="1:20" x14ac:dyDescent="0.2">
      <c r="A918">
        <v>35</v>
      </c>
      <c r="B918" t="s">
        <v>27</v>
      </c>
      <c r="C918">
        <v>8</v>
      </c>
      <c r="D918" t="s">
        <v>21</v>
      </c>
      <c r="E918" t="s">
        <v>22</v>
      </c>
      <c r="F918" t="s">
        <v>24</v>
      </c>
      <c r="G918" t="s">
        <v>25</v>
      </c>
      <c r="H918" t="s">
        <v>23</v>
      </c>
      <c r="I918">
        <v>19493</v>
      </c>
      <c r="J918" t="b">
        <v>0</v>
      </c>
      <c r="K918" t="b">
        <v>0</v>
      </c>
      <c r="L918" t="b">
        <v>0</v>
      </c>
      <c r="M918" t="str">
        <f t="shared" si="112"/>
        <v>female</v>
      </c>
      <c r="N918" t="str">
        <f t="shared" si="113"/>
        <v>Acceptable</v>
      </c>
      <c r="O918" t="str">
        <f t="shared" si="114"/>
        <v>Middle-Aged</v>
      </c>
      <c r="P918">
        <f t="shared" si="115"/>
        <v>5.0783132530120483</v>
      </c>
      <c r="Q918">
        <f t="shared" si="116"/>
        <v>328</v>
      </c>
      <c r="R918">
        <f t="shared" si="117"/>
        <v>128</v>
      </c>
      <c r="S918" t="str">
        <f t="shared" si="118"/>
        <v>NB</v>
      </c>
      <c r="T918">
        <f t="shared" si="119"/>
        <v>1870</v>
      </c>
    </row>
    <row r="919" spans="1:20" x14ac:dyDescent="0.2">
      <c r="A919">
        <v>64</v>
      </c>
      <c r="B919" t="s">
        <v>27</v>
      </c>
      <c r="C919">
        <v>1</v>
      </c>
      <c r="D919" t="s">
        <v>30</v>
      </c>
      <c r="E919" t="s">
        <v>22</v>
      </c>
      <c r="F919" t="s">
        <v>17</v>
      </c>
      <c r="G919" t="s">
        <v>25</v>
      </c>
      <c r="H919" t="s">
        <v>26</v>
      </c>
      <c r="I919">
        <v>19903</v>
      </c>
      <c r="J919" t="b">
        <v>1</v>
      </c>
      <c r="K919" t="b">
        <v>1</v>
      </c>
      <c r="L919" t="b">
        <v>1</v>
      </c>
      <c r="M919" t="str">
        <f t="shared" si="112"/>
        <v>non-binary</v>
      </c>
      <c r="N919" t="str">
        <f t="shared" si="113"/>
        <v>Acceptable</v>
      </c>
      <c r="O919" t="str">
        <f t="shared" si="114"/>
        <v>Older</v>
      </c>
      <c r="P919">
        <f t="shared" si="115"/>
        <v>5.0783132530120483</v>
      </c>
      <c r="Q919">
        <f t="shared" si="116"/>
        <v>328</v>
      </c>
      <c r="R919">
        <f t="shared" si="117"/>
        <v>128</v>
      </c>
      <c r="S919" t="str">
        <f t="shared" si="118"/>
        <v>NB</v>
      </c>
      <c r="T919">
        <f t="shared" si="119"/>
        <v>1870</v>
      </c>
    </row>
    <row r="920" spans="1:20" x14ac:dyDescent="0.2">
      <c r="A920">
        <v>53</v>
      </c>
      <c r="B920" t="s">
        <v>14</v>
      </c>
      <c r="C920">
        <v>5</v>
      </c>
      <c r="D920" t="s">
        <v>15</v>
      </c>
      <c r="E920" t="s">
        <v>16</v>
      </c>
      <c r="F920" t="s">
        <v>24</v>
      </c>
      <c r="G920" t="s">
        <v>25</v>
      </c>
      <c r="H920" t="s">
        <v>23</v>
      </c>
      <c r="I920">
        <v>15127</v>
      </c>
      <c r="J920" t="b">
        <v>0</v>
      </c>
      <c r="K920" t="b">
        <v>0</v>
      </c>
      <c r="L920" t="b">
        <v>1</v>
      </c>
      <c r="M920" t="str">
        <f t="shared" si="112"/>
        <v>non-binary</v>
      </c>
      <c r="N920" t="str">
        <f t="shared" si="113"/>
        <v>Acceptable</v>
      </c>
      <c r="O920" t="str">
        <f t="shared" si="114"/>
        <v>Older</v>
      </c>
      <c r="P920">
        <f t="shared" si="115"/>
        <v>4.8219584569732934</v>
      </c>
      <c r="Q920">
        <f t="shared" si="116"/>
        <v>331</v>
      </c>
      <c r="R920">
        <f t="shared" si="117"/>
        <v>128</v>
      </c>
      <c r="S920" t="str">
        <f t="shared" si="118"/>
        <v>M</v>
      </c>
      <c r="T920">
        <f t="shared" si="119"/>
        <v>1870</v>
      </c>
    </row>
    <row r="921" spans="1:20" x14ac:dyDescent="0.2">
      <c r="A921">
        <v>64</v>
      </c>
      <c r="B921" t="s">
        <v>20</v>
      </c>
      <c r="C921">
        <v>3</v>
      </c>
      <c r="D921" t="s">
        <v>15</v>
      </c>
      <c r="E921" t="s">
        <v>28</v>
      </c>
      <c r="F921" t="s">
        <v>29</v>
      </c>
      <c r="G921" t="s">
        <v>18</v>
      </c>
      <c r="H921" t="s">
        <v>19</v>
      </c>
      <c r="I921">
        <v>18998</v>
      </c>
      <c r="J921" t="b">
        <v>0</v>
      </c>
      <c r="K921" t="b">
        <v>1</v>
      </c>
      <c r="L921" t="b">
        <v>0</v>
      </c>
      <c r="M921" t="str">
        <f t="shared" si="112"/>
        <v>non-binary</v>
      </c>
      <c r="N921" t="str">
        <f t="shared" si="113"/>
        <v>Acceptable</v>
      </c>
      <c r="O921" t="str">
        <f t="shared" si="114"/>
        <v>Older</v>
      </c>
      <c r="P921">
        <f t="shared" si="115"/>
        <v>5.190332326283988</v>
      </c>
      <c r="Q921">
        <f t="shared" si="116"/>
        <v>341</v>
      </c>
      <c r="R921">
        <f t="shared" si="117"/>
        <v>128</v>
      </c>
      <c r="S921" t="str">
        <f t="shared" si="118"/>
        <v>F</v>
      </c>
      <c r="T921">
        <f t="shared" si="119"/>
        <v>1870</v>
      </c>
    </row>
    <row r="922" spans="1:20" x14ac:dyDescent="0.2">
      <c r="A922">
        <v>39</v>
      </c>
      <c r="B922" t="s">
        <v>20</v>
      </c>
      <c r="C922">
        <v>4</v>
      </c>
      <c r="D922" t="s">
        <v>15</v>
      </c>
      <c r="E922" t="s">
        <v>22</v>
      </c>
      <c r="F922" t="s">
        <v>24</v>
      </c>
      <c r="G922" t="s">
        <v>18</v>
      </c>
      <c r="H922" t="s">
        <v>26</v>
      </c>
      <c r="I922">
        <v>12722</v>
      </c>
      <c r="J922" t="b">
        <v>0</v>
      </c>
      <c r="K922" t="b">
        <v>1</v>
      </c>
      <c r="L922" t="b">
        <v>0</v>
      </c>
      <c r="M922" t="str">
        <f t="shared" si="112"/>
        <v>male</v>
      </c>
      <c r="N922" t="str">
        <f t="shared" si="113"/>
        <v>Acceptable</v>
      </c>
      <c r="O922" t="str">
        <f t="shared" si="114"/>
        <v>Middle-Aged</v>
      </c>
      <c r="P922">
        <f t="shared" si="115"/>
        <v>5.190332326283988</v>
      </c>
      <c r="Q922">
        <f t="shared" si="116"/>
        <v>328</v>
      </c>
      <c r="R922">
        <f t="shared" si="117"/>
        <v>128</v>
      </c>
      <c r="S922" t="str">
        <f t="shared" si="118"/>
        <v>F</v>
      </c>
      <c r="T922">
        <f t="shared" si="119"/>
        <v>1870</v>
      </c>
    </row>
    <row r="923" spans="1:20" x14ac:dyDescent="0.2">
      <c r="A923">
        <v>51</v>
      </c>
      <c r="B923" t="s">
        <v>20</v>
      </c>
      <c r="C923">
        <v>2</v>
      </c>
      <c r="D923" t="s">
        <v>30</v>
      </c>
      <c r="E923" t="s">
        <v>22</v>
      </c>
      <c r="F923" t="s">
        <v>17</v>
      </c>
      <c r="G923" t="s">
        <v>18</v>
      </c>
      <c r="H923" t="s">
        <v>26</v>
      </c>
      <c r="I923">
        <v>14656</v>
      </c>
      <c r="J923" t="b">
        <v>0</v>
      </c>
      <c r="K923" t="b">
        <v>0</v>
      </c>
      <c r="L923" t="b">
        <v>1</v>
      </c>
      <c r="M923" t="str">
        <f t="shared" si="112"/>
        <v>female</v>
      </c>
      <c r="N923" t="str">
        <f t="shared" si="113"/>
        <v>Acceptable</v>
      </c>
      <c r="O923" t="str">
        <f t="shared" si="114"/>
        <v>Older</v>
      </c>
      <c r="P923">
        <f t="shared" si="115"/>
        <v>5.190332326283988</v>
      </c>
      <c r="Q923">
        <f t="shared" si="116"/>
        <v>328</v>
      </c>
      <c r="R923">
        <f t="shared" si="117"/>
        <v>128</v>
      </c>
      <c r="S923" t="str">
        <f t="shared" si="118"/>
        <v>F</v>
      </c>
      <c r="T923">
        <f t="shared" si="119"/>
        <v>1870</v>
      </c>
    </row>
    <row r="924" spans="1:20" x14ac:dyDescent="0.2">
      <c r="A924">
        <v>64</v>
      </c>
      <c r="B924" t="s">
        <v>20</v>
      </c>
      <c r="C924">
        <v>9</v>
      </c>
      <c r="D924" t="s">
        <v>15</v>
      </c>
      <c r="E924" t="s">
        <v>28</v>
      </c>
      <c r="F924" t="s">
        <v>29</v>
      </c>
      <c r="G924" t="s">
        <v>25</v>
      </c>
      <c r="H924" t="s">
        <v>26</v>
      </c>
      <c r="I924">
        <v>11325</v>
      </c>
      <c r="J924" t="b">
        <v>0</v>
      </c>
      <c r="K924" t="b">
        <v>1</v>
      </c>
      <c r="L924" t="b">
        <v>1</v>
      </c>
      <c r="M924" t="str">
        <f t="shared" si="112"/>
        <v>non-binary</v>
      </c>
      <c r="N924" t="str">
        <f t="shared" si="113"/>
        <v>Acceptable</v>
      </c>
      <c r="O924" t="str">
        <f t="shared" si="114"/>
        <v>Older</v>
      </c>
      <c r="P924">
        <f t="shared" si="115"/>
        <v>5.190332326283988</v>
      </c>
      <c r="Q924">
        <f t="shared" si="116"/>
        <v>341</v>
      </c>
      <c r="R924">
        <f t="shared" si="117"/>
        <v>128</v>
      </c>
      <c r="S924" t="str">
        <f t="shared" si="118"/>
        <v>F</v>
      </c>
      <c r="T924">
        <f t="shared" si="119"/>
        <v>1870</v>
      </c>
    </row>
    <row r="925" spans="1:20" x14ac:dyDescent="0.2">
      <c r="A925">
        <v>25</v>
      </c>
      <c r="B925" t="s">
        <v>27</v>
      </c>
      <c r="C925">
        <v>3</v>
      </c>
      <c r="D925" t="s">
        <v>30</v>
      </c>
      <c r="E925" t="s">
        <v>28</v>
      </c>
      <c r="F925" t="s">
        <v>24</v>
      </c>
      <c r="G925" t="s">
        <v>25</v>
      </c>
      <c r="H925" t="s">
        <v>23</v>
      </c>
      <c r="I925">
        <v>14133</v>
      </c>
      <c r="J925" t="b">
        <v>0</v>
      </c>
      <c r="K925" t="b">
        <v>1</v>
      </c>
      <c r="L925" t="b">
        <v>0</v>
      </c>
      <c r="M925" t="str">
        <f t="shared" si="112"/>
        <v>male</v>
      </c>
      <c r="N925" t="str">
        <f t="shared" si="113"/>
        <v>Acceptable</v>
      </c>
      <c r="O925" t="str">
        <f t="shared" si="114"/>
        <v>Young</v>
      </c>
      <c r="P925">
        <f t="shared" si="115"/>
        <v>5.0783132530120483</v>
      </c>
      <c r="Q925">
        <f t="shared" si="116"/>
        <v>341</v>
      </c>
      <c r="R925">
        <f t="shared" si="117"/>
        <v>128</v>
      </c>
      <c r="S925" t="str">
        <f t="shared" si="118"/>
        <v>NB</v>
      </c>
      <c r="T925">
        <f t="shared" si="119"/>
        <v>1870</v>
      </c>
    </row>
    <row r="926" spans="1:20" x14ac:dyDescent="0.2">
      <c r="A926">
        <v>57</v>
      </c>
      <c r="B926" t="s">
        <v>27</v>
      </c>
      <c r="C926">
        <v>2</v>
      </c>
      <c r="D926" t="s">
        <v>15</v>
      </c>
      <c r="E926" t="s">
        <v>16</v>
      </c>
      <c r="F926" t="s">
        <v>29</v>
      </c>
      <c r="G926" t="s">
        <v>18</v>
      </c>
      <c r="H926" t="s">
        <v>23</v>
      </c>
      <c r="I926">
        <v>19351</v>
      </c>
      <c r="J926" t="b">
        <v>0</v>
      </c>
      <c r="K926" t="b">
        <v>0</v>
      </c>
      <c r="L926" t="b">
        <v>0</v>
      </c>
      <c r="M926" t="str">
        <f t="shared" si="112"/>
        <v>female</v>
      </c>
      <c r="N926" t="str">
        <f t="shared" si="113"/>
        <v>Acceptable</v>
      </c>
      <c r="O926" t="str">
        <f t="shared" si="114"/>
        <v>Older</v>
      </c>
      <c r="P926">
        <f t="shared" si="115"/>
        <v>5.0783132530120483</v>
      </c>
      <c r="Q926">
        <f t="shared" si="116"/>
        <v>331</v>
      </c>
      <c r="R926">
        <f t="shared" si="117"/>
        <v>128</v>
      </c>
      <c r="S926" t="str">
        <f t="shared" si="118"/>
        <v>NB</v>
      </c>
      <c r="T926">
        <f t="shared" si="119"/>
        <v>1870</v>
      </c>
    </row>
    <row r="927" spans="1:20" x14ac:dyDescent="0.2">
      <c r="A927">
        <v>61</v>
      </c>
      <c r="B927" t="s">
        <v>27</v>
      </c>
      <c r="C927">
        <v>9</v>
      </c>
      <c r="D927" t="s">
        <v>21</v>
      </c>
      <c r="E927" t="s">
        <v>28</v>
      </c>
      <c r="F927" t="s">
        <v>29</v>
      </c>
      <c r="G927" t="s">
        <v>18</v>
      </c>
      <c r="H927" t="s">
        <v>23</v>
      </c>
      <c r="I927">
        <v>12869</v>
      </c>
      <c r="J927" t="b">
        <v>0</v>
      </c>
      <c r="K927" t="b">
        <v>0</v>
      </c>
      <c r="L927" t="b">
        <v>1</v>
      </c>
      <c r="M927" t="str">
        <f t="shared" si="112"/>
        <v>female</v>
      </c>
      <c r="N927" t="str">
        <f t="shared" si="113"/>
        <v>Acceptable</v>
      </c>
      <c r="O927" t="str">
        <f t="shared" si="114"/>
        <v>Older</v>
      </c>
      <c r="P927">
        <f t="shared" si="115"/>
        <v>5.0783132530120483</v>
      </c>
      <c r="Q927">
        <f t="shared" si="116"/>
        <v>341</v>
      </c>
      <c r="R927">
        <f t="shared" si="117"/>
        <v>128</v>
      </c>
      <c r="S927" t="str">
        <f t="shared" si="118"/>
        <v>NB</v>
      </c>
      <c r="T927">
        <f t="shared" si="119"/>
        <v>1870</v>
      </c>
    </row>
    <row r="928" spans="1:20" x14ac:dyDescent="0.2">
      <c r="A928">
        <v>36</v>
      </c>
      <c r="B928" t="s">
        <v>27</v>
      </c>
      <c r="C928">
        <v>7</v>
      </c>
      <c r="D928" t="s">
        <v>30</v>
      </c>
      <c r="E928" t="s">
        <v>28</v>
      </c>
      <c r="F928" t="s">
        <v>17</v>
      </c>
      <c r="G928" t="s">
        <v>25</v>
      </c>
      <c r="H928" t="s">
        <v>19</v>
      </c>
      <c r="I928">
        <v>11242</v>
      </c>
      <c r="J928" t="b">
        <v>0</v>
      </c>
      <c r="K928" t="b">
        <v>1</v>
      </c>
      <c r="L928" t="b">
        <v>1</v>
      </c>
      <c r="M928" t="str">
        <f t="shared" si="112"/>
        <v>male</v>
      </c>
      <c r="N928" t="str">
        <f t="shared" si="113"/>
        <v>Acceptable</v>
      </c>
      <c r="O928" t="str">
        <f t="shared" si="114"/>
        <v>Middle-Aged</v>
      </c>
      <c r="P928">
        <f t="shared" si="115"/>
        <v>5.0783132530120483</v>
      </c>
      <c r="Q928">
        <f t="shared" si="116"/>
        <v>341</v>
      </c>
      <c r="R928">
        <f t="shared" si="117"/>
        <v>128</v>
      </c>
      <c r="S928" t="str">
        <f t="shared" si="118"/>
        <v>NB</v>
      </c>
      <c r="T928">
        <f t="shared" si="119"/>
        <v>1870</v>
      </c>
    </row>
    <row r="929" spans="1:20" x14ac:dyDescent="0.2">
      <c r="A929">
        <v>59</v>
      </c>
      <c r="B929" t="s">
        <v>27</v>
      </c>
      <c r="C929">
        <v>6</v>
      </c>
      <c r="D929" t="s">
        <v>30</v>
      </c>
      <c r="E929" t="s">
        <v>28</v>
      </c>
      <c r="F929" t="s">
        <v>29</v>
      </c>
      <c r="G929" t="s">
        <v>31</v>
      </c>
      <c r="H929" t="s">
        <v>23</v>
      </c>
      <c r="I929">
        <v>18539</v>
      </c>
      <c r="J929" t="b">
        <v>0</v>
      </c>
      <c r="K929" t="b">
        <v>0</v>
      </c>
      <c r="L929" t="b">
        <v>1</v>
      </c>
      <c r="M929" t="str">
        <f t="shared" si="112"/>
        <v>male</v>
      </c>
      <c r="N929" t="str">
        <f t="shared" si="113"/>
        <v>Acceptable</v>
      </c>
      <c r="O929" t="str">
        <f t="shared" si="114"/>
        <v>Older</v>
      </c>
      <c r="P929">
        <f t="shared" si="115"/>
        <v>5.0783132530120483</v>
      </c>
      <c r="Q929">
        <f t="shared" si="116"/>
        <v>341</v>
      </c>
      <c r="R929">
        <f t="shared" si="117"/>
        <v>128</v>
      </c>
      <c r="S929" t="str">
        <f t="shared" si="118"/>
        <v>NB</v>
      </c>
      <c r="T929">
        <f t="shared" si="119"/>
        <v>1870</v>
      </c>
    </row>
    <row r="930" spans="1:20" x14ac:dyDescent="0.2">
      <c r="A930">
        <v>58</v>
      </c>
      <c r="B930" t="s">
        <v>20</v>
      </c>
      <c r="C930">
        <v>1</v>
      </c>
      <c r="D930" t="s">
        <v>15</v>
      </c>
      <c r="E930" t="s">
        <v>16</v>
      </c>
      <c r="F930" t="s">
        <v>17</v>
      </c>
      <c r="G930" t="s">
        <v>18</v>
      </c>
      <c r="H930" t="s">
        <v>19</v>
      </c>
      <c r="I930">
        <v>11831</v>
      </c>
      <c r="J930" t="b">
        <v>0</v>
      </c>
      <c r="K930" t="b">
        <v>1</v>
      </c>
      <c r="L930" t="b">
        <v>0</v>
      </c>
      <c r="M930" t="str">
        <f t="shared" si="112"/>
        <v>non-binary</v>
      </c>
      <c r="N930" t="str">
        <f t="shared" si="113"/>
        <v>Acceptable</v>
      </c>
      <c r="O930" t="str">
        <f t="shared" si="114"/>
        <v>Older</v>
      </c>
      <c r="P930">
        <f t="shared" si="115"/>
        <v>5.190332326283988</v>
      </c>
      <c r="Q930">
        <f t="shared" si="116"/>
        <v>331</v>
      </c>
      <c r="R930">
        <f t="shared" si="117"/>
        <v>128</v>
      </c>
      <c r="S930" t="str">
        <f t="shared" si="118"/>
        <v>F</v>
      </c>
      <c r="T930">
        <f t="shared" si="119"/>
        <v>1870</v>
      </c>
    </row>
    <row r="931" spans="1:20" x14ac:dyDescent="0.2">
      <c r="A931">
        <v>54</v>
      </c>
      <c r="B931" t="s">
        <v>20</v>
      </c>
      <c r="C931">
        <v>5</v>
      </c>
      <c r="D931" t="s">
        <v>30</v>
      </c>
      <c r="E931" t="s">
        <v>28</v>
      </c>
      <c r="F931" t="s">
        <v>29</v>
      </c>
      <c r="G931" t="s">
        <v>25</v>
      </c>
      <c r="H931" t="s">
        <v>26</v>
      </c>
      <c r="I931">
        <v>11569</v>
      </c>
      <c r="J931" t="b">
        <v>0</v>
      </c>
      <c r="K931" t="b">
        <v>1</v>
      </c>
      <c r="L931" t="b">
        <v>1</v>
      </c>
      <c r="M931" t="str">
        <f t="shared" si="112"/>
        <v>male</v>
      </c>
      <c r="N931" t="str">
        <f t="shared" si="113"/>
        <v>Acceptable</v>
      </c>
      <c r="O931" t="str">
        <f t="shared" si="114"/>
        <v>Older</v>
      </c>
      <c r="P931">
        <f t="shared" si="115"/>
        <v>5.190332326283988</v>
      </c>
      <c r="Q931">
        <f t="shared" si="116"/>
        <v>341</v>
      </c>
      <c r="R931">
        <f t="shared" si="117"/>
        <v>128</v>
      </c>
      <c r="S931" t="str">
        <f t="shared" si="118"/>
        <v>F</v>
      </c>
      <c r="T931">
        <f t="shared" si="119"/>
        <v>1870</v>
      </c>
    </row>
    <row r="932" spans="1:20" x14ac:dyDescent="0.2">
      <c r="A932">
        <v>23</v>
      </c>
      <c r="B932" t="s">
        <v>20</v>
      </c>
      <c r="C932">
        <v>3</v>
      </c>
      <c r="D932" t="s">
        <v>30</v>
      </c>
      <c r="E932" t="s">
        <v>28</v>
      </c>
      <c r="F932" t="s">
        <v>24</v>
      </c>
      <c r="G932" t="s">
        <v>25</v>
      </c>
      <c r="H932" t="s">
        <v>26</v>
      </c>
      <c r="I932">
        <v>17246</v>
      </c>
      <c r="J932" t="b">
        <v>1</v>
      </c>
      <c r="K932" t="b">
        <v>0</v>
      </c>
      <c r="L932" t="b">
        <v>0</v>
      </c>
      <c r="M932" t="str">
        <f t="shared" si="112"/>
        <v>female</v>
      </c>
      <c r="N932" t="str">
        <f t="shared" si="113"/>
        <v>Acceptable</v>
      </c>
      <c r="O932" t="str">
        <f t="shared" si="114"/>
        <v>Young</v>
      </c>
      <c r="P932">
        <f t="shared" si="115"/>
        <v>5.190332326283988</v>
      </c>
      <c r="Q932">
        <f t="shared" si="116"/>
        <v>341</v>
      </c>
      <c r="R932">
        <f t="shared" si="117"/>
        <v>128</v>
      </c>
      <c r="S932" t="str">
        <f t="shared" si="118"/>
        <v>F</v>
      </c>
      <c r="T932">
        <f t="shared" si="119"/>
        <v>1870</v>
      </c>
    </row>
    <row r="933" spans="1:20" x14ac:dyDescent="0.2">
      <c r="A933">
        <v>43</v>
      </c>
      <c r="B933" t="s">
        <v>20</v>
      </c>
      <c r="C933">
        <v>1</v>
      </c>
      <c r="D933" t="s">
        <v>21</v>
      </c>
      <c r="E933" t="s">
        <v>16</v>
      </c>
      <c r="F933" t="s">
        <v>29</v>
      </c>
      <c r="G933" t="s">
        <v>31</v>
      </c>
      <c r="H933" t="s">
        <v>19</v>
      </c>
      <c r="I933">
        <v>11918</v>
      </c>
      <c r="J933" t="b">
        <v>1</v>
      </c>
      <c r="K933" t="b">
        <v>0</v>
      </c>
      <c r="L933" t="b">
        <v>1</v>
      </c>
      <c r="M933" t="str">
        <f t="shared" si="112"/>
        <v>female</v>
      </c>
      <c r="N933" t="str">
        <f t="shared" si="113"/>
        <v>Acceptable</v>
      </c>
      <c r="O933" t="str">
        <f t="shared" si="114"/>
        <v>Middle-Aged</v>
      </c>
      <c r="P933">
        <f t="shared" si="115"/>
        <v>5.190332326283988</v>
      </c>
      <c r="Q933">
        <f t="shared" si="116"/>
        <v>331</v>
      </c>
      <c r="R933">
        <f t="shared" si="117"/>
        <v>128</v>
      </c>
      <c r="S933" t="str">
        <f t="shared" si="118"/>
        <v>F</v>
      </c>
      <c r="T933">
        <f t="shared" si="119"/>
        <v>1870</v>
      </c>
    </row>
    <row r="934" spans="1:20" x14ac:dyDescent="0.2">
      <c r="A934">
        <v>51</v>
      </c>
      <c r="B934" t="s">
        <v>27</v>
      </c>
      <c r="C934">
        <v>4</v>
      </c>
      <c r="D934" t="s">
        <v>21</v>
      </c>
      <c r="E934" t="s">
        <v>28</v>
      </c>
      <c r="F934" t="s">
        <v>24</v>
      </c>
      <c r="G934" t="s">
        <v>25</v>
      </c>
      <c r="H934" t="s">
        <v>23</v>
      </c>
      <c r="I934">
        <v>16416</v>
      </c>
      <c r="J934" t="b">
        <v>0</v>
      </c>
      <c r="K934" t="b">
        <v>1</v>
      </c>
      <c r="L934" t="b">
        <v>0</v>
      </c>
      <c r="M934" t="str">
        <f t="shared" si="112"/>
        <v>female</v>
      </c>
      <c r="N934" t="str">
        <f t="shared" si="113"/>
        <v>Acceptable</v>
      </c>
      <c r="O934" t="str">
        <f t="shared" si="114"/>
        <v>Older</v>
      </c>
      <c r="P934">
        <f t="shared" si="115"/>
        <v>5.0783132530120483</v>
      </c>
      <c r="Q934">
        <f t="shared" si="116"/>
        <v>341</v>
      </c>
      <c r="R934">
        <f t="shared" si="117"/>
        <v>128</v>
      </c>
      <c r="S934" t="str">
        <f t="shared" si="118"/>
        <v>NB</v>
      </c>
      <c r="T934">
        <f t="shared" si="119"/>
        <v>1870</v>
      </c>
    </row>
    <row r="935" spans="1:20" x14ac:dyDescent="0.2">
      <c r="A935">
        <v>62</v>
      </c>
      <c r="B935" t="s">
        <v>27</v>
      </c>
      <c r="C935">
        <v>2</v>
      </c>
      <c r="D935" t="s">
        <v>15</v>
      </c>
      <c r="E935" t="s">
        <v>28</v>
      </c>
      <c r="F935" t="s">
        <v>24</v>
      </c>
      <c r="G935" t="s">
        <v>25</v>
      </c>
      <c r="H935" t="s">
        <v>19</v>
      </c>
      <c r="I935">
        <v>13232</v>
      </c>
      <c r="J935" t="b">
        <v>0</v>
      </c>
      <c r="K935" t="b">
        <v>0</v>
      </c>
      <c r="L935" t="b">
        <v>0</v>
      </c>
      <c r="M935" t="str">
        <f t="shared" si="112"/>
        <v>male</v>
      </c>
      <c r="N935" t="str">
        <f t="shared" si="113"/>
        <v>Acceptable</v>
      </c>
      <c r="O935" t="str">
        <f t="shared" si="114"/>
        <v>Older</v>
      </c>
      <c r="P935">
        <f t="shared" si="115"/>
        <v>5.0783132530120483</v>
      </c>
      <c r="Q935">
        <f t="shared" si="116"/>
        <v>341</v>
      </c>
      <c r="R935">
        <f t="shared" si="117"/>
        <v>128</v>
      </c>
      <c r="S935" t="str">
        <f t="shared" si="118"/>
        <v>NB</v>
      </c>
      <c r="T935">
        <f t="shared" si="119"/>
        <v>1870</v>
      </c>
    </row>
    <row r="936" spans="1:20" x14ac:dyDescent="0.2">
      <c r="A936">
        <v>23</v>
      </c>
      <c r="B936" t="s">
        <v>27</v>
      </c>
      <c r="C936">
        <v>2</v>
      </c>
      <c r="D936" t="s">
        <v>21</v>
      </c>
      <c r="E936" t="s">
        <v>16</v>
      </c>
      <c r="F936" t="s">
        <v>29</v>
      </c>
      <c r="G936" t="s">
        <v>18</v>
      </c>
      <c r="H936" t="s">
        <v>26</v>
      </c>
      <c r="I936">
        <v>13758</v>
      </c>
      <c r="J936" t="b">
        <v>0</v>
      </c>
      <c r="K936" t="b">
        <v>0</v>
      </c>
      <c r="L936" t="b">
        <v>0</v>
      </c>
      <c r="M936" t="str">
        <f t="shared" si="112"/>
        <v>female</v>
      </c>
      <c r="N936" t="str">
        <f t="shared" si="113"/>
        <v>Acceptable</v>
      </c>
      <c r="O936" t="str">
        <f t="shared" si="114"/>
        <v>Young</v>
      </c>
      <c r="P936">
        <f t="shared" si="115"/>
        <v>5.0783132530120483</v>
      </c>
      <c r="Q936">
        <f t="shared" si="116"/>
        <v>331</v>
      </c>
      <c r="R936">
        <f t="shared" si="117"/>
        <v>128</v>
      </c>
      <c r="S936" t="str">
        <f t="shared" si="118"/>
        <v>NB</v>
      </c>
      <c r="T936">
        <f t="shared" si="119"/>
        <v>1870</v>
      </c>
    </row>
    <row r="937" spans="1:20" x14ac:dyDescent="0.2">
      <c r="A937">
        <v>54</v>
      </c>
      <c r="B937" t="s">
        <v>14</v>
      </c>
      <c r="C937">
        <v>3</v>
      </c>
      <c r="D937" t="s">
        <v>15</v>
      </c>
      <c r="E937" t="s">
        <v>22</v>
      </c>
      <c r="F937" t="s">
        <v>24</v>
      </c>
      <c r="G937" t="s">
        <v>18</v>
      </c>
      <c r="H937" t="s">
        <v>26</v>
      </c>
      <c r="I937">
        <v>15997</v>
      </c>
      <c r="J937" t="b">
        <v>1</v>
      </c>
      <c r="K937" t="b">
        <v>1</v>
      </c>
      <c r="L937" t="b">
        <v>0</v>
      </c>
      <c r="M937" t="str">
        <f t="shared" si="112"/>
        <v>male</v>
      </c>
      <c r="N937" t="str">
        <f t="shared" si="113"/>
        <v>Acceptable</v>
      </c>
      <c r="O937" t="str">
        <f t="shared" si="114"/>
        <v>Older</v>
      </c>
      <c r="P937">
        <f t="shared" si="115"/>
        <v>4.8219584569732934</v>
      </c>
      <c r="Q937">
        <f t="shared" si="116"/>
        <v>328</v>
      </c>
      <c r="R937">
        <f t="shared" si="117"/>
        <v>128</v>
      </c>
      <c r="S937" t="str">
        <f t="shared" si="118"/>
        <v>M</v>
      </c>
      <c r="T937">
        <f t="shared" si="119"/>
        <v>1870</v>
      </c>
    </row>
    <row r="938" spans="1:20" x14ac:dyDescent="0.2">
      <c r="A938">
        <v>50</v>
      </c>
      <c r="B938" t="s">
        <v>20</v>
      </c>
      <c r="C938">
        <v>8</v>
      </c>
      <c r="D938" t="s">
        <v>15</v>
      </c>
      <c r="E938" t="s">
        <v>16</v>
      </c>
      <c r="F938" t="s">
        <v>29</v>
      </c>
      <c r="G938" t="s">
        <v>31</v>
      </c>
      <c r="H938" t="s">
        <v>19</v>
      </c>
      <c r="I938">
        <v>12355</v>
      </c>
      <c r="J938" t="b">
        <v>1</v>
      </c>
      <c r="K938" t="b">
        <v>1</v>
      </c>
      <c r="L938" t="b">
        <v>1</v>
      </c>
      <c r="M938" t="str">
        <f t="shared" si="112"/>
        <v>non-binary</v>
      </c>
      <c r="N938" t="str">
        <f t="shared" si="113"/>
        <v>Acceptable</v>
      </c>
      <c r="O938" t="str">
        <f t="shared" si="114"/>
        <v>Older</v>
      </c>
      <c r="P938">
        <f t="shared" si="115"/>
        <v>5.190332326283988</v>
      </c>
      <c r="Q938">
        <f t="shared" si="116"/>
        <v>331</v>
      </c>
      <c r="R938">
        <f t="shared" si="117"/>
        <v>128</v>
      </c>
      <c r="S938" t="str">
        <f t="shared" si="118"/>
        <v>F</v>
      </c>
      <c r="T938">
        <f t="shared" si="119"/>
        <v>1870</v>
      </c>
    </row>
    <row r="939" spans="1:20" x14ac:dyDescent="0.2">
      <c r="A939">
        <v>39</v>
      </c>
      <c r="B939" t="s">
        <v>20</v>
      </c>
      <c r="C939">
        <v>8</v>
      </c>
      <c r="D939" t="s">
        <v>15</v>
      </c>
      <c r="E939" t="s">
        <v>28</v>
      </c>
      <c r="F939" t="s">
        <v>29</v>
      </c>
      <c r="G939" t="s">
        <v>31</v>
      </c>
      <c r="H939" t="s">
        <v>23</v>
      </c>
      <c r="I939">
        <v>19589</v>
      </c>
      <c r="J939" t="b">
        <v>1</v>
      </c>
      <c r="K939" t="b">
        <v>1</v>
      </c>
      <c r="L939" t="b">
        <v>0</v>
      </c>
      <c r="M939" t="str">
        <f t="shared" si="112"/>
        <v>male</v>
      </c>
      <c r="N939" t="str">
        <f t="shared" si="113"/>
        <v>Acceptable</v>
      </c>
      <c r="O939" t="str">
        <f t="shared" si="114"/>
        <v>Middle-Aged</v>
      </c>
      <c r="P939">
        <f t="shared" si="115"/>
        <v>5.190332326283988</v>
      </c>
      <c r="Q939">
        <f t="shared" si="116"/>
        <v>341</v>
      </c>
      <c r="R939">
        <f t="shared" si="117"/>
        <v>128</v>
      </c>
      <c r="S939" t="str">
        <f t="shared" si="118"/>
        <v>F</v>
      </c>
      <c r="T939">
        <f t="shared" si="119"/>
        <v>1870</v>
      </c>
    </row>
    <row r="940" spans="1:20" x14ac:dyDescent="0.2">
      <c r="A940">
        <v>38</v>
      </c>
      <c r="B940" t="s">
        <v>27</v>
      </c>
      <c r="C940">
        <v>7</v>
      </c>
      <c r="D940" t="s">
        <v>30</v>
      </c>
      <c r="E940" t="s">
        <v>28</v>
      </c>
      <c r="F940" t="s">
        <v>24</v>
      </c>
      <c r="G940" t="s">
        <v>25</v>
      </c>
      <c r="H940" t="s">
        <v>23</v>
      </c>
      <c r="I940">
        <v>11824</v>
      </c>
      <c r="J940" t="b">
        <v>0</v>
      </c>
      <c r="K940" t="b">
        <v>1</v>
      </c>
      <c r="L940" t="b">
        <v>0</v>
      </c>
      <c r="M940" t="str">
        <f t="shared" si="112"/>
        <v>male</v>
      </c>
      <c r="N940" t="str">
        <f t="shared" si="113"/>
        <v>Acceptable</v>
      </c>
      <c r="O940" t="str">
        <f t="shared" si="114"/>
        <v>Middle-Aged</v>
      </c>
      <c r="P940">
        <f t="shared" si="115"/>
        <v>5.0783132530120483</v>
      </c>
      <c r="Q940">
        <f t="shared" si="116"/>
        <v>341</v>
      </c>
      <c r="R940">
        <f t="shared" si="117"/>
        <v>128</v>
      </c>
      <c r="S940" t="str">
        <f t="shared" si="118"/>
        <v>NB</v>
      </c>
      <c r="T940">
        <f t="shared" si="119"/>
        <v>1870</v>
      </c>
    </row>
    <row r="941" spans="1:20" x14ac:dyDescent="0.2">
      <c r="A941">
        <v>23</v>
      </c>
      <c r="B941" t="s">
        <v>20</v>
      </c>
      <c r="C941">
        <v>6</v>
      </c>
      <c r="D941" t="s">
        <v>21</v>
      </c>
      <c r="E941" t="s">
        <v>28</v>
      </c>
      <c r="F941" t="s">
        <v>24</v>
      </c>
      <c r="G941" t="s">
        <v>18</v>
      </c>
      <c r="H941" t="s">
        <v>19</v>
      </c>
      <c r="I941">
        <v>17280</v>
      </c>
      <c r="J941" t="b">
        <v>0</v>
      </c>
      <c r="K941" t="b">
        <v>1</v>
      </c>
      <c r="L941" t="b">
        <v>0</v>
      </c>
      <c r="M941" t="str">
        <f t="shared" si="112"/>
        <v>female</v>
      </c>
      <c r="N941" t="str">
        <f t="shared" si="113"/>
        <v>Acceptable</v>
      </c>
      <c r="O941" t="str">
        <f t="shared" si="114"/>
        <v>Young</v>
      </c>
      <c r="P941">
        <f t="shared" si="115"/>
        <v>5.190332326283988</v>
      </c>
      <c r="Q941">
        <f t="shared" si="116"/>
        <v>341</v>
      </c>
      <c r="R941">
        <f t="shared" si="117"/>
        <v>128</v>
      </c>
      <c r="S941" t="str">
        <f t="shared" si="118"/>
        <v>F</v>
      </c>
      <c r="T941">
        <f t="shared" si="119"/>
        <v>1870</v>
      </c>
    </row>
    <row r="942" spans="1:20" x14ac:dyDescent="0.2">
      <c r="A942">
        <v>23</v>
      </c>
      <c r="B942" t="s">
        <v>20</v>
      </c>
      <c r="C942">
        <v>9</v>
      </c>
      <c r="D942" t="s">
        <v>15</v>
      </c>
      <c r="E942" t="s">
        <v>16</v>
      </c>
      <c r="F942" t="s">
        <v>17</v>
      </c>
      <c r="G942" t="s">
        <v>31</v>
      </c>
      <c r="H942" t="s">
        <v>19</v>
      </c>
      <c r="I942">
        <v>14060</v>
      </c>
      <c r="J942" t="b">
        <v>0</v>
      </c>
      <c r="K942" t="b">
        <v>1</v>
      </c>
      <c r="L942" t="b">
        <v>1</v>
      </c>
      <c r="M942" t="str">
        <f t="shared" si="112"/>
        <v>female</v>
      </c>
      <c r="N942" t="str">
        <f t="shared" si="113"/>
        <v>Acceptable</v>
      </c>
      <c r="O942" t="str">
        <f t="shared" si="114"/>
        <v>Young</v>
      </c>
      <c r="P942">
        <f t="shared" si="115"/>
        <v>5.190332326283988</v>
      </c>
      <c r="Q942">
        <f t="shared" si="116"/>
        <v>331</v>
      </c>
      <c r="R942">
        <f t="shared" si="117"/>
        <v>128</v>
      </c>
      <c r="S942" t="str">
        <f t="shared" si="118"/>
        <v>F</v>
      </c>
      <c r="T942">
        <f t="shared" si="119"/>
        <v>1870</v>
      </c>
    </row>
    <row r="943" spans="1:20" x14ac:dyDescent="0.2">
      <c r="A943">
        <v>21</v>
      </c>
      <c r="B943" t="s">
        <v>27</v>
      </c>
      <c r="C943">
        <v>4</v>
      </c>
      <c r="D943" t="s">
        <v>21</v>
      </c>
      <c r="E943" t="s">
        <v>28</v>
      </c>
      <c r="F943" t="s">
        <v>24</v>
      </c>
      <c r="G943" t="s">
        <v>31</v>
      </c>
      <c r="H943" t="s">
        <v>23</v>
      </c>
      <c r="I943">
        <v>15324</v>
      </c>
      <c r="J943" t="b">
        <v>0</v>
      </c>
      <c r="K943" t="b">
        <v>0</v>
      </c>
      <c r="L943" t="b">
        <v>1</v>
      </c>
      <c r="M943" t="str">
        <f t="shared" si="112"/>
        <v>male</v>
      </c>
      <c r="N943" t="str">
        <f t="shared" si="113"/>
        <v>Acceptable</v>
      </c>
      <c r="O943" t="str">
        <f t="shared" si="114"/>
        <v>Young</v>
      </c>
      <c r="P943">
        <f t="shared" si="115"/>
        <v>5.0783132530120483</v>
      </c>
      <c r="Q943">
        <f t="shared" si="116"/>
        <v>341</v>
      </c>
      <c r="R943">
        <f t="shared" si="117"/>
        <v>128</v>
      </c>
      <c r="S943" t="str">
        <f t="shared" si="118"/>
        <v>NB</v>
      </c>
      <c r="T943">
        <f t="shared" si="119"/>
        <v>1870</v>
      </c>
    </row>
    <row r="944" spans="1:20" x14ac:dyDescent="0.2">
      <c r="A944">
        <v>47</v>
      </c>
      <c r="B944" t="s">
        <v>14</v>
      </c>
      <c r="C944">
        <v>1</v>
      </c>
      <c r="D944" t="s">
        <v>15</v>
      </c>
      <c r="E944" t="s">
        <v>28</v>
      </c>
      <c r="F944" t="s">
        <v>17</v>
      </c>
      <c r="G944" t="s">
        <v>31</v>
      </c>
      <c r="H944" t="s">
        <v>26</v>
      </c>
      <c r="I944">
        <v>10404</v>
      </c>
      <c r="J944" t="b">
        <v>1</v>
      </c>
      <c r="K944" t="b">
        <v>1</v>
      </c>
      <c r="L944" t="b">
        <v>1</v>
      </c>
      <c r="M944" t="str">
        <f t="shared" si="112"/>
        <v>male</v>
      </c>
      <c r="N944" t="str">
        <f t="shared" si="113"/>
        <v>Acceptable</v>
      </c>
      <c r="O944" t="str">
        <f t="shared" si="114"/>
        <v>Middle-Aged</v>
      </c>
      <c r="P944">
        <f t="shared" si="115"/>
        <v>4.8219584569732934</v>
      </c>
      <c r="Q944">
        <f t="shared" si="116"/>
        <v>341</v>
      </c>
      <c r="R944">
        <f t="shared" si="117"/>
        <v>128</v>
      </c>
      <c r="S944" t="str">
        <f t="shared" si="118"/>
        <v>M</v>
      </c>
      <c r="T944">
        <f t="shared" si="119"/>
        <v>1870</v>
      </c>
    </row>
    <row r="945" spans="1:20" x14ac:dyDescent="0.2">
      <c r="A945">
        <v>28</v>
      </c>
      <c r="B945" t="s">
        <v>14</v>
      </c>
      <c r="C945">
        <v>8</v>
      </c>
      <c r="D945" t="s">
        <v>21</v>
      </c>
      <c r="E945" t="s">
        <v>16</v>
      </c>
      <c r="F945" t="s">
        <v>24</v>
      </c>
      <c r="G945" t="s">
        <v>25</v>
      </c>
      <c r="H945" t="s">
        <v>19</v>
      </c>
      <c r="I945">
        <v>11721</v>
      </c>
      <c r="J945" t="b">
        <v>0</v>
      </c>
      <c r="K945" t="b">
        <v>0</v>
      </c>
      <c r="L945" t="b">
        <v>1</v>
      </c>
      <c r="M945" t="str">
        <f t="shared" si="112"/>
        <v>non-binary</v>
      </c>
      <c r="N945" t="str">
        <f t="shared" si="113"/>
        <v>Acceptable</v>
      </c>
      <c r="O945" t="str">
        <f t="shared" si="114"/>
        <v>Young</v>
      </c>
      <c r="P945">
        <f t="shared" si="115"/>
        <v>4.8219584569732934</v>
      </c>
      <c r="Q945">
        <f t="shared" si="116"/>
        <v>331</v>
      </c>
      <c r="R945">
        <f t="shared" si="117"/>
        <v>128</v>
      </c>
      <c r="S945" t="str">
        <f t="shared" si="118"/>
        <v>M</v>
      </c>
      <c r="T945">
        <f t="shared" si="119"/>
        <v>1870</v>
      </c>
    </row>
    <row r="946" spans="1:20" x14ac:dyDescent="0.2">
      <c r="A946">
        <v>47</v>
      </c>
      <c r="B946" t="s">
        <v>14</v>
      </c>
      <c r="C946">
        <v>7</v>
      </c>
      <c r="D946" t="s">
        <v>21</v>
      </c>
      <c r="E946" t="s">
        <v>22</v>
      </c>
      <c r="F946" t="s">
        <v>29</v>
      </c>
      <c r="G946" t="s">
        <v>18</v>
      </c>
      <c r="H946" t="s">
        <v>23</v>
      </c>
      <c r="I946">
        <v>15316</v>
      </c>
      <c r="J946" t="b">
        <v>1</v>
      </c>
      <c r="K946" t="b">
        <v>0</v>
      </c>
      <c r="L946" t="b">
        <v>1</v>
      </c>
      <c r="M946" t="str">
        <f t="shared" si="112"/>
        <v>male</v>
      </c>
      <c r="N946" t="str">
        <f t="shared" si="113"/>
        <v>Acceptable</v>
      </c>
      <c r="O946" t="str">
        <f t="shared" si="114"/>
        <v>Middle-Aged</v>
      </c>
      <c r="P946">
        <f t="shared" si="115"/>
        <v>4.8219584569732934</v>
      </c>
      <c r="Q946">
        <f t="shared" si="116"/>
        <v>328</v>
      </c>
      <c r="R946">
        <f t="shared" si="117"/>
        <v>128</v>
      </c>
      <c r="S946" t="str">
        <f t="shared" si="118"/>
        <v>M</v>
      </c>
      <c r="T946">
        <f t="shared" si="119"/>
        <v>1870</v>
      </c>
    </row>
    <row r="947" spans="1:20" x14ac:dyDescent="0.2">
      <c r="A947">
        <v>48</v>
      </c>
      <c r="B947" t="s">
        <v>27</v>
      </c>
      <c r="C947">
        <v>7</v>
      </c>
      <c r="D947" t="s">
        <v>15</v>
      </c>
      <c r="E947" t="s">
        <v>22</v>
      </c>
      <c r="F947" t="s">
        <v>24</v>
      </c>
      <c r="G947" t="s">
        <v>31</v>
      </c>
      <c r="H947" t="s">
        <v>23</v>
      </c>
      <c r="I947">
        <v>13845</v>
      </c>
      <c r="J947" t="b">
        <v>1</v>
      </c>
      <c r="K947" t="b">
        <v>1</v>
      </c>
      <c r="L947" t="b">
        <v>1</v>
      </c>
      <c r="M947" t="str">
        <f t="shared" si="112"/>
        <v>female</v>
      </c>
      <c r="N947" t="str">
        <f t="shared" si="113"/>
        <v>Acceptable</v>
      </c>
      <c r="O947" t="str">
        <f t="shared" si="114"/>
        <v>Middle-Aged</v>
      </c>
      <c r="P947">
        <f t="shared" si="115"/>
        <v>5.0783132530120483</v>
      </c>
      <c r="Q947">
        <f t="shared" si="116"/>
        <v>328</v>
      </c>
      <c r="R947">
        <f t="shared" si="117"/>
        <v>128</v>
      </c>
      <c r="S947" t="str">
        <f t="shared" si="118"/>
        <v>NB</v>
      </c>
      <c r="T947">
        <f t="shared" si="119"/>
        <v>1870</v>
      </c>
    </row>
    <row r="948" spans="1:20" x14ac:dyDescent="0.2">
      <c r="A948">
        <v>41</v>
      </c>
      <c r="B948" t="s">
        <v>20</v>
      </c>
      <c r="C948">
        <v>3</v>
      </c>
      <c r="D948" t="s">
        <v>30</v>
      </c>
      <c r="E948" t="s">
        <v>28</v>
      </c>
      <c r="F948" t="s">
        <v>29</v>
      </c>
      <c r="G948" t="s">
        <v>18</v>
      </c>
      <c r="H948" t="s">
        <v>26</v>
      </c>
      <c r="I948">
        <v>14210</v>
      </c>
      <c r="J948" t="b">
        <v>0</v>
      </c>
      <c r="K948" t="b">
        <v>0</v>
      </c>
      <c r="L948" t="b">
        <v>0</v>
      </c>
      <c r="M948" t="str">
        <f t="shared" si="112"/>
        <v>non-binary</v>
      </c>
      <c r="N948" t="str">
        <f t="shared" si="113"/>
        <v>Acceptable</v>
      </c>
      <c r="O948" t="str">
        <f t="shared" si="114"/>
        <v>Middle-Aged</v>
      </c>
      <c r="P948">
        <f t="shared" si="115"/>
        <v>5.190332326283988</v>
      </c>
      <c r="Q948">
        <f t="shared" si="116"/>
        <v>341</v>
      </c>
      <c r="R948">
        <f t="shared" si="117"/>
        <v>128</v>
      </c>
      <c r="S948" t="str">
        <f t="shared" si="118"/>
        <v>F</v>
      </c>
      <c r="T948">
        <f t="shared" si="119"/>
        <v>1870</v>
      </c>
    </row>
    <row r="949" spans="1:20" x14ac:dyDescent="0.2">
      <c r="A949">
        <v>26</v>
      </c>
      <c r="B949" t="s">
        <v>27</v>
      </c>
      <c r="C949">
        <v>4</v>
      </c>
      <c r="D949" t="s">
        <v>21</v>
      </c>
      <c r="E949" t="s">
        <v>16</v>
      </c>
      <c r="F949" t="s">
        <v>29</v>
      </c>
      <c r="G949" t="s">
        <v>31</v>
      </c>
      <c r="H949" t="s">
        <v>26</v>
      </c>
      <c r="I949">
        <v>10064</v>
      </c>
      <c r="J949" t="b">
        <v>1</v>
      </c>
      <c r="K949" t="b">
        <v>1</v>
      </c>
      <c r="L949" t="b">
        <v>0</v>
      </c>
      <c r="M949" t="str">
        <f t="shared" si="112"/>
        <v>female</v>
      </c>
      <c r="N949" t="str">
        <f t="shared" si="113"/>
        <v>Acceptable</v>
      </c>
      <c r="O949" t="str">
        <f t="shared" si="114"/>
        <v>Young</v>
      </c>
      <c r="P949">
        <f t="shared" si="115"/>
        <v>5.0783132530120483</v>
      </c>
      <c r="Q949">
        <f t="shared" si="116"/>
        <v>331</v>
      </c>
      <c r="R949">
        <f t="shared" si="117"/>
        <v>128</v>
      </c>
      <c r="S949" t="str">
        <f t="shared" si="118"/>
        <v>NB</v>
      </c>
      <c r="T949">
        <f t="shared" si="119"/>
        <v>1870</v>
      </c>
    </row>
    <row r="950" spans="1:20" x14ac:dyDescent="0.2">
      <c r="A950">
        <v>20</v>
      </c>
      <c r="B950" t="s">
        <v>27</v>
      </c>
      <c r="C950">
        <v>9</v>
      </c>
      <c r="D950" t="s">
        <v>30</v>
      </c>
      <c r="E950" t="s">
        <v>28</v>
      </c>
      <c r="F950" t="s">
        <v>29</v>
      </c>
      <c r="G950" t="s">
        <v>31</v>
      </c>
      <c r="H950" t="s">
        <v>26</v>
      </c>
      <c r="I950">
        <v>19491</v>
      </c>
      <c r="J950" t="b">
        <v>1</v>
      </c>
      <c r="K950" t="b">
        <v>0</v>
      </c>
      <c r="L950" t="b">
        <v>0</v>
      </c>
      <c r="M950" t="str">
        <f t="shared" si="112"/>
        <v>male</v>
      </c>
      <c r="N950" t="str">
        <f t="shared" si="113"/>
        <v>Acceptable</v>
      </c>
      <c r="O950" t="str">
        <f t="shared" si="114"/>
        <v>Young</v>
      </c>
      <c r="P950">
        <f t="shared" si="115"/>
        <v>5.0783132530120483</v>
      </c>
      <c r="Q950">
        <f t="shared" si="116"/>
        <v>341</v>
      </c>
      <c r="R950">
        <f t="shared" si="117"/>
        <v>128</v>
      </c>
      <c r="S950" t="str">
        <f t="shared" si="118"/>
        <v>NB</v>
      </c>
      <c r="T950">
        <f t="shared" si="119"/>
        <v>1870</v>
      </c>
    </row>
    <row r="951" spans="1:20" x14ac:dyDescent="0.2">
      <c r="A951">
        <v>48</v>
      </c>
      <c r="B951" t="s">
        <v>20</v>
      </c>
      <c r="C951">
        <v>6</v>
      </c>
      <c r="D951" t="s">
        <v>30</v>
      </c>
      <c r="E951" t="s">
        <v>16</v>
      </c>
      <c r="F951" t="s">
        <v>17</v>
      </c>
      <c r="G951" t="s">
        <v>18</v>
      </c>
      <c r="H951" t="s">
        <v>26</v>
      </c>
      <c r="I951">
        <v>16382</v>
      </c>
      <c r="J951" t="b">
        <v>1</v>
      </c>
      <c r="K951" t="b">
        <v>1</v>
      </c>
      <c r="L951" t="b">
        <v>1</v>
      </c>
      <c r="M951" t="str">
        <f t="shared" si="112"/>
        <v>female</v>
      </c>
      <c r="N951" t="str">
        <f t="shared" si="113"/>
        <v>Acceptable</v>
      </c>
      <c r="O951" t="str">
        <f t="shared" si="114"/>
        <v>Middle-Aged</v>
      </c>
      <c r="P951">
        <f t="shared" si="115"/>
        <v>5.190332326283988</v>
      </c>
      <c r="Q951">
        <f t="shared" si="116"/>
        <v>331</v>
      </c>
      <c r="R951">
        <f t="shared" si="117"/>
        <v>128</v>
      </c>
      <c r="S951" t="str">
        <f t="shared" si="118"/>
        <v>F</v>
      </c>
      <c r="T951">
        <f t="shared" si="119"/>
        <v>1870</v>
      </c>
    </row>
    <row r="952" spans="1:20" x14ac:dyDescent="0.2">
      <c r="A952">
        <v>57</v>
      </c>
      <c r="B952" t="s">
        <v>14</v>
      </c>
      <c r="C952">
        <v>5</v>
      </c>
      <c r="D952" t="s">
        <v>15</v>
      </c>
      <c r="E952" t="s">
        <v>16</v>
      </c>
      <c r="F952" t="s">
        <v>24</v>
      </c>
      <c r="G952" t="s">
        <v>18</v>
      </c>
      <c r="H952" t="s">
        <v>26</v>
      </c>
      <c r="I952">
        <v>19607</v>
      </c>
      <c r="J952" t="b">
        <v>1</v>
      </c>
      <c r="K952" t="b">
        <v>1</v>
      </c>
      <c r="L952" t="b">
        <v>0</v>
      </c>
      <c r="M952" t="str">
        <f t="shared" si="112"/>
        <v>female</v>
      </c>
      <c r="N952" t="str">
        <f t="shared" si="113"/>
        <v>Acceptable</v>
      </c>
      <c r="O952" t="str">
        <f t="shared" si="114"/>
        <v>Older</v>
      </c>
      <c r="P952">
        <f t="shared" si="115"/>
        <v>4.8219584569732934</v>
      </c>
      <c r="Q952">
        <f t="shared" si="116"/>
        <v>331</v>
      </c>
      <c r="R952">
        <f t="shared" si="117"/>
        <v>128</v>
      </c>
      <c r="S952" t="str">
        <f t="shared" si="118"/>
        <v>M</v>
      </c>
      <c r="T952">
        <f t="shared" si="119"/>
        <v>1870</v>
      </c>
    </row>
    <row r="953" spans="1:20" x14ac:dyDescent="0.2">
      <c r="A953">
        <v>54</v>
      </c>
      <c r="B953" t="s">
        <v>14</v>
      </c>
      <c r="C953">
        <v>3</v>
      </c>
      <c r="D953" t="s">
        <v>15</v>
      </c>
      <c r="E953" t="s">
        <v>22</v>
      </c>
      <c r="F953" t="s">
        <v>29</v>
      </c>
      <c r="G953" t="s">
        <v>18</v>
      </c>
      <c r="H953" t="s">
        <v>19</v>
      </c>
      <c r="I953">
        <v>10968</v>
      </c>
      <c r="J953" t="b">
        <v>0</v>
      </c>
      <c r="K953" t="b">
        <v>1</v>
      </c>
      <c r="L953" t="b">
        <v>0</v>
      </c>
      <c r="M953" t="str">
        <f t="shared" si="112"/>
        <v>male</v>
      </c>
      <c r="N953" t="str">
        <f t="shared" si="113"/>
        <v>Acceptable</v>
      </c>
      <c r="O953" t="str">
        <f t="shared" si="114"/>
        <v>Older</v>
      </c>
      <c r="P953">
        <f t="shared" si="115"/>
        <v>4.8219584569732934</v>
      </c>
      <c r="Q953">
        <f t="shared" si="116"/>
        <v>328</v>
      </c>
      <c r="R953">
        <f t="shared" si="117"/>
        <v>128</v>
      </c>
      <c r="S953" t="str">
        <f t="shared" si="118"/>
        <v>M</v>
      </c>
      <c r="T953">
        <f t="shared" si="119"/>
        <v>1870</v>
      </c>
    </row>
    <row r="954" spans="1:20" x14ac:dyDescent="0.2">
      <c r="A954">
        <v>53</v>
      </c>
      <c r="B954" t="s">
        <v>27</v>
      </c>
      <c r="C954">
        <v>9</v>
      </c>
      <c r="D954" t="s">
        <v>15</v>
      </c>
      <c r="E954" t="s">
        <v>22</v>
      </c>
      <c r="F954" t="s">
        <v>29</v>
      </c>
      <c r="G954" t="s">
        <v>25</v>
      </c>
      <c r="H954" t="s">
        <v>23</v>
      </c>
      <c r="I954">
        <v>10368</v>
      </c>
      <c r="J954" t="b">
        <v>0</v>
      </c>
      <c r="K954" t="b">
        <v>1</v>
      </c>
      <c r="L954" t="b">
        <v>1</v>
      </c>
      <c r="M954" t="str">
        <f t="shared" si="112"/>
        <v>non-binary</v>
      </c>
      <c r="N954" t="str">
        <f t="shared" si="113"/>
        <v>Acceptable</v>
      </c>
      <c r="O954" t="str">
        <f t="shared" si="114"/>
        <v>Older</v>
      </c>
      <c r="P954">
        <f t="shared" si="115"/>
        <v>5.0783132530120483</v>
      </c>
      <c r="Q954">
        <f t="shared" si="116"/>
        <v>328</v>
      </c>
      <c r="R954">
        <f t="shared" si="117"/>
        <v>128</v>
      </c>
      <c r="S954" t="str">
        <f t="shared" si="118"/>
        <v>NB</v>
      </c>
      <c r="T954">
        <f t="shared" si="119"/>
        <v>1870</v>
      </c>
    </row>
    <row r="955" spans="1:20" x14ac:dyDescent="0.2">
      <c r="A955">
        <v>41</v>
      </c>
      <c r="B955" t="s">
        <v>14</v>
      </c>
      <c r="C955">
        <v>5</v>
      </c>
      <c r="D955" t="s">
        <v>21</v>
      </c>
      <c r="E955" t="s">
        <v>16</v>
      </c>
      <c r="F955" t="s">
        <v>17</v>
      </c>
      <c r="G955" t="s">
        <v>31</v>
      </c>
      <c r="H955" t="s">
        <v>19</v>
      </c>
      <c r="I955">
        <v>18424</v>
      </c>
      <c r="J955" t="b">
        <v>1</v>
      </c>
      <c r="K955" t="b">
        <v>0</v>
      </c>
      <c r="L955" t="b">
        <v>0</v>
      </c>
      <c r="M955" t="str">
        <f t="shared" si="112"/>
        <v>non-binary</v>
      </c>
      <c r="N955" t="str">
        <f t="shared" si="113"/>
        <v>Acceptable</v>
      </c>
      <c r="O955" t="str">
        <f t="shared" si="114"/>
        <v>Middle-Aged</v>
      </c>
      <c r="P955">
        <f t="shared" si="115"/>
        <v>4.8219584569732934</v>
      </c>
      <c r="Q955">
        <f t="shared" si="116"/>
        <v>331</v>
      </c>
      <c r="R955">
        <f t="shared" si="117"/>
        <v>128</v>
      </c>
      <c r="S955" t="str">
        <f t="shared" si="118"/>
        <v>M</v>
      </c>
      <c r="T955">
        <f t="shared" si="119"/>
        <v>1870</v>
      </c>
    </row>
    <row r="956" spans="1:20" x14ac:dyDescent="0.2">
      <c r="A956">
        <v>48</v>
      </c>
      <c r="B956" t="s">
        <v>27</v>
      </c>
      <c r="C956">
        <v>5</v>
      </c>
      <c r="D956" t="s">
        <v>15</v>
      </c>
      <c r="E956" t="s">
        <v>28</v>
      </c>
      <c r="F956" t="s">
        <v>24</v>
      </c>
      <c r="G956" t="s">
        <v>25</v>
      </c>
      <c r="H956" t="s">
        <v>19</v>
      </c>
      <c r="I956">
        <v>12242</v>
      </c>
      <c r="J956" t="b">
        <v>0</v>
      </c>
      <c r="K956" t="b">
        <v>0</v>
      </c>
      <c r="L956" t="b">
        <v>1</v>
      </c>
      <c r="M956" t="str">
        <f t="shared" si="112"/>
        <v>female</v>
      </c>
      <c r="N956" t="str">
        <f t="shared" si="113"/>
        <v>Acceptable</v>
      </c>
      <c r="O956" t="str">
        <f t="shared" si="114"/>
        <v>Middle-Aged</v>
      </c>
      <c r="P956">
        <f t="shared" si="115"/>
        <v>5.0783132530120483</v>
      </c>
      <c r="Q956">
        <f t="shared" si="116"/>
        <v>341</v>
      </c>
      <c r="R956">
        <f t="shared" si="117"/>
        <v>128</v>
      </c>
      <c r="S956" t="str">
        <f t="shared" si="118"/>
        <v>NB</v>
      </c>
      <c r="T956">
        <f t="shared" si="119"/>
        <v>1870</v>
      </c>
    </row>
    <row r="957" spans="1:20" x14ac:dyDescent="0.2">
      <c r="A957">
        <v>23</v>
      </c>
      <c r="B957" t="s">
        <v>27</v>
      </c>
      <c r="C957">
        <v>4</v>
      </c>
      <c r="D957" t="s">
        <v>15</v>
      </c>
      <c r="E957" t="s">
        <v>22</v>
      </c>
      <c r="F957" t="s">
        <v>24</v>
      </c>
      <c r="G957" t="s">
        <v>18</v>
      </c>
      <c r="H957" t="s">
        <v>19</v>
      </c>
      <c r="I957">
        <v>15002</v>
      </c>
      <c r="J957" t="b">
        <v>1</v>
      </c>
      <c r="K957" t="b">
        <v>0</v>
      </c>
      <c r="L957" t="b">
        <v>0</v>
      </c>
      <c r="M957" t="str">
        <f t="shared" si="112"/>
        <v>female</v>
      </c>
      <c r="N957" t="str">
        <f t="shared" si="113"/>
        <v>Acceptable</v>
      </c>
      <c r="O957" t="str">
        <f t="shared" si="114"/>
        <v>Young</v>
      </c>
      <c r="P957">
        <f t="shared" si="115"/>
        <v>5.0783132530120483</v>
      </c>
      <c r="Q957">
        <f t="shared" si="116"/>
        <v>328</v>
      </c>
      <c r="R957">
        <f t="shared" si="117"/>
        <v>128</v>
      </c>
      <c r="S957" t="str">
        <f t="shared" si="118"/>
        <v>NB</v>
      </c>
      <c r="T957">
        <f t="shared" si="119"/>
        <v>1870</v>
      </c>
    </row>
    <row r="958" spans="1:20" x14ac:dyDescent="0.2">
      <c r="A958">
        <v>19</v>
      </c>
      <c r="B958" t="s">
        <v>20</v>
      </c>
      <c r="C958">
        <v>4</v>
      </c>
      <c r="D958" t="s">
        <v>21</v>
      </c>
      <c r="E958" t="s">
        <v>28</v>
      </c>
      <c r="F958" t="s">
        <v>17</v>
      </c>
      <c r="G958" t="s">
        <v>31</v>
      </c>
      <c r="H958" t="s">
        <v>19</v>
      </c>
      <c r="I958">
        <v>13083</v>
      </c>
      <c r="J958" t="b">
        <v>0</v>
      </c>
      <c r="K958" t="b">
        <v>0</v>
      </c>
      <c r="L958" t="b">
        <v>1</v>
      </c>
      <c r="M958" t="str">
        <f t="shared" si="112"/>
        <v>female</v>
      </c>
      <c r="N958" t="str">
        <f t="shared" si="113"/>
        <v>Acceptable</v>
      </c>
      <c r="O958" t="str">
        <f t="shared" si="114"/>
        <v>Young</v>
      </c>
      <c r="P958">
        <f t="shared" si="115"/>
        <v>5.190332326283988</v>
      </c>
      <c r="Q958">
        <f t="shared" si="116"/>
        <v>341</v>
      </c>
      <c r="R958">
        <f t="shared" si="117"/>
        <v>128</v>
      </c>
      <c r="S958" t="str">
        <f t="shared" si="118"/>
        <v>F</v>
      </c>
      <c r="T958">
        <f t="shared" si="119"/>
        <v>1870</v>
      </c>
    </row>
    <row r="959" spans="1:20" x14ac:dyDescent="0.2">
      <c r="A959">
        <v>37</v>
      </c>
      <c r="B959" t="s">
        <v>20</v>
      </c>
      <c r="C959">
        <v>1</v>
      </c>
      <c r="D959" t="s">
        <v>21</v>
      </c>
      <c r="E959" t="s">
        <v>22</v>
      </c>
      <c r="F959" t="s">
        <v>17</v>
      </c>
      <c r="G959" t="s">
        <v>25</v>
      </c>
      <c r="H959" t="s">
        <v>19</v>
      </c>
      <c r="I959">
        <v>18073</v>
      </c>
      <c r="J959" t="b">
        <v>0</v>
      </c>
      <c r="K959" t="b">
        <v>0</v>
      </c>
      <c r="L959" t="b">
        <v>1</v>
      </c>
      <c r="M959" t="str">
        <f t="shared" si="112"/>
        <v>female</v>
      </c>
      <c r="N959" t="str">
        <f t="shared" si="113"/>
        <v>Acceptable</v>
      </c>
      <c r="O959" t="str">
        <f t="shared" si="114"/>
        <v>Middle-Aged</v>
      </c>
      <c r="P959">
        <f t="shared" si="115"/>
        <v>5.190332326283988</v>
      </c>
      <c r="Q959">
        <f t="shared" si="116"/>
        <v>328</v>
      </c>
      <c r="R959">
        <f t="shared" si="117"/>
        <v>128</v>
      </c>
      <c r="S959" t="str">
        <f t="shared" si="118"/>
        <v>F</v>
      </c>
      <c r="T959">
        <f t="shared" si="119"/>
        <v>1870</v>
      </c>
    </row>
    <row r="960" spans="1:20" x14ac:dyDescent="0.2">
      <c r="A960">
        <v>45</v>
      </c>
      <c r="B960" t="s">
        <v>20</v>
      </c>
      <c r="C960">
        <v>7</v>
      </c>
      <c r="D960" t="s">
        <v>15</v>
      </c>
      <c r="E960" t="s">
        <v>22</v>
      </c>
      <c r="F960" t="s">
        <v>24</v>
      </c>
      <c r="G960" t="s">
        <v>31</v>
      </c>
      <c r="H960" t="s">
        <v>26</v>
      </c>
      <c r="I960">
        <v>19112</v>
      </c>
      <c r="J960" t="b">
        <v>0</v>
      </c>
      <c r="K960" t="b">
        <v>1</v>
      </c>
      <c r="L960" t="b">
        <v>1</v>
      </c>
      <c r="M960" t="str">
        <f t="shared" si="112"/>
        <v>male</v>
      </c>
      <c r="N960" t="str">
        <f t="shared" si="113"/>
        <v>Acceptable</v>
      </c>
      <c r="O960" t="str">
        <f t="shared" si="114"/>
        <v>Middle-Aged</v>
      </c>
      <c r="P960">
        <f t="shared" si="115"/>
        <v>5.190332326283988</v>
      </c>
      <c r="Q960">
        <f t="shared" si="116"/>
        <v>328</v>
      </c>
      <c r="R960">
        <f t="shared" si="117"/>
        <v>128</v>
      </c>
      <c r="S960" t="str">
        <f t="shared" si="118"/>
        <v>F</v>
      </c>
      <c r="T960">
        <f t="shared" si="119"/>
        <v>1870</v>
      </c>
    </row>
    <row r="961" spans="1:20" x14ac:dyDescent="0.2">
      <c r="A961">
        <v>28</v>
      </c>
      <c r="B961" t="s">
        <v>27</v>
      </c>
      <c r="C961">
        <v>9</v>
      </c>
      <c r="D961" t="s">
        <v>15</v>
      </c>
      <c r="E961" t="s">
        <v>28</v>
      </c>
      <c r="F961" t="s">
        <v>17</v>
      </c>
      <c r="G961" t="s">
        <v>25</v>
      </c>
      <c r="H961" t="s">
        <v>26</v>
      </c>
      <c r="I961">
        <v>18880</v>
      </c>
      <c r="J961" t="b">
        <v>0</v>
      </c>
      <c r="K961" t="b">
        <v>1</v>
      </c>
      <c r="L961" t="b">
        <v>0</v>
      </c>
      <c r="M961" t="str">
        <f t="shared" si="112"/>
        <v>non-binary</v>
      </c>
      <c r="N961" t="str">
        <f t="shared" si="113"/>
        <v>Acceptable</v>
      </c>
      <c r="O961" t="str">
        <f t="shared" si="114"/>
        <v>Young</v>
      </c>
      <c r="P961">
        <f t="shared" si="115"/>
        <v>5.0783132530120483</v>
      </c>
      <c r="Q961">
        <f t="shared" si="116"/>
        <v>341</v>
      </c>
      <c r="R961">
        <f t="shared" si="117"/>
        <v>128</v>
      </c>
      <c r="S961" t="str">
        <f t="shared" si="118"/>
        <v>NB</v>
      </c>
      <c r="T961">
        <f t="shared" si="119"/>
        <v>1870</v>
      </c>
    </row>
    <row r="962" spans="1:20" x14ac:dyDescent="0.2">
      <c r="A962">
        <v>21</v>
      </c>
      <c r="B962" t="s">
        <v>20</v>
      </c>
      <c r="C962">
        <v>3</v>
      </c>
      <c r="D962" t="s">
        <v>15</v>
      </c>
      <c r="E962" t="s">
        <v>22</v>
      </c>
      <c r="F962" t="s">
        <v>24</v>
      </c>
      <c r="G962" t="s">
        <v>18</v>
      </c>
      <c r="H962" t="s">
        <v>23</v>
      </c>
      <c r="I962">
        <v>11469</v>
      </c>
      <c r="J962" t="b">
        <v>0</v>
      </c>
      <c r="K962" t="b">
        <v>1</v>
      </c>
      <c r="L962" t="b">
        <v>0</v>
      </c>
      <c r="M962" t="str">
        <f t="shared" ref="M962:M1001" si="120">INDEX(B:B,MATCH(A962,A:A,0))</f>
        <v>male</v>
      </c>
      <c r="N962" t="str">
        <f t="shared" ref="N962:N1001" si="121">IF(OR(B962&gt;0,C962&gt;0),"Acceptable","Check")</f>
        <v>Acceptable</v>
      </c>
      <c r="O962" t="str">
        <f t="shared" si="114"/>
        <v>Young</v>
      </c>
      <c r="P962">
        <f t="shared" si="115"/>
        <v>5.190332326283988</v>
      </c>
      <c r="Q962">
        <f t="shared" si="116"/>
        <v>328</v>
      </c>
      <c r="R962">
        <f t="shared" si="117"/>
        <v>128</v>
      </c>
      <c r="S962" t="str">
        <f t="shared" si="118"/>
        <v>F</v>
      </c>
      <c r="T962">
        <f t="shared" si="119"/>
        <v>1870</v>
      </c>
    </row>
    <row r="963" spans="1:20" x14ac:dyDescent="0.2">
      <c r="A963">
        <v>32</v>
      </c>
      <c r="B963" t="s">
        <v>14</v>
      </c>
      <c r="C963">
        <v>2</v>
      </c>
      <c r="D963" t="s">
        <v>15</v>
      </c>
      <c r="E963" t="s">
        <v>22</v>
      </c>
      <c r="F963" t="s">
        <v>24</v>
      </c>
      <c r="G963" t="s">
        <v>25</v>
      </c>
      <c r="H963" t="s">
        <v>19</v>
      </c>
      <c r="I963">
        <v>14725</v>
      </c>
      <c r="J963" t="b">
        <v>1</v>
      </c>
      <c r="K963" t="b">
        <v>1</v>
      </c>
      <c r="L963" t="b">
        <v>1</v>
      </c>
      <c r="M963" t="str">
        <f t="shared" si="120"/>
        <v>male</v>
      </c>
      <c r="N963" t="str">
        <f t="shared" si="121"/>
        <v>Acceptable</v>
      </c>
      <c r="O963" t="str">
        <f t="shared" ref="O963:O1001" si="122">IF(A963&lt;35,"Young",IF(AND(A963&gt;=35,A963&lt;50),"Middle-Aged","Older"))</f>
        <v>Young</v>
      </c>
      <c r="P963">
        <f t="shared" ref="P963:P1001" si="123">AVERAGEIF(B:B,B963, C:C)</f>
        <v>4.8219584569732934</v>
      </c>
      <c r="Q963">
        <f t="shared" ref="Q963:Q1001" si="124">COUNTIF(E:E, E963)</f>
        <v>328</v>
      </c>
      <c r="R963">
        <f t="shared" ref="R963:R1001" si="125">COUNTIFS(B:B, "male", D:D, "Instagram")</f>
        <v>128</v>
      </c>
      <c r="S963" t="str">
        <f t="shared" ref="S963:S1001" si="126">UPPER(IF(B963="non-binary", "NB", LEFT(B963, 1)))</f>
        <v>M</v>
      </c>
      <c r="T963">
        <f t="shared" ref="T963:T1001" si="127">SUMIFS(C:C, D:D, "Instagram")</f>
        <v>1870</v>
      </c>
    </row>
    <row r="964" spans="1:20" x14ac:dyDescent="0.2">
      <c r="A964">
        <v>23</v>
      </c>
      <c r="B964" t="s">
        <v>14</v>
      </c>
      <c r="C964">
        <v>3</v>
      </c>
      <c r="D964" t="s">
        <v>30</v>
      </c>
      <c r="E964" t="s">
        <v>28</v>
      </c>
      <c r="F964" t="s">
        <v>29</v>
      </c>
      <c r="G964" t="s">
        <v>31</v>
      </c>
      <c r="H964" t="s">
        <v>23</v>
      </c>
      <c r="I964">
        <v>14259</v>
      </c>
      <c r="J964" t="b">
        <v>0</v>
      </c>
      <c r="K964" t="b">
        <v>1</v>
      </c>
      <c r="L964" t="b">
        <v>1</v>
      </c>
      <c r="M964" t="str">
        <f t="shared" si="120"/>
        <v>female</v>
      </c>
      <c r="N964" t="str">
        <f t="shared" si="121"/>
        <v>Acceptable</v>
      </c>
      <c r="O964" t="str">
        <f t="shared" si="122"/>
        <v>Young</v>
      </c>
      <c r="P964">
        <f t="shared" si="123"/>
        <v>4.8219584569732934</v>
      </c>
      <c r="Q964">
        <f t="shared" si="124"/>
        <v>341</v>
      </c>
      <c r="R964">
        <f t="shared" si="125"/>
        <v>128</v>
      </c>
      <c r="S964" t="str">
        <f t="shared" si="126"/>
        <v>M</v>
      </c>
      <c r="T964">
        <f t="shared" si="127"/>
        <v>1870</v>
      </c>
    </row>
    <row r="965" spans="1:20" x14ac:dyDescent="0.2">
      <c r="A965">
        <v>47</v>
      </c>
      <c r="B965" t="s">
        <v>27</v>
      </c>
      <c r="C965">
        <v>1</v>
      </c>
      <c r="D965" t="s">
        <v>30</v>
      </c>
      <c r="E965" t="s">
        <v>22</v>
      </c>
      <c r="F965" t="s">
        <v>29</v>
      </c>
      <c r="G965" t="s">
        <v>31</v>
      </c>
      <c r="H965" t="s">
        <v>26</v>
      </c>
      <c r="I965">
        <v>13622</v>
      </c>
      <c r="J965" t="b">
        <v>1</v>
      </c>
      <c r="K965" t="b">
        <v>0</v>
      </c>
      <c r="L965" t="b">
        <v>0</v>
      </c>
      <c r="M965" t="str">
        <f t="shared" si="120"/>
        <v>male</v>
      </c>
      <c r="N965" t="str">
        <f t="shared" si="121"/>
        <v>Acceptable</v>
      </c>
      <c r="O965" t="str">
        <f t="shared" si="122"/>
        <v>Middle-Aged</v>
      </c>
      <c r="P965">
        <f t="shared" si="123"/>
        <v>5.0783132530120483</v>
      </c>
      <c r="Q965">
        <f t="shared" si="124"/>
        <v>328</v>
      </c>
      <c r="R965">
        <f t="shared" si="125"/>
        <v>128</v>
      </c>
      <c r="S965" t="str">
        <f t="shared" si="126"/>
        <v>NB</v>
      </c>
      <c r="T965">
        <f t="shared" si="127"/>
        <v>1870</v>
      </c>
    </row>
    <row r="966" spans="1:20" x14ac:dyDescent="0.2">
      <c r="A966">
        <v>55</v>
      </c>
      <c r="B966" t="s">
        <v>27</v>
      </c>
      <c r="C966">
        <v>6</v>
      </c>
      <c r="D966" t="s">
        <v>15</v>
      </c>
      <c r="E966" t="s">
        <v>22</v>
      </c>
      <c r="F966" t="s">
        <v>24</v>
      </c>
      <c r="G966" t="s">
        <v>31</v>
      </c>
      <c r="H966" t="s">
        <v>26</v>
      </c>
      <c r="I966">
        <v>10823</v>
      </c>
      <c r="J966" t="b">
        <v>1</v>
      </c>
      <c r="K966" t="b">
        <v>1</v>
      </c>
      <c r="L966" t="b">
        <v>0</v>
      </c>
      <c r="M966" t="str">
        <f t="shared" si="120"/>
        <v>non-binary</v>
      </c>
      <c r="N966" t="str">
        <f t="shared" si="121"/>
        <v>Acceptable</v>
      </c>
      <c r="O966" t="str">
        <f t="shared" si="122"/>
        <v>Older</v>
      </c>
      <c r="P966">
        <f t="shared" si="123"/>
        <v>5.0783132530120483</v>
      </c>
      <c r="Q966">
        <f t="shared" si="124"/>
        <v>328</v>
      </c>
      <c r="R966">
        <f t="shared" si="125"/>
        <v>128</v>
      </c>
      <c r="S966" t="str">
        <f t="shared" si="126"/>
        <v>NB</v>
      </c>
      <c r="T966">
        <f t="shared" si="127"/>
        <v>1870</v>
      </c>
    </row>
    <row r="967" spans="1:20" x14ac:dyDescent="0.2">
      <c r="A967">
        <v>19</v>
      </c>
      <c r="B967" t="s">
        <v>20</v>
      </c>
      <c r="C967">
        <v>7</v>
      </c>
      <c r="D967" t="s">
        <v>30</v>
      </c>
      <c r="E967" t="s">
        <v>22</v>
      </c>
      <c r="F967" t="s">
        <v>24</v>
      </c>
      <c r="G967" t="s">
        <v>31</v>
      </c>
      <c r="H967" t="s">
        <v>26</v>
      </c>
      <c r="I967">
        <v>13431</v>
      </c>
      <c r="J967" t="b">
        <v>0</v>
      </c>
      <c r="K967" t="b">
        <v>1</v>
      </c>
      <c r="L967" t="b">
        <v>1</v>
      </c>
      <c r="M967" t="str">
        <f t="shared" si="120"/>
        <v>female</v>
      </c>
      <c r="N967" t="str">
        <f t="shared" si="121"/>
        <v>Acceptable</v>
      </c>
      <c r="O967" t="str">
        <f t="shared" si="122"/>
        <v>Young</v>
      </c>
      <c r="P967">
        <f t="shared" si="123"/>
        <v>5.190332326283988</v>
      </c>
      <c r="Q967">
        <f t="shared" si="124"/>
        <v>328</v>
      </c>
      <c r="R967">
        <f t="shared" si="125"/>
        <v>128</v>
      </c>
      <c r="S967" t="str">
        <f t="shared" si="126"/>
        <v>F</v>
      </c>
      <c r="T967">
        <f t="shared" si="127"/>
        <v>1870</v>
      </c>
    </row>
    <row r="968" spans="1:20" x14ac:dyDescent="0.2">
      <c r="A968">
        <v>32</v>
      </c>
      <c r="B968" t="s">
        <v>27</v>
      </c>
      <c r="C968">
        <v>2</v>
      </c>
      <c r="D968" t="s">
        <v>21</v>
      </c>
      <c r="E968" t="s">
        <v>28</v>
      </c>
      <c r="F968" t="s">
        <v>24</v>
      </c>
      <c r="G968" t="s">
        <v>18</v>
      </c>
      <c r="H968" t="s">
        <v>19</v>
      </c>
      <c r="I968">
        <v>16528</v>
      </c>
      <c r="J968" t="b">
        <v>1</v>
      </c>
      <c r="K968" t="b">
        <v>0</v>
      </c>
      <c r="L968" t="b">
        <v>0</v>
      </c>
      <c r="M968" t="str">
        <f t="shared" si="120"/>
        <v>male</v>
      </c>
      <c r="N968" t="str">
        <f t="shared" si="121"/>
        <v>Acceptable</v>
      </c>
      <c r="O968" t="str">
        <f t="shared" si="122"/>
        <v>Young</v>
      </c>
      <c r="P968">
        <f t="shared" si="123"/>
        <v>5.0783132530120483</v>
      </c>
      <c r="Q968">
        <f t="shared" si="124"/>
        <v>341</v>
      </c>
      <c r="R968">
        <f t="shared" si="125"/>
        <v>128</v>
      </c>
      <c r="S968" t="str">
        <f t="shared" si="126"/>
        <v>NB</v>
      </c>
      <c r="T968">
        <f t="shared" si="127"/>
        <v>1870</v>
      </c>
    </row>
    <row r="969" spans="1:20" x14ac:dyDescent="0.2">
      <c r="A969">
        <v>28</v>
      </c>
      <c r="B969" t="s">
        <v>27</v>
      </c>
      <c r="C969">
        <v>8</v>
      </c>
      <c r="D969" t="s">
        <v>30</v>
      </c>
      <c r="E969" t="s">
        <v>16</v>
      </c>
      <c r="F969" t="s">
        <v>24</v>
      </c>
      <c r="G969" t="s">
        <v>25</v>
      </c>
      <c r="H969" t="s">
        <v>19</v>
      </c>
      <c r="I969">
        <v>14151</v>
      </c>
      <c r="J969" t="b">
        <v>0</v>
      </c>
      <c r="K969" t="b">
        <v>0</v>
      </c>
      <c r="L969" t="b">
        <v>0</v>
      </c>
      <c r="M969" t="str">
        <f t="shared" si="120"/>
        <v>non-binary</v>
      </c>
      <c r="N969" t="str">
        <f t="shared" si="121"/>
        <v>Acceptable</v>
      </c>
      <c r="O969" t="str">
        <f t="shared" si="122"/>
        <v>Young</v>
      </c>
      <c r="P969">
        <f t="shared" si="123"/>
        <v>5.0783132530120483</v>
      </c>
      <c r="Q969">
        <f t="shared" si="124"/>
        <v>331</v>
      </c>
      <c r="R969">
        <f t="shared" si="125"/>
        <v>128</v>
      </c>
      <c r="S969" t="str">
        <f t="shared" si="126"/>
        <v>NB</v>
      </c>
      <c r="T969">
        <f t="shared" si="127"/>
        <v>1870</v>
      </c>
    </row>
    <row r="970" spans="1:20" x14ac:dyDescent="0.2">
      <c r="A970">
        <v>25</v>
      </c>
      <c r="B970" t="s">
        <v>14</v>
      </c>
      <c r="C970">
        <v>6</v>
      </c>
      <c r="D970" t="s">
        <v>30</v>
      </c>
      <c r="E970" t="s">
        <v>28</v>
      </c>
      <c r="F970" t="s">
        <v>24</v>
      </c>
      <c r="G970" t="s">
        <v>18</v>
      </c>
      <c r="H970" t="s">
        <v>26</v>
      </c>
      <c r="I970">
        <v>14213</v>
      </c>
      <c r="J970" t="b">
        <v>1</v>
      </c>
      <c r="K970" t="b">
        <v>1</v>
      </c>
      <c r="L970" t="b">
        <v>0</v>
      </c>
      <c r="M970" t="str">
        <f t="shared" si="120"/>
        <v>male</v>
      </c>
      <c r="N970" t="str">
        <f t="shared" si="121"/>
        <v>Acceptable</v>
      </c>
      <c r="O970" t="str">
        <f t="shared" si="122"/>
        <v>Young</v>
      </c>
      <c r="P970">
        <f t="shared" si="123"/>
        <v>4.8219584569732934</v>
      </c>
      <c r="Q970">
        <f t="shared" si="124"/>
        <v>341</v>
      </c>
      <c r="R970">
        <f t="shared" si="125"/>
        <v>128</v>
      </c>
      <c r="S970" t="str">
        <f t="shared" si="126"/>
        <v>M</v>
      </c>
      <c r="T970">
        <f t="shared" si="127"/>
        <v>1870</v>
      </c>
    </row>
    <row r="971" spans="1:20" x14ac:dyDescent="0.2">
      <c r="A971">
        <v>43</v>
      </c>
      <c r="B971" t="s">
        <v>14</v>
      </c>
      <c r="C971">
        <v>4</v>
      </c>
      <c r="D971" t="s">
        <v>15</v>
      </c>
      <c r="E971" t="s">
        <v>16</v>
      </c>
      <c r="F971" t="s">
        <v>24</v>
      </c>
      <c r="G971" t="s">
        <v>18</v>
      </c>
      <c r="H971" t="s">
        <v>23</v>
      </c>
      <c r="I971">
        <v>17420</v>
      </c>
      <c r="J971" t="b">
        <v>1</v>
      </c>
      <c r="K971" t="b">
        <v>1</v>
      </c>
      <c r="L971" t="b">
        <v>1</v>
      </c>
      <c r="M971" t="str">
        <f t="shared" si="120"/>
        <v>female</v>
      </c>
      <c r="N971" t="str">
        <f t="shared" si="121"/>
        <v>Acceptable</v>
      </c>
      <c r="O971" t="str">
        <f t="shared" si="122"/>
        <v>Middle-Aged</v>
      </c>
      <c r="P971">
        <f t="shared" si="123"/>
        <v>4.8219584569732934</v>
      </c>
      <c r="Q971">
        <f t="shared" si="124"/>
        <v>331</v>
      </c>
      <c r="R971">
        <f t="shared" si="125"/>
        <v>128</v>
      </c>
      <c r="S971" t="str">
        <f t="shared" si="126"/>
        <v>M</v>
      </c>
      <c r="T971">
        <f t="shared" si="127"/>
        <v>1870</v>
      </c>
    </row>
    <row r="972" spans="1:20" x14ac:dyDescent="0.2">
      <c r="A972">
        <v>62</v>
      </c>
      <c r="B972" t="s">
        <v>20</v>
      </c>
      <c r="C972">
        <v>5</v>
      </c>
      <c r="D972" t="s">
        <v>30</v>
      </c>
      <c r="E972" t="s">
        <v>22</v>
      </c>
      <c r="F972" t="s">
        <v>17</v>
      </c>
      <c r="G972" t="s">
        <v>18</v>
      </c>
      <c r="H972" t="s">
        <v>23</v>
      </c>
      <c r="I972">
        <v>18989</v>
      </c>
      <c r="J972" t="b">
        <v>0</v>
      </c>
      <c r="K972" t="b">
        <v>0</v>
      </c>
      <c r="L972" t="b">
        <v>1</v>
      </c>
      <c r="M972" t="str">
        <f t="shared" si="120"/>
        <v>male</v>
      </c>
      <c r="N972" t="str">
        <f t="shared" si="121"/>
        <v>Acceptable</v>
      </c>
      <c r="O972" t="str">
        <f t="shared" si="122"/>
        <v>Older</v>
      </c>
      <c r="P972">
        <f t="shared" si="123"/>
        <v>5.190332326283988</v>
      </c>
      <c r="Q972">
        <f t="shared" si="124"/>
        <v>328</v>
      </c>
      <c r="R972">
        <f t="shared" si="125"/>
        <v>128</v>
      </c>
      <c r="S972" t="str">
        <f t="shared" si="126"/>
        <v>F</v>
      </c>
      <c r="T972">
        <f t="shared" si="127"/>
        <v>1870</v>
      </c>
    </row>
    <row r="973" spans="1:20" x14ac:dyDescent="0.2">
      <c r="A973">
        <v>61</v>
      </c>
      <c r="B973" t="s">
        <v>27</v>
      </c>
      <c r="C973">
        <v>8</v>
      </c>
      <c r="D973" t="s">
        <v>30</v>
      </c>
      <c r="E973" t="s">
        <v>16</v>
      </c>
      <c r="F973" t="s">
        <v>24</v>
      </c>
      <c r="G973" t="s">
        <v>31</v>
      </c>
      <c r="H973" t="s">
        <v>26</v>
      </c>
      <c r="I973">
        <v>10779</v>
      </c>
      <c r="J973" t="b">
        <v>0</v>
      </c>
      <c r="K973" t="b">
        <v>1</v>
      </c>
      <c r="L973" t="b">
        <v>0</v>
      </c>
      <c r="M973" t="str">
        <f t="shared" si="120"/>
        <v>female</v>
      </c>
      <c r="N973" t="str">
        <f t="shared" si="121"/>
        <v>Acceptable</v>
      </c>
      <c r="O973" t="str">
        <f t="shared" si="122"/>
        <v>Older</v>
      </c>
      <c r="P973">
        <f t="shared" si="123"/>
        <v>5.0783132530120483</v>
      </c>
      <c r="Q973">
        <f t="shared" si="124"/>
        <v>331</v>
      </c>
      <c r="R973">
        <f t="shared" si="125"/>
        <v>128</v>
      </c>
      <c r="S973" t="str">
        <f t="shared" si="126"/>
        <v>NB</v>
      </c>
      <c r="T973">
        <f t="shared" si="127"/>
        <v>1870</v>
      </c>
    </row>
    <row r="974" spans="1:20" x14ac:dyDescent="0.2">
      <c r="A974">
        <v>22</v>
      </c>
      <c r="B974" t="s">
        <v>27</v>
      </c>
      <c r="C974">
        <v>3</v>
      </c>
      <c r="D974" t="s">
        <v>30</v>
      </c>
      <c r="E974" t="s">
        <v>28</v>
      </c>
      <c r="F974" t="s">
        <v>17</v>
      </c>
      <c r="G974" t="s">
        <v>31</v>
      </c>
      <c r="H974" t="s">
        <v>23</v>
      </c>
      <c r="I974">
        <v>12892</v>
      </c>
      <c r="J974" t="b">
        <v>0</v>
      </c>
      <c r="K974" t="b">
        <v>1</v>
      </c>
      <c r="L974" t="b">
        <v>1</v>
      </c>
      <c r="M974" t="str">
        <f t="shared" si="120"/>
        <v>male</v>
      </c>
      <c r="N974" t="str">
        <f t="shared" si="121"/>
        <v>Acceptable</v>
      </c>
      <c r="O974" t="str">
        <f t="shared" si="122"/>
        <v>Young</v>
      </c>
      <c r="P974">
        <f t="shared" si="123"/>
        <v>5.0783132530120483</v>
      </c>
      <c r="Q974">
        <f t="shared" si="124"/>
        <v>341</v>
      </c>
      <c r="R974">
        <f t="shared" si="125"/>
        <v>128</v>
      </c>
      <c r="S974" t="str">
        <f t="shared" si="126"/>
        <v>NB</v>
      </c>
      <c r="T974">
        <f t="shared" si="127"/>
        <v>1870</v>
      </c>
    </row>
    <row r="975" spans="1:20" x14ac:dyDescent="0.2">
      <c r="A975">
        <v>23</v>
      </c>
      <c r="B975" t="s">
        <v>14</v>
      </c>
      <c r="C975">
        <v>3</v>
      </c>
      <c r="D975" t="s">
        <v>30</v>
      </c>
      <c r="E975" t="s">
        <v>28</v>
      </c>
      <c r="F975" t="s">
        <v>17</v>
      </c>
      <c r="G975" t="s">
        <v>31</v>
      </c>
      <c r="H975" t="s">
        <v>26</v>
      </c>
      <c r="I975">
        <v>15534</v>
      </c>
      <c r="J975" t="b">
        <v>0</v>
      </c>
      <c r="K975" t="b">
        <v>1</v>
      </c>
      <c r="L975" t="b">
        <v>0</v>
      </c>
      <c r="M975" t="str">
        <f t="shared" si="120"/>
        <v>female</v>
      </c>
      <c r="N975" t="str">
        <f t="shared" si="121"/>
        <v>Acceptable</v>
      </c>
      <c r="O975" t="str">
        <f t="shared" si="122"/>
        <v>Young</v>
      </c>
      <c r="P975">
        <f t="shared" si="123"/>
        <v>4.8219584569732934</v>
      </c>
      <c r="Q975">
        <f t="shared" si="124"/>
        <v>341</v>
      </c>
      <c r="R975">
        <f t="shared" si="125"/>
        <v>128</v>
      </c>
      <c r="S975" t="str">
        <f t="shared" si="126"/>
        <v>M</v>
      </c>
      <c r="T975">
        <f t="shared" si="127"/>
        <v>1870</v>
      </c>
    </row>
    <row r="976" spans="1:20" x14ac:dyDescent="0.2">
      <c r="A976">
        <v>43</v>
      </c>
      <c r="B976" t="s">
        <v>27</v>
      </c>
      <c r="C976">
        <v>4</v>
      </c>
      <c r="D976" t="s">
        <v>21</v>
      </c>
      <c r="E976" t="s">
        <v>22</v>
      </c>
      <c r="F976" t="s">
        <v>24</v>
      </c>
      <c r="G976" t="s">
        <v>25</v>
      </c>
      <c r="H976" t="s">
        <v>23</v>
      </c>
      <c r="I976">
        <v>13306</v>
      </c>
      <c r="J976" t="b">
        <v>1</v>
      </c>
      <c r="K976" t="b">
        <v>0</v>
      </c>
      <c r="L976" t="b">
        <v>0</v>
      </c>
      <c r="M976" t="str">
        <f t="shared" si="120"/>
        <v>female</v>
      </c>
      <c r="N976" t="str">
        <f t="shared" si="121"/>
        <v>Acceptable</v>
      </c>
      <c r="O976" t="str">
        <f t="shared" si="122"/>
        <v>Middle-Aged</v>
      </c>
      <c r="P976">
        <f t="shared" si="123"/>
        <v>5.0783132530120483</v>
      </c>
      <c r="Q976">
        <f t="shared" si="124"/>
        <v>328</v>
      </c>
      <c r="R976">
        <f t="shared" si="125"/>
        <v>128</v>
      </c>
      <c r="S976" t="str">
        <f t="shared" si="126"/>
        <v>NB</v>
      </c>
      <c r="T976">
        <f t="shared" si="127"/>
        <v>1870</v>
      </c>
    </row>
    <row r="977" spans="1:20" x14ac:dyDescent="0.2">
      <c r="A977">
        <v>21</v>
      </c>
      <c r="B977" t="s">
        <v>14</v>
      </c>
      <c r="C977">
        <v>1</v>
      </c>
      <c r="D977" t="s">
        <v>15</v>
      </c>
      <c r="E977" t="s">
        <v>16</v>
      </c>
      <c r="F977" t="s">
        <v>24</v>
      </c>
      <c r="G977" t="s">
        <v>31</v>
      </c>
      <c r="H977" t="s">
        <v>26</v>
      </c>
      <c r="I977">
        <v>12902</v>
      </c>
      <c r="J977" t="b">
        <v>0</v>
      </c>
      <c r="K977" t="b">
        <v>1</v>
      </c>
      <c r="L977" t="b">
        <v>1</v>
      </c>
      <c r="M977" t="str">
        <f t="shared" si="120"/>
        <v>male</v>
      </c>
      <c r="N977" t="str">
        <f t="shared" si="121"/>
        <v>Acceptable</v>
      </c>
      <c r="O977" t="str">
        <f t="shared" si="122"/>
        <v>Young</v>
      </c>
      <c r="P977">
        <f t="shared" si="123"/>
        <v>4.8219584569732934</v>
      </c>
      <c r="Q977">
        <f t="shared" si="124"/>
        <v>331</v>
      </c>
      <c r="R977">
        <f t="shared" si="125"/>
        <v>128</v>
      </c>
      <c r="S977" t="str">
        <f t="shared" si="126"/>
        <v>M</v>
      </c>
      <c r="T977">
        <f t="shared" si="127"/>
        <v>1870</v>
      </c>
    </row>
    <row r="978" spans="1:20" x14ac:dyDescent="0.2">
      <c r="A978">
        <v>36</v>
      </c>
      <c r="B978" t="s">
        <v>20</v>
      </c>
      <c r="C978">
        <v>9</v>
      </c>
      <c r="D978" t="s">
        <v>15</v>
      </c>
      <c r="E978" t="s">
        <v>22</v>
      </c>
      <c r="F978" t="s">
        <v>17</v>
      </c>
      <c r="G978" t="s">
        <v>25</v>
      </c>
      <c r="H978" t="s">
        <v>23</v>
      </c>
      <c r="I978">
        <v>13718</v>
      </c>
      <c r="J978" t="b">
        <v>1</v>
      </c>
      <c r="K978" t="b">
        <v>1</v>
      </c>
      <c r="L978" t="b">
        <v>1</v>
      </c>
      <c r="M978" t="str">
        <f t="shared" si="120"/>
        <v>male</v>
      </c>
      <c r="N978" t="str">
        <f t="shared" si="121"/>
        <v>Acceptable</v>
      </c>
      <c r="O978" t="str">
        <f t="shared" si="122"/>
        <v>Middle-Aged</v>
      </c>
      <c r="P978">
        <f t="shared" si="123"/>
        <v>5.190332326283988</v>
      </c>
      <c r="Q978">
        <f t="shared" si="124"/>
        <v>328</v>
      </c>
      <c r="R978">
        <f t="shared" si="125"/>
        <v>128</v>
      </c>
      <c r="S978" t="str">
        <f t="shared" si="126"/>
        <v>F</v>
      </c>
      <c r="T978">
        <f t="shared" si="127"/>
        <v>1870</v>
      </c>
    </row>
    <row r="979" spans="1:20" x14ac:dyDescent="0.2">
      <c r="A979">
        <v>37</v>
      </c>
      <c r="B979" t="s">
        <v>14</v>
      </c>
      <c r="C979">
        <v>8</v>
      </c>
      <c r="D979" t="s">
        <v>21</v>
      </c>
      <c r="E979" t="s">
        <v>22</v>
      </c>
      <c r="F979" t="s">
        <v>17</v>
      </c>
      <c r="G979" t="s">
        <v>31</v>
      </c>
      <c r="H979" t="s">
        <v>19</v>
      </c>
      <c r="I979">
        <v>10021</v>
      </c>
      <c r="J979" t="b">
        <v>1</v>
      </c>
      <c r="K979" t="b">
        <v>0</v>
      </c>
      <c r="L979" t="b">
        <v>1</v>
      </c>
      <c r="M979" t="str">
        <f t="shared" si="120"/>
        <v>female</v>
      </c>
      <c r="N979" t="str">
        <f t="shared" si="121"/>
        <v>Acceptable</v>
      </c>
      <c r="O979" t="str">
        <f t="shared" si="122"/>
        <v>Middle-Aged</v>
      </c>
      <c r="P979">
        <f t="shared" si="123"/>
        <v>4.8219584569732934</v>
      </c>
      <c r="Q979">
        <f t="shared" si="124"/>
        <v>328</v>
      </c>
      <c r="R979">
        <f t="shared" si="125"/>
        <v>128</v>
      </c>
      <c r="S979" t="str">
        <f t="shared" si="126"/>
        <v>M</v>
      </c>
      <c r="T979">
        <f t="shared" si="127"/>
        <v>1870</v>
      </c>
    </row>
    <row r="980" spans="1:20" x14ac:dyDescent="0.2">
      <c r="A980">
        <v>50</v>
      </c>
      <c r="B980" t="s">
        <v>27</v>
      </c>
      <c r="C980">
        <v>8</v>
      </c>
      <c r="D980" t="s">
        <v>30</v>
      </c>
      <c r="E980" t="s">
        <v>28</v>
      </c>
      <c r="F980" t="s">
        <v>24</v>
      </c>
      <c r="G980" t="s">
        <v>31</v>
      </c>
      <c r="H980" t="s">
        <v>26</v>
      </c>
      <c r="I980">
        <v>11500</v>
      </c>
      <c r="J980" t="b">
        <v>1</v>
      </c>
      <c r="K980" t="b">
        <v>0</v>
      </c>
      <c r="L980" t="b">
        <v>0</v>
      </c>
      <c r="M980" t="str">
        <f t="shared" si="120"/>
        <v>non-binary</v>
      </c>
      <c r="N980" t="str">
        <f t="shared" si="121"/>
        <v>Acceptable</v>
      </c>
      <c r="O980" t="str">
        <f t="shared" si="122"/>
        <v>Older</v>
      </c>
      <c r="P980">
        <f t="shared" si="123"/>
        <v>5.0783132530120483</v>
      </c>
      <c r="Q980">
        <f t="shared" si="124"/>
        <v>341</v>
      </c>
      <c r="R980">
        <f t="shared" si="125"/>
        <v>128</v>
      </c>
      <c r="S980" t="str">
        <f t="shared" si="126"/>
        <v>NB</v>
      </c>
      <c r="T980">
        <f t="shared" si="127"/>
        <v>1870</v>
      </c>
    </row>
    <row r="981" spans="1:20" x14ac:dyDescent="0.2">
      <c r="A981">
        <v>37</v>
      </c>
      <c r="B981" t="s">
        <v>20</v>
      </c>
      <c r="C981">
        <v>6</v>
      </c>
      <c r="D981" t="s">
        <v>21</v>
      </c>
      <c r="E981" t="s">
        <v>16</v>
      </c>
      <c r="F981" t="s">
        <v>24</v>
      </c>
      <c r="G981" t="s">
        <v>18</v>
      </c>
      <c r="H981" t="s">
        <v>26</v>
      </c>
      <c r="I981">
        <v>19034</v>
      </c>
      <c r="J981" t="b">
        <v>1</v>
      </c>
      <c r="K981" t="b">
        <v>0</v>
      </c>
      <c r="L981" t="b">
        <v>0</v>
      </c>
      <c r="M981" t="str">
        <f t="shared" si="120"/>
        <v>female</v>
      </c>
      <c r="N981" t="str">
        <f t="shared" si="121"/>
        <v>Acceptable</v>
      </c>
      <c r="O981" t="str">
        <f t="shared" si="122"/>
        <v>Middle-Aged</v>
      </c>
      <c r="P981">
        <f t="shared" si="123"/>
        <v>5.190332326283988</v>
      </c>
      <c r="Q981">
        <f t="shared" si="124"/>
        <v>331</v>
      </c>
      <c r="R981">
        <f t="shared" si="125"/>
        <v>128</v>
      </c>
      <c r="S981" t="str">
        <f t="shared" si="126"/>
        <v>F</v>
      </c>
      <c r="T981">
        <f t="shared" si="127"/>
        <v>1870</v>
      </c>
    </row>
    <row r="982" spans="1:20" x14ac:dyDescent="0.2">
      <c r="A982">
        <v>29</v>
      </c>
      <c r="B982" t="s">
        <v>14</v>
      </c>
      <c r="C982">
        <v>7</v>
      </c>
      <c r="D982" t="s">
        <v>30</v>
      </c>
      <c r="E982" t="s">
        <v>16</v>
      </c>
      <c r="F982" t="s">
        <v>17</v>
      </c>
      <c r="G982" t="s">
        <v>18</v>
      </c>
      <c r="H982" t="s">
        <v>23</v>
      </c>
      <c r="I982">
        <v>19952</v>
      </c>
      <c r="J982" t="b">
        <v>1</v>
      </c>
      <c r="K982" t="b">
        <v>1</v>
      </c>
      <c r="L982" t="b">
        <v>1</v>
      </c>
      <c r="M982" t="str">
        <f t="shared" si="120"/>
        <v>non-binary</v>
      </c>
      <c r="N982" t="str">
        <f t="shared" si="121"/>
        <v>Acceptable</v>
      </c>
      <c r="O982" t="str">
        <f t="shared" si="122"/>
        <v>Young</v>
      </c>
      <c r="P982">
        <f t="shared" si="123"/>
        <v>4.8219584569732934</v>
      </c>
      <c r="Q982">
        <f t="shared" si="124"/>
        <v>331</v>
      </c>
      <c r="R982">
        <f t="shared" si="125"/>
        <v>128</v>
      </c>
      <c r="S982" t="str">
        <f t="shared" si="126"/>
        <v>M</v>
      </c>
      <c r="T982">
        <f t="shared" si="127"/>
        <v>1870</v>
      </c>
    </row>
    <row r="983" spans="1:20" x14ac:dyDescent="0.2">
      <c r="A983">
        <v>64</v>
      </c>
      <c r="B983" t="s">
        <v>14</v>
      </c>
      <c r="C983">
        <v>6</v>
      </c>
      <c r="D983" t="s">
        <v>21</v>
      </c>
      <c r="E983" t="s">
        <v>16</v>
      </c>
      <c r="F983" t="s">
        <v>17</v>
      </c>
      <c r="G983" t="s">
        <v>18</v>
      </c>
      <c r="H983" t="s">
        <v>26</v>
      </c>
      <c r="I983">
        <v>13641</v>
      </c>
      <c r="J983" t="b">
        <v>1</v>
      </c>
      <c r="K983" t="b">
        <v>0</v>
      </c>
      <c r="L983" t="b">
        <v>1</v>
      </c>
      <c r="M983" t="str">
        <f t="shared" si="120"/>
        <v>non-binary</v>
      </c>
      <c r="N983" t="str">
        <f t="shared" si="121"/>
        <v>Acceptable</v>
      </c>
      <c r="O983" t="str">
        <f t="shared" si="122"/>
        <v>Older</v>
      </c>
      <c r="P983">
        <f t="shared" si="123"/>
        <v>4.8219584569732934</v>
      </c>
      <c r="Q983">
        <f t="shared" si="124"/>
        <v>331</v>
      </c>
      <c r="R983">
        <f t="shared" si="125"/>
        <v>128</v>
      </c>
      <c r="S983" t="str">
        <f t="shared" si="126"/>
        <v>M</v>
      </c>
      <c r="T983">
        <f t="shared" si="127"/>
        <v>1870</v>
      </c>
    </row>
    <row r="984" spans="1:20" x14ac:dyDescent="0.2">
      <c r="A984">
        <v>18</v>
      </c>
      <c r="B984" t="s">
        <v>20</v>
      </c>
      <c r="C984">
        <v>9</v>
      </c>
      <c r="D984" t="s">
        <v>15</v>
      </c>
      <c r="E984" t="s">
        <v>16</v>
      </c>
      <c r="F984" t="s">
        <v>17</v>
      </c>
      <c r="G984" t="s">
        <v>25</v>
      </c>
      <c r="H984" t="s">
        <v>26</v>
      </c>
      <c r="I984">
        <v>15212</v>
      </c>
      <c r="J984" t="b">
        <v>0</v>
      </c>
      <c r="K984" t="b">
        <v>1</v>
      </c>
      <c r="L984" t="b">
        <v>1</v>
      </c>
      <c r="M984" t="str">
        <f t="shared" si="120"/>
        <v>female</v>
      </c>
      <c r="N984" t="str">
        <f t="shared" si="121"/>
        <v>Acceptable</v>
      </c>
      <c r="O984" t="str">
        <f t="shared" si="122"/>
        <v>Young</v>
      </c>
      <c r="P984">
        <f t="shared" si="123"/>
        <v>5.190332326283988</v>
      </c>
      <c r="Q984">
        <f t="shared" si="124"/>
        <v>331</v>
      </c>
      <c r="R984">
        <f t="shared" si="125"/>
        <v>128</v>
      </c>
      <c r="S984" t="str">
        <f t="shared" si="126"/>
        <v>F</v>
      </c>
      <c r="T984">
        <f t="shared" si="127"/>
        <v>1870</v>
      </c>
    </row>
    <row r="985" spans="1:20" x14ac:dyDescent="0.2">
      <c r="A985">
        <v>43</v>
      </c>
      <c r="B985" t="s">
        <v>20</v>
      </c>
      <c r="C985">
        <v>3</v>
      </c>
      <c r="D985" t="s">
        <v>15</v>
      </c>
      <c r="E985" t="s">
        <v>22</v>
      </c>
      <c r="F985" t="s">
        <v>29</v>
      </c>
      <c r="G985" t="s">
        <v>25</v>
      </c>
      <c r="H985" t="s">
        <v>26</v>
      </c>
      <c r="I985">
        <v>10191</v>
      </c>
      <c r="J985" t="b">
        <v>1</v>
      </c>
      <c r="K985" t="b">
        <v>0</v>
      </c>
      <c r="L985" t="b">
        <v>0</v>
      </c>
      <c r="M985" t="str">
        <f t="shared" si="120"/>
        <v>female</v>
      </c>
      <c r="N985" t="str">
        <f t="shared" si="121"/>
        <v>Acceptable</v>
      </c>
      <c r="O985" t="str">
        <f t="shared" si="122"/>
        <v>Middle-Aged</v>
      </c>
      <c r="P985">
        <f t="shared" si="123"/>
        <v>5.190332326283988</v>
      </c>
      <c r="Q985">
        <f t="shared" si="124"/>
        <v>328</v>
      </c>
      <c r="R985">
        <f t="shared" si="125"/>
        <v>128</v>
      </c>
      <c r="S985" t="str">
        <f t="shared" si="126"/>
        <v>F</v>
      </c>
      <c r="T985">
        <f t="shared" si="127"/>
        <v>1870</v>
      </c>
    </row>
    <row r="986" spans="1:20" x14ac:dyDescent="0.2">
      <c r="A986">
        <v>31</v>
      </c>
      <c r="B986" t="s">
        <v>14</v>
      </c>
      <c r="C986">
        <v>3</v>
      </c>
      <c r="D986" t="s">
        <v>15</v>
      </c>
      <c r="E986" t="s">
        <v>22</v>
      </c>
      <c r="F986" t="s">
        <v>17</v>
      </c>
      <c r="G986" t="s">
        <v>31</v>
      </c>
      <c r="H986" t="s">
        <v>19</v>
      </c>
      <c r="I986">
        <v>18587</v>
      </c>
      <c r="J986" t="b">
        <v>1</v>
      </c>
      <c r="K986" t="b">
        <v>1</v>
      </c>
      <c r="L986" t="b">
        <v>0</v>
      </c>
      <c r="M986" t="str">
        <f t="shared" si="120"/>
        <v>female</v>
      </c>
      <c r="N986" t="str">
        <f t="shared" si="121"/>
        <v>Acceptable</v>
      </c>
      <c r="O986" t="str">
        <f t="shared" si="122"/>
        <v>Young</v>
      </c>
      <c r="P986">
        <f t="shared" si="123"/>
        <v>4.8219584569732934</v>
      </c>
      <c r="Q986">
        <f t="shared" si="124"/>
        <v>328</v>
      </c>
      <c r="R986">
        <f t="shared" si="125"/>
        <v>128</v>
      </c>
      <c r="S986" t="str">
        <f t="shared" si="126"/>
        <v>M</v>
      </c>
      <c r="T986">
        <f t="shared" si="127"/>
        <v>1870</v>
      </c>
    </row>
    <row r="987" spans="1:20" x14ac:dyDescent="0.2">
      <c r="A987">
        <v>55</v>
      </c>
      <c r="B987" t="s">
        <v>27</v>
      </c>
      <c r="C987">
        <v>3</v>
      </c>
      <c r="D987" t="s">
        <v>30</v>
      </c>
      <c r="E987" t="s">
        <v>28</v>
      </c>
      <c r="F987" t="s">
        <v>29</v>
      </c>
      <c r="G987" t="s">
        <v>25</v>
      </c>
      <c r="H987" t="s">
        <v>19</v>
      </c>
      <c r="I987">
        <v>17174</v>
      </c>
      <c r="J987" t="b">
        <v>1</v>
      </c>
      <c r="K987" t="b">
        <v>0</v>
      </c>
      <c r="L987" t="b">
        <v>0</v>
      </c>
      <c r="M987" t="str">
        <f t="shared" si="120"/>
        <v>non-binary</v>
      </c>
      <c r="N987" t="str">
        <f t="shared" si="121"/>
        <v>Acceptable</v>
      </c>
      <c r="O987" t="str">
        <f t="shared" si="122"/>
        <v>Older</v>
      </c>
      <c r="P987">
        <f t="shared" si="123"/>
        <v>5.0783132530120483</v>
      </c>
      <c r="Q987">
        <f t="shared" si="124"/>
        <v>341</v>
      </c>
      <c r="R987">
        <f t="shared" si="125"/>
        <v>128</v>
      </c>
      <c r="S987" t="str">
        <f t="shared" si="126"/>
        <v>NB</v>
      </c>
      <c r="T987">
        <f t="shared" si="127"/>
        <v>1870</v>
      </c>
    </row>
    <row r="988" spans="1:20" x14ac:dyDescent="0.2">
      <c r="A988">
        <v>54</v>
      </c>
      <c r="B988" t="s">
        <v>14</v>
      </c>
      <c r="C988">
        <v>3</v>
      </c>
      <c r="D988" t="s">
        <v>30</v>
      </c>
      <c r="E988" t="s">
        <v>22</v>
      </c>
      <c r="F988" t="s">
        <v>24</v>
      </c>
      <c r="G988" t="s">
        <v>31</v>
      </c>
      <c r="H988" t="s">
        <v>23</v>
      </c>
      <c r="I988">
        <v>15114</v>
      </c>
      <c r="J988" t="b">
        <v>0</v>
      </c>
      <c r="K988" t="b">
        <v>1</v>
      </c>
      <c r="L988" t="b">
        <v>1</v>
      </c>
      <c r="M988" t="str">
        <f t="shared" si="120"/>
        <v>male</v>
      </c>
      <c r="N988" t="str">
        <f t="shared" si="121"/>
        <v>Acceptable</v>
      </c>
      <c r="O988" t="str">
        <f t="shared" si="122"/>
        <v>Older</v>
      </c>
      <c r="P988">
        <f t="shared" si="123"/>
        <v>4.8219584569732934</v>
      </c>
      <c r="Q988">
        <f t="shared" si="124"/>
        <v>328</v>
      </c>
      <c r="R988">
        <f t="shared" si="125"/>
        <v>128</v>
      </c>
      <c r="S988" t="str">
        <f t="shared" si="126"/>
        <v>M</v>
      </c>
      <c r="T988">
        <f t="shared" si="127"/>
        <v>1870</v>
      </c>
    </row>
    <row r="989" spans="1:20" x14ac:dyDescent="0.2">
      <c r="A989">
        <v>28</v>
      </c>
      <c r="B989" t="s">
        <v>20</v>
      </c>
      <c r="C989">
        <v>9</v>
      </c>
      <c r="D989" t="s">
        <v>21</v>
      </c>
      <c r="E989" t="s">
        <v>22</v>
      </c>
      <c r="F989" t="s">
        <v>24</v>
      </c>
      <c r="G989" t="s">
        <v>25</v>
      </c>
      <c r="H989" t="s">
        <v>19</v>
      </c>
      <c r="I989">
        <v>14662</v>
      </c>
      <c r="J989" t="b">
        <v>0</v>
      </c>
      <c r="K989" t="b">
        <v>1</v>
      </c>
      <c r="L989" t="b">
        <v>1</v>
      </c>
      <c r="M989" t="str">
        <f t="shared" si="120"/>
        <v>non-binary</v>
      </c>
      <c r="N989" t="str">
        <f t="shared" si="121"/>
        <v>Acceptable</v>
      </c>
      <c r="O989" t="str">
        <f t="shared" si="122"/>
        <v>Young</v>
      </c>
      <c r="P989">
        <f t="shared" si="123"/>
        <v>5.190332326283988</v>
      </c>
      <c r="Q989">
        <f t="shared" si="124"/>
        <v>328</v>
      </c>
      <c r="R989">
        <f t="shared" si="125"/>
        <v>128</v>
      </c>
      <c r="S989" t="str">
        <f t="shared" si="126"/>
        <v>F</v>
      </c>
      <c r="T989">
        <f t="shared" si="127"/>
        <v>1870</v>
      </c>
    </row>
    <row r="990" spans="1:20" x14ac:dyDescent="0.2">
      <c r="A990">
        <v>53</v>
      </c>
      <c r="B990" t="s">
        <v>14</v>
      </c>
      <c r="C990">
        <v>4</v>
      </c>
      <c r="D990" t="s">
        <v>21</v>
      </c>
      <c r="E990" t="s">
        <v>28</v>
      </c>
      <c r="F990" t="s">
        <v>17</v>
      </c>
      <c r="G990" t="s">
        <v>25</v>
      </c>
      <c r="H990" t="s">
        <v>23</v>
      </c>
      <c r="I990">
        <v>14326</v>
      </c>
      <c r="J990" t="b">
        <v>1</v>
      </c>
      <c r="K990" t="b">
        <v>0</v>
      </c>
      <c r="L990" t="b">
        <v>0</v>
      </c>
      <c r="M990" t="str">
        <f t="shared" si="120"/>
        <v>non-binary</v>
      </c>
      <c r="N990" t="str">
        <f t="shared" si="121"/>
        <v>Acceptable</v>
      </c>
      <c r="O990" t="str">
        <f t="shared" si="122"/>
        <v>Older</v>
      </c>
      <c r="P990">
        <f t="shared" si="123"/>
        <v>4.8219584569732934</v>
      </c>
      <c r="Q990">
        <f t="shared" si="124"/>
        <v>341</v>
      </c>
      <c r="R990">
        <f t="shared" si="125"/>
        <v>128</v>
      </c>
      <c r="S990" t="str">
        <f t="shared" si="126"/>
        <v>M</v>
      </c>
      <c r="T990">
        <f t="shared" si="127"/>
        <v>1870</v>
      </c>
    </row>
    <row r="991" spans="1:20" x14ac:dyDescent="0.2">
      <c r="A991">
        <v>30</v>
      </c>
      <c r="B991" t="s">
        <v>20</v>
      </c>
      <c r="C991">
        <v>7</v>
      </c>
      <c r="D991" t="s">
        <v>15</v>
      </c>
      <c r="E991" t="s">
        <v>28</v>
      </c>
      <c r="F991" t="s">
        <v>24</v>
      </c>
      <c r="G991" t="s">
        <v>25</v>
      </c>
      <c r="H991" t="s">
        <v>19</v>
      </c>
      <c r="I991">
        <v>19065</v>
      </c>
      <c r="J991" t="b">
        <v>0</v>
      </c>
      <c r="K991" t="b">
        <v>0</v>
      </c>
      <c r="L991" t="b">
        <v>1</v>
      </c>
      <c r="M991" t="str">
        <f t="shared" si="120"/>
        <v>male</v>
      </c>
      <c r="N991" t="str">
        <f t="shared" si="121"/>
        <v>Acceptable</v>
      </c>
      <c r="O991" t="str">
        <f t="shared" si="122"/>
        <v>Young</v>
      </c>
      <c r="P991">
        <f t="shared" si="123"/>
        <v>5.190332326283988</v>
      </c>
      <c r="Q991">
        <f t="shared" si="124"/>
        <v>341</v>
      </c>
      <c r="R991">
        <f t="shared" si="125"/>
        <v>128</v>
      </c>
      <c r="S991" t="str">
        <f t="shared" si="126"/>
        <v>F</v>
      </c>
      <c r="T991">
        <f t="shared" si="127"/>
        <v>1870</v>
      </c>
    </row>
    <row r="992" spans="1:20" x14ac:dyDescent="0.2">
      <c r="A992">
        <v>60</v>
      </c>
      <c r="B992" t="s">
        <v>20</v>
      </c>
      <c r="C992">
        <v>9</v>
      </c>
      <c r="D992" t="s">
        <v>30</v>
      </c>
      <c r="E992" t="s">
        <v>28</v>
      </c>
      <c r="F992" t="s">
        <v>24</v>
      </c>
      <c r="G992" t="s">
        <v>18</v>
      </c>
      <c r="H992" t="s">
        <v>23</v>
      </c>
      <c r="I992">
        <v>14335</v>
      </c>
      <c r="J992" t="b">
        <v>1</v>
      </c>
      <c r="K992" t="b">
        <v>1</v>
      </c>
      <c r="L992" t="b">
        <v>1</v>
      </c>
      <c r="M992" t="str">
        <f t="shared" si="120"/>
        <v>non-binary</v>
      </c>
      <c r="N992" t="str">
        <f t="shared" si="121"/>
        <v>Acceptable</v>
      </c>
      <c r="O992" t="str">
        <f t="shared" si="122"/>
        <v>Older</v>
      </c>
      <c r="P992">
        <f t="shared" si="123"/>
        <v>5.190332326283988</v>
      </c>
      <c r="Q992">
        <f t="shared" si="124"/>
        <v>341</v>
      </c>
      <c r="R992">
        <f t="shared" si="125"/>
        <v>128</v>
      </c>
      <c r="S992" t="str">
        <f t="shared" si="126"/>
        <v>F</v>
      </c>
      <c r="T992">
        <f t="shared" si="127"/>
        <v>1870</v>
      </c>
    </row>
    <row r="993" spans="1:20" x14ac:dyDescent="0.2">
      <c r="A993">
        <v>20</v>
      </c>
      <c r="B993" t="s">
        <v>27</v>
      </c>
      <c r="C993">
        <v>7</v>
      </c>
      <c r="D993" t="s">
        <v>21</v>
      </c>
      <c r="E993" t="s">
        <v>22</v>
      </c>
      <c r="F993" t="s">
        <v>24</v>
      </c>
      <c r="G993" t="s">
        <v>25</v>
      </c>
      <c r="H993" t="s">
        <v>19</v>
      </c>
      <c r="I993">
        <v>18281</v>
      </c>
      <c r="J993" t="b">
        <v>0</v>
      </c>
      <c r="K993" t="b">
        <v>0</v>
      </c>
      <c r="L993" t="b">
        <v>1</v>
      </c>
      <c r="M993" t="str">
        <f t="shared" si="120"/>
        <v>male</v>
      </c>
      <c r="N993" t="str">
        <f t="shared" si="121"/>
        <v>Acceptable</v>
      </c>
      <c r="O993" t="str">
        <f t="shared" si="122"/>
        <v>Young</v>
      </c>
      <c r="P993">
        <f t="shared" si="123"/>
        <v>5.0783132530120483</v>
      </c>
      <c r="Q993">
        <f t="shared" si="124"/>
        <v>328</v>
      </c>
      <c r="R993">
        <f t="shared" si="125"/>
        <v>128</v>
      </c>
      <c r="S993" t="str">
        <f t="shared" si="126"/>
        <v>NB</v>
      </c>
      <c r="T993">
        <f t="shared" si="127"/>
        <v>1870</v>
      </c>
    </row>
    <row r="994" spans="1:20" x14ac:dyDescent="0.2">
      <c r="A994">
        <v>50</v>
      </c>
      <c r="B994" t="s">
        <v>20</v>
      </c>
      <c r="C994">
        <v>9</v>
      </c>
      <c r="D994" t="s">
        <v>30</v>
      </c>
      <c r="E994" t="s">
        <v>22</v>
      </c>
      <c r="F994" t="s">
        <v>24</v>
      </c>
      <c r="G994" t="s">
        <v>18</v>
      </c>
      <c r="H994" t="s">
        <v>19</v>
      </c>
      <c r="I994">
        <v>18648</v>
      </c>
      <c r="J994" t="b">
        <v>1</v>
      </c>
      <c r="K994" t="b">
        <v>1</v>
      </c>
      <c r="L994" t="b">
        <v>1</v>
      </c>
      <c r="M994" t="str">
        <f t="shared" si="120"/>
        <v>non-binary</v>
      </c>
      <c r="N994" t="str">
        <f t="shared" si="121"/>
        <v>Acceptable</v>
      </c>
      <c r="O994" t="str">
        <f t="shared" si="122"/>
        <v>Older</v>
      </c>
      <c r="P994">
        <f t="shared" si="123"/>
        <v>5.190332326283988</v>
      </c>
      <c r="Q994">
        <f t="shared" si="124"/>
        <v>328</v>
      </c>
      <c r="R994">
        <f t="shared" si="125"/>
        <v>128</v>
      </c>
      <c r="S994" t="str">
        <f t="shared" si="126"/>
        <v>F</v>
      </c>
      <c r="T994">
        <f t="shared" si="127"/>
        <v>1870</v>
      </c>
    </row>
    <row r="995" spans="1:20" x14ac:dyDescent="0.2">
      <c r="A995">
        <v>23</v>
      </c>
      <c r="B995" t="s">
        <v>20</v>
      </c>
      <c r="C995">
        <v>3</v>
      </c>
      <c r="D995" t="s">
        <v>30</v>
      </c>
      <c r="E995" t="s">
        <v>28</v>
      </c>
      <c r="F995" t="s">
        <v>29</v>
      </c>
      <c r="G995" t="s">
        <v>18</v>
      </c>
      <c r="H995" t="s">
        <v>23</v>
      </c>
      <c r="I995">
        <v>19196</v>
      </c>
      <c r="J995" t="b">
        <v>0</v>
      </c>
      <c r="K995" t="b">
        <v>0</v>
      </c>
      <c r="L995" t="b">
        <v>0</v>
      </c>
      <c r="M995" t="str">
        <f t="shared" si="120"/>
        <v>female</v>
      </c>
      <c r="N995" t="str">
        <f t="shared" si="121"/>
        <v>Acceptable</v>
      </c>
      <c r="O995" t="str">
        <f t="shared" si="122"/>
        <v>Young</v>
      </c>
      <c r="P995">
        <f t="shared" si="123"/>
        <v>5.190332326283988</v>
      </c>
      <c r="Q995">
        <f t="shared" si="124"/>
        <v>341</v>
      </c>
      <c r="R995">
        <f t="shared" si="125"/>
        <v>128</v>
      </c>
      <c r="S995" t="str">
        <f t="shared" si="126"/>
        <v>F</v>
      </c>
      <c r="T995">
        <f t="shared" si="127"/>
        <v>1870</v>
      </c>
    </row>
    <row r="996" spans="1:20" x14ac:dyDescent="0.2">
      <c r="A996">
        <v>27</v>
      </c>
      <c r="B996" t="s">
        <v>27</v>
      </c>
      <c r="C996">
        <v>4</v>
      </c>
      <c r="D996" t="s">
        <v>15</v>
      </c>
      <c r="E996" t="s">
        <v>28</v>
      </c>
      <c r="F996" t="s">
        <v>29</v>
      </c>
      <c r="G996" t="s">
        <v>25</v>
      </c>
      <c r="H996" t="s">
        <v>26</v>
      </c>
      <c r="I996">
        <v>15494</v>
      </c>
      <c r="J996" t="b">
        <v>0</v>
      </c>
      <c r="K996" t="b">
        <v>0</v>
      </c>
      <c r="L996" t="b">
        <v>1</v>
      </c>
      <c r="M996" t="str">
        <f t="shared" si="120"/>
        <v>non-binary</v>
      </c>
      <c r="N996" t="str">
        <f t="shared" si="121"/>
        <v>Acceptable</v>
      </c>
      <c r="O996" t="str">
        <f t="shared" si="122"/>
        <v>Young</v>
      </c>
      <c r="P996">
        <f t="shared" si="123"/>
        <v>5.0783132530120483</v>
      </c>
      <c r="Q996">
        <f t="shared" si="124"/>
        <v>341</v>
      </c>
      <c r="R996">
        <f t="shared" si="125"/>
        <v>128</v>
      </c>
      <c r="S996" t="str">
        <f t="shared" si="126"/>
        <v>NB</v>
      </c>
      <c r="T996">
        <f t="shared" si="127"/>
        <v>1870</v>
      </c>
    </row>
    <row r="997" spans="1:20" x14ac:dyDescent="0.2">
      <c r="A997">
        <v>22</v>
      </c>
      <c r="B997" t="s">
        <v>20</v>
      </c>
      <c r="C997">
        <v>8</v>
      </c>
      <c r="D997" t="s">
        <v>15</v>
      </c>
      <c r="E997" t="s">
        <v>28</v>
      </c>
      <c r="F997" t="s">
        <v>17</v>
      </c>
      <c r="G997" t="s">
        <v>31</v>
      </c>
      <c r="H997" t="s">
        <v>26</v>
      </c>
      <c r="I997">
        <v>18536</v>
      </c>
      <c r="J997" t="b">
        <v>0</v>
      </c>
      <c r="K997" t="b">
        <v>1</v>
      </c>
      <c r="L997" t="b">
        <v>0</v>
      </c>
      <c r="M997" t="str">
        <f t="shared" si="120"/>
        <v>male</v>
      </c>
      <c r="N997" t="str">
        <f t="shared" si="121"/>
        <v>Acceptable</v>
      </c>
      <c r="O997" t="str">
        <f t="shared" si="122"/>
        <v>Young</v>
      </c>
      <c r="P997">
        <f t="shared" si="123"/>
        <v>5.190332326283988</v>
      </c>
      <c r="Q997">
        <f t="shared" si="124"/>
        <v>341</v>
      </c>
      <c r="R997">
        <f t="shared" si="125"/>
        <v>128</v>
      </c>
      <c r="S997" t="str">
        <f t="shared" si="126"/>
        <v>F</v>
      </c>
      <c r="T997">
        <f t="shared" si="127"/>
        <v>1870</v>
      </c>
    </row>
    <row r="998" spans="1:20" x14ac:dyDescent="0.2">
      <c r="A998">
        <v>40</v>
      </c>
      <c r="B998" t="s">
        <v>27</v>
      </c>
      <c r="C998">
        <v>6</v>
      </c>
      <c r="D998" t="s">
        <v>30</v>
      </c>
      <c r="E998" t="s">
        <v>22</v>
      </c>
      <c r="F998" t="s">
        <v>17</v>
      </c>
      <c r="G998" t="s">
        <v>31</v>
      </c>
      <c r="H998" t="s">
        <v>19</v>
      </c>
      <c r="I998">
        <v>12711</v>
      </c>
      <c r="J998" t="b">
        <v>1</v>
      </c>
      <c r="K998" t="b">
        <v>0</v>
      </c>
      <c r="L998" t="b">
        <v>0</v>
      </c>
      <c r="M998" t="str">
        <f t="shared" si="120"/>
        <v>non-binary</v>
      </c>
      <c r="N998" t="str">
        <f t="shared" si="121"/>
        <v>Acceptable</v>
      </c>
      <c r="O998" t="str">
        <f t="shared" si="122"/>
        <v>Middle-Aged</v>
      </c>
      <c r="P998">
        <f t="shared" si="123"/>
        <v>5.0783132530120483</v>
      </c>
      <c r="Q998">
        <f t="shared" si="124"/>
        <v>328</v>
      </c>
      <c r="R998">
        <f t="shared" si="125"/>
        <v>128</v>
      </c>
      <c r="S998" t="str">
        <f t="shared" si="126"/>
        <v>NB</v>
      </c>
      <c r="T998">
        <f t="shared" si="127"/>
        <v>1870</v>
      </c>
    </row>
    <row r="999" spans="1:20" x14ac:dyDescent="0.2">
      <c r="A999">
        <v>27</v>
      </c>
      <c r="B999" t="s">
        <v>27</v>
      </c>
      <c r="C999">
        <v>5</v>
      </c>
      <c r="D999" t="s">
        <v>30</v>
      </c>
      <c r="E999" t="s">
        <v>22</v>
      </c>
      <c r="F999" t="s">
        <v>17</v>
      </c>
      <c r="G999" t="s">
        <v>31</v>
      </c>
      <c r="H999" t="s">
        <v>23</v>
      </c>
      <c r="I999">
        <v>17595</v>
      </c>
      <c r="J999" t="b">
        <v>1</v>
      </c>
      <c r="K999" t="b">
        <v>0</v>
      </c>
      <c r="L999" t="b">
        <v>1</v>
      </c>
      <c r="M999" t="str">
        <f t="shared" si="120"/>
        <v>non-binary</v>
      </c>
      <c r="N999" t="str">
        <f t="shared" si="121"/>
        <v>Acceptable</v>
      </c>
      <c r="O999" t="str">
        <f t="shared" si="122"/>
        <v>Young</v>
      </c>
      <c r="P999">
        <f t="shared" si="123"/>
        <v>5.0783132530120483</v>
      </c>
      <c r="Q999">
        <f t="shared" si="124"/>
        <v>328</v>
      </c>
      <c r="R999">
        <f t="shared" si="125"/>
        <v>128</v>
      </c>
      <c r="S999" t="str">
        <f t="shared" si="126"/>
        <v>NB</v>
      </c>
      <c r="T999">
        <f t="shared" si="127"/>
        <v>1870</v>
      </c>
    </row>
    <row r="1000" spans="1:20" x14ac:dyDescent="0.2">
      <c r="A1000">
        <v>61</v>
      </c>
      <c r="B1000" t="s">
        <v>20</v>
      </c>
      <c r="C1000">
        <v>4</v>
      </c>
      <c r="D1000" t="s">
        <v>30</v>
      </c>
      <c r="E1000" t="s">
        <v>16</v>
      </c>
      <c r="F1000" t="s">
        <v>24</v>
      </c>
      <c r="G1000" t="s">
        <v>25</v>
      </c>
      <c r="H1000" t="s">
        <v>26</v>
      </c>
      <c r="I1000">
        <v>16273</v>
      </c>
      <c r="J1000" t="b">
        <v>1</v>
      </c>
      <c r="K1000" t="b">
        <v>1</v>
      </c>
      <c r="L1000" t="b">
        <v>0</v>
      </c>
      <c r="M1000" t="str">
        <f t="shared" si="120"/>
        <v>female</v>
      </c>
      <c r="N1000" t="str">
        <f t="shared" si="121"/>
        <v>Acceptable</v>
      </c>
      <c r="O1000" t="str">
        <f t="shared" si="122"/>
        <v>Older</v>
      </c>
      <c r="P1000">
        <f t="shared" si="123"/>
        <v>5.190332326283988</v>
      </c>
      <c r="Q1000">
        <f t="shared" si="124"/>
        <v>331</v>
      </c>
      <c r="R1000">
        <f t="shared" si="125"/>
        <v>128</v>
      </c>
      <c r="S1000" t="str">
        <f t="shared" si="126"/>
        <v>F</v>
      </c>
      <c r="T1000">
        <f t="shared" si="127"/>
        <v>1870</v>
      </c>
    </row>
    <row r="1001" spans="1:20" x14ac:dyDescent="0.2">
      <c r="A1001">
        <v>19</v>
      </c>
      <c r="B1001" t="s">
        <v>20</v>
      </c>
      <c r="C1001">
        <v>8</v>
      </c>
      <c r="D1001" t="s">
        <v>30</v>
      </c>
      <c r="E1001" t="s">
        <v>22</v>
      </c>
      <c r="F1001" t="s">
        <v>24</v>
      </c>
      <c r="G1001" t="s">
        <v>31</v>
      </c>
      <c r="H1001" t="s">
        <v>23</v>
      </c>
      <c r="I1001">
        <v>16284</v>
      </c>
      <c r="J1001" t="b">
        <v>0</v>
      </c>
      <c r="K1001" t="b">
        <v>1</v>
      </c>
      <c r="L1001" t="b">
        <v>0</v>
      </c>
      <c r="M1001" t="str">
        <f t="shared" si="120"/>
        <v>female</v>
      </c>
      <c r="N1001" t="str">
        <f t="shared" si="121"/>
        <v>Acceptable</v>
      </c>
      <c r="O1001" t="str">
        <f t="shared" si="122"/>
        <v>Young</v>
      </c>
      <c r="P1001">
        <f t="shared" si="123"/>
        <v>5.190332326283988</v>
      </c>
      <c r="Q1001">
        <f t="shared" si="124"/>
        <v>328</v>
      </c>
      <c r="R1001">
        <f t="shared" si="125"/>
        <v>128</v>
      </c>
      <c r="S1001" t="str">
        <f t="shared" si="126"/>
        <v>F</v>
      </c>
      <c r="T1001">
        <f t="shared" si="127"/>
        <v>1870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CCC5-E5C1-465B-B6AD-94AFCD97D67E}">
  <dimension ref="A1:J1003"/>
  <sheetViews>
    <sheetView tabSelected="1" workbookViewId="0">
      <selection activeCell="A2" sqref="A2"/>
    </sheetView>
  </sheetViews>
  <sheetFormatPr baseColWidth="10" defaultColWidth="8.83203125" defaultRowHeight="15" x14ac:dyDescent="0.2"/>
  <cols>
    <col min="9" max="9" width="20.83203125" customWidth="1"/>
    <col min="10" max="10" width="30.33203125" customWidth="1"/>
  </cols>
  <sheetData>
    <row r="1" spans="1:10" x14ac:dyDescent="0.2">
      <c r="A1" s="1" t="s">
        <v>38</v>
      </c>
      <c r="B1" s="1" t="s">
        <v>39</v>
      </c>
      <c r="C1" s="1" t="s">
        <v>40</v>
      </c>
      <c r="D1" s="1" t="s">
        <v>41</v>
      </c>
      <c r="E1" s="1" t="s">
        <v>42</v>
      </c>
      <c r="F1" s="1" t="s">
        <v>43</v>
      </c>
      <c r="G1" s="1" t="s">
        <v>44</v>
      </c>
      <c r="H1" s="1" t="s">
        <v>45</v>
      </c>
      <c r="I1" s="1" t="s">
        <v>46</v>
      </c>
      <c r="J1" s="3" t="s">
        <v>2049</v>
      </c>
    </row>
    <row r="2" spans="1:10" x14ac:dyDescent="0.2">
      <c r="A2">
        <v>0</v>
      </c>
      <c r="B2" t="s">
        <v>47</v>
      </c>
      <c r="C2">
        <v>2021</v>
      </c>
      <c r="D2">
        <v>164</v>
      </c>
      <c r="E2">
        <v>9.4</v>
      </c>
      <c r="F2">
        <v>81</v>
      </c>
      <c r="G2">
        <v>180702</v>
      </c>
      <c r="H2">
        <v>28.34</v>
      </c>
      <c r="I2" t="s">
        <v>48</v>
      </c>
      <c r="J2" t="str">
        <f>IF(VALUE(G2)&gt;100000,Sheet1!$B$2,Sheet1!$B$3)</f>
        <v>male</v>
      </c>
    </row>
    <row r="3" spans="1:10" x14ac:dyDescent="0.2">
      <c r="A3">
        <v>1</v>
      </c>
      <c r="B3" t="s">
        <v>49</v>
      </c>
      <c r="C3">
        <v>2020</v>
      </c>
      <c r="D3">
        <v>153</v>
      </c>
      <c r="E3">
        <v>9.3000000000000007</v>
      </c>
      <c r="F3">
        <v>100</v>
      </c>
      <c r="G3">
        <v>108490</v>
      </c>
      <c r="H3">
        <v>28.34</v>
      </c>
      <c r="I3" t="s">
        <v>50</v>
      </c>
      <c r="J3" t="str">
        <f>IF(VALUE(G3)&gt;100000,Sheet1!$B$2,Sheet1!$B$3)</f>
        <v>male</v>
      </c>
    </row>
    <row r="4" spans="1:10" x14ac:dyDescent="0.2">
      <c r="A4">
        <v>2</v>
      </c>
      <c r="B4" t="s">
        <v>51</v>
      </c>
      <c r="C4">
        <v>2020</v>
      </c>
      <c r="D4">
        <v>153</v>
      </c>
      <c r="E4">
        <v>9.3000000000000007</v>
      </c>
      <c r="F4">
        <v>81</v>
      </c>
      <c r="G4">
        <v>108490</v>
      </c>
      <c r="H4">
        <v>28.34</v>
      </c>
      <c r="I4" t="s">
        <v>52</v>
      </c>
      <c r="J4" t="str">
        <f>IF(VALUE(G4)&gt;100000,Sheet1!$B$2,Sheet1!$B$3)</f>
        <v>male</v>
      </c>
    </row>
    <row r="5" spans="1:10" x14ac:dyDescent="0.2">
      <c r="A5">
        <v>3</v>
      </c>
      <c r="B5" t="s">
        <v>53</v>
      </c>
      <c r="C5">
        <v>2020</v>
      </c>
      <c r="D5">
        <v>153</v>
      </c>
      <c r="E5">
        <v>9.1999999999999993</v>
      </c>
      <c r="F5">
        <v>100</v>
      </c>
      <c r="G5">
        <v>108490</v>
      </c>
      <c r="H5">
        <v>28.34</v>
      </c>
      <c r="I5" t="s">
        <v>54</v>
      </c>
      <c r="J5" t="str">
        <f>IF(VALUE(G5)&gt;100000,Sheet1!$B$2,Sheet1!$B$3)</f>
        <v>male</v>
      </c>
    </row>
    <row r="6" spans="1:10" x14ac:dyDescent="0.2">
      <c r="A6">
        <v>4</v>
      </c>
      <c r="B6" t="s">
        <v>55</v>
      </c>
      <c r="C6">
        <v>2020</v>
      </c>
      <c r="D6">
        <v>153</v>
      </c>
      <c r="E6">
        <v>9.1</v>
      </c>
      <c r="F6">
        <v>84</v>
      </c>
      <c r="G6">
        <v>108490</v>
      </c>
      <c r="H6">
        <v>28.34</v>
      </c>
      <c r="I6" t="s">
        <v>56</v>
      </c>
      <c r="J6" t="str">
        <f>IF(VALUE(G6)&gt;100000,Sheet1!$B$2,Sheet1!$B$3)</f>
        <v>male</v>
      </c>
    </row>
    <row r="7" spans="1:10" x14ac:dyDescent="0.2">
      <c r="A7">
        <v>5</v>
      </c>
      <c r="B7" t="s">
        <v>57</v>
      </c>
      <c r="C7">
        <v>2020</v>
      </c>
      <c r="D7">
        <v>153</v>
      </c>
      <c r="E7">
        <v>9</v>
      </c>
      <c r="F7">
        <v>94</v>
      </c>
      <c r="G7">
        <v>108490</v>
      </c>
      <c r="H7">
        <v>28.34</v>
      </c>
      <c r="I7" t="s">
        <v>58</v>
      </c>
      <c r="J7" t="str">
        <f>IF(VALUE(G7)&gt;100000,Sheet1!$B$2,Sheet1!$B$3)</f>
        <v>male</v>
      </c>
    </row>
    <row r="8" spans="1:10" x14ac:dyDescent="0.2">
      <c r="A8">
        <v>6</v>
      </c>
      <c r="B8" t="s">
        <v>59</v>
      </c>
      <c r="C8">
        <v>2020</v>
      </c>
      <c r="D8">
        <v>153</v>
      </c>
      <c r="E8">
        <v>9</v>
      </c>
      <c r="F8">
        <v>94</v>
      </c>
      <c r="G8">
        <v>108490</v>
      </c>
      <c r="H8">
        <v>28.34</v>
      </c>
      <c r="I8" t="s">
        <v>60</v>
      </c>
      <c r="J8" t="str">
        <f>IF(VALUE(G8)&gt;100000,Sheet1!$B$2,Sheet1!$B$3)</f>
        <v>male</v>
      </c>
    </row>
    <row r="9" spans="1:10" x14ac:dyDescent="0.2">
      <c r="A9">
        <v>7</v>
      </c>
      <c r="B9" t="s">
        <v>61</v>
      </c>
      <c r="C9">
        <v>2020</v>
      </c>
      <c r="D9">
        <v>153</v>
      </c>
      <c r="E9">
        <v>9</v>
      </c>
      <c r="F9">
        <v>90</v>
      </c>
      <c r="G9">
        <v>108490</v>
      </c>
      <c r="H9">
        <v>28.34</v>
      </c>
      <c r="I9" t="s">
        <v>62</v>
      </c>
      <c r="J9" t="str">
        <f>IF(VALUE(G9)&gt;100000,Sheet1!$B$2,Sheet1!$B$3)</f>
        <v>male</v>
      </c>
    </row>
    <row r="10" spans="1:10" x14ac:dyDescent="0.2">
      <c r="A10">
        <v>8</v>
      </c>
      <c r="B10" t="s">
        <v>63</v>
      </c>
      <c r="C10">
        <v>2020</v>
      </c>
      <c r="D10">
        <v>153</v>
      </c>
      <c r="E10">
        <v>9</v>
      </c>
      <c r="F10">
        <v>96</v>
      </c>
      <c r="G10">
        <v>108490</v>
      </c>
      <c r="H10">
        <v>28.34</v>
      </c>
      <c r="I10" t="s">
        <v>64</v>
      </c>
      <c r="J10" t="str">
        <f>IF(VALUE(G10)&gt;100000,Sheet1!$B$2,Sheet1!$B$3)</f>
        <v>male</v>
      </c>
    </row>
    <row r="11" spans="1:10" x14ac:dyDescent="0.2">
      <c r="A11">
        <v>9</v>
      </c>
      <c r="B11" t="s">
        <v>65</v>
      </c>
      <c r="C11">
        <v>2020</v>
      </c>
      <c r="D11">
        <v>153</v>
      </c>
      <c r="E11">
        <v>8.9</v>
      </c>
      <c r="G11">
        <v>108490</v>
      </c>
      <c r="H11">
        <v>28.34</v>
      </c>
      <c r="I11" t="s">
        <v>66</v>
      </c>
      <c r="J11" t="str">
        <f>IF(VALUE(G11)&gt;100000,Sheet1!$B$2,Sheet1!$B$3)</f>
        <v>male</v>
      </c>
    </row>
    <row r="12" spans="1:10" x14ac:dyDescent="0.2">
      <c r="A12">
        <v>10</v>
      </c>
      <c r="B12" t="s">
        <v>67</v>
      </c>
      <c r="C12">
        <v>2020</v>
      </c>
      <c r="D12">
        <v>153</v>
      </c>
      <c r="E12">
        <v>8.9</v>
      </c>
      <c r="G12">
        <v>108490</v>
      </c>
      <c r="H12">
        <v>28.34</v>
      </c>
      <c r="I12" t="s">
        <v>68</v>
      </c>
      <c r="J12" t="str">
        <f>IF(VALUE(G12)&gt;100000,Sheet1!$B$2,Sheet1!$B$3)</f>
        <v>male</v>
      </c>
    </row>
    <row r="13" spans="1:10" x14ac:dyDescent="0.2">
      <c r="A13">
        <v>11</v>
      </c>
      <c r="B13" t="s">
        <v>69</v>
      </c>
      <c r="C13">
        <v>2020</v>
      </c>
      <c r="D13">
        <v>153</v>
      </c>
      <c r="E13">
        <v>8.9</v>
      </c>
      <c r="F13">
        <v>92</v>
      </c>
      <c r="G13">
        <v>108490</v>
      </c>
      <c r="H13">
        <v>28.34</v>
      </c>
      <c r="I13" t="s">
        <v>70</v>
      </c>
      <c r="J13" t="str">
        <f>IF(VALUE(G13)&gt;100000,Sheet1!$B$2,Sheet1!$B$3)</f>
        <v>male</v>
      </c>
    </row>
    <row r="14" spans="1:10" x14ac:dyDescent="0.2">
      <c r="A14">
        <v>12</v>
      </c>
      <c r="B14" t="s">
        <v>71</v>
      </c>
      <c r="C14">
        <v>2020</v>
      </c>
      <c r="D14">
        <v>153</v>
      </c>
      <c r="E14">
        <v>8.9</v>
      </c>
      <c r="F14">
        <v>94</v>
      </c>
      <c r="G14">
        <v>108490</v>
      </c>
      <c r="H14">
        <v>28.34</v>
      </c>
      <c r="I14" t="s">
        <v>72</v>
      </c>
      <c r="J14" t="str">
        <f>IF(VALUE(G14)&gt;100000,Sheet1!$B$2,Sheet1!$B$3)</f>
        <v>male</v>
      </c>
    </row>
    <row r="15" spans="1:10" x14ac:dyDescent="0.2">
      <c r="A15">
        <v>13</v>
      </c>
      <c r="B15" t="s">
        <v>73</v>
      </c>
      <c r="C15">
        <v>2020</v>
      </c>
      <c r="D15">
        <v>153</v>
      </c>
      <c r="E15">
        <v>8.8000000000000007</v>
      </c>
      <c r="F15">
        <v>74</v>
      </c>
      <c r="G15">
        <v>108490</v>
      </c>
      <c r="H15">
        <v>28.34</v>
      </c>
      <c r="I15" t="s">
        <v>74</v>
      </c>
      <c r="J15" t="str">
        <f>IF(VALUE(G15)&gt;100000,Sheet1!$B$2,Sheet1!$B$3)</f>
        <v>male</v>
      </c>
    </row>
    <row r="16" spans="1:10" x14ac:dyDescent="0.2">
      <c r="A16">
        <v>14</v>
      </c>
      <c r="B16" t="s">
        <v>75</v>
      </c>
      <c r="C16">
        <v>2020</v>
      </c>
      <c r="D16">
        <v>153</v>
      </c>
      <c r="E16">
        <v>8.8000000000000007</v>
      </c>
      <c r="G16">
        <v>108490</v>
      </c>
      <c r="H16">
        <v>28.34</v>
      </c>
      <c r="I16" t="s">
        <v>76</v>
      </c>
      <c r="J16" t="str">
        <f>IF(VALUE(G16)&gt;100000,Sheet1!$B$2,Sheet1!$B$3)</f>
        <v>male</v>
      </c>
    </row>
    <row r="17" spans="1:10" x14ac:dyDescent="0.2">
      <c r="A17">
        <v>15</v>
      </c>
      <c r="B17" t="s">
        <v>77</v>
      </c>
      <c r="C17">
        <v>2020</v>
      </c>
      <c r="D17">
        <v>153</v>
      </c>
      <c r="E17">
        <v>8.8000000000000007</v>
      </c>
      <c r="F17">
        <v>87</v>
      </c>
      <c r="G17">
        <v>108490</v>
      </c>
      <c r="H17">
        <v>28.34</v>
      </c>
      <c r="I17" t="s">
        <v>78</v>
      </c>
      <c r="J17" t="str">
        <f>IF(VALUE(G17)&gt;100000,Sheet1!$B$2,Sheet1!$B$3)</f>
        <v>male</v>
      </c>
    </row>
    <row r="18" spans="1:10" x14ac:dyDescent="0.2">
      <c r="A18">
        <v>16</v>
      </c>
      <c r="B18" t="s">
        <v>79</v>
      </c>
      <c r="C18">
        <v>2020</v>
      </c>
      <c r="D18">
        <v>153</v>
      </c>
      <c r="E18">
        <v>8.8000000000000007</v>
      </c>
      <c r="F18">
        <v>66</v>
      </c>
      <c r="G18">
        <v>108490</v>
      </c>
      <c r="H18">
        <v>28.34</v>
      </c>
      <c r="I18" t="s">
        <v>80</v>
      </c>
      <c r="J18" t="str">
        <f>IF(VALUE(G18)&gt;100000,Sheet1!$B$2,Sheet1!$B$3)</f>
        <v>male</v>
      </c>
    </row>
    <row r="19" spans="1:10" x14ac:dyDescent="0.2">
      <c r="A19">
        <v>17</v>
      </c>
      <c r="B19" t="s">
        <v>81</v>
      </c>
      <c r="C19">
        <v>2020</v>
      </c>
      <c r="D19">
        <v>153</v>
      </c>
      <c r="E19">
        <v>8.8000000000000007</v>
      </c>
      <c r="F19">
        <v>82</v>
      </c>
      <c r="G19">
        <v>108490</v>
      </c>
      <c r="H19">
        <v>28.34</v>
      </c>
      <c r="I19" t="s">
        <v>82</v>
      </c>
      <c r="J19" t="str">
        <f>IF(VALUE(G19)&gt;100000,Sheet1!$B$2,Sheet1!$B$3)</f>
        <v>male</v>
      </c>
    </row>
    <row r="20" spans="1:10" x14ac:dyDescent="0.2">
      <c r="A20">
        <v>18</v>
      </c>
      <c r="B20" t="s">
        <v>83</v>
      </c>
      <c r="C20">
        <v>2020</v>
      </c>
      <c r="D20">
        <v>153</v>
      </c>
      <c r="E20">
        <v>8.8000000000000007</v>
      </c>
      <c r="F20">
        <v>90</v>
      </c>
      <c r="G20">
        <v>108490</v>
      </c>
      <c r="H20">
        <v>28.34</v>
      </c>
      <c r="I20" t="s">
        <v>84</v>
      </c>
      <c r="J20" t="str">
        <f>IF(VALUE(G20)&gt;100000,Sheet1!$B$2,Sheet1!$B$3)</f>
        <v>male</v>
      </c>
    </row>
    <row r="21" spans="1:10" x14ac:dyDescent="0.2">
      <c r="A21">
        <v>19</v>
      </c>
      <c r="B21" t="s">
        <v>85</v>
      </c>
      <c r="C21">
        <v>2020</v>
      </c>
      <c r="D21">
        <v>153</v>
      </c>
      <c r="E21">
        <v>8.6999999999999993</v>
      </c>
      <c r="F21">
        <v>74</v>
      </c>
      <c r="G21">
        <v>108490</v>
      </c>
      <c r="H21">
        <v>28.34</v>
      </c>
      <c r="I21" t="s">
        <v>86</v>
      </c>
      <c r="J21" t="str">
        <f>IF(VALUE(G21)&gt;100000,Sheet1!$B$2,Sheet1!$B$3)</f>
        <v>male</v>
      </c>
    </row>
    <row r="22" spans="1:10" x14ac:dyDescent="0.2">
      <c r="A22">
        <v>20</v>
      </c>
      <c r="B22" t="s">
        <v>87</v>
      </c>
      <c r="C22">
        <v>2020</v>
      </c>
      <c r="D22">
        <v>153</v>
      </c>
      <c r="E22">
        <v>8.6999999999999993</v>
      </c>
      <c r="F22">
        <v>73</v>
      </c>
      <c r="G22">
        <v>108490</v>
      </c>
      <c r="H22">
        <v>28.34</v>
      </c>
      <c r="I22" t="s">
        <v>88</v>
      </c>
      <c r="J22" t="str">
        <f>IF(VALUE(G22)&gt;100000,Sheet1!$B$2,Sheet1!$B$3)</f>
        <v>male</v>
      </c>
    </row>
    <row r="23" spans="1:10" x14ac:dyDescent="0.2">
      <c r="A23">
        <v>21</v>
      </c>
      <c r="B23" t="s">
        <v>89</v>
      </c>
      <c r="C23">
        <v>2020</v>
      </c>
      <c r="D23">
        <v>153</v>
      </c>
      <c r="E23">
        <v>8.6999999999999993</v>
      </c>
      <c r="F23">
        <v>90</v>
      </c>
      <c r="G23">
        <v>108490</v>
      </c>
      <c r="H23">
        <v>28.34</v>
      </c>
      <c r="I23" t="s">
        <v>90</v>
      </c>
      <c r="J23" t="str">
        <f>IF(VALUE(G23)&gt;100000,Sheet1!$B$2,Sheet1!$B$3)</f>
        <v>male</v>
      </c>
    </row>
    <row r="24" spans="1:10" x14ac:dyDescent="0.2">
      <c r="A24">
        <v>22</v>
      </c>
      <c r="B24" t="s">
        <v>91</v>
      </c>
      <c r="C24">
        <v>2020</v>
      </c>
      <c r="D24">
        <v>153</v>
      </c>
      <c r="E24">
        <v>8.6999999999999993</v>
      </c>
      <c r="F24">
        <v>82</v>
      </c>
      <c r="G24">
        <v>108490</v>
      </c>
      <c r="H24">
        <v>28.34</v>
      </c>
      <c r="I24" t="s">
        <v>92</v>
      </c>
      <c r="J24" t="str">
        <f>IF(VALUE(G24)&gt;100000,Sheet1!$B$2,Sheet1!$B$3)</f>
        <v>male</v>
      </c>
    </row>
    <row r="25" spans="1:10" x14ac:dyDescent="0.2">
      <c r="A25">
        <v>23</v>
      </c>
      <c r="B25" t="s">
        <v>93</v>
      </c>
      <c r="C25">
        <v>2020</v>
      </c>
      <c r="D25">
        <v>153</v>
      </c>
      <c r="E25">
        <v>8.6999999999999993</v>
      </c>
      <c r="F25">
        <v>84</v>
      </c>
      <c r="G25">
        <v>108490</v>
      </c>
      <c r="H25">
        <v>28.34</v>
      </c>
      <c r="I25" t="s">
        <v>94</v>
      </c>
      <c r="J25" t="str">
        <f>IF(VALUE(G25)&gt;100000,Sheet1!$B$2,Sheet1!$B$3)</f>
        <v>male</v>
      </c>
    </row>
    <row r="26" spans="1:10" x14ac:dyDescent="0.2">
      <c r="A26">
        <v>24</v>
      </c>
      <c r="B26" t="s">
        <v>95</v>
      </c>
      <c r="C26">
        <v>2020</v>
      </c>
      <c r="D26">
        <v>153</v>
      </c>
      <c r="E26">
        <v>8.6999999999999993</v>
      </c>
      <c r="F26">
        <v>98</v>
      </c>
      <c r="G26">
        <v>108490</v>
      </c>
      <c r="H26">
        <v>28.34</v>
      </c>
      <c r="I26" t="s">
        <v>96</v>
      </c>
      <c r="J26" t="str">
        <f>IF(VALUE(G26)&gt;100000,Sheet1!$B$2,Sheet1!$B$3)</f>
        <v>male</v>
      </c>
    </row>
    <row r="27" spans="1:10" x14ac:dyDescent="0.2">
      <c r="A27">
        <v>25</v>
      </c>
      <c r="B27" t="s">
        <v>97</v>
      </c>
      <c r="C27">
        <v>2020</v>
      </c>
      <c r="D27">
        <v>153</v>
      </c>
      <c r="E27">
        <v>8.6999999999999993</v>
      </c>
      <c r="F27">
        <v>89</v>
      </c>
      <c r="G27">
        <v>108490</v>
      </c>
      <c r="H27">
        <v>28.34</v>
      </c>
      <c r="I27" t="s">
        <v>98</v>
      </c>
      <c r="J27" t="str">
        <f>IF(VALUE(G27)&gt;100000,Sheet1!$B$2,Sheet1!$B$3)</f>
        <v>male</v>
      </c>
    </row>
    <row r="28" spans="1:10" x14ac:dyDescent="0.2">
      <c r="A28">
        <v>26</v>
      </c>
      <c r="B28" t="s">
        <v>99</v>
      </c>
      <c r="C28">
        <v>2020</v>
      </c>
      <c r="D28">
        <v>153</v>
      </c>
      <c r="E28">
        <v>8.6</v>
      </c>
      <c r="G28">
        <v>108490</v>
      </c>
      <c r="H28">
        <v>28.34</v>
      </c>
      <c r="I28" t="s">
        <v>100</v>
      </c>
      <c r="J28" t="str">
        <f>IF(VALUE(G28)&gt;100000,Sheet1!$B$2,Sheet1!$B$3)</f>
        <v>male</v>
      </c>
    </row>
    <row r="29" spans="1:10" x14ac:dyDescent="0.2">
      <c r="A29">
        <v>27</v>
      </c>
      <c r="B29" t="s">
        <v>101</v>
      </c>
      <c r="C29">
        <v>2020</v>
      </c>
      <c r="D29">
        <v>153</v>
      </c>
      <c r="E29">
        <v>8.6</v>
      </c>
      <c r="G29">
        <v>108490</v>
      </c>
      <c r="H29">
        <v>28.34</v>
      </c>
      <c r="I29" t="s">
        <v>102</v>
      </c>
      <c r="J29" t="str">
        <f>IF(VALUE(G29)&gt;100000,Sheet1!$B$2,Sheet1!$B$3)</f>
        <v>male</v>
      </c>
    </row>
    <row r="30" spans="1:10" x14ac:dyDescent="0.2">
      <c r="A30">
        <v>28</v>
      </c>
      <c r="B30" t="s">
        <v>103</v>
      </c>
      <c r="C30">
        <v>2020</v>
      </c>
      <c r="D30">
        <v>153</v>
      </c>
      <c r="E30">
        <v>8.6</v>
      </c>
      <c r="G30">
        <v>108490</v>
      </c>
      <c r="H30">
        <v>28.34</v>
      </c>
      <c r="I30" t="s">
        <v>104</v>
      </c>
      <c r="J30" t="str">
        <f>IF(VALUE(G30)&gt;100000,Sheet1!$B$2,Sheet1!$B$3)</f>
        <v>male</v>
      </c>
    </row>
    <row r="31" spans="1:10" x14ac:dyDescent="0.2">
      <c r="A31">
        <v>29</v>
      </c>
      <c r="B31" t="s">
        <v>105</v>
      </c>
      <c r="C31">
        <v>2020</v>
      </c>
      <c r="D31">
        <v>153</v>
      </c>
      <c r="E31">
        <v>8.6</v>
      </c>
      <c r="F31">
        <v>71</v>
      </c>
      <c r="G31">
        <v>108490</v>
      </c>
      <c r="H31">
        <v>28.34</v>
      </c>
      <c r="I31" t="s">
        <v>106</v>
      </c>
      <c r="J31" t="str">
        <f>IF(VALUE(G31)&gt;100000,Sheet1!$B$2,Sheet1!$B$3)</f>
        <v>male</v>
      </c>
    </row>
    <row r="32" spans="1:10" x14ac:dyDescent="0.2">
      <c r="A32">
        <v>30</v>
      </c>
      <c r="B32" t="s">
        <v>107</v>
      </c>
      <c r="C32">
        <v>2020</v>
      </c>
      <c r="D32">
        <v>153</v>
      </c>
      <c r="E32">
        <v>8.6</v>
      </c>
      <c r="F32">
        <v>79</v>
      </c>
      <c r="G32">
        <v>108490</v>
      </c>
      <c r="H32">
        <v>28.34</v>
      </c>
      <c r="I32" t="s">
        <v>108</v>
      </c>
      <c r="J32" t="str">
        <f>IF(VALUE(G32)&gt;100000,Sheet1!$B$2,Sheet1!$B$3)</f>
        <v>male</v>
      </c>
    </row>
    <row r="33" spans="1:10" x14ac:dyDescent="0.2">
      <c r="A33">
        <v>31</v>
      </c>
      <c r="B33" t="s">
        <v>109</v>
      </c>
      <c r="C33">
        <v>2020</v>
      </c>
      <c r="D33">
        <v>153</v>
      </c>
      <c r="E33">
        <v>8.6</v>
      </c>
      <c r="F33">
        <v>85</v>
      </c>
      <c r="G33">
        <v>108490</v>
      </c>
      <c r="H33">
        <v>28.34</v>
      </c>
      <c r="I33" t="s">
        <v>110</v>
      </c>
      <c r="J33" t="str">
        <f>IF(VALUE(G33)&gt;100000,Sheet1!$B$2,Sheet1!$B$3)</f>
        <v>male</v>
      </c>
    </row>
    <row r="34" spans="1:10" x14ac:dyDescent="0.2">
      <c r="A34">
        <v>32</v>
      </c>
      <c r="B34" t="s">
        <v>111</v>
      </c>
      <c r="C34">
        <v>2020</v>
      </c>
      <c r="D34">
        <v>153</v>
      </c>
      <c r="E34">
        <v>8.6</v>
      </c>
      <c r="F34">
        <v>96</v>
      </c>
      <c r="G34">
        <v>108490</v>
      </c>
      <c r="H34">
        <v>28.34</v>
      </c>
      <c r="I34" t="s">
        <v>112</v>
      </c>
      <c r="J34" t="str">
        <f>IF(VALUE(G34)&gt;100000,Sheet1!$B$2,Sheet1!$B$3)</f>
        <v>male</v>
      </c>
    </row>
    <row r="35" spans="1:10" x14ac:dyDescent="0.2">
      <c r="A35">
        <v>33</v>
      </c>
      <c r="B35" t="s">
        <v>113</v>
      </c>
      <c r="C35">
        <v>2020</v>
      </c>
      <c r="D35">
        <v>153</v>
      </c>
      <c r="E35">
        <v>8.6</v>
      </c>
      <c r="F35">
        <v>91</v>
      </c>
      <c r="G35">
        <v>108490</v>
      </c>
      <c r="H35">
        <v>28.34</v>
      </c>
      <c r="I35" t="s">
        <v>114</v>
      </c>
      <c r="J35" t="str">
        <f>IF(VALUE(G35)&gt;100000,Sheet1!$B$2,Sheet1!$B$3)</f>
        <v>male</v>
      </c>
    </row>
    <row r="36" spans="1:10" x14ac:dyDescent="0.2">
      <c r="A36">
        <v>34</v>
      </c>
      <c r="B36" t="s">
        <v>115</v>
      </c>
      <c r="C36">
        <v>2020</v>
      </c>
      <c r="D36">
        <v>153</v>
      </c>
      <c r="E36">
        <v>8.6</v>
      </c>
      <c r="F36">
        <v>61</v>
      </c>
      <c r="G36">
        <v>108490</v>
      </c>
      <c r="H36">
        <v>28.34</v>
      </c>
      <c r="I36" t="s">
        <v>116</v>
      </c>
      <c r="J36" t="str">
        <f>IF(VALUE(G36)&gt;100000,Sheet1!$B$2,Sheet1!$B$3)</f>
        <v>male</v>
      </c>
    </row>
    <row r="37" spans="1:10" x14ac:dyDescent="0.2">
      <c r="A37">
        <v>35</v>
      </c>
      <c r="B37" t="s">
        <v>117</v>
      </c>
      <c r="C37">
        <v>2020</v>
      </c>
      <c r="D37">
        <v>153</v>
      </c>
      <c r="E37">
        <v>8.6</v>
      </c>
      <c r="F37">
        <v>59</v>
      </c>
      <c r="G37">
        <v>108490</v>
      </c>
      <c r="H37">
        <v>28.34</v>
      </c>
      <c r="I37" t="s">
        <v>118</v>
      </c>
      <c r="J37" t="str">
        <f>IF(VALUE(G37)&gt;100000,Sheet1!$B$2,Sheet1!$B$3)</f>
        <v>male</v>
      </c>
    </row>
    <row r="38" spans="1:10" x14ac:dyDescent="0.2">
      <c r="A38">
        <v>36</v>
      </c>
      <c r="B38" t="s">
        <v>119</v>
      </c>
      <c r="C38">
        <v>2020</v>
      </c>
      <c r="D38">
        <v>153</v>
      </c>
      <c r="E38">
        <v>8.6</v>
      </c>
      <c r="F38">
        <v>65</v>
      </c>
      <c r="G38">
        <v>108490</v>
      </c>
      <c r="H38">
        <v>28.34</v>
      </c>
      <c r="I38" t="s">
        <v>120</v>
      </c>
      <c r="J38" t="str">
        <f>IF(VALUE(G38)&gt;100000,Sheet1!$B$2,Sheet1!$B$3)</f>
        <v>male</v>
      </c>
    </row>
    <row r="39" spans="1:10" x14ac:dyDescent="0.2">
      <c r="A39">
        <v>37</v>
      </c>
      <c r="B39" t="s">
        <v>121</v>
      </c>
      <c r="C39">
        <v>2020</v>
      </c>
      <c r="D39">
        <v>153</v>
      </c>
      <c r="E39">
        <v>8.6</v>
      </c>
      <c r="F39">
        <v>64</v>
      </c>
      <c r="G39">
        <v>108490</v>
      </c>
      <c r="H39">
        <v>28.34</v>
      </c>
      <c r="I39" t="s">
        <v>122</v>
      </c>
      <c r="J39" t="str">
        <f>IF(VALUE(G39)&gt;100000,Sheet1!$B$2,Sheet1!$B$3)</f>
        <v>male</v>
      </c>
    </row>
    <row r="40" spans="1:10" x14ac:dyDescent="0.2">
      <c r="A40">
        <v>38</v>
      </c>
      <c r="B40" t="s">
        <v>123</v>
      </c>
      <c r="C40">
        <v>2020</v>
      </c>
      <c r="D40">
        <v>153</v>
      </c>
      <c r="E40">
        <v>8.6</v>
      </c>
      <c r="F40">
        <v>75</v>
      </c>
      <c r="G40">
        <v>108490</v>
      </c>
      <c r="H40">
        <v>28.34</v>
      </c>
      <c r="I40" t="s">
        <v>124</v>
      </c>
      <c r="J40" t="str">
        <f>IF(VALUE(G40)&gt;100000,Sheet1!$B$2,Sheet1!$B$3)</f>
        <v>male</v>
      </c>
    </row>
    <row r="41" spans="1:10" x14ac:dyDescent="0.2">
      <c r="A41">
        <v>39</v>
      </c>
      <c r="B41" t="s">
        <v>125</v>
      </c>
      <c r="C41">
        <v>2020</v>
      </c>
      <c r="D41">
        <v>153</v>
      </c>
      <c r="E41">
        <v>8.6</v>
      </c>
      <c r="F41">
        <v>85</v>
      </c>
      <c r="G41">
        <v>108490</v>
      </c>
      <c r="H41">
        <v>28.34</v>
      </c>
      <c r="I41" t="s">
        <v>126</v>
      </c>
      <c r="J41" t="str">
        <f>IF(VALUE(G41)&gt;100000,Sheet1!$B$2,Sheet1!$B$3)</f>
        <v>male</v>
      </c>
    </row>
    <row r="42" spans="1:10" x14ac:dyDescent="0.2">
      <c r="A42">
        <v>40</v>
      </c>
      <c r="B42" t="s">
        <v>127</v>
      </c>
      <c r="C42">
        <v>2020</v>
      </c>
      <c r="D42">
        <v>153</v>
      </c>
      <c r="E42">
        <v>8.6</v>
      </c>
      <c r="F42">
        <v>87</v>
      </c>
      <c r="G42">
        <v>108490</v>
      </c>
      <c r="H42">
        <v>28.34</v>
      </c>
      <c r="I42" t="s">
        <v>128</v>
      </c>
      <c r="J42" t="str">
        <f>IF(VALUE(G42)&gt;100000,Sheet1!$B$2,Sheet1!$B$3)</f>
        <v>male</v>
      </c>
    </row>
    <row r="43" spans="1:10" x14ac:dyDescent="0.2">
      <c r="A43">
        <v>41</v>
      </c>
      <c r="B43" t="s">
        <v>129</v>
      </c>
      <c r="C43">
        <v>2020</v>
      </c>
      <c r="D43">
        <v>153</v>
      </c>
      <c r="E43">
        <v>8.6</v>
      </c>
      <c r="F43">
        <v>90</v>
      </c>
      <c r="G43">
        <v>108490</v>
      </c>
      <c r="H43">
        <v>28.34</v>
      </c>
      <c r="I43" t="s">
        <v>130</v>
      </c>
      <c r="J43" t="str">
        <f>IF(VALUE(G43)&gt;100000,Sheet1!$B$2,Sheet1!$B$3)</f>
        <v>male</v>
      </c>
    </row>
    <row r="44" spans="1:10" x14ac:dyDescent="0.2">
      <c r="A44">
        <v>42</v>
      </c>
      <c r="B44" t="s">
        <v>131</v>
      </c>
      <c r="C44">
        <v>2020</v>
      </c>
      <c r="D44">
        <v>153</v>
      </c>
      <c r="E44">
        <v>8.6</v>
      </c>
      <c r="F44">
        <v>85</v>
      </c>
      <c r="G44">
        <v>108490</v>
      </c>
      <c r="H44">
        <v>28.34</v>
      </c>
      <c r="I44" t="s">
        <v>132</v>
      </c>
      <c r="J44" t="str">
        <f>IF(VALUE(G44)&gt;100000,Sheet1!$B$2,Sheet1!$B$3)</f>
        <v>male</v>
      </c>
    </row>
    <row r="45" spans="1:10" x14ac:dyDescent="0.2">
      <c r="A45">
        <v>43</v>
      </c>
      <c r="B45" t="s">
        <v>133</v>
      </c>
      <c r="C45">
        <v>2020</v>
      </c>
      <c r="D45">
        <v>153</v>
      </c>
      <c r="E45">
        <v>8.5</v>
      </c>
      <c r="G45">
        <v>108490</v>
      </c>
      <c r="H45">
        <v>28.34</v>
      </c>
      <c r="I45" t="s">
        <v>134</v>
      </c>
      <c r="J45" t="str">
        <f>IF(VALUE(G45)&gt;100000,Sheet1!$B$2,Sheet1!$B$3)</f>
        <v>male</v>
      </c>
    </row>
    <row r="46" spans="1:10" x14ac:dyDescent="0.2">
      <c r="A46">
        <v>44</v>
      </c>
      <c r="B46" t="s">
        <v>135</v>
      </c>
      <c r="C46">
        <v>2020</v>
      </c>
      <c r="D46">
        <v>153</v>
      </c>
      <c r="E46">
        <v>8.5</v>
      </c>
      <c r="G46">
        <v>108490</v>
      </c>
      <c r="H46">
        <v>28.34</v>
      </c>
      <c r="I46" t="s">
        <v>136</v>
      </c>
      <c r="J46" t="str">
        <f>IF(VALUE(G46)&gt;100000,Sheet1!$B$2,Sheet1!$B$3)</f>
        <v>male</v>
      </c>
    </row>
    <row r="47" spans="1:10" x14ac:dyDescent="0.2">
      <c r="A47">
        <v>45</v>
      </c>
      <c r="B47" t="s">
        <v>137</v>
      </c>
      <c r="C47">
        <v>2020</v>
      </c>
      <c r="D47">
        <v>153</v>
      </c>
      <c r="E47">
        <v>8.5</v>
      </c>
      <c r="G47">
        <v>108490</v>
      </c>
      <c r="H47">
        <v>28.34</v>
      </c>
      <c r="I47" t="s">
        <v>138</v>
      </c>
      <c r="J47" t="str">
        <f>IF(VALUE(G47)&gt;100000,Sheet1!$B$2,Sheet1!$B$3)</f>
        <v>male</v>
      </c>
    </row>
    <row r="48" spans="1:10" x14ac:dyDescent="0.2">
      <c r="A48">
        <v>46</v>
      </c>
      <c r="B48" t="s">
        <v>139</v>
      </c>
      <c r="C48">
        <v>2020</v>
      </c>
      <c r="D48">
        <v>153</v>
      </c>
      <c r="E48">
        <v>8.5</v>
      </c>
      <c r="F48">
        <v>96</v>
      </c>
      <c r="G48">
        <v>108490</v>
      </c>
      <c r="H48">
        <v>28.34</v>
      </c>
      <c r="I48" t="s">
        <v>140</v>
      </c>
      <c r="J48" t="str">
        <f>IF(VALUE(G48)&gt;100000,Sheet1!$B$2,Sheet1!$B$3)</f>
        <v>male</v>
      </c>
    </row>
    <row r="49" spans="1:10" x14ac:dyDescent="0.2">
      <c r="A49">
        <v>47</v>
      </c>
      <c r="B49" t="s">
        <v>141</v>
      </c>
      <c r="C49">
        <v>2020</v>
      </c>
      <c r="D49">
        <v>153</v>
      </c>
      <c r="E49">
        <v>8.5</v>
      </c>
      <c r="G49">
        <v>108490</v>
      </c>
      <c r="H49">
        <v>28.34</v>
      </c>
      <c r="I49" t="s">
        <v>142</v>
      </c>
      <c r="J49" t="str">
        <f>IF(VALUE(G49)&gt;100000,Sheet1!$B$2,Sheet1!$B$3)</f>
        <v>male</v>
      </c>
    </row>
    <row r="50" spans="1:10" x14ac:dyDescent="0.2">
      <c r="A50">
        <v>48</v>
      </c>
      <c r="B50" t="s">
        <v>143</v>
      </c>
      <c r="C50">
        <v>2020</v>
      </c>
      <c r="D50">
        <v>153</v>
      </c>
      <c r="E50">
        <v>8.5</v>
      </c>
      <c r="F50">
        <v>68</v>
      </c>
      <c r="G50">
        <v>108490</v>
      </c>
      <c r="H50">
        <v>28.34</v>
      </c>
      <c r="I50" t="s">
        <v>144</v>
      </c>
      <c r="J50" t="str">
        <f>IF(VALUE(G50)&gt;100000,Sheet1!$B$2,Sheet1!$B$3)</f>
        <v>male</v>
      </c>
    </row>
    <row r="51" spans="1:10" x14ac:dyDescent="0.2">
      <c r="A51">
        <v>49</v>
      </c>
      <c r="B51" t="s">
        <v>145</v>
      </c>
      <c r="C51">
        <v>2020</v>
      </c>
      <c r="D51">
        <v>153</v>
      </c>
      <c r="E51">
        <v>8.5</v>
      </c>
      <c r="F51">
        <v>88</v>
      </c>
      <c r="G51">
        <v>108490</v>
      </c>
      <c r="H51">
        <v>28.34</v>
      </c>
      <c r="I51" t="s">
        <v>146</v>
      </c>
      <c r="J51" t="str">
        <f>IF(VALUE(G51)&gt;100000,Sheet1!$B$2,Sheet1!$B$3)</f>
        <v>male</v>
      </c>
    </row>
    <row r="52" spans="1:10" x14ac:dyDescent="0.2">
      <c r="A52">
        <v>50</v>
      </c>
      <c r="B52" t="s">
        <v>147</v>
      </c>
      <c r="C52">
        <v>2020</v>
      </c>
      <c r="D52">
        <v>153</v>
      </c>
      <c r="E52">
        <v>8.5</v>
      </c>
      <c r="F52">
        <v>81</v>
      </c>
      <c r="G52">
        <v>108490</v>
      </c>
      <c r="H52">
        <v>28.34</v>
      </c>
      <c r="I52" t="s">
        <v>148</v>
      </c>
      <c r="J52" t="str">
        <f>IF(VALUE(G52)&gt;100000,Sheet1!$B$2,Sheet1!$B$3)</f>
        <v>male</v>
      </c>
    </row>
    <row r="53" spans="1:10" x14ac:dyDescent="0.2">
      <c r="A53">
        <v>51</v>
      </c>
      <c r="B53" t="s">
        <v>149</v>
      </c>
      <c r="C53">
        <v>2020</v>
      </c>
      <c r="D53">
        <v>153</v>
      </c>
      <c r="E53">
        <v>8.5</v>
      </c>
      <c r="F53">
        <v>57</v>
      </c>
      <c r="G53">
        <v>108490</v>
      </c>
      <c r="H53">
        <v>28.34</v>
      </c>
      <c r="I53" t="s">
        <v>150</v>
      </c>
      <c r="J53" t="str">
        <f>IF(VALUE(G53)&gt;100000,Sheet1!$B$2,Sheet1!$B$3)</f>
        <v>male</v>
      </c>
    </row>
    <row r="54" spans="1:10" x14ac:dyDescent="0.2">
      <c r="A54">
        <v>52</v>
      </c>
      <c r="B54" t="s">
        <v>151</v>
      </c>
      <c r="C54">
        <v>2020</v>
      </c>
      <c r="D54">
        <v>153</v>
      </c>
      <c r="E54">
        <v>8.5</v>
      </c>
      <c r="F54">
        <v>67</v>
      </c>
      <c r="G54">
        <v>108490</v>
      </c>
      <c r="H54">
        <v>28.34</v>
      </c>
      <c r="I54" t="s">
        <v>152</v>
      </c>
      <c r="J54" t="str">
        <f>IF(VALUE(G54)&gt;100000,Sheet1!$B$2,Sheet1!$B$3)</f>
        <v>male</v>
      </c>
    </row>
    <row r="55" spans="1:10" x14ac:dyDescent="0.2">
      <c r="A55">
        <v>53</v>
      </c>
      <c r="B55" t="s">
        <v>153</v>
      </c>
      <c r="C55">
        <v>2020</v>
      </c>
      <c r="D55">
        <v>153</v>
      </c>
      <c r="E55">
        <v>8.5</v>
      </c>
      <c r="F55">
        <v>66</v>
      </c>
      <c r="G55">
        <v>108490</v>
      </c>
      <c r="H55">
        <v>28.34</v>
      </c>
      <c r="I55" t="s">
        <v>154</v>
      </c>
      <c r="J55" t="str">
        <f>IF(VALUE(G55)&gt;100000,Sheet1!$B$2,Sheet1!$B$3)</f>
        <v>male</v>
      </c>
    </row>
    <row r="56" spans="1:10" x14ac:dyDescent="0.2">
      <c r="A56">
        <v>54</v>
      </c>
      <c r="B56" t="s">
        <v>155</v>
      </c>
      <c r="C56">
        <v>2020</v>
      </c>
      <c r="D56">
        <v>153</v>
      </c>
      <c r="E56">
        <v>8.5</v>
      </c>
      <c r="F56">
        <v>85</v>
      </c>
      <c r="G56">
        <v>108490</v>
      </c>
      <c r="H56">
        <v>28.34</v>
      </c>
      <c r="I56" t="s">
        <v>156</v>
      </c>
      <c r="J56" t="str">
        <f>IF(VALUE(G56)&gt;100000,Sheet1!$B$2,Sheet1!$B$3)</f>
        <v>male</v>
      </c>
    </row>
    <row r="57" spans="1:10" x14ac:dyDescent="0.2">
      <c r="A57">
        <v>55</v>
      </c>
      <c r="B57" t="s">
        <v>157</v>
      </c>
      <c r="C57">
        <v>2020</v>
      </c>
      <c r="D57">
        <v>153</v>
      </c>
      <c r="E57">
        <v>8.5</v>
      </c>
      <c r="F57">
        <v>80</v>
      </c>
      <c r="G57">
        <v>108490</v>
      </c>
      <c r="H57">
        <v>28.34</v>
      </c>
      <c r="I57" t="s">
        <v>158</v>
      </c>
      <c r="J57" t="str">
        <f>IF(VALUE(G57)&gt;100000,Sheet1!$B$2,Sheet1!$B$3)</f>
        <v>male</v>
      </c>
    </row>
    <row r="58" spans="1:10" x14ac:dyDescent="0.2">
      <c r="A58">
        <v>56</v>
      </c>
      <c r="B58" t="s">
        <v>159</v>
      </c>
      <c r="C58">
        <v>2020</v>
      </c>
      <c r="D58">
        <v>153</v>
      </c>
      <c r="E58">
        <v>8.5</v>
      </c>
      <c r="F58">
        <v>67</v>
      </c>
      <c r="G58">
        <v>108490</v>
      </c>
      <c r="H58">
        <v>28.34</v>
      </c>
      <c r="I58" t="s">
        <v>160</v>
      </c>
      <c r="J58" t="str">
        <f>IF(VALUE(G58)&gt;100000,Sheet1!$B$2,Sheet1!$B$3)</f>
        <v>male</v>
      </c>
    </row>
    <row r="59" spans="1:10" x14ac:dyDescent="0.2">
      <c r="A59">
        <v>57</v>
      </c>
      <c r="B59" t="s">
        <v>161</v>
      </c>
      <c r="C59">
        <v>2020</v>
      </c>
      <c r="D59">
        <v>153</v>
      </c>
      <c r="E59">
        <v>8.5</v>
      </c>
      <c r="F59">
        <v>62</v>
      </c>
      <c r="G59">
        <v>108490</v>
      </c>
      <c r="H59">
        <v>28.34</v>
      </c>
      <c r="I59" t="s">
        <v>162</v>
      </c>
      <c r="J59" t="str">
        <f>IF(VALUE(G59)&gt;100000,Sheet1!$B$2,Sheet1!$B$3)</f>
        <v>male</v>
      </c>
    </row>
    <row r="60" spans="1:10" x14ac:dyDescent="0.2">
      <c r="A60">
        <v>58</v>
      </c>
      <c r="B60" t="s">
        <v>163</v>
      </c>
      <c r="C60">
        <v>2020</v>
      </c>
      <c r="D60">
        <v>153</v>
      </c>
      <c r="E60">
        <v>8.5</v>
      </c>
      <c r="F60">
        <v>77</v>
      </c>
      <c r="G60">
        <v>108490</v>
      </c>
      <c r="H60">
        <v>28.34</v>
      </c>
      <c r="I60" t="s">
        <v>164</v>
      </c>
      <c r="J60" t="str">
        <f>IF(VALUE(G60)&gt;100000,Sheet1!$B$2,Sheet1!$B$3)</f>
        <v>male</v>
      </c>
    </row>
    <row r="61" spans="1:10" x14ac:dyDescent="0.2">
      <c r="A61">
        <v>59</v>
      </c>
      <c r="B61" t="s">
        <v>165</v>
      </c>
      <c r="C61">
        <v>2020</v>
      </c>
      <c r="D61">
        <v>153</v>
      </c>
      <c r="E61">
        <v>8.5</v>
      </c>
      <c r="F61">
        <v>88</v>
      </c>
      <c r="G61">
        <v>108490</v>
      </c>
      <c r="H61">
        <v>28.34</v>
      </c>
      <c r="I61" t="s">
        <v>166</v>
      </c>
      <c r="J61" t="str">
        <f>IF(VALUE(G61)&gt;100000,Sheet1!$B$2,Sheet1!$B$3)</f>
        <v>male</v>
      </c>
    </row>
    <row r="62" spans="1:10" x14ac:dyDescent="0.2">
      <c r="A62">
        <v>60</v>
      </c>
      <c r="B62" t="s">
        <v>167</v>
      </c>
      <c r="C62">
        <v>2020</v>
      </c>
      <c r="D62">
        <v>153</v>
      </c>
      <c r="E62">
        <v>8.5</v>
      </c>
      <c r="F62">
        <v>80</v>
      </c>
      <c r="G62">
        <v>108490</v>
      </c>
      <c r="H62">
        <v>28.34</v>
      </c>
      <c r="I62" t="s">
        <v>168</v>
      </c>
      <c r="J62" t="str">
        <f>IF(VALUE(G62)&gt;100000,Sheet1!$B$2,Sheet1!$B$3)</f>
        <v>male</v>
      </c>
    </row>
    <row r="63" spans="1:10" x14ac:dyDescent="0.2">
      <c r="A63">
        <v>61</v>
      </c>
      <c r="B63" t="s">
        <v>169</v>
      </c>
      <c r="C63">
        <v>2020</v>
      </c>
      <c r="D63">
        <v>153</v>
      </c>
      <c r="E63">
        <v>8.5</v>
      </c>
      <c r="F63">
        <v>94</v>
      </c>
      <c r="G63">
        <v>108490</v>
      </c>
      <c r="H63">
        <v>28.34</v>
      </c>
      <c r="I63" t="s">
        <v>170</v>
      </c>
      <c r="J63" t="str">
        <f>IF(VALUE(G63)&gt;100000,Sheet1!$B$2,Sheet1!$B$3)</f>
        <v>male</v>
      </c>
    </row>
    <row r="64" spans="1:10" x14ac:dyDescent="0.2">
      <c r="A64">
        <v>62</v>
      </c>
      <c r="B64" t="s">
        <v>171</v>
      </c>
      <c r="C64">
        <v>2020</v>
      </c>
      <c r="D64">
        <v>153</v>
      </c>
      <c r="E64">
        <v>8.5</v>
      </c>
      <c r="F64">
        <v>94</v>
      </c>
      <c r="G64">
        <v>108490</v>
      </c>
      <c r="H64">
        <v>28.34</v>
      </c>
      <c r="I64" t="s">
        <v>172</v>
      </c>
      <c r="J64" t="str">
        <f>IF(VALUE(G64)&gt;100000,Sheet1!$B$2,Sheet1!$B$3)</f>
        <v>male</v>
      </c>
    </row>
    <row r="65" spans="1:10" x14ac:dyDescent="0.2">
      <c r="A65">
        <v>63</v>
      </c>
      <c r="B65" t="s">
        <v>173</v>
      </c>
      <c r="C65">
        <v>2020</v>
      </c>
      <c r="D65">
        <v>153</v>
      </c>
      <c r="E65">
        <v>8.5</v>
      </c>
      <c r="F65">
        <v>89</v>
      </c>
      <c r="G65">
        <v>108490</v>
      </c>
      <c r="H65">
        <v>28.34</v>
      </c>
      <c r="I65" t="s">
        <v>174</v>
      </c>
      <c r="J65" t="str">
        <f>IF(VALUE(G65)&gt;100000,Sheet1!$B$2,Sheet1!$B$3)</f>
        <v>male</v>
      </c>
    </row>
    <row r="66" spans="1:10" x14ac:dyDescent="0.2">
      <c r="A66">
        <v>64</v>
      </c>
      <c r="B66" t="s">
        <v>175</v>
      </c>
      <c r="C66">
        <v>2020</v>
      </c>
      <c r="D66">
        <v>153</v>
      </c>
      <c r="E66">
        <v>8.5</v>
      </c>
      <c r="F66">
        <v>80</v>
      </c>
      <c r="G66">
        <v>108490</v>
      </c>
      <c r="H66">
        <v>28.34</v>
      </c>
      <c r="I66" t="s">
        <v>176</v>
      </c>
      <c r="J66" t="str">
        <f>IF(VALUE(G66)&gt;100000,Sheet1!$B$2,Sheet1!$B$3)</f>
        <v>male</v>
      </c>
    </row>
    <row r="67" spans="1:10" x14ac:dyDescent="0.2">
      <c r="A67">
        <v>65</v>
      </c>
      <c r="B67" t="s">
        <v>177</v>
      </c>
      <c r="C67">
        <v>2020</v>
      </c>
      <c r="D67">
        <v>153</v>
      </c>
      <c r="E67">
        <v>8.5</v>
      </c>
      <c r="F67">
        <v>97</v>
      </c>
      <c r="G67">
        <v>108490</v>
      </c>
      <c r="H67">
        <v>28.34</v>
      </c>
      <c r="I67" t="s">
        <v>178</v>
      </c>
      <c r="J67" t="str">
        <f>IF(VALUE(G67)&gt;100000,Sheet1!$B$2,Sheet1!$B$3)</f>
        <v>male</v>
      </c>
    </row>
    <row r="68" spans="1:10" x14ac:dyDescent="0.2">
      <c r="A68">
        <v>66</v>
      </c>
      <c r="B68" t="s">
        <v>179</v>
      </c>
      <c r="C68">
        <v>2020</v>
      </c>
      <c r="D68">
        <v>153</v>
      </c>
      <c r="E68">
        <v>8.5</v>
      </c>
      <c r="F68">
        <v>100</v>
      </c>
      <c r="G68">
        <v>108490</v>
      </c>
      <c r="H68">
        <v>28.34</v>
      </c>
      <c r="I68" t="s">
        <v>180</v>
      </c>
      <c r="J68" t="str">
        <f>IF(VALUE(G68)&gt;100000,Sheet1!$B$2,Sheet1!$B$3)</f>
        <v>male</v>
      </c>
    </row>
    <row r="69" spans="1:10" x14ac:dyDescent="0.2">
      <c r="A69">
        <v>67</v>
      </c>
      <c r="B69" t="s">
        <v>181</v>
      </c>
      <c r="C69">
        <v>2020</v>
      </c>
      <c r="D69">
        <v>153</v>
      </c>
      <c r="E69">
        <v>8.5</v>
      </c>
      <c r="F69">
        <v>100</v>
      </c>
      <c r="G69">
        <v>108490</v>
      </c>
      <c r="H69">
        <v>28.34</v>
      </c>
      <c r="I69" t="s">
        <v>182</v>
      </c>
      <c r="J69" t="str">
        <f>IF(VALUE(G69)&gt;100000,Sheet1!$B$2,Sheet1!$B$3)</f>
        <v>male</v>
      </c>
    </row>
    <row r="70" spans="1:10" x14ac:dyDescent="0.2">
      <c r="A70">
        <v>68</v>
      </c>
      <c r="B70" t="s">
        <v>183</v>
      </c>
      <c r="C70">
        <v>2020</v>
      </c>
      <c r="D70">
        <v>153</v>
      </c>
      <c r="E70">
        <v>8.5</v>
      </c>
      <c r="F70">
        <v>96</v>
      </c>
      <c r="G70">
        <v>108490</v>
      </c>
      <c r="H70">
        <v>28.34</v>
      </c>
      <c r="I70" t="s">
        <v>184</v>
      </c>
      <c r="J70" t="str">
        <f>IF(VALUE(G70)&gt;100000,Sheet1!$B$2,Sheet1!$B$3)</f>
        <v>male</v>
      </c>
    </row>
    <row r="71" spans="1:10" x14ac:dyDescent="0.2">
      <c r="A71">
        <v>69</v>
      </c>
      <c r="B71" t="s">
        <v>185</v>
      </c>
      <c r="C71">
        <v>2020</v>
      </c>
      <c r="D71">
        <v>153</v>
      </c>
      <c r="E71">
        <v>8.5</v>
      </c>
      <c r="F71">
        <v>99</v>
      </c>
      <c r="G71">
        <v>108490</v>
      </c>
      <c r="H71">
        <v>28.34</v>
      </c>
      <c r="I71" t="s">
        <v>186</v>
      </c>
      <c r="J71" t="str">
        <f>IF(VALUE(G71)&gt;100000,Sheet1!$B$2,Sheet1!$B$3)</f>
        <v>male</v>
      </c>
    </row>
    <row r="72" spans="1:10" x14ac:dyDescent="0.2">
      <c r="A72">
        <v>70</v>
      </c>
      <c r="B72" t="s">
        <v>187</v>
      </c>
      <c r="C72">
        <v>2020</v>
      </c>
      <c r="D72">
        <v>153</v>
      </c>
      <c r="E72">
        <v>8.4</v>
      </c>
      <c r="F72">
        <v>90</v>
      </c>
      <c r="G72">
        <v>108490</v>
      </c>
      <c r="H72">
        <v>28.34</v>
      </c>
      <c r="I72" t="s">
        <v>188</v>
      </c>
      <c r="J72" t="str">
        <f>IF(VALUE(G72)&gt;100000,Sheet1!$B$2,Sheet1!$B$3)</f>
        <v>male</v>
      </c>
    </row>
    <row r="73" spans="1:10" x14ac:dyDescent="0.2">
      <c r="A73">
        <v>71</v>
      </c>
      <c r="B73" t="s">
        <v>189</v>
      </c>
      <c r="C73">
        <v>2020</v>
      </c>
      <c r="D73">
        <v>153</v>
      </c>
      <c r="E73">
        <v>8.4</v>
      </c>
      <c r="G73">
        <v>108490</v>
      </c>
      <c r="H73">
        <v>28.34</v>
      </c>
      <c r="I73" t="s">
        <v>190</v>
      </c>
      <c r="J73" t="str">
        <f>IF(VALUE(G73)&gt;100000,Sheet1!$B$2,Sheet1!$B$3)</f>
        <v>male</v>
      </c>
    </row>
    <row r="74" spans="1:10" x14ac:dyDescent="0.2">
      <c r="A74">
        <v>72</v>
      </c>
      <c r="B74" t="s">
        <v>191</v>
      </c>
      <c r="C74">
        <v>2020</v>
      </c>
      <c r="D74">
        <v>153</v>
      </c>
      <c r="E74">
        <v>8.4</v>
      </c>
      <c r="F74">
        <v>75</v>
      </c>
      <c r="G74">
        <v>108490</v>
      </c>
      <c r="H74">
        <v>28.34</v>
      </c>
      <c r="I74" t="s">
        <v>192</v>
      </c>
      <c r="J74" t="str">
        <f>IF(VALUE(G74)&gt;100000,Sheet1!$B$2,Sheet1!$B$3)</f>
        <v>male</v>
      </c>
    </row>
    <row r="75" spans="1:10" x14ac:dyDescent="0.2">
      <c r="A75">
        <v>73</v>
      </c>
      <c r="B75" t="s">
        <v>193</v>
      </c>
      <c r="C75">
        <v>2020</v>
      </c>
      <c r="D75">
        <v>153</v>
      </c>
      <c r="E75">
        <v>8.4</v>
      </c>
      <c r="F75">
        <v>59</v>
      </c>
      <c r="G75">
        <v>108490</v>
      </c>
      <c r="H75">
        <v>28.34</v>
      </c>
      <c r="I75" t="s">
        <v>194</v>
      </c>
      <c r="J75" t="str">
        <f>IF(VALUE(G75)&gt;100000,Sheet1!$B$2,Sheet1!$B$3)</f>
        <v>male</v>
      </c>
    </row>
    <row r="76" spans="1:10" x14ac:dyDescent="0.2">
      <c r="A76">
        <v>74</v>
      </c>
      <c r="B76" t="s">
        <v>195</v>
      </c>
      <c r="C76">
        <v>2020</v>
      </c>
      <c r="D76">
        <v>153</v>
      </c>
      <c r="E76">
        <v>8.4</v>
      </c>
      <c r="G76">
        <v>108490</v>
      </c>
      <c r="H76">
        <v>28.34</v>
      </c>
      <c r="I76" t="s">
        <v>196</v>
      </c>
      <c r="J76" t="str">
        <f>IF(VALUE(G76)&gt;100000,Sheet1!$B$2,Sheet1!$B$3)</f>
        <v>male</v>
      </c>
    </row>
    <row r="77" spans="1:10" x14ac:dyDescent="0.2">
      <c r="A77">
        <v>75</v>
      </c>
      <c r="B77" t="s">
        <v>197</v>
      </c>
      <c r="C77">
        <v>2020</v>
      </c>
      <c r="D77">
        <v>153</v>
      </c>
      <c r="E77">
        <v>8.4</v>
      </c>
      <c r="F77">
        <v>79</v>
      </c>
      <c r="G77">
        <v>108490</v>
      </c>
      <c r="H77">
        <v>28.34</v>
      </c>
      <c r="I77" t="s">
        <v>198</v>
      </c>
      <c r="J77" t="str">
        <f>IF(VALUE(G77)&gt;100000,Sheet1!$B$2,Sheet1!$B$3)</f>
        <v>male</v>
      </c>
    </row>
    <row r="78" spans="1:10" x14ac:dyDescent="0.2">
      <c r="A78">
        <v>76</v>
      </c>
      <c r="B78" t="s">
        <v>199</v>
      </c>
      <c r="C78">
        <v>2020</v>
      </c>
      <c r="D78">
        <v>153</v>
      </c>
      <c r="E78">
        <v>8.4</v>
      </c>
      <c r="G78">
        <v>108490</v>
      </c>
      <c r="H78">
        <v>28.34</v>
      </c>
      <c r="I78" t="s">
        <v>200</v>
      </c>
      <c r="J78" t="str">
        <f>IF(VALUE(G78)&gt;100000,Sheet1!$B$2,Sheet1!$B$3)</f>
        <v>male</v>
      </c>
    </row>
    <row r="79" spans="1:10" x14ac:dyDescent="0.2">
      <c r="A79">
        <v>77</v>
      </c>
      <c r="B79" t="s">
        <v>201</v>
      </c>
      <c r="C79">
        <v>2020</v>
      </c>
      <c r="D79">
        <v>153</v>
      </c>
      <c r="E79">
        <v>8.4</v>
      </c>
      <c r="F79">
        <v>87</v>
      </c>
      <c r="G79">
        <v>108490</v>
      </c>
      <c r="H79">
        <v>28.34</v>
      </c>
      <c r="I79" t="s">
        <v>202</v>
      </c>
      <c r="J79" t="str">
        <f>IF(VALUE(G79)&gt;100000,Sheet1!$B$2,Sheet1!$B$3)</f>
        <v>male</v>
      </c>
    </row>
    <row r="80" spans="1:10" x14ac:dyDescent="0.2">
      <c r="A80">
        <v>78</v>
      </c>
      <c r="B80" t="s">
        <v>203</v>
      </c>
      <c r="C80">
        <v>2020</v>
      </c>
      <c r="D80">
        <v>153</v>
      </c>
      <c r="E80">
        <v>8.4</v>
      </c>
      <c r="F80">
        <v>78</v>
      </c>
      <c r="G80">
        <v>108490</v>
      </c>
      <c r="H80">
        <v>28.34</v>
      </c>
      <c r="I80" t="s">
        <v>204</v>
      </c>
      <c r="J80" t="str">
        <f>IF(VALUE(G80)&gt;100000,Sheet1!$B$2,Sheet1!$B$3)</f>
        <v>male</v>
      </c>
    </row>
    <row r="81" spans="1:10" x14ac:dyDescent="0.2">
      <c r="A81">
        <v>79</v>
      </c>
      <c r="B81" t="s">
        <v>205</v>
      </c>
      <c r="C81">
        <v>2020</v>
      </c>
      <c r="D81">
        <v>153</v>
      </c>
      <c r="E81">
        <v>8.4</v>
      </c>
      <c r="F81">
        <v>81</v>
      </c>
      <c r="G81">
        <v>108490</v>
      </c>
      <c r="H81">
        <v>28.34</v>
      </c>
      <c r="I81" t="s">
        <v>206</v>
      </c>
      <c r="J81" t="str">
        <f>IF(VALUE(G81)&gt;100000,Sheet1!$B$2,Sheet1!$B$3)</f>
        <v>male</v>
      </c>
    </row>
    <row r="82" spans="1:10" x14ac:dyDescent="0.2">
      <c r="A82">
        <v>80</v>
      </c>
      <c r="B82" t="s">
        <v>207</v>
      </c>
      <c r="C82">
        <v>2020</v>
      </c>
      <c r="D82">
        <v>153</v>
      </c>
      <c r="E82">
        <v>8.4</v>
      </c>
      <c r="F82">
        <v>72</v>
      </c>
      <c r="G82">
        <v>108490</v>
      </c>
      <c r="H82">
        <v>28.34</v>
      </c>
      <c r="I82" t="s">
        <v>208</v>
      </c>
      <c r="J82" t="str">
        <f>IF(VALUE(G82)&gt;100000,Sheet1!$B$2,Sheet1!$B$3)</f>
        <v>male</v>
      </c>
    </row>
    <row r="83" spans="1:10" x14ac:dyDescent="0.2">
      <c r="A83">
        <v>81</v>
      </c>
      <c r="B83" t="s">
        <v>209</v>
      </c>
      <c r="C83">
        <v>2020</v>
      </c>
      <c r="D83">
        <v>153</v>
      </c>
      <c r="E83">
        <v>8.4</v>
      </c>
      <c r="F83">
        <v>78</v>
      </c>
      <c r="G83">
        <v>108490</v>
      </c>
      <c r="H83">
        <v>28.34</v>
      </c>
      <c r="I83" t="s">
        <v>210</v>
      </c>
      <c r="J83" t="str">
        <f>IF(VALUE(G83)&gt;100000,Sheet1!$B$2,Sheet1!$B$3)</f>
        <v>male</v>
      </c>
    </row>
    <row r="84" spans="1:10" x14ac:dyDescent="0.2">
      <c r="A84">
        <v>82</v>
      </c>
      <c r="B84" t="s">
        <v>211</v>
      </c>
      <c r="C84">
        <v>2020</v>
      </c>
      <c r="D84">
        <v>153</v>
      </c>
      <c r="E84">
        <v>8.4</v>
      </c>
      <c r="G84">
        <v>108490</v>
      </c>
      <c r="H84">
        <v>28.34</v>
      </c>
      <c r="I84" t="s">
        <v>212</v>
      </c>
      <c r="J84" t="str">
        <f>IF(VALUE(G84)&gt;100000,Sheet1!$B$2,Sheet1!$B$3)</f>
        <v>male</v>
      </c>
    </row>
    <row r="85" spans="1:10" x14ac:dyDescent="0.2">
      <c r="A85">
        <v>83</v>
      </c>
      <c r="B85" t="s">
        <v>213</v>
      </c>
      <c r="C85">
        <v>2020</v>
      </c>
      <c r="D85">
        <v>153</v>
      </c>
      <c r="E85">
        <v>8.4</v>
      </c>
      <c r="F85">
        <v>95</v>
      </c>
      <c r="G85">
        <v>108490</v>
      </c>
      <c r="H85">
        <v>28.34</v>
      </c>
      <c r="I85" t="s">
        <v>214</v>
      </c>
      <c r="J85" t="str">
        <f>IF(VALUE(G85)&gt;100000,Sheet1!$B$2,Sheet1!$B$3)</f>
        <v>male</v>
      </c>
    </row>
    <row r="86" spans="1:10" x14ac:dyDescent="0.2">
      <c r="A86">
        <v>84</v>
      </c>
      <c r="B86" t="s">
        <v>215</v>
      </c>
      <c r="C86">
        <v>2020</v>
      </c>
      <c r="D86">
        <v>153</v>
      </c>
      <c r="E86">
        <v>8.4</v>
      </c>
      <c r="F86">
        <v>89</v>
      </c>
      <c r="G86">
        <v>108490</v>
      </c>
      <c r="H86">
        <v>28.34</v>
      </c>
      <c r="I86" t="s">
        <v>216</v>
      </c>
      <c r="J86" t="str">
        <f>IF(VALUE(G86)&gt;100000,Sheet1!$B$2,Sheet1!$B$3)</f>
        <v>male</v>
      </c>
    </row>
    <row r="87" spans="1:10" x14ac:dyDescent="0.2">
      <c r="A87">
        <v>85</v>
      </c>
      <c r="B87" t="s">
        <v>217</v>
      </c>
      <c r="C87">
        <v>2020</v>
      </c>
      <c r="D87">
        <v>153</v>
      </c>
      <c r="E87">
        <v>8.4</v>
      </c>
      <c r="F87">
        <v>77</v>
      </c>
      <c r="G87">
        <v>108490</v>
      </c>
      <c r="H87">
        <v>28.34</v>
      </c>
      <c r="I87" t="s">
        <v>218</v>
      </c>
      <c r="J87" t="str">
        <f>IF(VALUE(G87)&gt;100000,Sheet1!$B$2,Sheet1!$B$3)</f>
        <v>male</v>
      </c>
    </row>
    <row r="88" spans="1:10" x14ac:dyDescent="0.2">
      <c r="A88">
        <v>86</v>
      </c>
      <c r="B88" t="s">
        <v>219</v>
      </c>
      <c r="C88">
        <v>2020</v>
      </c>
      <c r="D88">
        <v>153</v>
      </c>
      <c r="E88">
        <v>8.4</v>
      </c>
      <c r="F88">
        <v>84</v>
      </c>
      <c r="G88">
        <v>108490</v>
      </c>
      <c r="H88">
        <v>28.34</v>
      </c>
      <c r="I88" t="s">
        <v>220</v>
      </c>
      <c r="J88" t="str">
        <f>IF(VALUE(G88)&gt;100000,Sheet1!$B$2,Sheet1!$B$3)</f>
        <v>male</v>
      </c>
    </row>
    <row r="89" spans="1:10" x14ac:dyDescent="0.2">
      <c r="A89">
        <v>87</v>
      </c>
      <c r="B89" t="s">
        <v>221</v>
      </c>
      <c r="C89">
        <v>2020</v>
      </c>
      <c r="D89">
        <v>153</v>
      </c>
      <c r="E89">
        <v>8.4</v>
      </c>
      <c r="F89">
        <v>76</v>
      </c>
      <c r="G89">
        <v>108490</v>
      </c>
      <c r="H89">
        <v>28.34</v>
      </c>
      <c r="I89" t="s">
        <v>222</v>
      </c>
      <c r="J89" t="str">
        <f>IF(VALUE(G89)&gt;100000,Sheet1!$B$2,Sheet1!$B$3)</f>
        <v>male</v>
      </c>
    </row>
    <row r="90" spans="1:10" x14ac:dyDescent="0.2">
      <c r="A90">
        <v>88</v>
      </c>
      <c r="B90" t="s">
        <v>223</v>
      </c>
      <c r="C90">
        <v>2020</v>
      </c>
      <c r="D90">
        <v>153</v>
      </c>
      <c r="E90">
        <v>8.4</v>
      </c>
      <c r="F90">
        <v>68</v>
      </c>
      <c r="G90">
        <v>108490</v>
      </c>
      <c r="H90">
        <v>28.34</v>
      </c>
      <c r="I90" t="s">
        <v>224</v>
      </c>
      <c r="J90" t="str">
        <f>IF(VALUE(G90)&gt;100000,Sheet1!$B$2,Sheet1!$B$3)</f>
        <v>male</v>
      </c>
    </row>
    <row r="91" spans="1:10" x14ac:dyDescent="0.2">
      <c r="A91">
        <v>89</v>
      </c>
      <c r="B91" t="s">
        <v>225</v>
      </c>
      <c r="C91">
        <v>2020</v>
      </c>
      <c r="D91">
        <v>153</v>
      </c>
      <c r="E91">
        <v>8.4</v>
      </c>
      <c r="G91">
        <v>108490</v>
      </c>
      <c r="H91">
        <v>28.34</v>
      </c>
      <c r="I91" t="s">
        <v>226</v>
      </c>
      <c r="J91" t="str">
        <f>IF(VALUE(G91)&gt;100000,Sheet1!$B$2,Sheet1!$B$3)</f>
        <v>male</v>
      </c>
    </row>
    <row r="92" spans="1:10" x14ac:dyDescent="0.2">
      <c r="A92">
        <v>90</v>
      </c>
      <c r="B92" t="s">
        <v>227</v>
      </c>
      <c r="C92">
        <v>2020</v>
      </c>
      <c r="D92">
        <v>153</v>
      </c>
      <c r="E92">
        <v>8.4</v>
      </c>
      <c r="F92">
        <v>84</v>
      </c>
      <c r="G92">
        <v>108490</v>
      </c>
      <c r="H92">
        <v>28.34</v>
      </c>
      <c r="I92" t="s">
        <v>228</v>
      </c>
      <c r="J92" t="str">
        <f>IF(VALUE(G92)&gt;100000,Sheet1!$B$2,Sheet1!$B$3)</f>
        <v>male</v>
      </c>
    </row>
    <row r="93" spans="1:10" x14ac:dyDescent="0.2">
      <c r="A93">
        <v>91</v>
      </c>
      <c r="B93" t="s">
        <v>229</v>
      </c>
      <c r="C93">
        <v>2020</v>
      </c>
      <c r="D93">
        <v>153</v>
      </c>
      <c r="E93">
        <v>8.4</v>
      </c>
      <c r="F93">
        <v>75</v>
      </c>
      <c r="G93">
        <v>108490</v>
      </c>
      <c r="H93">
        <v>28.34</v>
      </c>
      <c r="I93" t="s">
        <v>230</v>
      </c>
      <c r="J93" t="str">
        <f>IF(VALUE(G93)&gt;100000,Sheet1!$B$2,Sheet1!$B$3)</f>
        <v>male</v>
      </c>
    </row>
    <row r="94" spans="1:10" x14ac:dyDescent="0.2">
      <c r="A94">
        <v>92</v>
      </c>
      <c r="B94" t="s">
        <v>231</v>
      </c>
      <c r="C94">
        <v>2020</v>
      </c>
      <c r="D94">
        <v>153</v>
      </c>
      <c r="E94">
        <v>8.4</v>
      </c>
      <c r="F94">
        <v>88</v>
      </c>
      <c r="G94">
        <v>108490</v>
      </c>
      <c r="H94">
        <v>28.34</v>
      </c>
      <c r="I94" t="s">
        <v>232</v>
      </c>
      <c r="J94" t="str">
        <f>IF(VALUE(G94)&gt;100000,Sheet1!$B$2,Sheet1!$B$3)</f>
        <v>male</v>
      </c>
    </row>
    <row r="95" spans="1:10" x14ac:dyDescent="0.2">
      <c r="A95">
        <v>93</v>
      </c>
      <c r="B95" t="s">
        <v>233</v>
      </c>
      <c r="C95">
        <v>2020</v>
      </c>
      <c r="D95">
        <v>153</v>
      </c>
      <c r="E95">
        <v>8.4</v>
      </c>
      <c r="F95">
        <v>85</v>
      </c>
      <c r="G95">
        <v>108490</v>
      </c>
      <c r="H95">
        <v>28.34</v>
      </c>
      <c r="I95" t="s">
        <v>234</v>
      </c>
      <c r="J95" t="str">
        <f>IF(VALUE(G95)&gt;100000,Sheet1!$B$2,Sheet1!$B$3)</f>
        <v>male</v>
      </c>
    </row>
    <row r="96" spans="1:10" x14ac:dyDescent="0.2">
      <c r="A96">
        <v>94</v>
      </c>
      <c r="B96" t="s">
        <v>235</v>
      </c>
      <c r="C96">
        <v>2020</v>
      </c>
      <c r="D96">
        <v>153</v>
      </c>
      <c r="E96">
        <v>8.4</v>
      </c>
      <c r="F96">
        <v>86</v>
      </c>
      <c r="G96">
        <v>108490</v>
      </c>
      <c r="H96">
        <v>28.34</v>
      </c>
      <c r="I96" t="s">
        <v>236</v>
      </c>
      <c r="J96" t="str">
        <f>IF(VALUE(G96)&gt;100000,Sheet1!$B$2,Sheet1!$B$3)</f>
        <v>male</v>
      </c>
    </row>
    <row r="97" spans="1:10" x14ac:dyDescent="0.2">
      <c r="A97">
        <v>95</v>
      </c>
      <c r="B97" t="s">
        <v>237</v>
      </c>
      <c r="C97">
        <v>2020</v>
      </c>
      <c r="D97">
        <v>153</v>
      </c>
      <c r="E97">
        <v>8.4</v>
      </c>
      <c r="F97">
        <v>66</v>
      </c>
      <c r="G97">
        <v>108490</v>
      </c>
      <c r="H97">
        <v>28.34</v>
      </c>
      <c r="I97" t="s">
        <v>238</v>
      </c>
      <c r="J97" t="str">
        <f>IF(VALUE(G97)&gt;100000,Sheet1!$B$2,Sheet1!$B$3)</f>
        <v>male</v>
      </c>
    </row>
    <row r="98" spans="1:10" x14ac:dyDescent="0.2">
      <c r="A98">
        <v>96</v>
      </c>
      <c r="B98" t="s">
        <v>239</v>
      </c>
      <c r="C98">
        <v>2020</v>
      </c>
      <c r="D98">
        <v>153</v>
      </c>
      <c r="E98">
        <v>8.4</v>
      </c>
      <c r="G98">
        <v>108490</v>
      </c>
      <c r="H98">
        <v>28.34</v>
      </c>
      <c r="I98" t="s">
        <v>240</v>
      </c>
      <c r="J98" t="str">
        <f>IF(VALUE(G98)&gt;100000,Sheet1!$B$2,Sheet1!$B$3)</f>
        <v>male</v>
      </c>
    </row>
    <row r="99" spans="1:10" x14ac:dyDescent="0.2">
      <c r="A99">
        <v>97</v>
      </c>
      <c r="B99" t="s">
        <v>241</v>
      </c>
      <c r="C99">
        <v>2020</v>
      </c>
      <c r="D99">
        <v>153</v>
      </c>
      <c r="E99">
        <v>8.4</v>
      </c>
      <c r="F99">
        <v>97</v>
      </c>
      <c r="G99">
        <v>108490</v>
      </c>
      <c r="H99">
        <v>28.34</v>
      </c>
      <c r="I99" t="s">
        <v>242</v>
      </c>
      <c r="J99" t="str">
        <f>IF(VALUE(G99)&gt;100000,Sheet1!$B$2,Sheet1!$B$3)</f>
        <v>male</v>
      </c>
    </row>
    <row r="100" spans="1:10" x14ac:dyDescent="0.2">
      <c r="A100">
        <v>98</v>
      </c>
      <c r="B100" t="s">
        <v>243</v>
      </c>
      <c r="C100">
        <v>2020</v>
      </c>
      <c r="D100">
        <v>153</v>
      </c>
      <c r="E100">
        <v>8.4</v>
      </c>
      <c r="G100">
        <v>108490</v>
      </c>
      <c r="H100">
        <v>28.34</v>
      </c>
      <c r="I100" t="s">
        <v>244</v>
      </c>
      <c r="J100" t="str">
        <f>IF(VALUE(G100)&gt;100000,Sheet1!$B$2,Sheet1!$B$3)</f>
        <v>male</v>
      </c>
    </row>
    <row r="101" spans="1:10" x14ac:dyDescent="0.2">
      <c r="A101">
        <v>99</v>
      </c>
      <c r="B101" t="s">
        <v>245</v>
      </c>
      <c r="C101">
        <v>2020</v>
      </c>
      <c r="D101">
        <v>153</v>
      </c>
      <c r="E101">
        <v>8.4</v>
      </c>
      <c r="F101">
        <v>90</v>
      </c>
      <c r="G101">
        <v>108490</v>
      </c>
      <c r="H101">
        <v>28.34</v>
      </c>
      <c r="I101" t="s">
        <v>246</v>
      </c>
      <c r="J101" t="str">
        <f>IF(VALUE(G101)&gt;100000,Sheet1!$B$2,Sheet1!$B$3)</f>
        <v>male</v>
      </c>
    </row>
    <row r="102" spans="1:10" x14ac:dyDescent="0.2">
      <c r="A102">
        <v>100</v>
      </c>
      <c r="B102" t="s">
        <v>247</v>
      </c>
      <c r="C102">
        <v>2020</v>
      </c>
      <c r="D102">
        <v>153</v>
      </c>
      <c r="E102">
        <v>8.4</v>
      </c>
      <c r="G102">
        <v>108490</v>
      </c>
      <c r="H102">
        <v>28.34</v>
      </c>
      <c r="I102" t="s">
        <v>248</v>
      </c>
      <c r="J102" t="str">
        <f>IF(VALUE(G102)&gt;100000,Sheet1!$B$2,Sheet1!$B$3)</f>
        <v>male</v>
      </c>
    </row>
    <row r="103" spans="1:10" x14ac:dyDescent="0.2">
      <c r="A103">
        <v>101</v>
      </c>
      <c r="B103" t="s">
        <v>249</v>
      </c>
      <c r="C103">
        <v>2020</v>
      </c>
      <c r="D103">
        <v>153</v>
      </c>
      <c r="E103">
        <v>8.4</v>
      </c>
      <c r="G103">
        <v>108490</v>
      </c>
      <c r="H103">
        <v>28.34</v>
      </c>
      <c r="I103" t="s">
        <v>250</v>
      </c>
      <c r="J103" t="str">
        <f>IF(VALUE(G103)&gt;100000,Sheet1!$B$2,Sheet1!$B$3)</f>
        <v>male</v>
      </c>
    </row>
    <row r="104" spans="1:10" x14ac:dyDescent="0.2">
      <c r="A104">
        <v>102</v>
      </c>
      <c r="B104" t="s">
        <v>251</v>
      </c>
      <c r="C104">
        <v>2020</v>
      </c>
      <c r="D104">
        <v>153</v>
      </c>
      <c r="E104">
        <v>8.4</v>
      </c>
      <c r="G104">
        <v>108490</v>
      </c>
      <c r="H104">
        <v>28.34</v>
      </c>
      <c r="I104" t="s">
        <v>252</v>
      </c>
      <c r="J104" t="str">
        <f>IF(VALUE(G104)&gt;100000,Sheet1!$B$2,Sheet1!$B$3)</f>
        <v>male</v>
      </c>
    </row>
    <row r="105" spans="1:10" x14ac:dyDescent="0.2">
      <c r="A105">
        <v>103</v>
      </c>
      <c r="B105" t="s">
        <v>253</v>
      </c>
      <c r="C105">
        <v>2020</v>
      </c>
      <c r="D105">
        <v>153</v>
      </c>
      <c r="E105">
        <v>8.3000000000000007</v>
      </c>
      <c r="F105">
        <v>78</v>
      </c>
      <c r="G105">
        <v>108490</v>
      </c>
      <c r="H105">
        <v>28.34</v>
      </c>
      <c r="I105" t="s">
        <v>254</v>
      </c>
      <c r="J105" t="str">
        <f>IF(VALUE(G105)&gt;100000,Sheet1!$B$2,Sheet1!$B$3)</f>
        <v>male</v>
      </c>
    </row>
    <row r="106" spans="1:10" x14ac:dyDescent="0.2">
      <c r="A106">
        <v>104</v>
      </c>
      <c r="B106" t="s">
        <v>255</v>
      </c>
      <c r="C106">
        <v>2020</v>
      </c>
      <c r="D106">
        <v>153</v>
      </c>
      <c r="E106">
        <v>8.3000000000000007</v>
      </c>
      <c r="G106">
        <v>108490</v>
      </c>
      <c r="H106">
        <v>28.34</v>
      </c>
      <c r="I106" t="s">
        <v>256</v>
      </c>
      <c r="J106" t="str">
        <f>IF(VALUE(G106)&gt;100000,Sheet1!$B$2,Sheet1!$B$3)</f>
        <v>male</v>
      </c>
    </row>
    <row r="107" spans="1:10" x14ac:dyDescent="0.2">
      <c r="A107">
        <v>105</v>
      </c>
      <c r="B107" t="s">
        <v>257</v>
      </c>
      <c r="C107">
        <v>2020</v>
      </c>
      <c r="D107">
        <v>153</v>
      </c>
      <c r="E107">
        <v>8.3000000000000007</v>
      </c>
      <c r="G107">
        <v>108490</v>
      </c>
      <c r="H107">
        <v>28.34</v>
      </c>
      <c r="I107" t="s">
        <v>258</v>
      </c>
      <c r="J107" t="str">
        <f>IF(VALUE(G107)&gt;100000,Sheet1!$B$2,Sheet1!$B$3)</f>
        <v>male</v>
      </c>
    </row>
    <row r="108" spans="1:10" x14ac:dyDescent="0.2">
      <c r="A108">
        <v>106</v>
      </c>
      <c r="B108" t="s">
        <v>259</v>
      </c>
      <c r="C108">
        <v>2020</v>
      </c>
      <c r="D108">
        <v>153</v>
      </c>
      <c r="E108">
        <v>8.3000000000000007</v>
      </c>
      <c r="G108">
        <v>108490</v>
      </c>
      <c r="H108">
        <v>28.34</v>
      </c>
      <c r="I108" t="s">
        <v>260</v>
      </c>
      <c r="J108" t="str">
        <f>IF(VALUE(G108)&gt;100000,Sheet1!$B$2,Sheet1!$B$3)</f>
        <v>male</v>
      </c>
    </row>
    <row r="109" spans="1:10" x14ac:dyDescent="0.2">
      <c r="A109">
        <v>107</v>
      </c>
      <c r="B109" t="s">
        <v>261</v>
      </c>
      <c r="C109">
        <v>2020</v>
      </c>
      <c r="D109">
        <v>153</v>
      </c>
      <c r="E109">
        <v>8.3000000000000007</v>
      </c>
      <c r="G109">
        <v>108490</v>
      </c>
      <c r="H109">
        <v>28.34</v>
      </c>
      <c r="I109" t="s">
        <v>262</v>
      </c>
      <c r="J109" t="str">
        <f>IF(VALUE(G109)&gt;100000,Sheet1!$B$2,Sheet1!$B$3)</f>
        <v>male</v>
      </c>
    </row>
    <row r="110" spans="1:10" x14ac:dyDescent="0.2">
      <c r="A110">
        <v>108</v>
      </c>
      <c r="B110" t="s">
        <v>263</v>
      </c>
      <c r="C110">
        <v>2020</v>
      </c>
      <c r="D110">
        <v>153</v>
      </c>
      <c r="E110">
        <v>8.3000000000000007</v>
      </c>
      <c r="F110">
        <v>77</v>
      </c>
      <c r="G110">
        <v>108490</v>
      </c>
      <c r="H110">
        <v>28.34</v>
      </c>
      <c r="I110" t="s">
        <v>264</v>
      </c>
      <c r="J110" t="str">
        <f>IF(VALUE(G110)&gt;100000,Sheet1!$B$2,Sheet1!$B$3)</f>
        <v>male</v>
      </c>
    </row>
    <row r="111" spans="1:10" x14ac:dyDescent="0.2">
      <c r="A111">
        <v>109</v>
      </c>
      <c r="B111" t="s">
        <v>265</v>
      </c>
      <c r="C111">
        <v>2020</v>
      </c>
      <c r="D111">
        <v>153</v>
      </c>
      <c r="E111">
        <v>8.3000000000000007</v>
      </c>
      <c r="F111">
        <v>95</v>
      </c>
      <c r="G111">
        <v>108490</v>
      </c>
      <c r="H111">
        <v>28.34</v>
      </c>
      <c r="I111" t="s">
        <v>266</v>
      </c>
      <c r="J111" t="str">
        <f>IF(VALUE(G111)&gt;100000,Sheet1!$B$2,Sheet1!$B$3)</f>
        <v>male</v>
      </c>
    </row>
    <row r="112" spans="1:10" x14ac:dyDescent="0.2">
      <c r="A112">
        <v>110</v>
      </c>
      <c r="B112" t="s">
        <v>267</v>
      </c>
      <c r="C112">
        <v>2020</v>
      </c>
      <c r="D112">
        <v>153</v>
      </c>
      <c r="E112">
        <v>8.3000000000000007</v>
      </c>
      <c r="F112">
        <v>80</v>
      </c>
      <c r="G112">
        <v>108490</v>
      </c>
      <c r="H112">
        <v>28.34</v>
      </c>
      <c r="I112" t="s">
        <v>268</v>
      </c>
      <c r="J112" t="str">
        <f>IF(VALUE(G112)&gt;100000,Sheet1!$B$2,Sheet1!$B$3)</f>
        <v>male</v>
      </c>
    </row>
    <row r="113" spans="1:10" x14ac:dyDescent="0.2">
      <c r="A113">
        <v>111</v>
      </c>
      <c r="B113" t="s">
        <v>269</v>
      </c>
      <c r="C113">
        <v>2020</v>
      </c>
      <c r="D113">
        <v>153</v>
      </c>
      <c r="E113">
        <v>8.3000000000000007</v>
      </c>
      <c r="F113">
        <v>72</v>
      </c>
      <c r="G113">
        <v>108490</v>
      </c>
      <c r="H113">
        <v>28.34</v>
      </c>
      <c r="I113" t="s">
        <v>270</v>
      </c>
      <c r="J113" t="str">
        <f>IF(VALUE(G113)&gt;100000,Sheet1!$B$2,Sheet1!$B$3)</f>
        <v>male</v>
      </c>
    </row>
    <row r="114" spans="1:10" x14ac:dyDescent="0.2">
      <c r="A114">
        <v>112</v>
      </c>
      <c r="B114" t="s">
        <v>271</v>
      </c>
      <c r="C114">
        <v>2020</v>
      </c>
      <c r="D114">
        <v>153</v>
      </c>
      <c r="E114">
        <v>8.3000000000000007</v>
      </c>
      <c r="F114">
        <v>88</v>
      </c>
      <c r="G114">
        <v>108490</v>
      </c>
      <c r="H114">
        <v>28.34</v>
      </c>
      <c r="I114" t="s">
        <v>272</v>
      </c>
      <c r="J114" t="str">
        <f>IF(VALUE(G114)&gt;100000,Sheet1!$B$2,Sheet1!$B$3)</f>
        <v>male</v>
      </c>
    </row>
    <row r="115" spans="1:10" x14ac:dyDescent="0.2">
      <c r="A115">
        <v>113</v>
      </c>
      <c r="B115" t="s">
        <v>273</v>
      </c>
      <c r="C115">
        <v>2020</v>
      </c>
      <c r="D115">
        <v>153</v>
      </c>
      <c r="E115">
        <v>8.3000000000000007</v>
      </c>
      <c r="F115">
        <v>88</v>
      </c>
      <c r="G115">
        <v>108490</v>
      </c>
      <c r="H115">
        <v>28.34</v>
      </c>
      <c r="I115" t="s">
        <v>274</v>
      </c>
      <c r="J115" t="str">
        <f>IF(VALUE(G115)&gt;100000,Sheet1!$B$2,Sheet1!$B$3)</f>
        <v>male</v>
      </c>
    </row>
    <row r="116" spans="1:10" x14ac:dyDescent="0.2">
      <c r="A116">
        <v>114</v>
      </c>
      <c r="B116" t="s">
        <v>275</v>
      </c>
      <c r="C116">
        <v>2020</v>
      </c>
      <c r="D116">
        <v>153</v>
      </c>
      <c r="E116">
        <v>8.3000000000000007</v>
      </c>
      <c r="G116">
        <v>108490</v>
      </c>
      <c r="H116">
        <v>28.34</v>
      </c>
      <c r="I116" t="s">
        <v>276</v>
      </c>
      <c r="J116" t="str">
        <f>IF(VALUE(G116)&gt;100000,Sheet1!$B$2,Sheet1!$B$3)</f>
        <v>male</v>
      </c>
    </row>
    <row r="117" spans="1:10" x14ac:dyDescent="0.2">
      <c r="A117">
        <v>115</v>
      </c>
      <c r="B117" t="s">
        <v>277</v>
      </c>
      <c r="C117">
        <v>2020</v>
      </c>
      <c r="D117">
        <v>153</v>
      </c>
      <c r="E117">
        <v>8.3000000000000007</v>
      </c>
      <c r="F117">
        <v>92</v>
      </c>
      <c r="G117">
        <v>108490</v>
      </c>
      <c r="H117">
        <v>28.34</v>
      </c>
      <c r="I117" t="s">
        <v>278</v>
      </c>
      <c r="J117" t="str">
        <f>IF(VALUE(G117)&gt;100000,Sheet1!$B$2,Sheet1!$B$3)</f>
        <v>male</v>
      </c>
    </row>
    <row r="118" spans="1:10" x14ac:dyDescent="0.2">
      <c r="A118">
        <v>116</v>
      </c>
      <c r="B118" t="s">
        <v>279</v>
      </c>
      <c r="C118">
        <v>2020</v>
      </c>
      <c r="D118">
        <v>153</v>
      </c>
      <c r="E118">
        <v>8.3000000000000007</v>
      </c>
      <c r="F118">
        <v>70</v>
      </c>
      <c r="G118">
        <v>108490</v>
      </c>
      <c r="H118">
        <v>28.34</v>
      </c>
      <c r="I118" t="s">
        <v>280</v>
      </c>
      <c r="J118" t="str">
        <f>IF(VALUE(G118)&gt;100000,Sheet1!$B$2,Sheet1!$B$3)</f>
        <v>male</v>
      </c>
    </row>
    <row r="119" spans="1:10" x14ac:dyDescent="0.2">
      <c r="A119">
        <v>117</v>
      </c>
      <c r="B119" t="s">
        <v>281</v>
      </c>
      <c r="C119">
        <v>2020</v>
      </c>
      <c r="D119">
        <v>153</v>
      </c>
      <c r="E119">
        <v>8.3000000000000007</v>
      </c>
      <c r="G119">
        <v>108490</v>
      </c>
      <c r="H119">
        <v>28.34</v>
      </c>
      <c r="I119" t="s">
        <v>282</v>
      </c>
      <c r="J119" t="str">
        <f>IF(VALUE(G119)&gt;100000,Sheet1!$B$2,Sheet1!$B$3)</f>
        <v>male</v>
      </c>
    </row>
    <row r="120" spans="1:10" x14ac:dyDescent="0.2">
      <c r="A120">
        <v>118</v>
      </c>
      <c r="B120" t="s">
        <v>283</v>
      </c>
      <c r="C120">
        <v>2020</v>
      </c>
      <c r="D120">
        <v>153</v>
      </c>
      <c r="E120">
        <v>8.3000000000000007</v>
      </c>
      <c r="F120">
        <v>69</v>
      </c>
      <c r="G120">
        <v>108490</v>
      </c>
      <c r="H120">
        <v>28.34</v>
      </c>
      <c r="I120" t="s">
        <v>284</v>
      </c>
      <c r="J120" t="str">
        <f>IF(VALUE(G120)&gt;100000,Sheet1!$B$2,Sheet1!$B$3)</f>
        <v>male</v>
      </c>
    </row>
    <row r="121" spans="1:10" x14ac:dyDescent="0.2">
      <c r="A121">
        <v>119</v>
      </c>
      <c r="B121" t="s">
        <v>285</v>
      </c>
      <c r="C121">
        <v>2020</v>
      </c>
      <c r="D121">
        <v>153</v>
      </c>
      <c r="E121">
        <v>8.3000000000000007</v>
      </c>
      <c r="F121">
        <v>89</v>
      </c>
      <c r="G121">
        <v>108490</v>
      </c>
      <c r="H121">
        <v>28.34</v>
      </c>
      <c r="I121" t="s">
        <v>286</v>
      </c>
      <c r="J121" t="str">
        <f>IF(VALUE(G121)&gt;100000,Sheet1!$B$2,Sheet1!$B$3)</f>
        <v>male</v>
      </c>
    </row>
    <row r="122" spans="1:10" x14ac:dyDescent="0.2">
      <c r="A122">
        <v>120</v>
      </c>
      <c r="B122" t="s">
        <v>287</v>
      </c>
      <c r="C122">
        <v>2020</v>
      </c>
      <c r="D122">
        <v>153</v>
      </c>
      <c r="E122">
        <v>8.3000000000000007</v>
      </c>
      <c r="F122">
        <v>69</v>
      </c>
      <c r="G122">
        <v>108490</v>
      </c>
      <c r="H122">
        <v>28.34</v>
      </c>
      <c r="I122" t="s">
        <v>288</v>
      </c>
      <c r="J122" t="str">
        <f>IF(VALUE(G122)&gt;100000,Sheet1!$B$2,Sheet1!$B$3)</f>
        <v>male</v>
      </c>
    </row>
    <row r="123" spans="1:10" x14ac:dyDescent="0.2">
      <c r="A123">
        <v>121</v>
      </c>
      <c r="B123" t="s">
        <v>289</v>
      </c>
      <c r="C123">
        <v>2020</v>
      </c>
      <c r="D123">
        <v>153</v>
      </c>
      <c r="E123">
        <v>8.3000000000000007</v>
      </c>
      <c r="F123">
        <v>55</v>
      </c>
      <c r="G123">
        <v>108490</v>
      </c>
      <c r="H123">
        <v>28.34</v>
      </c>
      <c r="I123" t="s">
        <v>290</v>
      </c>
      <c r="J123" t="str">
        <f>IF(VALUE(G123)&gt;100000,Sheet1!$B$2,Sheet1!$B$3)</f>
        <v>male</v>
      </c>
    </row>
    <row r="124" spans="1:10" x14ac:dyDescent="0.2">
      <c r="A124">
        <v>122</v>
      </c>
      <c r="B124" t="s">
        <v>291</v>
      </c>
      <c r="C124">
        <v>2020</v>
      </c>
      <c r="D124">
        <v>153</v>
      </c>
      <c r="E124">
        <v>8.3000000000000007</v>
      </c>
      <c r="F124">
        <v>68</v>
      </c>
      <c r="G124">
        <v>108490</v>
      </c>
      <c r="H124">
        <v>28.34</v>
      </c>
      <c r="I124" t="s">
        <v>292</v>
      </c>
      <c r="J124" t="str">
        <f>IF(VALUE(G124)&gt;100000,Sheet1!$B$2,Sheet1!$B$3)</f>
        <v>male</v>
      </c>
    </row>
    <row r="125" spans="1:10" x14ac:dyDescent="0.2">
      <c r="A125">
        <v>123</v>
      </c>
      <c r="B125" t="s">
        <v>293</v>
      </c>
      <c r="C125">
        <v>2020</v>
      </c>
      <c r="D125">
        <v>153</v>
      </c>
      <c r="E125">
        <v>8.3000000000000007</v>
      </c>
      <c r="F125">
        <v>90</v>
      </c>
      <c r="G125">
        <v>108490</v>
      </c>
      <c r="H125">
        <v>28.34</v>
      </c>
      <c r="I125" t="s">
        <v>294</v>
      </c>
      <c r="J125" t="str">
        <f>IF(VALUE(G125)&gt;100000,Sheet1!$B$2,Sheet1!$B$3)</f>
        <v>male</v>
      </c>
    </row>
    <row r="126" spans="1:10" x14ac:dyDescent="0.2">
      <c r="A126">
        <v>124</v>
      </c>
      <c r="B126" t="s">
        <v>295</v>
      </c>
      <c r="C126">
        <v>2020</v>
      </c>
      <c r="D126">
        <v>153</v>
      </c>
      <c r="E126">
        <v>8.3000000000000007</v>
      </c>
      <c r="F126">
        <v>70</v>
      </c>
      <c r="G126">
        <v>108490</v>
      </c>
      <c r="H126">
        <v>28.34</v>
      </c>
      <c r="I126" t="s">
        <v>296</v>
      </c>
      <c r="J126" t="str">
        <f>IF(VALUE(G126)&gt;100000,Sheet1!$B$2,Sheet1!$B$3)</f>
        <v>male</v>
      </c>
    </row>
    <row r="127" spans="1:10" x14ac:dyDescent="0.2">
      <c r="A127">
        <v>125</v>
      </c>
      <c r="B127" t="s">
        <v>297</v>
      </c>
      <c r="C127">
        <v>2020</v>
      </c>
      <c r="D127">
        <v>153</v>
      </c>
      <c r="E127">
        <v>8.3000000000000007</v>
      </c>
      <c r="F127">
        <v>95</v>
      </c>
      <c r="G127">
        <v>108490</v>
      </c>
      <c r="H127">
        <v>28.34</v>
      </c>
      <c r="I127" t="s">
        <v>298</v>
      </c>
      <c r="J127" t="str">
        <f>IF(VALUE(G127)&gt;100000,Sheet1!$B$2,Sheet1!$B$3)</f>
        <v>male</v>
      </c>
    </row>
    <row r="128" spans="1:10" x14ac:dyDescent="0.2">
      <c r="A128">
        <v>126</v>
      </c>
      <c r="B128" t="s">
        <v>299</v>
      </c>
      <c r="C128">
        <v>2020</v>
      </c>
      <c r="D128">
        <v>153</v>
      </c>
      <c r="E128">
        <v>8.3000000000000007</v>
      </c>
      <c r="F128">
        <v>76</v>
      </c>
      <c r="G128">
        <v>108490</v>
      </c>
      <c r="H128">
        <v>28.34</v>
      </c>
      <c r="I128" t="s">
        <v>300</v>
      </c>
      <c r="J128" t="str">
        <f>IF(VALUE(G128)&gt;100000,Sheet1!$B$2,Sheet1!$B$3)</f>
        <v>male</v>
      </c>
    </row>
    <row r="129" spans="1:10" x14ac:dyDescent="0.2">
      <c r="A129">
        <v>127</v>
      </c>
      <c r="B129" t="s">
        <v>301</v>
      </c>
      <c r="C129">
        <v>2020</v>
      </c>
      <c r="D129">
        <v>153</v>
      </c>
      <c r="E129">
        <v>8.3000000000000007</v>
      </c>
      <c r="F129">
        <v>79</v>
      </c>
      <c r="G129">
        <v>108490</v>
      </c>
      <c r="H129">
        <v>28.34</v>
      </c>
      <c r="I129" t="s">
        <v>302</v>
      </c>
      <c r="J129" t="str">
        <f>IF(VALUE(G129)&gt;100000,Sheet1!$B$2,Sheet1!$B$3)</f>
        <v>male</v>
      </c>
    </row>
    <row r="130" spans="1:10" x14ac:dyDescent="0.2">
      <c r="A130">
        <v>128</v>
      </c>
      <c r="B130" t="s">
        <v>303</v>
      </c>
      <c r="C130">
        <v>2020</v>
      </c>
      <c r="D130">
        <v>153</v>
      </c>
      <c r="E130">
        <v>8.3000000000000007</v>
      </c>
      <c r="F130">
        <v>65</v>
      </c>
      <c r="G130">
        <v>108490</v>
      </c>
      <c r="H130">
        <v>28.34</v>
      </c>
      <c r="I130" t="s">
        <v>304</v>
      </c>
      <c r="J130" t="str">
        <f>IF(VALUE(G130)&gt;100000,Sheet1!$B$2,Sheet1!$B$3)</f>
        <v>male</v>
      </c>
    </row>
    <row r="131" spans="1:10" x14ac:dyDescent="0.2">
      <c r="A131">
        <v>129</v>
      </c>
      <c r="B131" t="s">
        <v>305</v>
      </c>
      <c r="C131">
        <v>2020</v>
      </c>
      <c r="D131">
        <v>153</v>
      </c>
      <c r="E131">
        <v>8.3000000000000007</v>
      </c>
      <c r="F131">
        <v>72</v>
      </c>
      <c r="G131">
        <v>108490</v>
      </c>
      <c r="H131">
        <v>28.34</v>
      </c>
      <c r="I131" t="s">
        <v>306</v>
      </c>
      <c r="J131" t="str">
        <f>IF(VALUE(G131)&gt;100000,Sheet1!$B$2,Sheet1!$B$3)</f>
        <v>male</v>
      </c>
    </row>
    <row r="132" spans="1:10" x14ac:dyDescent="0.2">
      <c r="A132">
        <v>130</v>
      </c>
      <c r="B132" t="s">
        <v>307</v>
      </c>
      <c r="C132">
        <v>2020</v>
      </c>
      <c r="D132">
        <v>153</v>
      </c>
      <c r="E132">
        <v>8.3000000000000007</v>
      </c>
      <c r="F132">
        <v>76</v>
      </c>
      <c r="G132">
        <v>108490</v>
      </c>
      <c r="H132">
        <v>28.34</v>
      </c>
      <c r="I132" t="s">
        <v>308</v>
      </c>
      <c r="J132" t="str">
        <f>IF(VALUE(G132)&gt;100000,Sheet1!$B$2,Sheet1!$B$3)</f>
        <v>male</v>
      </c>
    </row>
    <row r="133" spans="1:10" x14ac:dyDescent="0.2">
      <c r="A133">
        <v>131</v>
      </c>
      <c r="B133" t="s">
        <v>309</v>
      </c>
      <c r="C133">
        <v>2020</v>
      </c>
      <c r="D133">
        <v>153</v>
      </c>
      <c r="E133">
        <v>8.3000000000000007</v>
      </c>
      <c r="F133">
        <v>65</v>
      </c>
      <c r="G133">
        <v>108490</v>
      </c>
      <c r="H133">
        <v>28.34</v>
      </c>
      <c r="I133" t="s">
        <v>310</v>
      </c>
      <c r="J133" t="str">
        <f>IF(VALUE(G133)&gt;100000,Sheet1!$B$2,Sheet1!$B$3)</f>
        <v>male</v>
      </c>
    </row>
    <row r="134" spans="1:10" x14ac:dyDescent="0.2">
      <c r="A134">
        <v>132</v>
      </c>
      <c r="B134" t="s">
        <v>311</v>
      </c>
      <c r="C134">
        <v>2020</v>
      </c>
      <c r="D134">
        <v>153</v>
      </c>
      <c r="E134">
        <v>8.3000000000000007</v>
      </c>
      <c r="F134">
        <v>58</v>
      </c>
      <c r="G134">
        <v>108490</v>
      </c>
      <c r="H134">
        <v>28.34</v>
      </c>
      <c r="I134" t="s">
        <v>312</v>
      </c>
      <c r="J134" t="str">
        <f>IF(VALUE(G134)&gt;100000,Sheet1!$B$2,Sheet1!$B$3)</f>
        <v>male</v>
      </c>
    </row>
    <row r="135" spans="1:10" x14ac:dyDescent="0.2">
      <c r="A135">
        <v>133</v>
      </c>
      <c r="B135" t="s">
        <v>313</v>
      </c>
      <c r="C135">
        <v>2020</v>
      </c>
      <c r="D135">
        <v>153</v>
      </c>
      <c r="E135">
        <v>8.3000000000000007</v>
      </c>
      <c r="F135">
        <v>94</v>
      </c>
      <c r="G135">
        <v>108490</v>
      </c>
      <c r="H135">
        <v>28.34</v>
      </c>
      <c r="I135" t="s">
        <v>314</v>
      </c>
      <c r="J135" t="str">
        <f>IF(VALUE(G135)&gt;100000,Sheet1!$B$2,Sheet1!$B$3)</f>
        <v>male</v>
      </c>
    </row>
    <row r="136" spans="1:10" x14ac:dyDescent="0.2">
      <c r="A136">
        <v>134</v>
      </c>
      <c r="B136" t="s">
        <v>315</v>
      </c>
      <c r="C136">
        <v>2020</v>
      </c>
      <c r="D136">
        <v>153</v>
      </c>
      <c r="E136">
        <v>8.3000000000000007</v>
      </c>
      <c r="G136">
        <v>108490</v>
      </c>
      <c r="H136">
        <v>28.34</v>
      </c>
      <c r="I136" t="s">
        <v>316</v>
      </c>
      <c r="J136" t="str">
        <f>IF(VALUE(G136)&gt;100000,Sheet1!$B$2,Sheet1!$B$3)</f>
        <v>male</v>
      </c>
    </row>
    <row r="137" spans="1:10" x14ac:dyDescent="0.2">
      <c r="A137">
        <v>135</v>
      </c>
      <c r="B137" t="s">
        <v>317</v>
      </c>
      <c r="C137">
        <v>2020</v>
      </c>
      <c r="D137">
        <v>153</v>
      </c>
      <c r="E137">
        <v>8.3000000000000007</v>
      </c>
      <c r="F137">
        <v>83</v>
      </c>
      <c r="G137">
        <v>108490</v>
      </c>
      <c r="H137">
        <v>28.34</v>
      </c>
      <c r="I137" t="s">
        <v>318</v>
      </c>
      <c r="J137" t="str">
        <f>IF(VALUE(G137)&gt;100000,Sheet1!$B$2,Sheet1!$B$3)</f>
        <v>male</v>
      </c>
    </row>
    <row r="138" spans="1:10" x14ac:dyDescent="0.2">
      <c r="A138">
        <v>136</v>
      </c>
      <c r="B138" t="s">
        <v>319</v>
      </c>
      <c r="C138">
        <v>2020</v>
      </c>
      <c r="D138">
        <v>153</v>
      </c>
      <c r="E138">
        <v>8.3000000000000007</v>
      </c>
      <c r="F138">
        <v>77</v>
      </c>
      <c r="G138">
        <v>108490</v>
      </c>
      <c r="H138">
        <v>28.34</v>
      </c>
      <c r="I138" t="s">
        <v>320</v>
      </c>
      <c r="J138" t="str">
        <f>IF(VALUE(G138)&gt;100000,Sheet1!$B$2,Sheet1!$B$3)</f>
        <v>male</v>
      </c>
    </row>
    <row r="139" spans="1:10" x14ac:dyDescent="0.2">
      <c r="A139">
        <v>137</v>
      </c>
      <c r="B139" t="s">
        <v>321</v>
      </c>
      <c r="C139">
        <v>2020</v>
      </c>
      <c r="D139">
        <v>153</v>
      </c>
      <c r="E139">
        <v>8.3000000000000007</v>
      </c>
      <c r="F139">
        <v>84</v>
      </c>
      <c r="G139">
        <v>108490</v>
      </c>
      <c r="H139">
        <v>28.34</v>
      </c>
      <c r="I139" t="s">
        <v>322</v>
      </c>
      <c r="J139" t="str">
        <f>IF(VALUE(G139)&gt;100000,Sheet1!$B$2,Sheet1!$B$3)</f>
        <v>male</v>
      </c>
    </row>
    <row r="140" spans="1:10" x14ac:dyDescent="0.2">
      <c r="A140">
        <v>138</v>
      </c>
      <c r="B140" t="s">
        <v>323</v>
      </c>
      <c r="C140">
        <v>2020</v>
      </c>
      <c r="D140">
        <v>153</v>
      </c>
      <c r="E140">
        <v>8.3000000000000007</v>
      </c>
      <c r="F140">
        <v>74</v>
      </c>
      <c r="G140">
        <v>108490</v>
      </c>
      <c r="H140">
        <v>28.34</v>
      </c>
      <c r="I140" t="s">
        <v>324</v>
      </c>
      <c r="J140" t="str">
        <f>IF(VALUE(G140)&gt;100000,Sheet1!$B$2,Sheet1!$B$3)</f>
        <v>male</v>
      </c>
    </row>
    <row r="141" spans="1:10" x14ac:dyDescent="0.2">
      <c r="A141">
        <v>139</v>
      </c>
      <c r="B141" t="s">
        <v>325</v>
      </c>
      <c r="C141">
        <v>2020</v>
      </c>
      <c r="D141">
        <v>153</v>
      </c>
      <c r="E141">
        <v>8.3000000000000007</v>
      </c>
      <c r="F141">
        <v>88</v>
      </c>
      <c r="G141">
        <v>108490</v>
      </c>
      <c r="H141">
        <v>28.34</v>
      </c>
      <c r="I141" t="s">
        <v>326</v>
      </c>
      <c r="J141" t="str">
        <f>IF(VALUE(G141)&gt;100000,Sheet1!$B$2,Sheet1!$B$3)</f>
        <v>male</v>
      </c>
    </row>
    <row r="142" spans="1:10" x14ac:dyDescent="0.2">
      <c r="A142">
        <v>140</v>
      </c>
      <c r="B142" t="s">
        <v>327</v>
      </c>
      <c r="C142">
        <v>2020</v>
      </c>
      <c r="D142">
        <v>153</v>
      </c>
      <c r="E142">
        <v>8.3000000000000007</v>
      </c>
      <c r="F142">
        <v>100</v>
      </c>
      <c r="G142">
        <v>108490</v>
      </c>
      <c r="H142">
        <v>28.34</v>
      </c>
      <c r="I142" t="s">
        <v>328</v>
      </c>
      <c r="J142" t="str">
        <f>IF(VALUE(G142)&gt;100000,Sheet1!$B$2,Sheet1!$B$3)</f>
        <v>male</v>
      </c>
    </row>
    <row r="143" spans="1:10" x14ac:dyDescent="0.2">
      <c r="A143">
        <v>141</v>
      </c>
      <c r="B143" t="s">
        <v>329</v>
      </c>
      <c r="C143">
        <v>2020</v>
      </c>
      <c r="D143">
        <v>153</v>
      </c>
      <c r="E143">
        <v>8.3000000000000007</v>
      </c>
      <c r="F143">
        <v>60</v>
      </c>
      <c r="G143">
        <v>108490</v>
      </c>
      <c r="H143">
        <v>28.34</v>
      </c>
      <c r="I143" t="s">
        <v>330</v>
      </c>
      <c r="J143" t="str">
        <f>IF(VALUE(G143)&gt;100000,Sheet1!$B$2,Sheet1!$B$3)</f>
        <v>male</v>
      </c>
    </row>
    <row r="144" spans="1:10" x14ac:dyDescent="0.2">
      <c r="A144">
        <v>142</v>
      </c>
      <c r="B144" t="s">
        <v>331</v>
      </c>
      <c r="C144">
        <v>2020</v>
      </c>
      <c r="D144">
        <v>153</v>
      </c>
      <c r="E144">
        <v>8.3000000000000007</v>
      </c>
      <c r="F144">
        <v>94</v>
      </c>
      <c r="G144">
        <v>108490</v>
      </c>
      <c r="H144">
        <v>28.34</v>
      </c>
      <c r="I144" t="s">
        <v>332</v>
      </c>
      <c r="J144" t="str">
        <f>IF(VALUE(G144)&gt;100000,Sheet1!$B$2,Sheet1!$B$3)</f>
        <v>male</v>
      </c>
    </row>
    <row r="145" spans="1:10" x14ac:dyDescent="0.2">
      <c r="A145">
        <v>143</v>
      </c>
      <c r="B145" t="s">
        <v>333</v>
      </c>
      <c r="C145">
        <v>2020</v>
      </c>
      <c r="D145">
        <v>153</v>
      </c>
      <c r="E145">
        <v>8.3000000000000007</v>
      </c>
      <c r="F145">
        <v>98</v>
      </c>
      <c r="G145">
        <v>108490</v>
      </c>
      <c r="H145">
        <v>28.34</v>
      </c>
      <c r="I145" t="s">
        <v>334</v>
      </c>
      <c r="J145" t="str">
        <f>IF(VALUE(G145)&gt;100000,Sheet1!$B$2,Sheet1!$B$3)</f>
        <v>male</v>
      </c>
    </row>
    <row r="146" spans="1:10" x14ac:dyDescent="0.2">
      <c r="A146">
        <v>144</v>
      </c>
      <c r="B146" t="s">
        <v>335</v>
      </c>
      <c r="C146">
        <v>2020</v>
      </c>
      <c r="D146">
        <v>153</v>
      </c>
      <c r="E146">
        <v>8.3000000000000007</v>
      </c>
      <c r="F146">
        <v>100</v>
      </c>
      <c r="G146">
        <v>108490</v>
      </c>
      <c r="H146">
        <v>28.34</v>
      </c>
      <c r="I146" t="s">
        <v>336</v>
      </c>
      <c r="J146" t="str">
        <f>IF(VALUE(G146)&gt;100000,Sheet1!$B$2,Sheet1!$B$3)</f>
        <v>male</v>
      </c>
    </row>
    <row r="147" spans="1:10" x14ac:dyDescent="0.2">
      <c r="A147">
        <v>145</v>
      </c>
      <c r="B147" t="s">
        <v>337</v>
      </c>
      <c r="C147">
        <v>2020</v>
      </c>
      <c r="D147">
        <v>153</v>
      </c>
      <c r="E147">
        <v>8.3000000000000007</v>
      </c>
      <c r="F147">
        <v>99</v>
      </c>
      <c r="G147">
        <v>108490</v>
      </c>
      <c r="H147">
        <v>28.34</v>
      </c>
      <c r="I147" t="s">
        <v>338</v>
      </c>
      <c r="J147" t="str">
        <f>IF(VALUE(G147)&gt;100000,Sheet1!$B$2,Sheet1!$B$3)</f>
        <v>male</v>
      </c>
    </row>
    <row r="148" spans="1:10" x14ac:dyDescent="0.2">
      <c r="A148">
        <v>146</v>
      </c>
      <c r="B148" t="s">
        <v>339</v>
      </c>
      <c r="C148">
        <v>2020</v>
      </c>
      <c r="D148">
        <v>153</v>
      </c>
      <c r="E148">
        <v>8.3000000000000007</v>
      </c>
      <c r="F148">
        <v>91</v>
      </c>
      <c r="G148">
        <v>108490</v>
      </c>
      <c r="H148">
        <v>28.34</v>
      </c>
      <c r="I148" t="s">
        <v>340</v>
      </c>
      <c r="J148" t="str">
        <f>IF(VALUE(G148)&gt;100000,Sheet1!$B$2,Sheet1!$B$3)</f>
        <v>male</v>
      </c>
    </row>
    <row r="149" spans="1:10" x14ac:dyDescent="0.2">
      <c r="A149">
        <v>147</v>
      </c>
      <c r="B149" t="s">
        <v>341</v>
      </c>
      <c r="C149">
        <v>2020</v>
      </c>
      <c r="D149">
        <v>153</v>
      </c>
      <c r="E149">
        <v>8.3000000000000007</v>
      </c>
      <c r="F149">
        <v>98</v>
      </c>
      <c r="G149">
        <v>108490</v>
      </c>
      <c r="H149">
        <v>28.34</v>
      </c>
      <c r="I149" t="s">
        <v>342</v>
      </c>
      <c r="J149" t="str">
        <f>IF(VALUE(G149)&gt;100000,Sheet1!$B$2,Sheet1!$B$3)</f>
        <v>male</v>
      </c>
    </row>
    <row r="150" spans="1:10" x14ac:dyDescent="0.2">
      <c r="A150">
        <v>148</v>
      </c>
      <c r="B150" t="s">
        <v>343</v>
      </c>
      <c r="C150">
        <v>2020</v>
      </c>
      <c r="D150">
        <v>153</v>
      </c>
      <c r="E150">
        <v>8.3000000000000007</v>
      </c>
      <c r="G150">
        <v>108490</v>
      </c>
      <c r="H150">
        <v>28.34</v>
      </c>
      <c r="I150" t="s">
        <v>344</v>
      </c>
      <c r="J150" t="str">
        <f>IF(VALUE(G150)&gt;100000,Sheet1!$B$2,Sheet1!$B$3)</f>
        <v>male</v>
      </c>
    </row>
    <row r="151" spans="1:10" x14ac:dyDescent="0.2">
      <c r="A151">
        <v>149</v>
      </c>
      <c r="B151" t="s">
        <v>345</v>
      </c>
      <c r="C151">
        <v>2020</v>
      </c>
      <c r="D151">
        <v>153</v>
      </c>
      <c r="E151">
        <v>8.3000000000000007</v>
      </c>
      <c r="F151">
        <v>95</v>
      </c>
      <c r="G151">
        <v>108490</v>
      </c>
      <c r="H151">
        <v>28.34</v>
      </c>
      <c r="I151" t="s">
        <v>346</v>
      </c>
      <c r="J151" t="str">
        <f>IF(VALUE(G151)&gt;100000,Sheet1!$B$2,Sheet1!$B$3)</f>
        <v>male</v>
      </c>
    </row>
    <row r="152" spans="1:10" x14ac:dyDescent="0.2">
      <c r="A152">
        <v>150</v>
      </c>
      <c r="B152" t="s">
        <v>347</v>
      </c>
      <c r="C152">
        <v>2020</v>
      </c>
      <c r="D152">
        <v>153</v>
      </c>
      <c r="E152">
        <v>8.3000000000000007</v>
      </c>
      <c r="F152">
        <v>100</v>
      </c>
      <c r="G152">
        <v>108490</v>
      </c>
      <c r="H152">
        <v>28.34</v>
      </c>
      <c r="I152" t="s">
        <v>348</v>
      </c>
      <c r="J152" t="str">
        <f>IF(VALUE(G152)&gt;100000,Sheet1!$B$2,Sheet1!$B$3)</f>
        <v>male</v>
      </c>
    </row>
    <row r="153" spans="1:10" x14ac:dyDescent="0.2">
      <c r="A153">
        <v>151</v>
      </c>
      <c r="B153" t="s">
        <v>349</v>
      </c>
      <c r="C153">
        <v>2020</v>
      </c>
      <c r="D153">
        <v>153</v>
      </c>
      <c r="E153">
        <v>8.3000000000000007</v>
      </c>
      <c r="G153">
        <v>108490</v>
      </c>
      <c r="H153">
        <v>28.34</v>
      </c>
      <c r="I153" t="s">
        <v>350</v>
      </c>
      <c r="J153" t="str">
        <f>IF(VALUE(G153)&gt;100000,Sheet1!$B$2,Sheet1!$B$3)</f>
        <v>male</v>
      </c>
    </row>
    <row r="154" spans="1:10" x14ac:dyDescent="0.2">
      <c r="A154">
        <v>152</v>
      </c>
      <c r="B154" t="s">
        <v>351</v>
      </c>
      <c r="C154">
        <v>2020</v>
      </c>
      <c r="D154">
        <v>153</v>
      </c>
      <c r="E154">
        <v>8.3000000000000007</v>
      </c>
      <c r="F154">
        <v>98</v>
      </c>
      <c r="G154">
        <v>108490</v>
      </c>
      <c r="H154">
        <v>28.34</v>
      </c>
      <c r="I154" t="s">
        <v>352</v>
      </c>
      <c r="J154" t="str">
        <f>IF(VALUE(G154)&gt;100000,Sheet1!$B$2,Sheet1!$B$3)</f>
        <v>male</v>
      </c>
    </row>
    <row r="155" spans="1:10" x14ac:dyDescent="0.2">
      <c r="A155">
        <v>153</v>
      </c>
      <c r="B155" t="s">
        <v>353</v>
      </c>
      <c r="C155">
        <v>2020</v>
      </c>
      <c r="D155">
        <v>153</v>
      </c>
      <c r="E155">
        <v>8.3000000000000007</v>
      </c>
      <c r="G155">
        <v>108490</v>
      </c>
      <c r="H155">
        <v>28.34</v>
      </c>
      <c r="I155" t="s">
        <v>354</v>
      </c>
      <c r="J155" t="str">
        <f>IF(VALUE(G155)&gt;100000,Sheet1!$B$2,Sheet1!$B$3)</f>
        <v>male</v>
      </c>
    </row>
    <row r="156" spans="1:10" x14ac:dyDescent="0.2">
      <c r="A156">
        <v>154</v>
      </c>
      <c r="B156" t="s">
        <v>355</v>
      </c>
      <c r="C156">
        <v>2020</v>
      </c>
      <c r="D156">
        <v>153</v>
      </c>
      <c r="E156">
        <v>8.1999999999999993</v>
      </c>
      <c r="G156">
        <v>108490</v>
      </c>
      <c r="H156">
        <v>28.34</v>
      </c>
      <c r="I156" t="s">
        <v>356</v>
      </c>
      <c r="J156" t="str">
        <f>IF(VALUE(G156)&gt;100000,Sheet1!$B$2,Sheet1!$B$3)</f>
        <v>male</v>
      </c>
    </row>
    <row r="157" spans="1:10" x14ac:dyDescent="0.2">
      <c r="A157">
        <v>155</v>
      </c>
      <c r="B157" t="s">
        <v>357</v>
      </c>
      <c r="C157">
        <v>2020</v>
      </c>
      <c r="D157">
        <v>153</v>
      </c>
      <c r="E157">
        <v>8.1999999999999993</v>
      </c>
      <c r="F157">
        <v>69</v>
      </c>
      <c r="G157">
        <v>108490</v>
      </c>
      <c r="H157">
        <v>28.34</v>
      </c>
      <c r="I157" t="s">
        <v>358</v>
      </c>
      <c r="J157" t="str">
        <f>IF(VALUE(G157)&gt;100000,Sheet1!$B$2,Sheet1!$B$3)</f>
        <v>male</v>
      </c>
    </row>
    <row r="158" spans="1:10" x14ac:dyDescent="0.2">
      <c r="A158">
        <v>156</v>
      </c>
      <c r="B158" t="s">
        <v>359</v>
      </c>
      <c r="C158">
        <v>2020</v>
      </c>
      <c r="D158">
        <v>153</v>
      </c>
      <c r="E158">
        <v>8.1999999999999993</v>
      </c>
      <c r="F158">
        <v>65</v>
      </c>
      <c r="G158">
        <v>108490</v>
      </c>
      <c r="H158">
        <v>28.34</v>
      </c>
      <c r="I158" t="s">
        <v>360</v>
      </c>
      <c r="J158" t="str">
        <f>IF(VALUE(G158)&gt;100000,Sheet1!$B$2,Sheet1!$B$3)</f>
        <v>male</v>
      </c>
    </row>
    <row r="159" spans="1:10" x14ac:dyDescent="0.2">
      <c r="A159">
        <v>157</v>
      </c>
      <c r="B159" t="s">
        <v>259</v>
      </c>
      <c r="C159">
        <v>2020</v>
      </c>
      <c r="D159">
        <v>153</v>
      </c>
      <c r="E159">
        <v>8.1999999999999993</v>
      </c>
      <c r="G159">
        <v>108490</v>
      </c>
      <c r="H159">
        <v>28.34</v>
      </c>
      <c r="I159" t="s">
        <v>361</v>
      </c>
      <c r="J159" t="str">
        <f>IF(VALUE(G159)&gt;100000,Sheet1!$B$2,Sheet1!$B$3)</f>
        <v>male</v>
      </c>
    </row>
    <row r="160" spans="1:10" x14ac:dyDescent="0.2">
      <c r="A160">
        <v>158</v>
      </c>
      <c r="B160" t="s">
        <v>362</v>
      </c>
      <c r="C160">
        <v>2020</v>
      </c>
      <c r="D160">
        <v>153</v>
      </c>
      <c r="E160">
        <v>8.1999999999999993</v>
      </c>
      <c r="G160">
        <v>108490</v>
      </c>
      <c r="H160">
        <v>28.34</v>
      </c>
      <c r="I160" t="s">
        <v>363</v>
      </c>
      <c r="J160" t="str">
        <f>IF(VALUE(G160)&gt;100000,Sheet1!$B$2,Sheet1!$B$3)</f>
        <v>male</v>
      </c>
    </row>
    <row r="161" spans="1:10" x14ac:dyDescent="0.2">
      <c r="A161">
        <v>159</v>
      </c>
      <c r="B161" t="s">
        <v>364</v>
      </c>
      <c r="C161">
        <v>2020</v>
      </c>
      <c r="D161">
        <v>153</v>
      </c>
      <c r="E161">
        <v>8.1999999999999993</v>
      </c>
      <c r="G161">
        <v>108490</v>
      </c>
      <c r="H161">
        <v>28.34</v>
      </c>
      <c r="I161" t="s">
        <v>365</v>
      </c>
      <c r="J161" t="str">
        <f>IF(VALUE(G161)&gt;100000,Sheet1!$B$2,Sheet1!$B$3)</f>
        <v>male</v>
      </c>
    </row>
    <row r="162" spans="1:10" x14ac:dyDescent="0.2">
      <c r="A162">
        <v>160</v>
      </c>
      <c r="B162" t="s">
        <v>366</v>
      </c>
      <c r="C162">
        <v>2020</v>
      </c>
      <c r="D162">
        <v>153</v>
      </c>
      <c r="E162">
        <v>8.1999999999999993</v>
      </c>
      <c r="G162">
        <v>108490</v>
      </c>
      <c r="H162">
        <v>28.34</v>
      </c>
      <c r="I162" t="s">
        <v>367</v>
      </c>
      <c r="J162" t="str">
        <f>IF(VALUE(G162)&gt;100000,Sheet1!$B$2,Sheet1!$B$3)</f>
        <v>male</v>
      </c>
    </row>
    <row r="163" spans="1:10" x14ac:dyDescent="0.2">
      <c r="A163">
        <v>161</v>
      </c>
      <c r="B163" t="s">
        <v>368</v>
      </c>
      <c r="C163">
        <v>2020</v>
      </c>
      <c r="D163">
        <v>153</v>
      </c>
      <c r="E163">
        <v>8.1999999999999993</v>
      </c>
      <c r="G163">
        <v>108490</v>
      </c>
      <c r="H163">
        <v>28.34</v>
      </c>
      <c r="I163" t="s">
        <v>369</v>
      </c>
      <c r="J163" t="str">
        <f>IF(VALUE(G163)&gt;100000,Sheet1!$B$2,Sheet1!$B$3)</f>
        <v>male</v>
      </c>
    </row>
    <row r="164" spans="1:10" x14ac:dyDescent="0.2">
      <c r="A164">
        <v>162</v>
      </c>
      <c r="B164" t="s">
        <v>370</v>
      </c>
      <c r="C164">
        <v>2020</v>
      </c>
      <c r="D164">
        <v>153</v>
      </c>
      <c r="E164">
        <v>8.1999999999999993</v>
      </c>
      <c r="F164">
        <v>94</v>
      </c>
      <c r="G164">
        <v>108490</v>
      </c>
      <c r="H164">
        <v>28.34</v>
      </c>
      <c r="I164" t="s">
        <v>371</v>
      </c>
      <c r="J164" t="str">
        <f>IF(VALUE(G164)&gt;100000,Sheet1!$B$2,Sheet1!$B$3)</f>
        <v>male</v>
      </c>
    </row>
    <row r="165" spans="1:10" x14ac:dyDescent="0.2">
      <c r="A165">
        <v>163</v>
      </c>
      <c r="B165" t="s">
        <v>372</v>
      </c>
      <c r="C165">
        <v>2020</v>
      </c>
      <c r="D165">
        <v>153</v>
      </c>
      <c r="E165">
        <v>8.1999999999999993</v>
      </c>
      <c r="G165">
        <v>108490</v>
      </c>
      <c r="H165">
        <v>28.34</v>
      </c>
      <c r="I165" t="s">
        <v>373</v>
      </c>
      <c r="J165" t="str">
        <f>IF(VALUE(G165)&gt;100000,Sheet1!$B$2,Sheet1!$B$3)</f>
        <v>male</v>
      </c>
    </row>
    <row r="166" spans="1:10" x14ac:dyDescent="0.2">
      <c r="A166">
        <v>164</v>
      </c>
      <c r="B166" t="s">
        <v>374</v>
      </c>
      <c r="C166">
        <v>2020</v>
      </c>
      <c r="D166">
        <v>153</v>
      </c>
      <c r="E166">
        <v>8.1999999999999993</v>
      </c>
      <c r="F166">
        <v>89</v>
      </c>
      <c r="G166">
        <v>108490</v>
      </c>
      <c r="H166">
        <v>28.34</v>
      </c>
      <c r="I166" t="s">
        <v>375</v>
      </c>
      <c r="J166" t="str">
        <f>IF(VALUE(G166)&gt;100000,Sheet1!$B$2,Sheet1!$B$3)</f>
        <v>male</v>
      </c>
    </row>
    <row r="167" spans="1:10" x14ac:dyDescent="0.2">
      <c r="A167">
        <v>165</v>
      </c>
      <c r="B167" t="s">
        <v>376</v>
      </c>
      <c r="C167">
        <v>2020</v>
      </c>
      <c r="D167">
        <v>153</v>
      </c>
      <c r="E167">
        <v>8.1999999999999993</v>
      </c>
      <c r="G167">
        <v>108490</v>
      </c>
      <c r="H167">
        <v>28.34</v>
      </c>
      <c r="I167" t="s">
        <v>377</v>
      </c>
      <c r="J167" t="str">
        <f>IF(VALUE(G167)&gt;100000,Sheet1!$B$2,Sheet1!$B$3)</f>
        <v>male</v>
      </c>
    </row>
    <row r="168" spans="1:10" x14ac:dyDescent="0.2">
      <c r="A168">
        <v>166</v>
      </c>
      <c r="B168" t="s">
        <v>378</v>
      </c>
      <c r="C168">
        <v>2020</v>
      </c>
      <c r="D168">
        <v>153</v>
      </c>
      <c r="E168">
        <v>8.1999999999999993</v>
      </c>
      <c r="G168">
        <v>108490</v>
      </c>
      <c r="H168">
        <v>28.34</v>
      </c>
      <c r="I168" t="s">
        <v>379</v>
      </c>
      <c r="J168" t="str">
        <f>IF(VALUE(G168)&gt;100000,Sheet1!$B$2,Sheet1!$B$3)</f>
        <v>male</v>
      </c>
    </row>
    <row r="169" spans="1:10" x14ac:dyDescent="0.2">
      <c r="A169">
        <v>167</v>
      </c>
      <c r="B169" t="s">
        <v>380</v>
      </c>
      <c r="C169">
        <v>2020</v>
      </c>
      <c r="D169">
        <v>153</v>
      </c>
      <c r="E169">
        <v>8.1999999999999993</v>
      </c>
      <c r="F169">
        <v>80</v>
      </c>
      <c r="G169">
        <v>108490</v>
      </c>
      <c r="H169">
        <v>28.34</v>
      </c>
      <c r="I169" t="s">
        <v>381</v>
      </c>
      <c r="J169" t="str">
        <f>IF(VALUE(G169)&gt;100000,Sheet1!$B$2,Sheet1!$B$3)</f>
        <v>male</v>
      </c>
    </row>
    <row r="170" spans="1:10" x14ac:dyDescent="0.2">
      <c r="A170">
        <v>168</v>
      </c>
      <c r="B170" t="s">
        <v>382</v>
      </c>
      <c r="C170">
        <v>2020</v>
      </c>
      <c r="D170">
        <v>153</v>
      </c>
      <c r="E170">
        <v>8.1999999999999993</v>
      </c>
      <c r="F170">
        <v>71</v>
      </c>
      <c r="G170">
        <v>108490</v>
      </c>
      <c r="H170">
        <v>28.34</v>
      </c>
      <c r="I170" t="s">
        <v>383</v>
      </c>
      <c r="J170" t="str">
        <f>IF(VALUE(G170)&gt;100000,Sheet1!$B$2,Sheet1!$B$3)</f>
        <v>male</v>
      </c>
    </row>
    <row r="171" spans="1:10" x14ac:dyDescent="0.2">
      <c r="A171">
        <v>169</v>
      </c>
      <c r="B171" t="s">
        <v>384</v>
      </c>
      <c r="C171">
        <v>2020</v>
      </c>
      <c r="D171">
        <v>153</v>
      </c>
      <c r="E171">
        <v>8.1999999999999993</v>
      </c>
      <c r="F171">
        <v>85</v>
      </c>
      <c r="G171">
        <v>108490</v>
      </c>
      <c r="H171">
        <v>28.34</v>
      </c>
      <c r="I171" t="s">
        <v>385</v>
      </c>
      <c r="J171" t="str">
        <f>IF(VALUE(G171)&gt;100000,Sheet1!$B$2,Sheet1!$B$3)</f>
        <v>male</v>
      </c>
    </row>
    <row r="172" spans="1:10" x14ac:dyDescent="0.2">
      <c r="A172">
        <v>170</v>
      </c>
      <c r="B172" t="s">
        <v>386</v>
      </c>
      <c r="C172">
        <v>2020</v>
      </c>
      <c r="D172">
        <v>153</v>
      </c>
      <c r="E172">
        <v>8.1999999999999993</v>
      </c>
      <c r="F172">
        <v>63</v>
      </c>
      <c r="G172">
        <v>108490</v>
      </c>
      <c r="H172">
        <v>28.34</v>
      </c>
      <c r="I172" t="s">
        <v>387</v>
      </c>
      <c r="J172" t="str">
        <f>IF(VALUE(G172)&gt;100000,Sheet1!$B$2,Sheet1!$B$3)</f>
        <v>male</v>
      </c>
    </row>
    <row r="173" spans="1:10" x14ac:dyDescent="0.2">
      <c r="A173">
        <v>171</v>
      </c>
      <c r="B173" t="s">
        <v>388</v>
      </c>
      <c r="C173">
        <v>2020</v>
      </c>
      <c r="D173">
        <v>153</v>
      </c>
      <c r="E173">
        <v>8.1999999999999993</v>
      </c>
      <c r="G173">
        <v>108490</v>
      </c>
      <c r="H173">
        <v>28.34</v>
      </c>
      <c r="I173" t="s">
        <v>389</v>
      </c>
      <c r="J173" t="str">
        <f>IF(VALUE(G173)&gt;100000,Sheet1!$B$2,Sheet1!$B$3)</f>
        <v>male</v>
      </c>
    </row>
    <row r="174" spans="1:10" x14ac:dyDescent="0.2">
      <c r="A174">
        <v>172</v>
      </c>
      <c r="B174" t="s">
        <v>390</v>
      </c>
      <c r="C174">
        <v>2020</v>
      </c>
      <c r="D174">
        <v>153</v>
      </c>
      <c r="E174">
        <v>8.1999999999999993</v>
      </c>
      <c r="G174">
        <v>108490</v>
      </c>
      <c r="H174">
        <v>28.34</v>
      </c>
      <c r="I174" t="s">
        <v>391</v>
      </c>
      <c r="J174" t="str">
        <f>IF(VALUE(G174)&gt;100000,Sheet1!$B$2,Sheet1!$B$3)</f>
        <v>male</v>
      </c>
    </row>
    <row r="175" spans="1:10" x14ac:dyDescent="0.2">
      <c r="A175">
        <v>173</v>
      </c>
      <c r="B175" t="s">
        <v>392</v>
      </c>
      <c r="C175">
        <v>2020</v>
      </c>
      <c r="D175">
        <v>153</v>
      </c>
      <c r="E175">
        <v>8.1999999999999993</v>
      </c>
      <c r="F175">
        <v>75</v>
      </c>
      <c r="G175">
        <v>108490</v>
      </c>
      <c r="H175">
        <v>28.34</v>
      </c>
      <c r="I175" t="s">
        <v>393</v>
      </c>
      <c r="J175" t="str">
        <f>IF(VALUE(G175)&gt;100000,Sheet1!$B$2,Sheet1!$B$3)</f>
        <v>male</v>
      </c>
    </row>
    <row r="176" spans="1:10" x14ac:dyDescent="0.2">
      <c r="A176">
        <v>174</v>
      </c>
      <c r="B176" t="s">
        <v>394</v>
      </c>
      <c r="C176">
        <v>2020</v>
      </c>
      <c r="D176">
        <v>153</v>
      </c>
      <c r="E176">
        <v>8.1999999999999993</v>
      </c>
      <c r="F176">
        <v>68</v>
      </c>
      <c r="G176">
        <v>108490</v>
      </c>
      <c r="H176">
        <v>28.34</v>
      </c>
      <c r="I176" t="s">
        <v>395</v>
      </c>
      <c r="J176" t="str">
        <f>IF(VALUE(G176)&gt;100000,Sheet1!$B$2,Sheet1!$B$3)</f>
        <v>male</v>
      </c>
    </row>
    <row r="177" spans="1:10" x14ac:dyDescent="0.2">
      <c r="A177">
        <v>175</v>
      </c>
      <c r="B177" t="s">
        <v>396</v>
      </c>
      <c r="C177">
        <v>2020</v>
      </c>
      <c r="D177">
        <v>153</v>
      </c>
      <c r="E177">
        <v>8.1999999999999993</v>
      </c>
      <c r="F177">
        <v>91</v>
      </c>
      <c r="G177">
        <v>108490</v>
      </c>
      <c r="H177">
        <v>28.34</v>
      </c>
      <c r="I177" t="s">
        <v>397</v>
      </c>
      <c r="J177" t="str">
        <f>IF(VALUE(G177)&gt;100000,Sheet1!$B$2,Sheet1!$B$3)</f>
        <v>male</v>
      </c>
    </row>
    <row r="178" spans="1:10" x14ac:dyDescent="0.2">
      <c r="A178">
        <v>176</v>
      </c>
      <c r="B178" t="s">
        <v>398</v>
      </c>
      <c r="C178">
        <v>2020</v>
      </c>
      <c r="D178">
        <v>153</v>
      </c>
      <c r="E178">
        <v>8.1999999999999993</v>
      </c>
      <c r="F178">
        <v>93</v>
      </c>
      <c r="G178">
        <v>108490</v>
      </c>
      <c r="H178">
        <v>28.34</v>
      </c>
      <c r="I178" t="s">
        <v>399</v>
      </c>
      <c r="J178" t="str">
        <f>IF(VALUE(G178)&gt;100000,Sheet1!$B$2,Sheet1!$B$3)</f>
        <v>male</v>
      </c>
    </row>
    <row r="179" spans="1:10" x14ac:dyDescent="0.2">
      <c r="A179">
        <v>177</v>
      </c>
      <c r="B179" t="s">
        <v>400</v>
      </c>
      <c r="C179">
        <v>2020</v>
      </c>
      <c r="D179">
        <v>153</v>
      </c>
      <c r="E179">
        <v>8.1999999999999993</v>
      </c>
      <c r="F179">
        <v>98</v>
      </c>
      <c r="G179">
        <v>108490</v>
      </c>
      <c r="H179">
        <v>28.34</v>
      </c>
      <c r="I179" t="s">
        <v>401</v>
      </c>
      <c r="J179" t="str">
        <f>IF(VALUE(G179)&gt;100000,Sheet1!$B$2,Sheet1!$B$3)</f>
        <v>male</v>
      </c>
    </row>
    <row r="180" spans="1:10" x14ac:dyDescent="0.2">
      <c r="A180">
        <v>178</v>
      </c>
      <c r="B180" t="s">
        <v>402</v>
      </c>
      <c r="C180">
        <v>2020</v>
      </c>
      <c r="D180">
        <v>153</v>
      </c>
      <c r="E180">
        <v>8.1999999999999993</v>
      </c>
      <c r="F180">
        <v>62</v>
      </c>
      <c r="G180">
        <v>108490</v>
      </c>
      <c r="H180">
        <v>28.34</v>
      </c>
      <c r="I180" t="s">
        <v>403</v>
      </c>
      <c r="J180" t="str">
        <f>IF(VALUE(G180)&gt;100000,Sheet1!$B$2,Sheet1!$B$3)</f>
        <v>male</v>
      </c>
    </row>
    <row r="181" spans="1:10" x14ac:dyDescent="0.2">
      <c r="A181">
        <v>179</v>
      </c>
      <c r="B181" t="s">
        <v>404</v>
      </c>
      <c r="C181">
        <v>2020</v>
      </c>
      <c r="D181">
        <v>153</v>
      </c>
      <c r="E181">
        <v>8.1999999999999993</v>
      </c>
      <c r="G181">
        <v>108490</v>
      </c>
      <c r="H181">
        <v>28.34</v>
      </c>
      <c r="I181" t="s">
        <v>405</v>
      </c>
      <c r="J181" t="str">
        <f>IF(VALUE(G181)&gt;100000,Sheet1!$B$2,Sheet1!$B$3)</f>
        <v>male</v>
      </c>
    </row>
    <row r="182" spans="1:10" x14ac:dyDescent="0.2">
      <c r="A182">
        <v>180</v>
      </c>
      <c r="B182" t="s">
        <v>406</v>
      </c>
      <c r="C182">
        <v>2020</v>
      </c>
      <c r="D182">
        <v>153</v>
      </c>
      <c r="E182">
        <v>8.1999999999999993</v>
      </c>
      <c r="F182">
        <v>82</v>
      </c>
      <c r="G182">
        <v>108490</v>
      </c>
      <c r="H182">
        <v>28.34</v>
      </c>
      <c r="I182" t="s">
        <v>407</v>
      </c>
      <c r="J182" t="str">
        <f>IF(VALUE(G182)&gt;100000,Sheet1!$B$2,Sheet1!$B$3)</f>
        <v>male</v>
      </c>
    </row>
    <row r="183" spans="1:10" x14ac:dyDescent="0.2">
      <c r="A183">
        <v>181</v>
      </c>
      <c r="B183" t="s">
        <v>408</v>
      </c>
      <c r="C183">
        <v>2020</v>
      </c>
      <c r="D183">
        <v>153</v>
      </c>
      <c r="E183">
        <v>8.1999999999999993</v>
      </c>
      <c r="F183">
        <v>80</v>
      </c>
      <c r="G183">
        <v>108490</v>
      </c>
      <c r="H183">
        <v>28.34</v>
      </c>
      <c r="I183" t="s">
        <v>409</v>
      </c>
      <c r="J183" t="str">
        <f>IF(VALUE(G183)&gt;100000,Sheet1!$B$2,Sheet1!$B$3)</f>
        <v>male</v>
      </c>
    </row>
    <row r="184" spans="1:10" x14ac:dyDescent="0.2">
      <c r="A184">
        <v>182</v>
      </c>
      <c r="B184" t="s">
        <v>410</v>
      </c>
      <c r="C184">
        <v>2020</v>
      </c>
      <c r="D184">
        <v>153</v>
      </c>
      <c r="E184">
        <v>8.1999999999999993</v>
      </c>
      <c r="F184">
        <v>72</v>
      </c>
      <c r="G184">
        <v>108490</v>
      </c>
      <c r="H184">
        <v>28.34</v>
      </c>
      <c r="I184" t="s">
        <v>411</v>
      </c>
      <c r="J184" t="str">
        <f>IF(VALUE(G184)&gt;100000,Sheet1!$B$2,Sheet1!$B$3)</f>
        <v>male</v>
      </c>
    </row>
    <row r="185" spans="1:10" x14ac:dyDescent="0.2">
      <c r="A185">
        <v>183</v>
      </c>
      <c r="B185" t="s">
        <v>412</v>
      </c>
      <c r="C185">
        <v>2020</v>
      </c>
      <c r="D185">
        <v>153</v>
      </c>
      <c r="E185">
        <v>8.1999999999999993</v>
      </c>
      <c r="F185">
        <v>69</v>
      </c>
      <c r="G185">
        <v>108490</v>
      </c>
      <c r="H185">
        <v>28.34</v>
      </c>
      <c r="I185" t="s">
        <v>413</v>
      </c>
      <c r="J185" t="str">
        <f>IF(VALUE(G185)&gt;100000,Sheet1!$B$2,Sheet1!$B$3)</f>
        <v>male</v>
      </c>
    </row>
    <row r="186" spans="1:10" x14ac:dyDescent="0.2">
      <c r="A186">
        <v>184</v>
      </c>
      <c r="B186" t="s">
        <v>414</v>
      </c>
      <c r="C186">
        <v>2020</v>
      </c>
      <c r="D186">
        <v>153</v>
      </c>
      <c r="E186">
        <v>8.1999999999999993</v>
      </c>
      <c r="F186">
        <v>90</v>
      </c>
      <c r="G186">
        <v>108490</v>
      </c>
      <c r="H186">
        <v>28.34</v>
      </c>
      <c r="I186" t="s">
        <v>415</v>
      </c>
      <c r="J186" t="str">
        <f>IF(VALUE(G186)&gt;100000,Sheet1!$B$2,Sheet1!$B$3)</f>
        <v>male</v>
      </c>
    </row>
    <row r="187" spans="1:10" x14ac:dyDescent="0.2">
      <c r="A187">
        <v>185</v>
      </c>
      <c r="B187" t="s">
        <v>416</v>
      </c>
      <c r="C187">
        <v>2020</v>
      </c>
      <c r="D187">
        <v>153</v>
      </c>
      <c r="E187">
        <v>8.1999999999999993</v>
      </c>
      <c r="F187">
        <v>64</v>
      </c>
      <c r="G187">
        <v>108490</v>
      </c>
      <c r="H187">
        <v>28.34</v>
      </c>
      <c r="I187" t="s">
        <v>417</v>
      </c>
      <c r="J187" t="str">
        <f>IF(VALUE(G187)&gt;100000,Sheet1!$B$2,Sheet1!$B$3)</f>
        <v>male</v>
      </c>
    </row>
    <row r="188" spans="1:10" x14ac:dyDescent="0.2">
      <c r="A188">
        <v>186</v>
      </c>
      <c r="B188" t="s">
        <v>418</v>
      </c>
      <c r="C188">
        <v>2020</v>
      </c>
      <c r="D188">
        <v>153</v>
      </c>
      <c r="E188">
        <v>8.1999999999999993</v>
      </c>
      <c r="F188">
        <v>66</v>
      </c>
      <c r="G188">
        <v>108490</v>
      </c>
      <c r="H188">
        <v>28.34</v>
      </c>
      <c r="I188" t="s">
        <v>419</v>
      </c>
      <c r="J188" t="str">
        <f>IF(VALUE(G188)&gt;100000,Sheet1!$B$2,Sheet1!$B$3)</f>
        <v>male</v>
      </c>
    </row>
    <row r="189" spans="1:10" x14ac:dyDescent="0.2">
      <c r="A189">
        <v>187</v>
      </c>
      <c r="B189" t="s">
        <v>420</v>
      </c>
      <c r="C189">
        <v>2020</v>
      </c>
      <c r="D189">
        <v>153</v>
      </c>
      <c r="E189">
        <v>8.1999999999999993</v>
      </c>
      <c r="F189">
        <v>90</v>
      </c>
      <c r="G189">
        <v>108490</v>
      </c>
      <c r="H189">
        <v>28.34</v>
      </c>
      <c r="I189" t="s">
        <v>421</v>
      </c>
      <c r="J189" t="str">
        <f>IF(VALUE(G189)&gt;100000,Sheet1!$B$2,Sheet1!$B$3)</f>
        <v>male</v>
      </c>
    </row>
    <row r="190" spans="1:10" x14ac:dyDescent="0.2">
      <c r="A190">
        <v>188</v>
      </c>
      <c r="B190" t="s">
        <v>422</v>
      </c>
      <c r="C190">
        <v>2020</v>
      </c>
      <c r="D190">
        <v>153</v>
      </c>
      <c r="E190">
        <v>8.1999999999999993</v>
      </c>
      <c r="F190">
        <v>77</v>
      </c>
      <c r="G190">
        <v>108490</v>
      </c>
      <c r="H190">
        <v>28.34</v>
      </c>
      <c r="I190" t="s">
        <v>423</v>
      </c>
      <c r="J190" t="str">
        <f>IF(VALUE(G190)&gt;100000,Sheet1!$B$2,Sheet1!$B$3)</f>
        <v>male</v>
      </c>
    </row>
    <row r="191" spans="1:10" x14ac:dyDescent="0.2">
      <c r="A191">
        <v>189</v>
      </c>
      <c r="B191" t="s">
        <v>424</v>
      </c>
      <c r="C191">
        <v>2020</v>
      </c>
      <c r="D191">
        <v>153</v>
      </c>
      <c r="E191">
        <v>8.1999999999999993</v>
      </c>
      <c r="F191">
        <v>83</v>
      </c>
      <c r="G191">
        <v>108490</v>
      </c>
      <c r="H191">
        <v>28.34</v>
      </c>
      <c r="I191" t="s">
        <v>425</v>
      </c>
      <c r="J191" t="str">
        <f>IF(VALUE(G191)&gt;100000,Sheet1!$B$2,Sheet1!$B$3)</f>
        <v>male</v>
      </c>
    </row>
    <row r="192" spans="1:10" x14ac:dyDescent="0.2">
      <c r="A192">
        <v>190</v>
      </c>
      <c r="B192" t="s">
        <v>426</v>
      </c>
      <c r="C192">
        <v>2020</v>
      </c>
      <c r="D192">
        <v>153</v>
      </c>
      <c r="E192">
        <v>8.1999999999999993</v>
      </c>
      <c r="G192">
        <v>108490</v>
      </c>
      <c r="H192">
        <v>28.34</v>
      </c>
      <c r="I192" t="s">
        <v>427</v>
      </c>
      <c r="J192" t="str">
        <f>IF(VALUE(G192)&gt;100000,Sheet1!$B$2,Sheet1!$B$3)</f>
        <v>male</v>
      </c>
    </row>
    <row r="193" spans="1:10" x14ac:dyDescent="0.2">
      <c r="A193">
        <v>191</v>
      </c>
      <c r="B193" t="s">
        <v>428</v>
      </c>
      <c r="C193">
        <v>2020</v>
      </c>
      <c r="D193">
        <v>153</v>
      </c>
      <c r="E193">
        <v>8.1999999999999993</v>
      </c>
      <c r="G193">
        <v>108490</v>
      </c>
      <c r="H193">
        <v>28.34</v>
      </c>
      <c r="I193" t="s">
        <v>429</v>
      </c>
      <c r="J193" t="str">
        <f>IF(VALUE(G193)&gt;100000,Sheet1!$B$2,Sheet1!$B$3)</f>
        <v>male</v>
      </c>
    </row>
    <row r="194" spans="1:10" x14ac:dyDescent="0.2">
      <c r="A194">
        <v>192</v>
      </c>
      <c r="B194" t="s">
        <v>430</v>
      </c>
      <c r="C194">
        <v>2020</v>
      </c>
      <c r="D194">
        <v>153</v>
      </c>
      <c r="E194">
        <v>8.1999999999999993</v>
      </c>
      <c r="F194">
        <v>73</v>
      </c>
      <c r="G194">
        <v>108490</v>
      </c>
      <c r="H194">
        <v>28.34</v>
      </c>
      <c r="I194" t="s">
        <v>431</v>
      </c>
      <c r="J194" t="str">
        <f>IF(VALUE(G194)&gt;100000,Sheet1!$B$2,Sheet1!$B$3)</f>
        <v>male</v>
      </c>
    </row>
    <row r="195" spans="1:10" x14ac:dyDescent="0.2">
      <c r="A195">
        <v>193</v>
      </c>
      <c r="B195" t="s">
        <v>432</v>
      </c>
      <c r="C195">
        <v>2020</v>
      </c>
      <c r="D195">
        <v>153</v>
      </c>
      <c r="E195">
        <v>8.1999999999999993</v>
      </c>
      <c r="F195">
        <v>68</v>
      </c>
      <c r="G195">
        <v>108490</v>
      </c>
      <c r="H195">
        <v>28.34</v>
      </c>
      <c r="I195" t="s">
        <v>433</v>
      </c>
      <c r="J195" t="str">
        <f>IF(VALUE(G195)&gt;100000,Sheet1!$B$2,Sheet1!$B$3)</f>
        <v>male</v>
      </c>
    </row>
    <row r="196" spans="1:10" x14ac:dyDescent="0.2">
      <c r="A196">
        <v>194</v>
      </c>
      <c r="B196" t="s">
        <v>434</v>
      </c>
      <c r="C196">
        <v>2020</v>
      </c>
      <c r="D196">
        <v>153</v>
      </c>
      <c r="E196">
        <v>8.1999999999999993</v>
      </c>
      <c r="F196">
        <v>85</v>
      </c>
      <c r="G196">
        <v>108490</v>
      </c>
      <c r="H196">
        <v>28.34</v>
      </c>
      <c r="I196" t="s">
        <v>435</v>
      </c>
      <c r="J196" t="str">
        <f>IF(VALUE(G196)&gt;100000,Sheet1!$B$2,Sheet1!$B$3)</f>
        <v>male</v>
      </c>
    </row>
    <row r="197" spans="1:10" x14ac:dyDescent="0.2">
      <c r="A197">
        <v>195</v>
      </c>
      <c r="B197" t="s">
        <v>436</v>
      </c>
      <c r="C197">
        <v>2020</v>
      </c>
      <c r="D197">
        <v>153</v>
      </c>
      <c r="E197">
        <v>8.1999999999999993</v>
      </c>
      <c r="F197">
        <v>86</v>
      </c>
      <c r="G197">
        <v>108490</v>
      </c>
      <c r="H197">
        <v>28.34</v>
      </c>
      <c r="I197" t="s">
        <v>437</v>
      </c>
      <c r="J197" t="str">
        <f>IF(VALUE(G197)&gt;100000,Sheet1!$B$2,Sheet1!$B$3)</f>
        <v>male</v>
      </c>
    </row>
    <row r="198" spans="1:10" x14ac:dyDescent="0.2">
      <c r="A198">
        <v>196</v>
      </c>
      <c r="B198" t="s">
        <v>438</v>
      </c>
      <c r="C198">
        <v>2020</v>
      </c>
      <c r="D198">
        <v>153</v>
      </c>
      <c r="E198">
        <v>8.1999999999999993</v>
      </c>
      <c r="F198">
        <v>96</v>
      </c>
      <c r="G198">
        <v>108490</v>
      </c>
      <c r="H198">
        <v>28.34</v>
      </c>
      <c r="I198" t="s">
        <v>439</v>
      </c>
      <c r="J198" t="str">
        <f>IF(VALUE(G198)&gt;100000,Sheet1!$B$2,Sheet1!$B$3)</f>
        <v>male</v>
      </c>
    </row>
    <row r="199" spans="1:10" x14ac:dyDescent="0.2">
      <c r="A199">
        <v>197</v>
      </c>
      <c r="B199" t="s">
        <v>440</v>
      </c>
      <c r="C199">
        <v>2020</v>
      </c>
      <c r="D199">
        <v>153</v>
      </c>
      <c r="E199">
        <v>8.1999999999999993</v>
      </c>
      <c r="F199">
        <v>57</v>
      </c>
      <c r="G199">
        <v>108490</v>
      </c>
      <c r="H199">
        <v>28.34</v>
      </c>
      <c r="I199" t="s">
        <v>441</v>
      </c>
      <c r="J199" t="str">
        <f>IF(VALUE(G199)&gt;100000,Sheet1!$B$2,Sheet1!$B$3)</f>
        <v>male</v>
      </c>
    </row>
    <row r="200" spans="1:10" x14ac:dyDescent="0.2">
      <c r="A200">
        <v>198</v>
      </c>
      <c r="B200" t="s">
        <v>442</v>
      </c>
      <c r="C200">
        <v>2020</v>
      </c>
      <c r="D200">
        <v>153</v>
      </c>
      <c r="E200">
        <v>8.1999999999999993</v>
      </c>
      <c r="F200">
        <v>89</v>
      </c>
      <c r="G200">
        <v>108490</v>
      </c>
      <c r="H200">
        <v>28.34</v>
      </c>
      <c r="I200" t="s">
        <v>443</v>
      </c>
      <c r="J200" t="str">
        <f>IF(VALUE(G200)&gt;100000,Sheet1!$B$2,Sheet1!$B$3)</f>
        <v>male</v>
      </c>
    </row>
    <row r="201" spans="1:10" x14ac:dyDescent="0.2">
      <c r="A201">
        <v>199</v>
      </c>
      <c r="B201" t="s">
        <v>444</v>
      </c>
      <c r="C201">
        <v>2020</v>
      </c>
      <c r="D201">
        <v>153</v>
      </c>
      <c r="E201">
        <v>8.1999999999999993</v>
      </c>
      <c r="F201">
        <v>78</v>
      </c>
      <c r="G201">
        <v>108490</v>
      </c>
      <c r="H201">
        <v>28.34</v>
      </c>
      <c r="I201" t="s">
        <v>445</v>
      </c>
      <c r="J201" t="str">
        <f>IF(VALUE(G201)&gt;100000,Sheet1!$B$2,Sheet1!$B$3)</f>
        <v>male</v>
      </c>
    </row>
    <row r="202" spans="1:10" x14ac:dyDescent="0.2">
      <c r="A202">
        <v>200</v>
      </c>
      <c r="B202" t="s">
        <v>446</v>
      </c>
      <c r="C202">
        <v>2020</v>
      </c>
      <c r="D202">
        <v>153</v>
      </c>
      <c r="E202">
        <v>8.1999999999999993</v>
      </c>
      <c r="F202">
        <v>91</v>
      </c>
      <c r="G202">
        <v>108490</v>
      </c>
      <c r="H202">
        <v>28.34</v>
      </c>
      <c r="I202" t="s">
        <v>447</v>
      </c>
      <c r="J202" t="str">
        <f>IF(VALUE(G202)&gt;100000,Sheet1!$B$2,Sheet1!$B$3)</f>
        <v>male</v>
      </c>
    </row>
    <row r="203" spans="1:10" x14ac:dyDescent="0.2">
      <c r="A203">
        <v>201</v>
      </c>
      <c r="B203" t="s">
        <v>448</v>
      </c>
      <c r="C203">
        <v>2020</v>
      </c>
      <c r="D203">
        <v>153</v>
      </c>
      <c r="E203">
        <v>8.1999999999999993</v>
      </c>
      <c r="F203">
        <v>92</v>
      </c>
      <c r="G203">
        <v>108490</v>
      </c>
      <c r="H203">
        <v>28.34</v>
      </c>
      <c r="I203" t="s">
        <v>449</v>
      </c>
      <c r="J203" t="str">
        <f>IF(VALUE(G203)&gt;100000,Sheet1!$B$2,Sheet1!$B$3)</f>
        <v>male</v>
      </c>
    </row>
    <row r="204" spans="1:10" x14ac:dyDescent="0.2">
      <c r="A204">
        <v>202</v>
      </c>
      <c r="B204" t="s">
        <v>450</v>
      </c>
      <c r="C204">
        <v>2020</v>
      </c>
      <c r="D204">
        <v>153</v>
      </c>
      <c r="E204">
        <v>8.1999999999999993</v>
      </c>
      <c r="F204">
        <v>86</v>
      </c>
      <c r="G204">
        <v>108490</v>
      </c>
      <c r="H204">
        <v>28.34</v>
      </c>
      <c r="I204" t="s">
        <v>451</v>
      </c>
      <c r="J204" t="str">
        <f>IF(VALUE(G204)&gt;100000,Sheet1!$B$2,Sheet1!$B$3)</f>
        <v>male</v>
      </c>
    </row>
    <row r="205" spans="1:10" x14ac:dyDescent="0.2">
      <c r="A205">
        <v>203</v>
      </c>
      <c r="B205" t="s">
        <v>452</v>
      </c>
      <c r="C205">
        <v>2020</v>
      </c>
      <c r="D205">
        <v>153</v>
      </c>
      <c r="E205">
        <v>8.1999999999999993</v>
      </c>
      <c r="F205">
        <v>86</v>
      </c>
      <c r="G205">
        <v>108490</v>
      </c>
      <c r="H205">
        <v>28.34</v>
      </c>
      <c r="I205" t="s">
        <v>453</v>
      </c>
      <c r="J205" t="str">
        <f>IF(VALUE(G205)&gt;100000,Sheet1!$B$2,Sheet1!$B$3)</f>
        <v>male</v>
      </c>
    </row>
    <row r="206" spans="1:10" x14ac:dyDescent="0.2">
      <c r="A206">
        <v>204</v>
      </c>
      <c r="B206" t="s">
        <v>454</v>
      </c>
      <c r="C206">
        <v>2020</v>
      </c>
      <c r="D206">
        <v>153</v>
      </c>
      <c r="E206">
        <v>8.1999999999999993</v>
      </c>
      <c r="F206">
        <v>93</v>
      </c>
      <c r="G206">
        <v>108490</v>
      </c>
      <c r="H206">
        <v>28.34</v>
      </c>
      <c r="I206" t="s">
        <v>455</v>
      </c>
      <c r="J206" t="str">
        <f>IF(VALUE(G206)&gt;100000,Sheet1!$B$2,Sheet1!$B$3)</f>
        <v>male</v>
      </c>
    </row>
    <row r="207" spans="1:10" x14ac:dyDescent="0.2">
      <c r="A207">
        <v>205</v>
      </c>
      <c r="B207" t="s">
        <v>456</v>
      </c>
      <c r="C207">
        <v>2020</v>
      </c>
      <c r="D207">
        <v>153</v>
      </c>
      <c r="E207">
        <v>8.1999999999999993</v>
      </c>
      <c r="F207">
        <v>98</v>
      </c>
      <c r="G207">
        <v>108490</v>
      </c>
      <c r="H207">
        <v>28.34</v>
      </c>
      <c r="I207" t="s">
        <v>457</v>
      </c>
      <c r="J207" t="str">
        <f>IF(VALUE(G207)&gt;100000,Sheet1!$B$2,Sheet1!$B$3)</f>
        <v>male</v>
      </c>
    </row>
    <row r="208" spans="1:10" x14ac:dyDescent="0.2">
      <c r="A208">
        <v>206</v>
      </c>
      <c r="B208" t="s">
        <v>458</v>
      </c>
      <c r="C208">
        <v>2020</v>
      </c>
      <c r="D208">
        <v>153</v>
      </c>
      <c r="E208">
        <v>8.1999999999999993</v>
      </c>
      <c r="F208">
        <v>88</v>
      </c>
      <c r="G208">
        <v>108490</v>
      </c>
      <c r="H208">
        <v>28.34</v>
      </c>
      <c r="I208" t="s">
        <v>459</v>
      </c>
      <c r="J208" t="str">
        <f>IF(VALUE(G208)&gt;100000,Sheet1!$B$2,Sheet1!$B$3)</f>
        <v>male</v>
      </c>
    </row>
    <row r="209" spans="1:10" x14ac:dyDescent="0.2">
      <c r="A209">
        <v>207</v>
      </c>
      <c r="B209" t="s">
        <v>460</v>
      </c>
      <c r="C209">
        <v>2020</v>
      </c>
      <c r="D209">
        <v>153</v>
      </c>
      <c r="E209">
        <v>8.1999999999999993</v>
      </c>
      <c r="F209">
        <v>87</v>
      </c>
      <c r="G209">
        <v>108490</v>
      </c>
      <c r="H209">
        <v>28.34</v>
      </c>
      <c r="I209" t="s">
        <v>461</v>
      </c>
      <c r="J209" t="str">
        <f>IF(VALUE(G209)&gt;100000,Sheet1!$B$2,Sheet1!$B$3)</f>
        <v>male</v>
      </c>
    </row>
    <row r="210" spans="1:10" x14ac:dyDescent="0.2">
      <c r="A210">
        <v>208</v>
      </c>
      <c r="B210" t="s">
        <v>462</v>
      </c>
      <c r="C210">
        <v>2020</v>
      </c>
      <c r="D210">
        <v>153</v>
      </c>
      <c r="E210">
        <v>8.1999999999999993</v>
      </c>
      <c r="F210">
        <v>97</v>
      </c>
      <c r="G210">
        <v>108490</v>
      </c>
      <c r="H210">
        <v>28.34</v>
      </c>
      <c r="I210" t="s">
        <v>463</v>
      </c>
      <c r="J210" t="str">
        <f>IF(VALUE(G210)&gt;100000,Sheet1!$B$2,Sheet1!$B$3)</f>
        <v>male</v>
      </c>
    </row>
    <row r="211" spans="1:10" x14ac:dyDescent="0.2">
      <c r="A211">
        <v>209</v>
      </c>
      <c r="B211" t="s">
        <v>464</v>
      </c>
      <c r="C211">
        <v>2020</v>
      </c>
      <c r="D211">
        <v>153</v>
      </c>
      <c r="E211">
        <v>8.1999999999999993</v>
      </c>
      <c r="F211">
        <v>75</v>
      </c>
      <c r="G211">
        <v>108490</v>
      </c>
      <c r="H211">
        <v>28.34</v>
      </c>
      <c r="I211" t="s">
        <v>465</v>
      </c>
      <c r="J211" t="str">
        <f>IF(VALUE(G211)&gt;100000,Sheet1!$B$2,Sheet1!$B$3)</f>
        <v>male</v>
      </c>
    </row>
    <row r="212" spans="1:10" x14ac:dyDescent="0.2">
      <c r="A212">
        <v>210</v>
      </c>
      <c r="B212" t="s">
        <v>466</v>
      </c>
      <c r="C212">
        <v>2020</v>
      </c>
      <c r="D212">
        <v>153</v>
      </c>
      <c r="E212">
        <v>8.1999999999999993</v>
      </c>
      <c r="G212">
        <v>108490</v>
      </c>
      <c r="H212">
        <v>28.34</v>
      </c>
      <c r="I212" t="s">
        <v>467</v>
      </c>
      <c r="J212" t="str">
        <f>IF(VALUE(G212)&gt;100000,Sheet1!$B$2,Sheet1!$B$3)</f>
        <v>male</v>
      </c>
    </row>
    <row r="213" spans="1:10" x14ac:dyDescent="0.2">
      <c r="A213">
        <v>211</v>
      </c>
      <c r="B213" t="s">
        <v>468</v>
      </c>
      <c r="C213">
        <v>2020</v>
      </c>
      <c r="D213">
        <v>153</v>
      </c>
      <c r="E213">
        <v>8.1999999999999993</v>
      </c>
      <c r="F213">
        <v>85</v>
      </c>
      <c r="G213">
        <v>108490</v>
      </c>
      <c r="H213">
        <v>28.34</v>
      </c>
      <c r="I213" t="s">
        <v>469</v>
      </c>
      <c r="J213" t="str">
        <f>IF(VALUE(G213)&gt;100000,Sheet1!$B$2,Sheet1!$B$3)</f>
        <v>male</v>
      </c>
    </row>
    <row r="214" spans="1:10" x14ac:dyDescent="0.2">
      <c r="A214">
        <v>212</v>
      </c>
      <c r="B214" t="s">
        <v>470</v>
      </c>
      <c r="C214">
        <v>2020</v>
      </c>
      <c r="D214">
        <v>153</v>
      </c>
      <c r="E214">
        <v>8.1999999999999993</v>
      </c>
      <c r="F214">
        <v>98</v>
      </c>
      <c r="G214">
        <v>108490</v>
      </c>
      <c r="H214">
        <v>28.34</v>
      </c>
      <c r="I214" t="s">
        <v>471</v>
      </c>
      <c r="J214" t="str">
        <f>IF(VALUE(G214)&gt;100000,Sheet1!$B$2,Sheet1!$B$3)</f>
        <v>male</v>
      </c>
    </row>
    <row r="215" spans="1:10" x14ac:dyDescent="0.2">
      <c r="A215">
        <v>213</v>
      </c>
      <c r="B215" t="s">
        <v>472</v>
      </c>
      <c r="C215">
        <v>2020</v>
      </c>
      <c r="D215">
        <v>153</v>
      </c>
      <c r="E215">
        <v>8.1999999999999993</v>
      </c>
      <c r="F215">
        <v>98</v>
      </c>
      <c r="G215">
        <v>108490</v>
      </c>
      <c r="H215">
        <v>28.34</v>
      </c>
      <c r="I215" t="s">
        <v>473</v>
      </c>
      <c r="J215" t="str">
        <f>IF(VALUE(G215)&gt;100000,Sheet1!$B$2,Sheet1!$B$3)</f>
        <v>male</v>
      </c>
    </row>
    <row r="216" spans="1:10" x14ac:dyDescent="0.2">
      <c r="A216">
        <v>214</v>
      </c>
      <c r="B216" t="s">
        <v>474</v>
      </c>
      <c r="C216">
        <v>2020</v>
      </c>
      <c r="D216">
        <v>153</v>
      </c>
      <c r="E216">
        <v>8.1999999999999993</v>
      </c>
      <c r="F216">
        <v>86</v>
      </c>
      <c r="G216">
        <v>108490</v>
      </c>
      <c r="H216">
        <v>28.34</v>
      </c>
      <c r="I216" t="s">
        <v>475</v>
      </c>
      <c r="J216" t="str">
        <f>IF(VALUE(G216)&gt;100000,Sheet1!$B$2,Sheet1!$B$3)</f>
        <v>male</v>
      </c>
    </row>
    <row r="217" spans="1:10" x14ac:dyDescent="0.2">
      <c r="A217">
        <v>215</v>
      </c>
      <c r="B217" t="s">
        <v>476</v>
      </c>
      <c r="C217">
        <v>2020</v>
      </c>
      <c r="D217">
        <v>153</v>
      </c>
      <c r="E217">
        <v>8.1999999999999993</v>
      </c>
      <c r="F217">
        <v>97</v>
      </c>
      <c r="G217">
        <v>108490</v>
      </c>
      <c r="H217">
        <v>28.34</v>
      </c>
      <c r="I217" t="s">
        <v>477</v>
      </c>
      <c r="J217" t="str">
        <f>IF(VALUE(G217)&gt;100000,Sheet1!$B$2,Sheet1!$B$3)</f>
        <v>male</v>
      </c>
    </row>
    <row r="218" spans="1:10" x14ac:dyDescent="0.2">
      <c r="A218">
        <v>216</v>
      </c>
      <c r="B218" t="s">
        <v>478</v>
      </c>
      <c r="C218">
        <v>2020</v>
      </c>
      <c r="D218">
        <v>153</v>
      </c>
      <c r="E218">
        <v>8.1999999999999993</v>
      </c>
      <c r="G218">
        <v>108490</v>
      </c>
      <c r="H218">
        <v>28.34</v>
      </c>
      <c r="I218" t="s">
        <v>479</v>
      </c>
      <c r="J218" t="str">
        <f>IF(VALUE(G218)&gt;100000,Sheet1!$B$2,Sheet1!$B$3)</f>
        <v>male</v>
      </c>
    </row>
    <row r="219" spans="1:10" x14ac:dyDescent="0.2">
      <c r="A219">
        <v>217</v>
      </c>
      <c r="B219" t="s">
        <v>480</v>
      </c>
      <c r="C219">
        <v>2020</v>
      </c>
      <c r="D219">
        <v>153</v>
      </c>
      <c r="E219">
        <v>8.1999999999999993</v>
      </c>
      <c r="G219">
        <v>108490</v>
      </c>
      <c r="H219">
        <v>28.34</v>
      </c>
      <c r="I219" t="s">
        <v>481</v>
      </c>
      <c r="J219" t="str">
        <f>IF(VALUE(G219)&gt;100000,Sheet1!$B$2,Sheet1!$B$3)</f>
        <v>male</v>
      </c>
    </row>
    <row r="220" spans="1:10" x14ac:dyDescent="0.2">
      <c r="A220">
        <v>218</v>
      </c>
      <c r="B220" t="s">
        <v>482</v>
      </c>
      <c r="C220">
        <v>2020</v>
      </c>
      <c r="D220">
        <v>153</v>
      </c>
      <c r="E220">
        <v>8.1999999999999993</v>
      </c>
      <c r="G220">
        <v>108490</v>
      </c>
      <c r="H220">
        <v>28.34</v>
      </c>
      <c r="I220" t="s">
        <v>483</v>
      </c>
      <c r="J220" t="str">
        <f>IF(VALUE(G220)&gt;100000,Sheet1!$B$2,Sheet1!$B$3)</f>
        <v>male</v>
      </c>
    </row>
    <row r="221" spans="1:10" x14ac:dyDescent="0.2">
      <c r="A221">
        <v>219</v>
      </c>
      <c r="B221" t="s">
        <v>484</v>
      </c>
      <c r="C221">
        <v>2020</v>
      </c>
      <c r="D221">
        <v>153</v>
      </c>
      <c r="E221">
        <v>8.1999999999999993</v>
      </c>
      <c r="G221">
        <v>108490</v>
      </c>
      <c r="H221">
        <v>28.34</v>
      </c>
      <c r="I221" t="s">
        <v>485</v>
      </c>
      <c r="J221" t="str">
        <f>IF(VALUE(G221)&gt;100000,Sheet1!$B$2,Sheet1!$B$3)</f>
        <v>male</v>
      </c>
    </row>
    <row r="222" spans="1:10" x14ac:dyDescent="0.2">
      <c r="A222">
        <v>220</v>
      </c>
      <c r="B222" t="s">
        <v>486</v>
      </c>
      <c r="C222">
        <v>2020</v>
      </c>
      <c r="D222">
        <v>153</v>
      </c>
      <c r="E222">
        <v>8.1</v>
      </c>
      <c r="F222">
        <v>95</v>
      </c>
      <c r="G222">
        <v>108490</v>
      </c>
      <c r="H222">
        <v>28.34</v>
      </c>
      <c r="I222" t="s">
        <v>487</v>
      </c>
      <c r="J222" t="str">
        <f>IF(VALUE(G222)&gt;100000,Sheet1!$B$2,Sheet1!$B$3)</f>
        <v>male</v>
      </c>
    </row>
    <row r="223" spans="1:10" x14ac:dyDescent="0.2">
      <c r="A223">
        <v>221</v>
      </c>
      <c r="B223" t="s">
        <v>488</v>
      </c>
      <c r="C223">
        <v>2020</v>
      </c>
      <c r="D223">
        <v>153</v>
      </c>
      <c r="E223">
        <v>8.1</v>
      </c>
      <c r="G223">
        <v>108490</v>
      </c>
      <c r="H223">
        <v>28.34</v>
      </c>
      <c r="I223" t="s">
        <v>489</v>
      </c>
      <c r="J223" t="str">
        <f>IF(VALUE(G223)&gt;100000,Sheet1!$B$2,Sheet1!$B$3)</f>
        <v>male</v>
      </c>
    </row>
    <row r="224" spans="1:10" x14ac:dyDescent="0.2">
      <c r="A224">
        <v>222</v>
      </c>
      <c r="B224" t="s">
        <v>490</v>
      </c>
      <c r="C224">
        <v>2020</v>
      </c>
      <c r="D224">
        <v>153</v>
      </c>
      <c r="E224">
        <v>8.1</v>
      </c>
      <c r="G224">
        <v>108490</v>
      </c>
      <c r="H224">
        <v>28.34</v>
      </c>
      <c r="I224" t="s">
        <v>491</v>
      </c>
      <c r="J224" t="str">
        <f>IF(VALUE(G224)&gt;100000,Sheet1!$B$2,Sheet1!$B$3)</f>
        <v>male</v>
      </c>
    </row>
    <row r="225" spans="1:10" x14ac:dyDescent="0.2">
      <c r="A225">
        <v>223</v>
      </c>
      <c r="B225" t="s">
        <v>492</v>
      </c>
      <c r="C225">
        <v>2020</v>
      </c>
      <c r="D225">
        <v>153</v>
      </c>
      <c r="E225">
        <v>8.1</v>
      </c>
      <c r="G225">
        <v>108490</v>
      </c>
      <c r="H225">
        <v>28.34</v>
      </c>
      <c r="I225" t="s">
        <v>493</v>
      </c>
      <c r="J225" t="str">
        <f>IF(VALUE(G225)&gt;100000,Sheet1!$B$2,Sheet1!$B$3)</f>
        <v>male</v>
      </c>
    </row>
    <row r="226" spans="1:10" x14ac:dyDescent="0.2">
      <c r="A226">
        <v>224</v>
      </c>
      <c r="B226" t="s">
        <v>494</v>
      </c>
      <c r="C226">
        <v>2020</v>
      </c>
      <c r="D226">
        <v>153</v>
      </c>
      <c r="E226">
        <v>8.1</v>
      </c>
      <c r="F226">
        <v>78</v>
      </c>
      <c r="G226">
        <v>108490</v>
      </c>
      <c r="H226">
        <v>28.34</v>
      </c>
      <c r="I226" t="s">
        <v>495</v>
      </c>
      <c r="J226" t="str">
        <f>IF(VALUE(G226)&gt;100000,Sheet1!$B$2,Sheet1!$B$3)</f>
        <v>male</v>
      </c>
    </row>
    <row r="227" spans="1:10" x14ac:dyDescent="0.2">
      <c r="A227">
        <v>225</v>
      </c>
      <c r="B227" t="s">
        <v>496</v>
      </c>
      <c r="C227">
        <v>2020</v>
      </c>
      <c r="D227">
        <v>153</v>
      </c>
      <c r="E227">
        <v>8.1</v>
      </c>
      <c r="F227">
        <v>88</v>
      </c>
      <c r="G227">
        <v>108490</v>
      </c>
      <c r="H227">
        <v>28.34</v>
      </c>
      <c r="I227" t="s">
        <v>497</v>
      </c>
      <c r="J227" t="str">
        <f>IF(VALUE(G227)&gt;100000,Sheet1!$B$2,Sheet1!$B$3)</f>
        <v>male</v>
      </c>
    </row>
    <row r="228" spans="1:10" x14ac:dyDescent="0.2">
      <c r="A228">
        <v>226</v>
      </c>
      <c r="B228" t="s">
        <v>498</v>
      </c>
      <c r="C228">
        <v>2020</v>
      </c>
      <c r="D228">
        <v>153</v>
      </c>
      <c r="E228">
        <v>8.1</v>
      </c>
      <c r="G228">
        <v>108490</v>
      </c>
      <c r="H228">
        <v>28.34</v>
      </c>
      <c r="I228" t="s">
        <v>499</v>
      </c>
      <c r="J228" t="str">
        <f>IF(VALUE(G228)&gt;100000,Sheet1!$B$2,Sheet1!$B$3)</f>
        <v>male</v>
      </c>
    </row>
    <row r="229" spans="1:10" x14ac:dyDescent="0.2">
      <c r="A229">
        <v>227</v>
      </c>
      <c r="B229" t="s">
        <v>500</v>
      </c>
      <c r="C229">
        <v>2020</v>
      </c>
      <c r="D229">
        <v>153</v>
      </c>
      <c r="E229">
        <v>8.1</v>
      </c>
      <c r="G229">
        <v>108490</v>
      </c>
      <c r="H229">
        <v>28.34</v>
      </c>
      <c r="I229" t="s">
        <v>501</v>
      </c>
      <c r="J229" t="str">
        <f>IF(VALUE(G229)&gt;100000,Sheet1!$B$2,Sheet1!$B$3)</f>
        <v>male</v>
      </c>
    </row>
    <row r="230" spans="1:10" x14ac:dyDescent="0.2">
      <c r="A230">
        <v>228</v>
      </c>
      <c r="B230" t="s">
        <v>502</v>
      </c>
      <c r="C230">
        <v>2020</v>
      </c>
      <c r="D230">
        <v>153</v>
      </c>
      <c r="E230">
        <v>8.1</v>
      </c>
      <c r="G230">
        <v>108490</v>
      </c>
      <c r="H230">
        <v>28.34</v>
      </c>
      <c r="I230" t="s">
        <v>503</v>
      </c>
      <c r="J230" t="str">
        <f>IF(VALUE(G230)&gt;100000,Sheet1!$B$2,Sheet1!$B$3)</f>
        <v>male</v>
      </c>
    </row>
    <row r="231" spans="1:10" x14ac:dyDescent="0.2">
      <c r="A231">
        <v>229</v>
      </c>
      <c r="B231" t="s">
        <v>504</v>
      </c>
      <c r="C231">
        <v>2020</v>
      </c>
      <c r="D231">
        <v>153</v>
      </c>
      <c r="E231">
        <v>8.1</v>
      </c>
      <c r="G231">
        <v>108490</v>
      </c>
      <c r="H231">
        <v>28.34</v>
      </c>
      <c r="I231" t="s">
        <v>505</v>
      </c>
      <c r="J231" t="str">
        <f>IF(VALUE(G231)&gt;100000,Sheet1!$B$2,Sheet1!$B$3)</f>
        <v>male</v>
      </c>
    </row>
    <row r="232" spans="1:10" x14ac:dyDescent="0.2">
      <c r="A232">
        <v>230</v>
      </c>
      <c r="B232" t="s">
        <v>506</v>
      </c>
      <c r="C232">
        <v>2020</v>
      </c>
      <c r="D232">
        <v>153</v>
      </c>
      <c r="E232">
        <v>8.1</v>
      </c>
      <c r="G232">
        <v>108490</v>
      </c>
      <c r="H232">
        <v>28.34</v>
      </c>
      <c r="I232" t="s">
        <v>507</v>
      </c>
      <c r="J232" t="str">
        <f>IF(VALUE(G232)&gt;100000,Sheet1!$B$2,Sheet1!$B$3)</f>
        <v>male</v>
      </c>
    </row>
    <row r="233" spans="1:10" x14ac:dyDescent="0.2">
      <c r="A233">
        <v>231</v>
      </c>
      <c r="B233" t="s">
        <v>508</v>
      </c>
      <c r="C233">
        <v>2020</v>
      </c>
      <c r="D233">
        <v>153</v>
      </c>
      <c r="E233">
        <v>8.1</v>
      </c>
      <c r="F233">
        <v>84</v>
      </c>
      <c r="G233">
        <v>108490</v>
      </c>
      <c r="H233">
        <v>28.34</v>
      </c>
      <c r="I233" t="s">
        <v>509</v>
      </c>
      <c r="J233" t="str">
        <f>IF(VALUE(G233)&gt;100000,Sheet1!$B$2,Sheet1!$B$3)</f>
        <v>male</v>
      </c>
    </row>
    <row r="234" spans="1:10" x14ac:dyDescent="0.2">
      <c r="A234">
        <v>232</v>
      </c>
      <c r="B234" t="s">
        <v>510</v>
      </c>
      <c r="C234">
        <v>2020</v>
      </c>
      <c r="D234">
        <v>153</v>
      </c>
      <c r="E234">
        <v>8.1</v>
      </c>
      <c r="G234">
        <v>108490</v>
      </c>
      <c r="H234">
        <v>28.34</v>
      </c>
      <c r="I234" t="s">
        <v>511</v>
      </c>
      <c r="J234" t="str">
        <f>IF(VALUE(G234)&gt;100000,Sheet1!$B$2,Sheet1!$B$3)</f>
        <v>male</v>
      </c>
    </row>
    <row r="235" spans="1:10" x14ac:dyDescent="0.2">
      <c r="A235">
        <v>233</v>
      </c>
      <c r="B235" t="s">
        <v>512</v>
      </c>
      <c r="C235">
        <v>2020</v>
      </c>
      <c r="D235">
        <v>153</v>
      </c>
      <c r="E235">
        <v>8.1</v>
      </c>
      <c r="G235">
        <v>108490</v>
      </c>
      <c r="H235">
        <v>28.34</v>
      </c>
      <c r="I235" t="s">
        <v>513</v>
      </c>
      <c r="J235" t="str">
        <f>IF(VALUE(G235)&gt;100000,Sheet1!$B$2,Sheet1!$B$3)</f>
        <v>male</v>
      </c>
    </row>
    <row r="236" spans="1:10" x14ac:dyDescent="0.2">
      <c r="A236">
        <v>234</v>
      </c>
      <c r="B236" t="s">
        <v>514</v>
      </c>
      <c r="C236">
        <v>2020</v>
      </c>
      <c r="D236">
        <v>153</v>
      </c>
      <c r="E236">
        <v>8.1</v>
      </c>
      <c r="F236">
        <v>77</v>
      </c>
      <c r="G236">
        <v>108490</v>
      </c>
      <c r="H236">
        <v>28.34</v>
      </c>
      <c r="I236" t="s">
        <v>515</v>
      </c>
      <c r="J236" t="str">
        <f>IF(VALUE(G236)&gt;100000,Sheet1!$B$2,Sheet1!$B$3)</f>
        <v>male</v>
      </c>
    </row>
    <row r="237" spans="1:10" x14ac:dyDescent="0.2">
      <c r="A237">
        <v>235</v>
      </c>
      <c r="B237" t="s">
        <v>516</v>
      </c>
      <c r="C237">
        <v>2020</v>
      </c>
      <c r="D237">
        <v>153</v>
      </c>
      <c r="E237">
        <v>8.1</v>
      </c>
      <c r="F237">
        <v>86</v>
      </c>
      <c r="G237">
        <v>108490</v>
      </c>
      <c r="H237">
        <v>28.34</v>
      </c>
      <c r="I237" t="s">
        <v>517</v>
      </c>
      <c r="J237" t="str">
        <f>IF(VALUE(G237)&gt;100000,Sheet1!$B$2,Sheet1!$B$3)</f>
        <v>male</v>
      </c>
    </row>
    <row r="238" spans="1:10" x14ac:dyDescent="0.2">
      <c r="A238">
        <v>236</v>
      </c>
      <c r="B238" t="s">
        <v>518</v>
      </c>
      <c r="C238">
        <v>2020</v>
      </c>
      <c r="D238">
        <v>153</v>
      </c>
      <c r="E238">
        <v>8.1</v>
      </c>
      <c r="F238">
        <v>77</v>
      </c>
      <c r="G238">
        <v>108490</v>
      </c>
      <c r="H238">
        <v>28.34</v>
      </c>
      <c r="I238" t="s">
        <v>519</v>
      </c>
      <c r="J238" t="str">
        <f>IF(VALUE(G238)&gt;100000,Sheet1!$B$2,Sheet1!$B$3)</f>
        <v>male</v>
      </c>
    </row>
    <row r="239" spans="1:10" x14ac:dyDescent="0.2">
      <c r="A239">
        <v>237</v>
      </c>
      <c r="B239" t="s">
        <v>520</v>
      </c>
      <c r="C239">
        <v>2020</v>
      </c>
      <c r="D239">
        <v>153</v>
      </c>
      <c r="E239">
        <v>8.1</v>
      </c>
      <c r="F239">
        <v>73</v>
      </c>
      <c r="G239">
        <v>108490</v>
      </c>
      <c r="H239">
        <v>28.34</v>
      </c>
      <c r="I239" t="s">
        <v>521</v>
      </c>
      <c r="J239" t="str">
        <f>IF(VALUE(G239)&gt;100000,Sheet1!$B$2,Sheet1!$B$3)</f>
        <v>male</v>
      </c>
    </row>
    <row r="240" spans="1:10" x14ac:dyDescent="0.2">
      <c r="A240">
        <v>238</v>
      </c>
      <c r="B240" t="s">
        <v>522</v>
      </c>
      <c r="C240">
        <v>2020</v>
      </c>
      <c r="D240">
        <v>153</v>
      </c>
      <c r="E240">
        <v>8.1</v>
      </c>
      <c r="F240">
        <v>83</v>
      </c>
      <c r="G240">
        <v>108490</v>
      </c>
      <c r="H240">
        <v>28.34</v>
      </c>
      <c r="I240" t="s">
        <v>523</v>
      </c>
      <c r="J240" t="str">
        <f>IF(VALUE(G240)&gt;100000,Sheet1!$B$2,Sheet1!$B$3)</f>
        <v>male</v>
      </c>
    </row>
    <row r="241" spans="1:10" x14ac:dyDescent="0.2">
      <c r="A241">
        <v>239</v>
      </c>
      <c r="B241" t="s">
        <v>524</v>
      </c>
      <c r="C241">
        <v>2020</v>
      </c>
      <c r="D241">
        <v>153</v>
      </c>
      <c r="E241">
        <v>8.1</v>
      </c>
      <c r="F241">
        <v>88</v>
      </c>
      <c r="G241">
        <v>108490</v>
      </c>
      <c r="H241">
        <v>28.34</v>
      </c>
      <c r="I241" t="s">
        <v>525</v>
      </c>
      <c r="J241" t="str">
        <f>IF(VALUE(G241)&gt;100000,Sheet1!$B$2,Sheet1!$B$3)</f>
        <v>male</v>
      </c>
    </row>
    <row r="242" spans="1:10" x14ac:dyDescent="0.2">
      <c r="A242">
        <v>240</v>
      </c>
      <c r="B242" t="s">
        <v>526</v>
      </c>
      <c r="C242">
        <v>2020</v>
      </c>
      <c r="D242">
        <v>153</v>
      </c>
      <c r="E242">
        <v>8.1</v>
      </c>
      <c r="G242">
        <v>108490</v>
      </c>
      <c r="H242">
        <v>28.34</v>
      </c>
      <c r="I242" t="s">
        <v>527</v>
      </c>
      <c r="J242" t="str">
        <f>IF(VALUE(G242)&gt;100000,Sheet1!$B$2,Sheet1!$B$3)</f>
        <v>male</v>
      </c>
    </row>
    <row r="243" spans="1:10" x14ac:dyDescent="0.2">
      <c r="A243">
        <v>241</v>
      </c>
      <c r="B243" t="s">
        <v>528</v>
      </c>
      <c r="C243">
        <v>2020</v>
      </c>
      <c r="D243">
        <v>153</v>
      </c>
      <c r="E243">
        <v>8.1</v>
      </c>
      <c r="G243">
        <v>108490</v>
      </c>
      <c r="H243">
        <v>28.34</v>
      </c>
      <c r="I243" t="s">
        <v>529</v>
      </c>
      <c r="J243" t="str">
        <f>IF(VALUE(G243)&gt;100000,Sheet1!$B$2,Sheet1!$B$3)</f>
        <v>male</v>
      </c>
    </row>
    <row r="244" spans="1:10" x14ac:dyDescent="0.2">
      <c r="A244">
        <v>242</v>
      </c>
      <c r="B244" t="s">
        <v>530</v>
      </c>
      <c r="C244">
        <v>2020</v>
      </c>
      <c r="D244">
        <v>153</v>
      </c>
      <c r="E244">
        <v>8.1</v>
      </c>
      <c r="F244">
        <v>88</v>
      </c>
      <c r="G244">
        <v>108490</v>
      </c>
      <c r="H244">
        <v>28.34</v>
      </c>
      <c r="I244" t="s">
        <v>531</v>
      </c>
      <c r="J244" t="str">
        <f>IF(VALUE(G244)&gt;100000,Sheet1!$B$2,Sheet1!$B$3)</f>
        <v>male</v>
      </c>
    </row>
    <row r="245" spans="1:10" x14ac:dyDescent="0.2">
      <c r="A245">
        <v>243</v>
      </c>
      <c r="B245" t="s">
        <v>532</v>
      </c>
      <c r="C245">
        <v>2020</v>
      </c>
      <c r="D245">
        <v>153</v>
      </c>
      <c r="E245">
        <v>8.1</v>
      </c>
      <c r="F245">
        <v>79</v>
      </c>
      <c r="G245">
        <v>108490</v>
      </c>
      <c r="H245">
        <v>28.34</v>
      </c>
      <c r="I245" t="s">
        <v>533</v>
      </c>
      <c r="J245" t="str">
        <f>IF(VALUE(G245)&gt;100000,Sheet1!$B$2,Sheet1!$B$3)</f>
        <v>male</v>
      </c>
    </row>
    <row r="246" spans="1:10" x14ac:dyDescent="0.2">
      <c r="A246">
        <v>244</v>
      </c>
      <c r="B246" t="s">
        <v>534</v>
      </c>
      <c r="C246">
        <v>2020</v>
      </c>
      <c r="D246">
        <v>153</v>
      </c>
      <c r="E246">
        <v>8.1</v>
      </c>
      <c r="F246">
        <v>71</v>
      </c>
      <c r="G246">
        <v>108490</v>
      </c>
      <c r="H246">
        <v>28.34</v>
      </c>
      <c r="I246" t="s">
        <v>535</v>
      </c>
      <c r="J246" t="str">
        <f>IF(VALUE(G246)&gt;100000,Sheet1!$B$2,Sheet1!$B$3)</f>
        <v>male</v>
      </c>
    </row>
    <row r="247" spans="1:10" x14ac:dyDescent="0.2">
      <c r="A247">
        <v>245</v>
      </c>
      <c r="B247" t="s">
        <v>536</v>
      </c>
      <c r="C247">
        <v>2020</v>
      </c>
      <c r="D247">
        <v>153</v>
      </c>
      <c r="E247">
        <v>8.1</v>
      </c>
      <c r="F247">
        <v>71</v>
      </c>
      <c r="G247">
        <v>108490</v>
      </c>
      <c r="H247">
        <v>28.34</v>
      </c>
      <c r="I247" t="s">
        <v>537</v>
      </c>
      <c r="J247" t="str">
        <f>IF(VALUE(G247)&gt;100000,Sheet1!$B$2,Sheet1!$B$3)</f>
        <v>male</v>
      </c>
    </row>
    <row r="248" spans="1:10" x14ac:dyDescent="0.2">
      <c r="A248">
        <v>246</v>
      </c>
      <c r="B248" t="s">
        <v>538</v>
      </c>
      <c r="C248">
        <v>2020</v>
      </c>
      <c r="D248">
        <v>153</v>
      </c>
      <c r="E248">
        <v>8.1</v>
      </c>
      <c r="F248">
        <v>96</v>
      </c>
      <c r="G248">
        <v>108490</v>
      </c>
      <c r="H248">
        <v>28.34</v>
      </c>
      <c r="I248" t="s">
        <v>539</v>
      </c>
      <c r="J248" t="str">
        <f>IF(VALUE(G248)&gt;100000,Sheet1!$B$2,Sheet1!$B$3)</f>
        <v>male</v>
      </c>
    </row>
    <row r="249" spans="1:10" x14ac:dyDescent="0.2">
      <c r="A249">
        <v>247</v>
      </c>
      <c r="B249" t="s">
        <v>540</v>
      </c>
      <c r="C249">
        <v>2020</v>
      </c>
      <c r="D249">
        <v>153</v>
      </c>
      <c r="E249">
        <v>8.1</v>
      </c>
      <c r="F249">
        <v>76</v>
      </c>
      <c r="G249">
        <v>108490</v>
      </c>
      <c r="H249">
        <v>28.34</v>
      </c>
      <c r="I249" t="s">
        <v>541</v>
      </c>
      <c r="J249" t="str">
        <f>IF(VALUE(G249)&gt;100000,Sheet1!$B$2,Sheet1!$B$3)</f>
        <v>male</v>
      </c>
    </row>
    <row r="250" spans="1:10" x14ac:dyDescent="0.2">
      <c r="A250">
        <v>248</v>
      </c>
      <c r="B250" t="s">
        <v>542</v>
      </c>
      <c r="C250">
        <v>2020</v>
      </c>
      <c r="D250">
        <v>153</v>
      </c>
      <c r="E250">
        <v>8.1</v>
      </c>
      <c r="F250">
        <v>74</v>
      </c>
      <c r="G250">
        <v>108490</v>
      </c>
      <c r="H250">
        <v>28.34</v>
      </c>
      <c r="I250" t="s">
        <v>543</v>
      </c>
      <c r="J250" t="str">
        <f>IF(VALUE(G250)&gt;100000,Sheet1!$B$2,Sheet1!$B$3)</f>
        <v>male</v>
      </c>
    </row>
    <row r="251" spans="1:10" x14ac:dyDescent="0.2">
      <c r="A251">
        <v>249</v>
      </c>
      <c r="B251" t="s">
        <v>544</v>
      </c>
      <c r="C251">
        <v>2020</v>
      </c>
      <c r="D251">
        <v>153</v>
      </c>
      <c r="E251">
        <v>8.1</v>
      </c>
      <c r="F251">
        <v>81</v>
      </c>
      <c r="G251">
        <v>108490</v>
      </c>
      <c r="H251">
        <v>28.34</v>
      </c>
      <c r="I251" t="s">
        <v>545</v>
      </c>
      <c r="J251" t="str">
        <f>IF(VALUE(G251)&gt;100000,Sheet1!$B$2,Sheet1!$B$3)</f>
        <v>male</v>
      </c>
    </row>
    <row r="252" spans="1:10" x14ac:dyDescent="0.2">
      <c r="A252">
        <v>250</v>
      </c>
      <c r="B252" t="s">
        <v>546</v>
      </c>
      <c r="C252">
        <v>2020</v>
      </c>
      <c r="D252">
        <v>153</v>
      </c>
      <c r="E252">
        <v>8.1</v>
      </c>
      <c r="F252">
        <v>93</v>
      </c>
      <c r="G252">
        <v>108490</v>
      </c>
      <c r="H252">
        <v>28.34</v>
      </c>
      <c r="I252" t="s">
        <v>547</v>
      </c>
      <c r="J252" t="str">
        <f>IF(VALUE(G252)&gt;100000,Sheet1!$B$2,Sheet1!$B$3)</f>
        <v>male</v>
      </c>
    </row>
    <row r="253" spans="1:10" x14ac:dyDescent="0.2">
      <c r="A253">
        <v>251</v>
      </c>
      <c r="B253" t="s">
        <v>548</v>
      </c>
      <c r="C253">
        <v>2020</v>
      </c>
      <c r="D253">
        <v>153</v>
      </c>
      <c r="E253">
        <v>8.1</v>
      </c>
      <c r="F253">
        <v>85</v>
      </c>
      <c r="G253">
        <v>108490</v>
      </c>
      <c r="H253">
        <v>28.34</v>
      </c>
      <c r="I253" t="s">
        <v>549</v>
      </c>
      <c r="J253" t="str">
        <f>IF(VALUE(G253)&gt;100000,Sheet1!$B$2,Sheet1!$B$3)</f>
        <v>male</v>
      </c>
    </row>
    <row r="254" spans="1:10" x14ac:dyDescent="0.2">
      <c r="A254">
        <v>252</v>
      </c>
      <c r="B254" t="s">
        <v>550</v>
      </c>
      <c r="C254">
        <v>2020</v>
      </c>
      <c r="D254">
        <v>153</v>
      </c>
      <c r="E254">
        <v>8.1</v>
      </c>
      <c r="G254">
        <v>108490</v>
      </c>
      <c r="H254">
        <v>28.34</v>
      </c>
      <c r="I254" t="s">
        <v>551</v>
      </c>
      <c r="J254" t="str">
        <f>IF(VALUE(G254)&gt;100000,Sheet1!$B$2,Sheet1!$B$3)</f>
        <v>male</v>
      </c>
    </row>
    <row r="255" spans="1:10" x14ac:dyDescent="0.2">
      <c r="A255">
        <v>253</v>
      </c>
      <c r="B255" t="s">
        <v>552</v>
      </c>
      <c r="C255">
        <v>2020</v>
      </c>
      <c r="D255">
        <v>153</v>
      </c>
      <c r="E255">
        <v>8.1</v>
      </c>
      <c r="G255">
        <v>108490</v>
      </c>
      <c r="H255">
        <v>28.34</v>
      </c>
      <c r="I255" t="s">
        <v>553</v>
      </c>
      <c r="J255" t="str">
        <f>IF(VALUE(G255)&gt;100000,Sheet1!$B$2,Sheet1!$B$3)</f>
        <v>male</v>
      </c>
    </row>
    <row r="256" spans="1:10" x14ac:dyDescent="0.2">
      <c r="A256">
        <v>254</v>
      </c>
      <c r="B256" t="s">
        <v>554</v>
      </c>
      <c r="C256">
        <v>2020</v>
      </c>
      <c r="D256">
        <v>153</v>
      </c>
      <c r="E256">
        <v>8.1</v>
      </c>
      <c r="F256">
        <v>62</v>
      </c>
      <c r="G256">
        <v>108490</v>
      </c>
      <c r="H256">
        <v>28.34</v>
      </c>
      <c r="I256" t="s">
        <v>555</v>
      </c>
      <c r="J256" t="str">
        <f>IF(VALUE(G256)&gt;100000,Sheet1!$B$2,Sheet1!$B$3)</f>
        <v>male</v>
      </c>
    </row>
    <row r="257" spans="1:10" x14ac:dyDescent="0.2">
      <c r="A257">
        <v>255</v>
      </c>
      <c r="B257" t="s">
        <v>556</v>
      </c>
      <c r="C257">
        <v>2020</v>
      </c>
      <c r="D257">
        <v>153</v>
      </c>
      <c r="E257">
        <v>8.1</v>
      </c>
      <c r="F257">
        <v>70</v>
      </c>
      <c r="G257">
        <v>108490</v>
      </c>
      <c r="H257">
        <v>28.34</v>
      </c>
      <c r="I257" t="s">
        <v>557</v>
      </c>
      <c r="J257" t="str">
        <f>IF(VALUE(G257)&gt;100000,Sheet1!$B$2,Sheet1!$B$3)</f>
        <v>male</v>
      </c>
    </row>
    <row r="258" spans="1:10" x14ac:dyDescent="0.2">
      <c r="A258">
        <v>256</v>
      </c>
      <c r="B258" t="s">
        <v>558</v>
      </c>
      <c r="C258">
        <v>2020</v>
      </c>
      <c r="D258">
        <v>153</v>
      </c>
      <c r="E258">
        <v>8.1</v>
      </c>
      <c r="F258">
        <v>90</v>
      </c>
      <c r="G258">
        <v>108490</v>
      </c>
      <c r="H258">
        <v>28.34</v>
      </c>
      <c r="I258" t="s">
        <v>559</v>
      </c>
      <c r="J258" t="str">
        <f>IF(VALUE(G258)&gt;100000,Sheet1!$B$2,Sheet1!$B$3)</f>
        <v>male</v>
      </c>
    </row>
    <row r="259" spans="1:10" x14ac:dyDescent="0.2">
      <c r="A259">
        <v>257</v>
      </c>
      <c r="B259" t="s">
        <v>560</v>
      </c>
      <c r="C259">
        <v>2020</v>
      </c>
      <c r="D259">
        <v>153</v>
      </c>
      <c r="E259">
        <v>8.1</v>
      </c>
      <c r="G259">
        <v>108490</v>
      </c>
      <c r="H259">
        <v>28.34</v>
      </c>
      <c r="I259" t="s">
        <v>561</v>
      </c>
      <c r="J259" t="str">
        <f>IF(VALUE(G259)&gt;100000,Sheet1!$B$2,Sheet1!$B$3)</f>
        <v>male</v>
      </c>
    </row>
    <row r="260" spans="1:10" x14ac:dyDescent="0.2">
      <c r="A260">
        <v>258</v>
      </c>
      <c r="B260" t="s">
        <v>562</v>
      </c>
      <c r="C260">
        <v>2020</v>
      </c>
      <c r="D260">
        <v>153</v>
      </c>
      <c r="E260">
        <v>8.1</v>
      </c>
      <c r="F260">
        <v>54</v>
      </c>
      <c r="G260">
        <v>108490</v>
      </c>
      <c r="H260">
        <v>28.34</v>
      </c>
      <c r="I260" t="s">
        <v>563</v>
      </c>
      <c r="J260" t="str">
        <f>IF(VALUE(G260)&gt;100000,Sheet1!$B$2,Sheet1!$B$3)</f>
        <v>male</v>
      </c>
    </row>
    <row r="261" spans="1:10" x14ac:dyDescent="0.2">
      <c r="A261">
        <v>259</v>
      </c>
      <c r="B261" t="s">
        <v>564</v>
      </c>
      <c r="C261">
        <v>2020</v>
      </c>
      <c r="D261">
        <v>153</v>
      </c>
      <c r="E261">
        <v>8.1</v>
      </c>
      <c r="F261">
        <v>72</v>
      </c>
      <c r="G261">
        <v>108490</v>
      </c>
      <c r="H261">
        <v>28.34</v>
      </c>
      <c r="I261" t="s">
        <v>565</v>
      </c>
      <c r="J261" t="str">
        <f>IF(VALUE(G261)&gt;100000,Sheet1!$B$2,Sheet1!$B$3)</f>
        <v>male</v>
      </c>
    </row>
    <row r="262" spans="1:10" x14ac:dyDescent="0.2">
      <c r="A262">
        <v>260</v>
      </c>
      <c r="B262" t="s">
        <v>566</v>
      </c>
      <c r="C262">
        <v>2020</v>
      </c>
      <c r="D262">
        <v>153</v>
      </c>
      <c r="E262">
        <v>8.1</v>
      </c>
      <c r="G262">
        <v>108490</v>
      </c>
      <c r="H262">
        <v>28.34</v>
      </c>
      <c r="I262" t="s">
        <v>567</v>
      </c>
      <c r="J262" t="str">
        <f>IF(VALUE(G262)&gt;100000,Sheet1!$B$2,Sheet1!$B$3)</f>
        <v>male</v>
      </c>
    </row>
    <row r="263" spans="1:10" x14ac:dyDescent="0.2">
      <c r="A263">
        <v>261</v>
      </c>
      <c r="B263" t="s">
        <v>568</v>
      </c>
      <c r="C263">
        <v>2020</v>
      </c>
      <c r="D263">
        <v>153</v>
      </c>
      <c r="E263">
        <v>8.1</v>
      </c>
      <c r="F263">
        <v>74</v>
      </c>
      <c r="G263">
        <v>108490</v>
      </c>
      <c r="H263">
        <v>28.34</v>
      </c>
      <c r="I263" t="s">
        <v>569</v>
      </c>
      <c r="J263" t="str">
        <f>IF(VALUE(G263)&gt;100000,Sheet1!$B$2,Sheet1!$B$3)</f>
        <v>male</v>
      </c>
    </row>
    <row r="264" spans="1:10" x14ac:dyDescent="0.2">
      <c r="A264">
        <v>262</v>
      </c>
      <c r="B264" t="s">
        <v>570</v>
      </c>
      <c r="C264">
        <v>2020</v>
      </c>
      <c r="D264">
        <v>153</v>
      </c>
      <c r="E264">
        <v>8.1</v>
      </c>
      <c r="G264">
        <v>108490</v>
      </c>
      <c r="H264">
        <v>28.34</v>
      </c>
      <c r="I264" t="s">
        <v>571</v>
      </c>
      <c r="J264" t="str">
        <f>IF(VALUE(G264)&gt;100000,Sheet1!$B$2,Sheet1!$B$3)</f>
        <v>male</v>
      </c>
    </row>
    <row r="265" spans="1:10" x14ac:dyDescent="0.2">
      <c r="A265">
        <v>263</v>
      </c>
      <c r="B265" t="s">
        <v>572</v>
      </c>
      <c r="C265">
        <v>2020</v>
      </c>
      <c r="D265">
        <v>153</v>
      </c>
      <c r="E265">
        <v>8.1</v>
      </c>
      <c r="G265">
        <v>108490</v>
      </c>
      <c r="H265">
        <v>28.34</v>
      </c>
      <c r="I265" t="s">
        <v>573</v>
      </c>
      <c r="J265" t="str">
        <f>IF(VALUE(G265)&gt;100000,Sheet1!$B$2,Sheet1!$B$3)</f>
        <v>male</v>
      </c>
    </row>
    <row r="266" spans="1:10" x14ac:dyDescent="0.2">
      <c r="A266">
        <v>264</v>
      </c>
      <c r="B266" t="s">
        <v>574</v>
      </c>
      <c r="C266">
        <v>2020</v>
      </c>
      <c r="D266">
        <v>153</v>
      </c>
      <c r="E266">
        <v>8.1</v>
      </c>
      <c r="F266">
        <v>75</v>
      </c>
      <c r="G266">
        <v>108490</v>
      </c>
      <c r="H266">
        <v>28.34</v>
      </c>
      <c r="I266" t="s">
        <v>575</v>
      </c>
      <c r="J266" t="str">
        <f>IF(VALUE(G266)&gt;100000,Sheet1!$B$2,Sheet1!$B$3)</f>
        <v>male</v>
      </c>
    </row>
    <row r="267" spans="1:10" x14ac:dyDescent="0.2">
      <c r="A267">
        <v>265</v>
      </c>
      <c r="B267" t="s">
        <v>576</v>
      </c>
      <c r="C267">
        <v>2020</v>
      </c>
      <c r="D267">
        <v>153</v>
      </c>
      <c r="E267">
        <v>8.1</v>
      </c>
      <c r="F267">
        <v>69</v>
      </c>
      <c r="G267">
        <v>108490</v>
      </c>
      <c r="H267">
        <v>28.34</v>
      </c>
      <c r="I267" t="s">
        <v>577</v>
      </c>
      <c r="J267" t="str">
        <f>IF(VALUE(G267)&gt;100000,Sheet1!$B$2,Sheet1!$B$3)</f>
        <v>male</v>
      </c>
    </row>
    <row r="268" spans="1:10" x14ac:dyDescent="0.2">
      <c r="A268">
        <v>266</v>
      </c>
      <c r="B268" t="s">
        <v>578</v>
      </c>
      <c r="C268">
        <v>2020</v>
      </c>
      <c r="D268">
        <v>153</v>
      </c>
      <c r="E268">
        <v>8.1</v>
      </c>
      <c r="F268">
        <v>73</v>
      </c>
      <c r="G268">
        <v>108490</v>
      </c>
      <c r="H268">
        <v>28.34</v>
      </c>
      <c r="I268" t="s">
        <v>579</v>
      </c>
      <c r="J268" t="str">
        <f>IF(VALUE(G268)&gt;100000,Sheet1!$B$2,Sheet1!$B$3)</f>
        <v>male</v>
      </c>
    </row>
    <row r="269" spans="1:10" x14ac:dyDescent="0.2">
      <c r="A269">
        <v>267</v>
      </c>
      <c r="B269" t="s">
        <v>580</v>
      </c>
      <c r="C269">
        <v>2020</v>
      </c>
      <c r="D269">
        <v>153</v>
      </c>
      <c r="E269">
        <v>8.1</v>
      </c>
      <c r="G269">
        <v>108490</v>
      </c>
      <c r="H269">
        <v>28.34</v>
      </c>
      <c r="I269" t="s">
        <v>581</v>
      </c>
      <c r="J269" t="str">
        <f>IF(VALUE(G269)&gt;100000,Sheet1!$B$2,Sheet1!$B$3)</f>
        <v>male</v>
      </c>
    </row>
    <row r="270" spans="1:10" x14ac:dyDescent="0.2">
      <c r="A270">
        <v>268</v>
      </c>
      <c r="B270" t="s">
        <v>582</v>
      </c>
      <c r="C270">
        <v>2020</v>
      </c>
      <c r="D270">
        <v>153</v>
      </c>
      <c r="E270">
        <v>8.1</v>
      </c>
      <c r="G270">
        <v>108490</v>
      </c>
      <c r="H270">
        <v>28.34</v>
      </c>
      <c r="I270" t="s">
        <v>583</v>
      </c>
      <c r="J270" t="str">
        <f>IF(VALUE(G270)&gt;100000,Sheet1!$B$2,Sheet1!$B$3)</f>
        <v>male</v>
      </c>
    </row>
    <row r="271" spans="1:10" x14ac:dyDescent="0.2">
      <c r="A271">
        <v>269</v>
      </c>
      <c r="B271" t="s">
        <v>584</v>
      </c>
      <c r="C271">
        <v>2020</v>
      </c>
      <c r="D271">
        <v>153</v>
      </c>
      <c r="E271">
        <v>8.1</v>
      </c>
      <c r="F271">
        <v>86</v>
      </c>
      <c r="G271">
        <v>108490</v>
      </c>
      <c r="H271">
        <v>28.34</v>
      </c>
      <c r="I271" t="s">
        <v>585</v>
      </c>
      <c r="J271" t="str">
        <f>IF(VALUE(G271)&gt;100000,Sheet1!$B$2,Sheet1!$B$3)</f>
        <v>male</v>
      </c>
    </row>
    <row r="272" spans="1:10" x14ac:dyDescent="0.2">
      <c r="A272">
        <v>270</v>
      </c>
      <c r="B272" t="s">
        <v>586</v>
      </c>
      <c r="C272">
        <v>2020</v>
      </c>
      <c r="D272">
        <v>153</v>
      </c>
      <c r="E272">
        <v>8.1</v>
      </c>
      <c r="F272">
        <v>79</v>
      </c>
      <c r="G272">
        <v>108490</v>
      </c>
      <c r="H272">
        <v>28.34</v>
      </c>
      <c r="I272" t="s">
        <v>587</v>
      </c>
      <c r="J272" t="str">
        <f>IF(VALUE(G272)&gt;100000,Sheet1!$B$2,Sheet1!$B$3)</f>
        <v>male</v>
      </c>
    </row>
    <row r="273" spans="1:10" x14ac:dyDescent="0.2">
      <c r="A273">
        <v>271</v>
      </c>
      <c r="B273" t="s">
        <v>588</v>
      </c>
      <c r="C273">
        <v>2020</v>
      </c>
      <c r="D273">
        <v>153</v>
      </c>
      <c r="E273">
        <v>8.1</v>
      </c>
      <c r="G273">
        <v>108490</v>
      </c>
      <c r="H273">
        <v>28.34</v>
      </c>
      <c r="I273" t="s">
        <v>589</v>
      </c>
      <c r="J273" t="str">
        <f>IF(VALUE(G273)&gt;100000,Sheet1!$B$2,Sheet1!$B$3)</f>
        <v>male</v>
      </c>
    </row>
    <row r="274" spans="1:10" x14ac:dyDescent="0.2">
      <c r="A274">
        <v>272</v>
      </c>
      <c r="B274" t="s">
        <v>590</v>
      </c>
      <c r="C274">
        <v>2020</v>
      </c>
      <c r="D274">
        <v>153</v>
      </c>
      <c r="E274">
        <v>8.1</v>
      </c>
      <c r="F274">
        <v>96</v>
      </c>
      <c r="G274">
        <v>108490</v>
      </c>
      <c r="H274">
        <v>28.34</v>
      </c>
      <c r="I274" t="s">
        <v>591</v>
      </c>
      <c r="J274" t="str">
        <f>IF(VALUE(G274)&gt;100000,Sheet1!$B$2,Sheet1!$B$3)</f>
        <v>male</v>
      </c>
    </row>
    <row r="275" spans="1:10" x14ac:dyDescent="0.2">
      <c r="A275">
        <v>273</v>
      </c>
      <c r="B275" t="s">
        <v>592</v>
      </c>
      <c r="C275">
        <v>2020</v>
      </c>
      <c r="D275">
        <v>153</v>
      </c>
      <c r="E275">
        <v>8.1</v>
      </c>
      <c r="F275">
        <v>90</v>
      </c>
      <c r="G275">
        <v>108490</v>
      </c>
      <c r="H275">
        <v>28.34</v>
      </c>
      <c r="I275" t="s">
        <v>593</v>
      </c>
      <c r="J275" t="str">
        <f>IF(VALUE(G275)&gt;100000,Sheet1!$B$2,Sheet1!$B$3)</f>
        <v>male</v>
      </c>
    </row>
    <row r="276" spans="1:10" x14ac:dyDescent="0.2">
      <c r="A276">
        <v>274</v>
      </c>
      <c r="B276" t="s">
        <v>594</v>
      </c>
      <c r="C276">
        <v>2020</v>
      </c>
      <c r="D276">
        <v>153</v>
      </c>
      <c r="E276">
        <v>8.1</v>
      </c>
      <c r="G276">
        <v>108490</v>
      </c>
      <c r="H276">
        <v>28.34</v>
      </c>
      <c r="I276" t="s">
        <v>595</v>
      </c>
      <c r="J276" t="str">
        <f>IF(VALUE(G276)&gt;100000,Sheet1!$B$2,Sheet1!$B$3)</f>
        <v>male</v>
      </c>
    </row>
    <row r="277" spans="1:10" x14ac:dyDescent="0.2">
      <c r="A277">
        <v>275</v>
      </c>
      <c r="B277" t="s">
        <v>596</v>
      </c>
      <c r="C277">
        <v>2020</v>
      </c>
      <c r="D277">
        <v>153</v>
      </c>
      <c r="E277">
        <v>8.1</v>
      </c>
      <c r="F277">
        <v>82</v>
      </c>
      <c r="G277">
        <v>108490</v>
      </c>
      <c r="H277">
        <v>28.34</v>
      </c>
      <c r="I277" t="s">
        <v>597</v>
      </c>
      <c r="J277" t="str">
        <f>IF(VALUE(G277)&gt;100000,Sheet1!$B$2,Sheet1!$B$3)</f>
        <v>male</v>
      </c>
    </row>
    <row r="278" spans="1:10" x14ac:dyDescent="0.2">
      <c r="A278">
        <v>276</v>
      </c>
      <c r="B278" t="s">
        <v>598</v>
      </c>
      <c r="C278">
        <v>2020</v>
      </c>
      <c r="D278">
        <v>153</v>
      </c>
      <c r="E278">
        <v>8.1</v>
      </c>
      <c r="F278">
        <v>63</v>
      </c>
      <c r="G278">
        <v>108490</v>
      </c>
      <c r="H278">
        <v>28.34</v>
      </c>
      <c r="I278" t="s">
        <v>599</v>
      </c>
      <c r="J278" t="str">
        <f>IF(VALUE(G278)&gt;100000,Sheet1!$B$2,Sheet1!$B$3)</f>
        <v>male</v>
      </c>
    </row>
    <row r="279" spans="1:10" x14ac:dyDescent="0.2">
      <c r="A279">
        <v>277</v>
      </c>
      <c r="B279" t="s">
        <v>600</v>
      </c>
      <c r="C279">
        <v>2020</v>
      </c>
      <c r="D279">
        <v>153</v>
      </c>
      <c r="E279">
        <v>8.1</v>
      </c>
      <c r="F279">
        <v>90</v>
      </c>
      <c r="G279">
        <v>108490</v>
      </c>
      <c r="H279">
        <v>28.34</v>
      </c>
      <c r="I279" t="s">
        <v>601</v>
      </c>
      <c r="J279" t="str">
        <f>IF(VALUE(G279)&gt;100000,Sheet1!$B$2,Sheet1!$B$3)</f>
        <v>male</v>
      </c>
    </row>
    <row r="280" spans="1:10" x14ac:dyDescent="0.2">
      <c r="A280">
        <v>278</v>
      </c>
      <c r="B280" t="s">
        <v>602</v>
      </c>
      <c r="C280">
        <v>2020</v>
      </c>
      <c r="D280">
        <v>153</v>
      </c>
      <c r="E280">
        <v>8.1</v>
      </c>
      <c r="G280">
        <v>108490</v>
      </c>
      <c r="H280">
        <v>28.34</v>
      </c>
      <c r="I280" t="s">
        <v>603</v>
      </c>
      <c r="J280" t="str">
        <f>IF(VALUE(G280)&gt;100000,Sheet1!$B$2,Sheet1!$B$3)</f>
        <v>male</v>
      </c>
    </row>
    <row r="281" spans="1:10" x14ac:dyDescent="0.2">
      <c r="A281">
        <v>279</v>
      </c>
      <c r="B281" t="s">
        <v>604</v>
      </c>
      <c r="C281">
        <v>2020</v>
      </c>
      <c r="D281">
        <v>153</v>
      </c>
      <c r="E281">
        <v>8.1</v>
      </c>
      <c r="F281">
        <v>75</v>
      </c>
      <c r="G281">
        <v>108490</v>
      </c>
      <c r="H281">
        <v>28.34</v>
      </c>
      <c r="I281" t="s">
        <v>605</v>
      </c>
      <c r="J281" t="str">
        <f>IF(VALUE(G281)&gt;100000,Sheet1!$B$2,Sheet1!$B$3)</f>
        <v>male</v>
      </c>
    </row>
    <row r="282" spans="1:10" x14ac:dyDescent="0.2">
      <c r="A282">
        <v>280</v>
      </c>
      <c r="B282" t="s">
        <v>606</v>
      </c>
      <c r="C282">
        <v>2020</v>
      </c>
      <c r="D282">
        <v>153</v>
      </c>
      <c r="E282">
        <v>8.1</v>
      </c>
      <c r="F282">
        <v>83</v>
      </c>
      <c r="G282">
        <v>108490</v>
      </c>
      <c r="H282">
        <v>28.34</v>
      </c>
      <c r="I282" t="s">
        <v>607</v>
      </c>
      <c r="J282" t="str">
        <f>IF(VALUE(G282)&gt;100000,Sheet1!$B$2,Sheet1!$B$3)</f>
        <v>male</v>
      </c>
    </row>
    <row r="283" spans="1:10" x14ac:dyDescent="0.2">
      <c r="A283">
        <v>281</v>
      </c>
      <c r="B283" t="s">
        <v>608</v>
      </c>
      <c r="C283">
        <v>2020</v>
      </c>
      <c r="D283">
        <v>153</v>
      </c>
      <c r="E283">
        <v>8.1</v>
      </c>
      <c r="G283">
        <v>108490</v>
      </c>
      <c r="H283">
        <v>28.34</v>
      </c>
      <c r="I283" t="s">
        <v>609</v>
      </c>
      <c r="J283" t="str">
        <f>IF(VALUE(G283)&gt;100000,Sheet1!$B$2,Sheet1!$B$3)</f>
        <v>male</v>
      </c>
    </row>
    <row r="284" spans="1:10" x14ac:dyDescent="0.2">
      <c r="A284">
        <v>282</v>
      </c>
      <c r="B284" t="s">
        <v>610</v>
      </c>
      <c r="C284">
        <v>2020</v>
      </c>
      <c r="D284">
        <v>153</v>
      </c>
      <c r="E284">
        <v>8.1</v>
      </c>
      <c r="G284">
        <v>108490</v>
      </c>
      <c r="H284">
        <v>28.34</v>
      </c>
      <c r="I284" t="s">
        <v>611</v>
      </c>
      <c r="J284" t="str">
        <f>IF(VALUE(G284)&gt;100000,Sheet1!$B$2,Sheet1!$B$3)</f>
        <v>male</v>
      </c>
    </row>
    <row r="285" spans="1:10" x14ac:dyDescent="0.2">
      <c r="A285">
        <v>283</v>
      </c>
      <c r="B285" t="s">
        <v>612</v>
      </c>
      <c r="C285">
        <v>2020</v>
      </c>
      <c r="D285">
        <v>153</v>
      </c>
      <c r="E285">
        <v>8.1</v>
      </c>
      <c r="F285">
        <v>79</v>
      </c>
      <c r="G285">
        <v>108490</v>
      </c>
      <c r="H285">
        <v>28.34</v>
      </c>
      <c r="I285" t="s">
        <v>613</v>
      </c>
      <c r="J285" t="str">
        <f>IF(VALUE(G285)&gt;100000,Sheet1!$B$2,Sheet1!$B$3)</f>
        <v>male</v>
      </c>
    </row>
    <row r="286" spans="1:10" x14ac:dyDescent="0.2">
      <c r="A286">
        <v>284</v>
      </c>
      <c r="B286" t="s">
        <v>614</v>
      </c>
      <c r="C286">
        <v>2020</v>
      </c>
      <c r="D286">
        <v>153</v>
      </c>
      <c r="E286">
        <v>8.1</v>
      </c>
      <c r="G286">
        <v>108490</v>
      </c>
      <c r="H286">
        <v>28.34</v>
      </c>
      <c r="I286" t="s">
        <v>615</v>
      </c>
      <c r="J286" t="str">
        <f>IF(VALUE(G286)&gt;100000,Sheet1!$B$2,Sheet1!$B$3)</f>
        <v>male</v>
      </c>
    </row>
    <row r="287" spans="1:10" x14ac:dyDescent="0.2">
      <c r="A287">
        <v>285</v>
      </c>
      <c r="B287" t="s">
        <v>616</v>
      </c>
      <c r="C287">
        <v>2020</v>
      </c>
      <c r="D287">
        <v>153</v>
      </c>
      <c r="E287">
        <v>8.1</v>
      </c>
      <c r="F287">
        <v>84</v>
      </c>
      <c r="G287">
        <v>108490</v>
      </c>
      <c r="H287">
        <v>28.34</v>
      </c>
      <c r="I287" t="s">
        <v>617</v>
      </c>
      <c r="J287" t="str">
        <f>IF(VALUE(G287)&gt;100000,Sheet1!$B$2,Sheet1!$B$3)</f>
        <v>male</v>
      </c>
    </row>
    <row r="288" spans="1:10" x14ac:dyDescent="0.2">
      <c r="A288">
        <v>286</v>
      </c>
      <c r="B288" t="s">
        <v>618</v>
      </c>
      <c r="C288">
        <v>2020</v>
      </c>
      <c r="D288">
        <v>153</v>
      </c>
      <c r="E288">
        <v>8.1</v>
      </c>
      <c r="F288">
        <v>82</v>
      </c>
      <c r="G288">
        <v>108490</v>
      </c>
      <c r="H288">
        <v>28.34</v>
      </c>
      <c r="I288" t="s">
        <v>619</v>
      </c>
      <c r="J288" t="str">
        <f>IF(VALUE(G288)&gt;100000,Sheet1!$B$2,Sheet1!$B$3)</f>
        <v>male</v>
      </c>
    </row>
    <row r="289" spans="1:10" x14ac:dyDescent="0.2">
      <c r="A289">
        <v>287</v>
      </c>
      <c r="B289" t="s">
        <v>620</v>
      </c>
      <c r="C289">
        <v>2020</v>
      </c>
      <c r="D289">
        <v>153</v>
      </c>
      <c r="E289">
        <v>8.1</v>
      </c>
      <c r="F289">
        <v>85</v>
      </c>
      <c r="G289">
        <v>108490</v>
      </c>
      <c r="H289">
        <v>28.34</v>
      </c>
      <c r="I289" t="s">
        <v>621</v>
      </c>
      <c r="J289" t="str">
        <f>IF(VALUE(G289)&gt;100000,Sheet1!$B$2,Sheet1!$B$3)</f>
        <v>male</v>
      </c>
    </row>
    <row r="290" spans="1:10" x14ac:dyDescent="0.2">
      <c r="A290">
        <v>288</v>
      </c>
      <c r="B290" t="s">
        <v>622</v>
      </c>
      <c r="C290">
        <v>2020</v>
      </c>
      <c r="D290">
        <v>153</v>
      </c>
      <c r="E290">
        <v>8.1</v>
      </c>
      <c r="F290">
        <v>71</v>
      </c>
      <c r="G290">
        <v>108490</v>
      </c>
      <c r="H290">
        <v>28.34</v>
      </c>
      <c r="I290" t="s">
        <v>623</v>
      </c>
      <c r="J290" t="str">
        <f>IF(VALUE(G290)&gt;100000,Sheet1!$B$2,Sheet1!$B$3)</f>
        <v>male</v>
      </c>
    </row>
    <row r="291" spans="1:10" x14ac:dyDescent="0.2">
      <c r="A291">
        <v>289</v>
      </c>
      <c r="B291" t="s">
        <v>624</v>
      </c>
      <c r="C291">
        <v>2020</v>
      </c>
      <c r="D291">
        <v>153</v>
      </c>
      <c r="E291">
        <v>8.1</v>
      </c>
      <c r="F291">
        <v>85</v>
      </c>
      <c r="G291">
        <v>108490</v>
      </c>
      <c r="H291">
        <v>28.34</v>
      </c>
      <c r="I291" t="s">
        <v>625</v>
      </c>
      <c r="J291" t="str">
        <f>IF(VALUE(G291)&gt;100000,Sheet1!$B$2,Sheet1!$B$3)</f>
        <v>male</v>
      </c>
    </row>
    <row r="292" spans="1:10" x14ac:dyDescent="0.2">
      <c r="A292">
        <v>290</v>
      </c>
      <c r="B292" t="s">
        <v>626</v>
      </c>
      <c r="C292">
        <v>2020</v>
      </c>
      <c r="D292">
        <v>153</v>
      </c>
      <c r="E292">
        <v>8.1</v>
      </c>
      <c r="F292">
        <v>85</v>
      </c>
      <c r="G292">
        <v>108490</v>
      </c>
      <c r="H292">
        <v>28.34</v>
      </c>
      <c r="I292" t="s">
        <v>627</v>
      </c>
      <c r="J292" t="str">
        <f>IF(VALUE(G292)&gt;100000,Sheet1!$B$2,Sheet1!$B$3)</f>
        <v>male</v>
      </c>
    </row>
    <row r="293" spans="1:10" x14ac:dyDescent="0.2">
      <c r="A293">
        <v>291</v>
      </c>
      <c r="B293" t="s">
        <v>628</v>
      </c>
      <c r="C293">
        <v>2020</v>
      </c>
      <c r="D293">
        <v>153</v>
      </c>
      <c r="E293">
        <v>8.1</v>
      </c>
      <c r="F293">
        <v>79</v>
      </c>
      <c r="G293">
        <v>108490</v>
      </c>
      <c r="H293">
        <v>28.34</v>
      </c>
      <c r="I293" t="s">
        <v>629</v>
      </c>
      <c r="J293" t="str">
        <f>IF(VALUE(G293)&gt;100000,Sheet1!$B$2,Sheet1!$B$3)</f>
        <v>male</v>
      </c>
    </row>
    <row r="294" spans="1:10" x14ac:dyDescent="0.2">
      <c r="A294">
        <v>292</v>
      </c>
      <c r="B294" t="s">
        <v>630</v>
      </c>
      <c r="C294">
        <v>2020</v>
      </c>
      <c r="D294">
        <v>153</v>
      </c>
      <c r="E294">
        <v>8.1</v>
      </c>
      <c r="G294">
        <v>108490</v>
      </c>
      <c r="H294">
        <v>28.34</v>
      </c>
      <c r="I294" t="s">
        <v>631</v>
      </c>
      <c r="J294" t="str">
        <f>IF(VALUE(G294)&gt;100000,Sheet1!$B$2,Sheet1!$B$3)</f>
        <v>male</v>
      </c>
    </row>
    <row r="295" spans="1:10" x14ac:dyDescent="0.2">
      <c r="A295">
        <v>293</v>
      </c>
      <c r="B295" t="s">
        <v>632</v>
      </c>
      <c r="C295">
        <v>2020</v>
      </c>
      <c r="D295">
        <v>153</v>
      </c>
      <c r="E295">
        <v>8.1</v>
      </c>
      <c r="F295">
        <v>77</v>
      </c>
      <c r="G295">
        <v>108490</v>
      </c>
      <c r="H295">
        <v>28.34</v>
      </c>
      <c r="I295" t="s">
        <v>633</v>
      </c>
      <c r="J295" t="str">
        <f>IF(VALUE(G295)&gt;100000,Sheet1!$B$2,Sheet1!$B$3)</f>
        <v>male</v>
      </c>
    </row>
    <row r="296" spans="1:10" x14ac:dyDescent="0.2">
      <c r="A296">
        <v>294</v>
      </c>
      <c r="B296" t="s">
        <v>634</v>
      </c>
      <c r="C296">
        <v>2020</v>
      </c>
      <c r="D296">
        <v>153</v>
      </c>
      <c r="E296">
        <v>8.1</v>
      </c>
      <c r="F296">
        <v>100</v>
      </c>
      <c r="G296">
        <v>108490</v>
      </c>
      <c r="H296">
        <v>28.34</v>
      </c>
      <c r="I296" t="s">
        <v>635</v>
      </c>
      <c r="J296" t="str">
        <f>IF(VALUE(G296)&gt;100000,Sheet1!$B$2,Sheet1!$B$3)</f>
        <v>male</v>
      </c>
    </row>
    <row r="297" spans="1:10" x14ac:dyDescent="0.2">
      <c r="A297">
        <v>295</v>
      </c>
      <c r="B297" t="s">
        <v>636</v>
      </c>
      <c r="C297">
        <v>2020</v>
      </c>
      <c r="D297">
        <v>153</v>
      </c>
      <c r="E297">
        <v>8.1</v>
      </c>
      <c r="G297">
        <v>108490</v>
      </c>
      <c r="H297">
        <v>28.34</v>
      </c>
      <c r="I297" t="s">
        <v>637</v>
      </c>
      <c r="J297" t="str">
        <f>IF(VALUE(G297)&gt;100000,Sheet1!$B$2,Sheet1!$B$3)</f>
        <v>male</v>
      </c>
    </row>
    <row r="298" spans="1:10" x14ac:dyDescent="0.2">
      <c r="A298">
        <v>296</v>
      </c>
      <c r="B298" t="s">
        <v>638</v>
      </c>
      <c r="C298">
        <v>2020</v>
      </c>
      <c r="D298">
        <v>153</v>
      </c>
      <c r="E298">
        <v>8.1</v>
      </c>
      <c r="F298">
        <v>84</v>
      </c>
      <c r="G298">
        <v>108490</v>
      </c>
      <c r="H298">
        <v>28.34</v>
      </c>
      <c r="I298" t="s">
        <v>639</v>
      </c>
      <c r="J298" t="str">
        <f>IF(VALUE(G298)&gt;100000,Sheet1!$B$2,Sheet1!$B$3)</f>
        <v>male</v>
      </c>
    </row>
    <row r="299" spans="1:10" x14ac:dyDescent="0.2">
      <c r="A299">
        <v>297</v>
      </c>
      <c r="B299" t="s">
        <v>640</v>
      </c>
      <c r="C299">
        <v>2020</v>
      </c>
      <c r="D299">
        <v>153</v>
      </c>
      <c r="E299">
        <v>8.1</v>
      </c>
      <c r="F299">
        <v>72</v>
      </c>
      <c r="G299">
        <v>108490</v>
      </c>
      <c r="H299">
        <v>28.34</v>
      </c>
      <c r="I299" t="s">
        <v>641</v>
      </c>
      <c r="J299" t="str">
        <f>IF(VALUE(G299)&gt;100000,Sheet1!$B$2,Sheet1!$B$3)</f>
        <v>male</v>
      </c>
    </row>
    <row r="300" spans="1:10" x14ac:dyDescent="0.2">
      <c r="A300">
        <v>298</v>
      </c>
      <c r="B300" t="s">
        <v>642</v>
      </c>
      <c r="C300">
        <v>2020</v>
      </c>
      <c r="D300">
        <v>153</v>
      </c>
      <c r="E300">
        <v>8.1</v>
      </c>
      <c r="F300">
        <v>83</v>
      </c>
      <c r="G300">
        <v>108490</v>
      </c>
      <c r="H300">
        <v>28.34</v>
      </c>
      <c r="I300" t="s">
        <v>643</v>
      </c>
      <c r="J300" t="str">
        <f>IF(VALUE(G300)&gt;100000,Sheet1!$B$2,Sheet1!$B$3)</f>
        <v>male</v>
      </c>
    </row>
    <row r="301" spans="1:10" x14ac:dyDescent="0.2">
      <c r="A301">
        <v>299</v>
      </c>
      <c r="B301" t="s">
        <v>644</v>
      </c>
      <c r="C301">
        <v>2020</v>
      </c>
      <c r="D301">
        <v>153</v>
      </c>
      <c r="E301">
        <v>8.1</v>
      </c>
      <c r="F301">
        <v>86</v>
      </c>
      <c r="G301">
        <v>108490</v>
      </c>
      <c r="H301">
        <v>28.34</v>
      </c>
      <c r="I301" t="s">
        <v>645</v>
      </c>
      <c r="J301" t="str">
        <f>IF(VALUE(G301)&gt;100000,Sheet1!$B$2,Sheet1!$B$3)</f>
        <v>male</v>
      </c>
    </row>
    <row r="302" spans="1:10" x14ac:dyDescent="0.2">
      <c r="A302">
        <v>300</v>
      </c>
      <c r="B302" t="s">
        <v>646</v>
      </c>
      <c r="C302">
        <v>2020</v>
      </c>
      <c r="D302">
        <v>153</v>
      </c>
      <c r="E302">
        <v>8.1</v>
      </c>
      <c r="G302">
        <v>108490</v>
      </c>
      <c r="H302">
        <v>28.34</v>
      </c>
      <c r="I302" t="s">
        <v>647</v>
      </c>
      <c r="J302" t="str">
        <f>IF(VALUE(G302)&gt;100000,Sheet1!$B$2,Sheet1!$B$3)</f>
        <v>male</v>
      </c>
    </row>
    <row r="303" spans="1:10" x14ac:dyDescent="0.2">
      <c r="A303">
        <v>301</v>
      </c>
      <c r="B303" t="s">
        <v>648</v>
      </c>
      <c r="C303">
        <v>2020</v>
      </c>
      <c r="D303">
        <v>153</v>
      </c>
      <c r="E303">
        <v>8.1</v>
      </c>
      <c r="F303">
        <v>95</v>
      </c>
      <c r="G303">
        <v>108490</v>
      </c>
      <c r="H303">
        <v>28.34</v>
      </c>
      <c r="I303" t="s">
        <v>649</v>
      </c>
      <c r="J303" t="str">
        <f>IF(VALUE(G303)&gt;100000,Sheet1!$B$2,Sheet1!$B$3)</f>
        <v>male</v>
      </c>
    </row>
    <row r="304" spans="1:10" x14ac:dyDescent="0.2">
      <c r="A304">
        <v>302</v>
      </c>
      <c r="B304" t="s">
        <v>650</v>
      </c>
      <c r="C304">
        <v>2020</v>
      </c>
      <c r="D304">
        <v>153</v>
      </c>
      <c r="E304">
        <v>8.1</v>
      </c>
      <c r="F304">
        <v>72</v>
      </c>
      <c r="G304">
        <v>108490</v>
      </c>
      <c r="H304">
        <v>28.34</v>
      </c>
      <c r="I304" t="s">
        <v>651</v>
      </c>
      <c r="J304" t="str">
        <f>IF(VALUE(G304)&gt;100000,Sheet1!$B$2,Sheet1!$B$3)</f>
        <v>male</v>
      </c>
    </row>
    <row r="305" spans="1:10" x14ac:dyDescent="0.2">
      <c r="A305">
        <v>303</v>
      </c>
      <c r="B305" t="s">
        <v>652</v>
      </c>
      <c r="C305">
        <v>2020</v>
      </c>
      <c r="D305">
        <v>153</v>
      </c>
      <c r="E305">
        <v>8.1</v>
      </c>
      <c r="G305">
        <v>108490</v>
      </c>
      <c r="H305">
        <v>28.34</v>
      </c>
      <c r="I305" t="s">
        <v>653</v>
      </c>
      <c r="J305" t="str">
        <f>IF(VALUE(G305)&gt;100000,Sheet1!$B$2,Sheet1!$B$3)</f>
        <v>male</v>
      </c>
    </row>
    <row r="306" spans="1:10" x14ac:dyDescent="0.2">
      <c r="A306">
        <v>304</v>
      </c>
      <c r="B306" t="s">
        <v>654</v>
      </c>
      <c r="C306">
        <v>2020</v>
      </c>
      <c r="D306">
        <v>153</v>
      </c>
      <c r="E306">
        <v>8.1</v>
      </c>
      <c r="F306">
        <v>79</v>
      </c>
      <c r="G306">
        <v>108490</v>
      </c>
      <c r="H306">
        <v>28.34</v>
      </c>
      <c r="I306" t="s">
        <v>655</v>
      </c>
      <c r="J306" t="str">
        <f>IF(VALUE(G306)&gt;100000,Sheet1!$B$2,Sheet1!$B$3)</f>
        <v>male</v>
      </c>
    </row>
    <row r="307" spans="1:10" x14ac:dyDescent="0.2">
      <c r="A307">
        <v>305</v>
      </c>
      <c r="B307" t="s">
        <v>656</v>
      </c>
      <c r="C307">
        <v>2020</v>
      </c>
      <c r="D307">
        <v>153</v>
      </c>
      <c r="E307">
        <v>8.1</v>
      </c>
      <c r="F307">
        <v>75</v>
      </c>
      <c r="G307">
        <v>108490</v>
      </c>
      <c r="H307">
        <v>28.34</v>
      </c>
      <c r="I307" t="s">
        <v>657</v>
      </c>
      <c r="J307" t="str">
        <f>IF(VALUE(G307)&gt;100000,Sheet1!$B$2,Sheet1!$B$3)</f>
        <v>male</v>
      </c>
    </row>
    <row r="308" spans="1:10" x14ac:dyDescent="0.2">
      <c r="A308">
        <v>306</v>
      </c>
      <c r="B308" t="s">
        <v>658</v>
      </c>
      <c r="C308">
        <v>2020</v>
      </c>
      <c r="D308">
        <v>153</v>
      </c>
      <c r="E308">
        <v>8.1</v>
      </c>
      <c r="F308">
        <v>92</v>
      </c>
      <c r="G308">
        <v>108490</v>
      </c>
      <c r="H308">
        <v>28.34</v>
      </c>
      <c r="I308" t="s">
        <v>659</v>
      </c>
      <c r="J308" t="str">
        <f>IF(VALUE(G308)&gt;100000,Sheet1!$B$2,Sheet1!$B$3)</f>
        <v>male</v>
      </c>
    </row>
    <row r="309" spans="1:10" x14ac:dyDescent="0.2">
      <c r="A309">
        <v>307</v>
      </c>
      <c r="B309" t="s">
        <v>660</v>
      </c>
      <c r="C309">
        <v>2020</v>
      </c>
      <c r="D309">
        <v>153</v>
      </c>
      <c r="E309">
        <v>8.1</v>
      </c>
      <c r="G309">
        <v>108490</v>
      </c>
      <c r="H309">
        <v>28.34</v>
      </c>
      <c r="I309" t="s">
        <v>661</v>
      </c>
      <c r="J309" t="str">
        <f>IF(VALUE(G309)&gt;100000,Sheet1!$B$2,Sheet1!$B$3)</f>
        <v>male</v>
      </c>
    </row>
    <row r="310" spans="1:10" x14ac:dyDescent="0.2">
      <c r="A310">
        <v>308</v>
      </c>
      <c r="B310" t="s">
        <v>662</v>
      </c>
      <c r="C310">
        <v>2020</v>
      </c>
      <c r="D310">
        <v>153</v>
      </c>
      <c r="E310">
        <v>8.1</v>
      </c>
      <c r="F310">
        <v>84</v>
      </c>
      <c r="G310">
        <v>108490</v>
      </c>
      <c r="H310">
        <v>28.34</v>
      </c>
      <c r="I310" t="s">
        <v>663</v>
      </c>
      <c r="J310" t="str">
        <f>IF(VALUE(G310)&gt;100000,Sheet1!$B$2,Sheet1!$B$3)</f>
        <v>male</v>
      </c>
    </row>
    <row r="311" spans="1:10" x14ac:dyDescent="0.2">
      <c r="A311">
        <v>309</v>
      </c>
      <c r="B311" t="s">
        <v>664</v>
      </c>
      <c r="C311">
        <v>2020</v>
      </c>
      <c r="D311">
        <v>153</v>
      </c>
      <c r="E311">
        <v>8.1</v>
      </c>
      <c r="F311">
        <v>78</v>
      </c>
      <c r="G311">
        <v>108490</v>
      </c>
      <c r="H311">
        <v>28.34</v>
      </c>
      <c r="I311" t="s">
        <v>665</v>
      </c>
      <c r="J311" t="str">
        <f>IF(VALUE(G311)&gt;100000,Sheet1!$B$2,Sheet1!$B$3)</f>
        <v>male</v>
      </c>
    </row>
    <row r="312" spans="1:10" x14ac:dyDescent="0.2">
      <c r="A312">
        <v>310</v>
      </c>
      <c r="B312" t="s">
        <v>666</v>
      </c>
      <c r="C312">
        <v>2020</v>
      </c>
      <c r="D312">
        <v>153</v>
      </c>
      <c r="E312">
        <v>8.1</v>
      </c>
      <c r="F312">
        <v>79</v>
      </c>
      <c r="G312">
        <v>108490</v>
      </c>
      <c r="H312">
        <v>28.34</v>
      </c>
      <c r="I312" t="s">
        <v>667</v>
      </c>
      <c r="J312" t="str">
        <f>IF(VALUE(G312)&gt;100000,Sheet1!$B$2,Sheet1!$B$3)</f>
        <v>male</v>
      </c>
    </row>
    <row r="313" spans="1:10" x14ac:dyDescent="0.2">
      <c r="A313">
        <v>311</v>
      </c>
      <c r="B313" t="s">
        <v>668</v>
      </c>
      <c r="C313">
        <v>2020</v>
      </c>
      <c r="D313">
        <v>153</v>
      </c>
      <c r="E313">
        <v>8.1</v>
      </c>
      <c r="F313">
        <v>100</v>
      </c>
      <c r="G313">
        <v>108490</v>
      </c>
      <c r="H313">
        <v>28.34</v>
      </c>
      <c r="I313" t="s">
        <v>669</v>
      </c>
      <c r="J313" t="str">
        <f>IF(VALUE(G313)&gt;100000,Sheet1!$B$2,Sheet1!$B$3)</f>
        <v>male</v>
      </c>
    </row>
    <row r="314" spans="1:10" x14ac:dyDescent="0.2">
      <c r="A314">
        <v>312</v>
      </c>
      <c r="B314" t="s">
        <v>670</v>
      </c>
      <c r="C314">
        <v>2020</v>
      </c>
      <c r="D314">
        <v>153</v>
      </c>
      <c r="E314">
        <v>8.1</v>
      </c>
      <c r="F314">
        <v>84</v>
      </c>
      <c r="G314">
        <v>108490</v>
      </c>
      <c r="H314">
        <v>28.34</v>
      </c>
      <c r="I314" t="s">
        <v>671</v>
      </c>
      <c r="J314" t="str">
        <f>IF(VALUE(G314)&gt;100000,Sheet1!$B$2,Sheet1!$B$3)</f>
        <v>male</v>
      </c>
    </row>
    <row r="315" spans="1:10" x14ac:dyDescent="0.2">
      <c r="A315">
        <v>313</v>
      </c>
      <c r="B315" t="s">
        <v>672</v>
      </c>
      <c r="C315">
        <v>2020</v>
      </c>
      <c r="D315">
        <v>153</v>
      </c>
      <c r="E315">
        <v>8.1</v>
      </c>
      <c r="G315">
        <v>108490</v>
      </c>
      <c r="H315">
        <v>28.34</v>
      </c>
      <c r="I315" t="s">
        <v>673</v>
      </c>
      <c r="J315" t="str">
        <f>IF(VALUE(G315)&gt;100000,Sheet1!$B$2,Sheet1!$B$3)</f>
        <v>male</v>
      </c>
    </row>
    <row r="316" spans="1:10" x14ac:dyDescent="0.2">
      <c r="A316">
        <v>314</v>
      </c>
      <c r="B316" t="s">
        <v>674</v>
      </c>
      <c r="C316">
        <v>2020</v>
      </c>
      <c r="D316">
        <v>153</v>
      </c>
      <c r="E316">
        <v>8.1</v>
      </c>
      <c r="F316">
        <v>77</v>
      </c>
      <c r="G316">
        <v>108490</v>
      </c>
      <c r="H316">
        <v>28.34</v>
      </c>
      <c r="I316" t="s">
        <v>675</v>
      </c>
      <c r="J316" t="str">
        <f>IF(VALUE(G316)&gt;100000,Sheet1!$B$2,Sheet1!$B$3)</f>
        <v>male</v>
      </c>
    </row>
    <row r="317" spans="1:10" x14ac:dyDescent="0.2">
      <c r="A317">
        <v>315</v>
      </c>
      <c r="B317" t="s">
        <v>676</v>
      </c>
      <c r="C317">
        <v>2020</v>
      </c>
      <c r="D317">
        <v>153</v>
      </c>
      <c r="E317">
        <v>8.1</v>
      </c>
      <c r="G317">
        <v>108490</v>
      </c>
      <c r="H317">
        <v>28.34</v>
      </c>
      <c r="I317" t="s">
        <v>677</v>
      </c>
      <c r="J317" t="str">
        <f>IF(VALUE(G317)&gt;100000,Sheet1!$B$2,Sheet1!$B$3)</f>
        <v>male</v>
      </c>
    </row>
    <row r="318" spans="1:10" x14ac:dyDescent="0.2">
      <c r="A318">
        <v>316</v>
      </c>
      <c r="B318" t="s">
        <v>678</v>
      </c>
      <c r="C318">
        <v>2020</v>
      </c>
      <c r="D318">
        <v>153</v>
      </c>
      <c r="E318">
        <v>8.1</v>
      </c>
      <c r="F318">
        <v>86</v>
      </c>
      <c r="G318">
        <v>108490</v>
      </c>
      <c r="H318">
        <v>28.34</v>
      </c>
      <c r="I318" t="s">
        <v>679</v>
      </c>
      <c r="J318" t="str">
        <f>IF(VALUE(G318)&gt;100000,Sheet1!$B$2,Sheet1!$B$3)</f>
        <v>male</v>
      </c>
    </row>
    <row r="319" spans="1:10" x14ac:dyDescent="0.2">
      <c r="A319">
        <v>317</v>
      </c>
      <c r="B319" t="s">
        <v>680</v>
      </c>
      <c r="C319">
        <v>2020</v>
      </c>
      <c r="D319">
        <v>153</v>
      </c>
      <c r="E319">
        <v>8.1</v>
      </c>
      <c r="F319">
        <v>70</v>
      </c>
      <c r="G319">
        <v>108490</v>
      </c>
      <c r="H319">
        <v>28.34</v>
      </c>
      <c r="I319" t="s">
        <v>681</v>
      </c>
      <c r="J319" t="str">
        <f>IF(VALUE(G319)&gt;100000,Sheet1!$B$2,Sheet1!$B$3)</f>
        <v>male</v>
      </c>
    </row>
    <row r="320" spans="1:10" x14ac:dyDescent="0.2">
      <c r="A320">
        <v>318</v>
      </c>
      <c r="B320" t="s">
        <v>682</v>
      </c>
      <c r="C320">
        <v>2020</v>
      </c>
      <c r="D320">
        <v>153</v>
      </c>
      <c r="E320">
        <v>8.1</v>
      </c>
      <c r="F320">
        <v>83</v>
      </c>
      <c r="G320">
        <v>108490</v>
      </c>
      <c r="H320">
        <v>28.34</v>
      </c>
      <c r="I320" t="s">
        <v>683</v>
      </c>
      <c r="J320" t="str">
        <f>IF(VALUE(G320)&gt;100000,Sheet1!$B$2,Sheet1!$B$3)</f>
        <v>male</v>
      </c>
    </row>
    <row r="321" spans="1:10" x14ac:dyDescent="0.2">
      <c r="A321">
        <v>319</v>
      </c>
      <c r="B321" t="s">
        <v>684</v>
      </c>
      <c r="C321">
        <v>2020</v>
      </c>
      <c r="D321">
        <v>153</v>
      </c>
      <c r="E321">
        <v>8.1</v>
      </c>
      <c r="G321">
        <v>108490</v>
      </c>
      <c r="H321">
        <v>28.34</v>
      </c>
      <c r="I321" t="s">
        <v>685</v>
      </c>
      <c r="J321" t="str">
        <f>IF(VALUE(G321)&gt;100000,Sheet1!$B$2,Sheet1!$B$3)</f>
        <v>male</v>
      </c>
    </row>
    <row r="322" spans="1:10" x14ac:dyDescent="0.2">
      <c r="A322">
        <v>320</v>
      </c>
      <c r="B322" t="s">
        <v>686</v>
      </c>
      <c r="C322">
        <v>2020</v>
      </c>
      <c r="D322">
        <v>153</v>
      </c>
      <c r="E322">
        <v>8.1</v>
      </c>
      <c r="G322">
        <v>108490</v>
      </c>
      <c r="H322">
        <v>28.34</v>
      </c>
      <c r="I322" t="s">
        <v>687</v>
      </c>
      <c r="J322" t="str">
        <f>IF(VALUE(G322)&gt;100000,Sheet1!$B$2,Sheet1!$B$3)</f>
        <v>male</v>
      </c>
    </row>
    <row r="323" spans="1:10" x14ac:dyDescent="0.2">
      <c r="A323">
        <v>321</v>
      </c>
      <c r="B323" t="s">
        <v>688</v>
      </c>
      <c r="C323">
        <v>2020</v>
      </c>
      <c r="D323">
        <v>153</v>
      </c>
      <c r="E323">
        <v>8.1</v>
      </c>
      <c r="F323">
        <v>87</v>
      </c>
      <c r="G323">
        <v>108490</v>
      </c>
      <c r="H323">
        <v>28.34</v>
      </c>
      <c r="I323" t="s">
        <v>689</v>
      </c>
      <c r="J323" t="str">
        <f>IF(VALUE(G323)&gt;100000,Sheet1!$B$2,Sheet1!$B$3)</f>
        <v>male</v>
      </c>
    </row>
    <row r="324" spans="1:10" x14ac:dyDescent="0.2">
      <c r="A324">
        <v>322</v>
      </c>
      <c r="B324" t="s">
        <v>690</v>
      </c>
      <c r="C324">
        <v>2020</v>
      </c>
      <c r="D324">
        <v>153</v>
      </c>
      <c r="E324">
        <v>8.1</v>
      </c>
      <c r="F324">
        <v>89</v>
      </c>
      <c r="G324">
        <v>108490</v>
      </c>
      <c r="H324">
        <v>28.34</v>
      </c>
      <c r="I324" t="s">
        <v>691</v>
      </c>
      <c r="J324" t="str">
        <f>IF(VALUE(G324)&gt;100000,Sheet1!$B$2,Sheet1!$B$3)</f>
        <v>male</v>
      </c>
    </row>
    <row r="325" spans="1:10" x14ac:dyDescent="0.2">
      <c r="A325">
        <v>323</v>
      </c>
      <c r="B325" t="s">
        <v>692</v>
      </c>
      <c r="C325">
        <v>2020</v>
      </c>
      <c r="D325">
        <v>153</v>
      </c>
      <c r="E325">
        <v>8.1</v>
      </c>
      <c r="F325">
        <v>77</v>
      </c>
      <c r="G325">
        <v>108490</v>
      </c>
      <c r="H325">
        <v>28.34</v>
      </c>
      <c r="I325" t="s">
        <v>693</v>
      </c>
      <c r="J325" t="str">
        <f>IF(VALUE(G325)&gt;100000,Sheet1!$B$2,Sheet1!$B$3)</f>
        <v>male</v>
      </c>
    </row>
    <row r="326" spans="1:10" x14ac:dyDescent="0.2">
      <c r="A326">
        <v>324</v>
      </c>
      <c r="B326" t="s">
        <v>694</v>
      </c>
      <c r="C326">
        <v>2020</v>
      </c>
      <c r="D326">
        <v>153</v>
      </c>
      <c r="E326">
        <v>8.1</v>
      </c>
      <c r="F326">
        <v>81</v>
      </c>
      <c r="G326">
        <v>108490</v>
      </c>
      <c r="H326">
        <v>28.34</v>
      </c>
      <c r="I326" t="s">
        <v>695</v>
      </c>
      <c r="J326" t="str">
        <f>IF(VALUE(G326)&gt;100000,Sheet1!$B$2,Sheet1!$B$3)</f>
        <v>male</v>
      </c>
    </row>
    <row r="327" spans="1:10" x14ac:dyDescent="0.2">
      <c r="A327">
        <v>325</v>
      </c>
      <c r="B327" t="s">
        <v>696</v>
      </c>
      <c r="C327">
        <v>2020</v>
      </c>
      <c r="D327">
        <v>153</v>
      </c>
      <c r="E327">
        <v>8.1</v>
      </c>
      <c r="G327">
        <v>108490</v>
      </c>
      <c r="H327">
        <v>28.34</v>
      </c>
      <c r="I327" t="s">
        <v>697</v>
      </c>
      <c r="J327" t="str">
        <f>IF(VALUE(G327)&gt;100000,Sheet1!$B$2,Sheet1!$B$3)</f>
        <v>male</v>
      </c>
    </row>
    <row r="328" spans="1:10" x14ac:dyDescent="0.2">
      <c r="A328">
        <v>326</v>
      </c>
      <c r="B328" t="s">
        <v>698</v>
      </c>
      <c r="C328">
        <v>2020</v>
      </c>
      <c r="D328">
        <v>153</v>
      </c>
      <c r="E328">
        <v>8.1</v>
      </c>
      <c r="F328">
        <v>92</v>
      </c>
      <c r="G328">
        <v>108490</v>
      </c>
      <c r="H328">
        <v>28.34</v>
      </c>
      <c r="I328" t="s">
        <v>699</v>
      </c>
      <c r="J328" t="str">
        <f>IF(VALUE(G328)&gt;100000,Sheet1!$B$2,Sheet1!$B$3)</f>
        <v>male</v>
      </c>
    </row>
    <row r="329" spans="1:10" x14ac:dyDescent="0.2">
      <c r="A329">
        <v>327</v>
      </c>
      <c r="B329" t="s">
        <v>700</v>
      </c>
      <c r="C329">
        <v>2020</v>
      </c>
      <c r="D329">
        <v>153</v>
      </c>
      <c r="E329">
        <v>8.1</v>
      </c>
      <c r="F329">
        <v>86</v>
      </c>
      <c r="G329">
        <v>108490</v>
      </c>
      <c r="H329">
        <v>28.34</v>
      </c>
      <c r="I329" t="s">
        <v>701</v>
      </c>
      <c r="J329" t="str">
        <f>IF(VALUE(G329)&gt;100000,Sheet1!$B$2,Sheet1!$B$3)</f>
        <v>male</v>
      </c>
    </row>
    <row r="330" spans="1:10" x14ac:dyDescent="0.2">
      <c r="A330">
        <v>328</v>
      </c>
      <c r="B330" t="s">
        <v>702</v>
      </c>
      <c r="C330">
        <v>2020</v>
      </c>
      <c r="D330">
        <v>153</v>
      </c>
      <c r="E330">
        <v>8.1</v>
      </c>
      <c r="G330">
        <v>108490</v>
      </c>
      <c r="H330">
        <v>28.34</v>
      </c>
      <c r="I330" t="s">
        <v>703</v>
      </c>
      <c r="J330" t="str">
        <f>IF(VALUE(G330)&gt;100000,Sheet1!$B$2,Sheet1!$B$3)</f>
        <v>male</v>
      </c>
    </row>
    <row r="331" spans="1:10" x14ac:dyDescent="0.2">
      <c r="A331">
        <v>329</v>
      </c>
      <c r="B331" t="s">
        <v>704</v>
      </c>
      <c r="C331">
        <v>2020</v>
      </c>
      <c r="D331">
        <v>153</v>
      </c>
      <c r="E331">
        <v>8.1</v>
      </c>
      <c r="F331">
        <v>63</v>
      </c>
      <c r="G331">
        <v>108490</v>
      </c>
      <c r="H331">
        <v>28.34</v>
      </c>
      <c r="I331" t="s">
        <v>705</v>
      </c>
      <c r="J331" t="str">
        <f>IF(VALUE(G331)&gt;100000,Sheet1!$B$2,Sheet1!$B$3)</f>
        <v>male</v>
      </c>
    </row>
    <row r="332" spans="1:10" x14ac:dyDescent="0.2">
      <c r="A332">
        <v>330</v>
      </c>
      <c r="B332" t="s">
        <v>706</v>
      </c>
      <c r="C332">
        <v>2020</v>
      </c>
      <c r="D332">
        <v>153</v>
      </c>
      <c r="E332">
        <v>8.1</v>
      </c>
      <c r="F332">
        <v>96</v>
      </c>
      <c r="G332">
        <v>108490</v>
      </c>
      <c r="H332">
        <v>28.34</v>
      </c>
      <c r="I332" t="s">
        <v>707</v>
      </c>
      <c r="J332" t="str">
        <f>IF(VALUE(G332)&gt;100000,Sheet1!$B$2,Sheet1!$B$3)</f>
        <v>male</v>
      </c>
    </row>
    <row r="333" spans="1:10" x14ac:dyDescent="0.2">
      <c r="A333">
        <v>331</v>
      </c>
      <c r="B333" t="s">
        <v>708</v>
      </c>
      <c r="C333">
        <v>2020</v>
      </c>
      <c r="D333">
        <v>153</v>
      </c>
      <c r="E333">
        <v>8.1</v>
      </c>
      <c r="F333">
        <v>94</v>
      </c>
      <c r="G333">
        <v>108490</v>
      </c>
      <c r="H333">
        <v>28.34</v>
      </c>
      <c r="I333" t="s">
        <v>709</v>
      </c>
      <c r="J333" t="str">
        <f>IF(VALUE(G333)&gt;100000,Sheet1!$B$2,Sheet1!$B$3)</f>
        <v>male</v>
      </c>
    </row>
    <row r="334" spans="1:10" x14ac:dyDescent="0.2">
      <c r="A334">
        <v>332</v>
      </c>
      <c r="B334" t="s">
        <v>710</v>
      </c>
      <c r="C334">
        <v>2020</v>
      </c>
      <c r="D334">
        <v>153</v>
      </c>
      <c r="E334">
        <v>8.1</v>
      </c>
      <c r="G334">
        <v>108490</v>
      </c>
      <c r="H334">
        <v>28.34</v>
      </c>
      <c r="I334" t="s">
        <v>711</v>
      </c>
      <c r="J334" t="str">
        <f>IF(VALUE(G334)&gt;100000,Sheet1!$B$2,Sheet1!$B$3)</f>
        <v>male</v>
      </c>
    </row>
    <row r="335" spans="1:10" x14ac:dyDescent="0.2">
      <c r="A335">
        <v>333</v>
      </c>
      <c r="B335" t="s">
        <v>712</v>
      </c>
      <c r="C335">
        <v>2020</v>
      </c>
      <c r="D335">
        <v>153</v>
      </c>
      <c r="E335">
        <v>8.1</v>
      </c>
      <c r="F335">
        <v>75</v>
      </c>
      <c r="G335">
        <v>108490</v>
      </c>
      <c r="H335">
        <v>28.34</v>
      </c>
      <c r="I335" t="s">
        <v>713</v>
      </c>
      <c r="J335" t="str">
        <f>IF(VALUE(G335)&gt;100000,Sheet1!$B$2,Sheet1!$B$3)</f>
        <v>male</v>
      </c>
    </row>
    <row r="336" spans="1:10" x14ac:dyDescent="0.2">
      <c r="A336">
        <v>334</v>
      </c>
      <c r="B336" t="s">
        <v>714</v>
      </c>
      <c r="C336">
        <v>2020</v>
      </c>
      <c r="D336">
        <v>153</v>
      </c>
      <c r="E336">
        <v>8.1</v>
      </c>
      <c r="G336">
        <v>108490</v>
      </c>
      <c r="H336">
        <v>28.34</v>
      </c>
      <c r="I336" t="s">
        <v>715</v>
      </c>
      <c r="J336" t="str">
        <f>IF(VALUE(G336)&gt;100000,Sheet1!$B$2,Sheet1!$B$3)</f>
        <v>male</v>
      </c>
    </row>
    <row r="337" spans="1:10" x14ac:dyDescent="0.2">
      <c r="A337">
        <v>335</v>
      </c>
      <c r="B337" t="s">
        <v>716</v>
      </c>
      <c r="C337">
        <v>2020</v>
      </c>
      <c r="D337">
        <v>153</v>
      </c>
      <c r="E337">
        <v>8.1</v>
      </c>
      <c r="F337">
        <v>90</v>
      </c>
      <c r="G337">
        <v>108490</v>
      </c>
      <c r="H337">
        <v>28.34</v>
      </c>
      <c r="I337" t="s">
        <v>717</v>
      </c>
      <c r="J337" t="str">
        <f>IF(VALUE(G337)&gt;100000,Sheet1!$B$2,Sheet1!$B$3)</f>
        <v>male</v>
      </c>
    </row>
    <row r="338" spans="1:10" x14ac:dyDescent="0.2">
      <c r="A338">
        <v>336</v>
      </c>
      <c r="B338" t="s">
        <v>718</v>
      </c>
      <c r="C338">
        <v>2020</v>
      </c>
      <c r="D338">
        <v>153</v>
      </c>
      <c r="E338">
        <v>8.1</v>
      </c>
      <c r="F338">
        <v>89</v>
      </c>
      <c r="G338">
        <v>108490</v>
      </c>
      <c r="H338">
        <v>28.34</v>
      </c>
      <c r="I338" t="s">
        <v>719</v>
      </c>
      <c r="J338" t="str">
        <f>IF(VALUE(G338)&gt;100000,Sheet1!$B$2,Sheet1!$B$3)</f>
        <v>male</v>
      </c>
    </row>
    <row r="339" spans="1:10" x14ac:dyDescent="0.2">
      <c r="A339">
        <v>337</v>
      </c>
      <c r="B339" t="s">
        <v>720</v>
      </c>
      <c r="C339">
        <v>2020</v>
      </c>
      <c r="D339">
        <v>153</v>
      </c>
      <c r="E339">
        <v>8.1</v>
      </c>
      <c r="F339">
        <v>88</v>
      </c>
      <c r="G339">
        <v>108490</v>
      </c>
      <c r="H339">
        <v>28.34</v>
      </c>
      <c r="I339" t="s">
        <v>721</v>
      </c>
      <c r="J339" t="str">
        <f>IF(VALUE(G339)&gt;100000,Sheet1!$B$2,Sheet1!$B$3)</f>
        <v>male</v>
      </c>
    </row>
    <row r="340" spans="1:10" x14ac:dyDescent="0.2">
      <c r="A340">
        <v>338</v>
      </c>
      <c r="B340" t="s">
        <v>722</v>
      </c>
      <c r="C340">
        <v>2020</v>
      </c>
      <c r="D340">
        <v>153</v>
      </c>
      <c r="E340">
        <v>8.1</v>
      </c>
      <c r="G340">
        <v>108490</v>
      </c>
      <c r="H340">
        <v>28.34</v>
      </c>
      <c r="I340" t="s">
        <v>723</v>
      </c>
      <c r="J340" t="str">
        <f>IF(VALUE(G340)&gt;100000,Sheet1!$B$2,Sheet1!$B$3)</f>
        <v>male</v>
      </c>
    </row>
    <row r="341" spans="1:10" x14ac:dyDescent="0.2">
      <c r="A341">
        <v>339</v>
      </c>
      <c r="B341" t="s">
        <v>724</v>
      </c>
      <c r="C341">
        <v>2020</v>
      </c>
      <c r="D341">
        <v>153</v>
      </c>
      <c r="E341">
        <v>8.1</v>
      </c>
      <c r="G341">
        <v>108490</v>
      </c>
      <c r="H341">
        <v>28.34</v>
      </c>
      <c r="I341" t="s">
        <v>725</v>
      </c>
      <c r="J341" t="str">
        <f>IF(VALUE(G341)&gt;100000,Sheet1!$B$2,Sheet1!$B$3)</f>
        <v>male</v>
      </c>
    </row>
    <row r="342" spans="1:10" x14ac:dyDescent="0.2">
      <c r="A342">
        <v>340</v>
      </c>
      <c r="B342" t="s">
        <v>726</v>
      </c>
      <c r="C342">
        <v>2020</v>
      </c>
      <c r="D342">
        <v>153</v>
      </c>
      <c r="E342">
        <v>8.1</v>
      </c>
      <c r="F342">
        <v>91</v>
      </c>
      <c r="G342">
        <v>108490</v>
      </c>
      <c r="H342">
        <v>28.34</v>
      </c>
      <c r="I342" t="s">
        <v>727</v>
      </c>
      <c r="J342" t="str">
        <f>IF(VALUE(G342)&gt;100000,Sheet1!$B$2,Sheet1!$B$3)</f>
        <v>male</v>
      </c>
    </row>
    <row r="343" spans="1:10" x14ac:dyDescent="0.2">
      <c r="A343">
        <v>341</v>
      </c>
      <c r="B343" t="s">
        <v>728</v>
      </c>
      <c r="C343">
        <v>2020</v>
      </c>
      <c r="D343">
        <v>153</v>
      </c>
      <c r="E343">
        <v>8.1</v>
      </c>
      <c r="G343">
        <v>108490</v>
      </c>
      <c r="H343">
        <v>28.34</v>
      </c>
      <c r="I343" t="s">
        <v>729</v>
      </c>
      <c r="J343" t="str">
        <f>IF(VALUE(G343)&gt;100000,Sheet1!$B$2,Sheet1!$B$3)</f>
        <v>male</v>
      </c>
    </row>
    <row r="344" spans="1:10" x14ac:dyDescent="0.2">
      <c r="A344">
        <v>342</v>
      </c>
      <c r="B344" t="s">
        <v>730</v>
      </c>
      <c r="C344">
        <v>2020</v>
      </c>
      <c r="D344">
        <v>153</v>
      </c>
      <c r="E344">
        <v>8.1</v>
      </c>
      <c r="F344">
        <v>72</v>
      </c>
      <c r="G344">
        <v>108490</v>
      </c>
      <c r="H344">
        <v>28.34</v>
      </c>
      <c r="I344" t="s">
        <v>731</v>
      </c>
      <c r="J344" t="str">
        <f>IF(VALUE(G344)&gt;100000,Sheet1!$B$2,Sheet1!$B$3)</f>
        <v>male</v>
      </c>
    </row>
    <row r="345" spans="1:10" x14ac:dyDescent="0.2">
      <c r="A345">
        <v>343</v>
      </c>
      <c r="B345" t="s">
        <v>732</v>
      </c>
      <c r="C345">
        <v>2020</v>
      </c>
      <c r="D345">
        <v>153</v>
      </c>
      <c r="E345">
        <v>8.1</v>
      </c>
      <c r="G345">
        <v>108490</v>
      </c>
      <c r="H345">
        <v>28.34</v>
      </c>
      <c r="I345" t="s">
        <v>733</v>
      </c>
      <c r="J345" t="str">
        <f>IF(VALUE(G345)&gt;100000,Sheet1!$B$2,Sheet1!$B$3)</f>
        <v>male</v>
      </c>
    </row>
    <row r="346" spans="1:10" x14ac:dyDescent="0.2">
      <c r="A346">
        <v>344</v>
      </c>
      <c r="B346" t="s">
        <v>734</v>
      </c>
      <c r="C346">
        <v>2020</v>
      </c>
      <c r="D346">
        <v>153</v>
      </c>
      <c r="E346">
        <v>8.1</v>
      </c>
      <c r="F346">
        <v>97</v>
      </c>
      <c r="G346">
        <v>108490</v>
      </c>
      <c r="H346">
        <v>28.34</v>
      </c>
      <c r="I346" t="s">
        <v>735</v>
      </c>
      <c r="J346" t="str">
        <f>IF(VALUE(G346)&gt;100000,Sheet1!$B$2,Sheet1!$B$3)</f>
        <v>male</v>
      </c>
    </row>
    <row r="347" spans="1:10" x14ac:dyDescent="0.2">
      <c r="A347">
        <v>345</v>
      </c>
      <c r="B347" t="s">
        <v>736</v>
      </c>
      <c r="C347">
        <v>2020</v>
      </c>
      <c r="D347">
        <v>153</v>
      </c>
      <c r="E347">
        <v>8.1</v>
      </c>
      <c r="G347">
        <v>108490</v>
      </c>
      <c r="H347">
        <v>28.34</v>
      </c>
      <c r="I347" t="s">
        <v>737</v>
      </c>
      <c r="J347" t="str">
        <f>IF(VALUE(G347)&gt;100000,Sheet1!$B$2,Sheet1!$B$3)</f>
        <v>male</v>
      </c>
    </row>
    <row r="348" spans="1:10" x14ac:dyDescent="0.2">
      <c r="A348">
        <v>346</v>
      </c>
      <c r="B348" t="s">
        <v>738</v>
      </c>
      <c r="C348">
        <v>2020</v>
      </c>
      <c r="D348">
        <v>153</v>
      </c>
      <c r="E348">
        <v>8.1</v>
      </c>
      <c r="F348">
        <v>93</v>
      </c>
      <c r="G348">
        <v>108490</v>
      </c>
      <c r="H348">
        <v>28.34</v>
      </c>
      <c r="I348" t="s">
        <v>739</v>
      </c>
      <c r="J348" t="str">
        <f>IF(VALUE(G348)&gt;100000,Sheet1!$B$2,Sheet1!$B$3)</f>
        <v>male</v>
      </c>
    </row>
    <row r="349" spans="1:10" x14ac:dyDescent="0.2">
      <c r="A349">
        <v>347</v>
      </c>
      <c r="B349" t="s">
        <v>740</v>
      </c>
      <c r="C349">
        <v>2020</v>
      </c>
      <c r="D349">
        <v>153</v>
      </c>
      <c r="E349">
        <v>8.1</v>
      </c>
      <c r="F349">
        <v>96</v>
      </c>
      <c r="G349">
        <v>108490</v>
      </c>
      <c r="H349">
        <v>28.34</v>
      </c>
      <c r="I349" t="s">
        <v>741</v>
      </c>
      <c r="J349" t="str">
        <f>IF(VALUE(G349)&gt;100000,Sheet1!$B$2,Sheet1!$B$3)</f>
        <v>male</v>
      </c>
    </row>
    <row r="350" spans="1:10" x14ac:dyDescent="0.2">
      <c r="A350">
        <v>348</v>
      </c>
      <c r="B350" t="s">
        <v>742</v>
      </c>
      <c r="C350">
        <v>2020</v>
      </c>
      <c r="D350">
        <v>153</v>
      </c>
      <c r="E350">
        <v>8.1</v>
      </c>
      <c r="F350">
        <v>86</v>
      </c>
      <c r="G350">
        <v>108490</v>
      </c>
      <c r="H350">
        <v>28.34</v>
      </c>
      <c r="I350" t="s">
        <v>743</v>
      </c>
      <c r="J350" t="str">
        <f>IF(VALUE(G350)&gt;100000,Sheet1!$B$2,Sheet1!$B$3)</f>
        <v>male</v>
      </c>
    </row>
    <row r="351" spans="1:10" x14ac:dyDescent="0.2">
      <c r="A351">
        <v>349</v>
      </c>
      <c r="B351" t="s">
        <v>744</v>
      </c>
      <c r="C351">
        <v>2020</v>
      </c>
      <c r="D351">
        <v>153</v>
      </c>
      <c r="E351">
        <v>8.1</v>
      </c>
      <c r="F351">
        <v>96</v>
      </c>
      <c r="G351">
        <v>108490</v>
      </c>
      <c r="H351">
        <v>28.34</v>
      </c>
      <c r="I351" t="s">
        <v>745</v>
      </c>
      <c r="J351" t="str">
        <f>IF(VALUE(G351)&gt;100000,Sheet1!$B$2,Sheet1!$B$3)</f>
        <v>male</v>
      </c>
    </row>
    <row r="352" spans="1:10" x14ac:dyDescent="0.2">
      <c r="A352">
        <v>350</v>
      </c>
      <c r="B352" t="s">
        <v>746</v>
      </c>
      <c r="C352">
        <v>2020</v>
      </c>
      <c r="D352">
        <v>153</v>
      </c>
      <c r="E352">
        <v>8.1</v>
      </c>
      <c r="F352">
        <v>92</v>
      </c>
      <c r="G352">
        <v>108490</v>
      </c>
      <c r="H352">
        <v>28.34</v>
      </c>
      <c r="I352" t="s">
        <v>747</v>
      </c>
      <c r="J352" t="str">
        <f>IF(VALUE(G352)&gt;100000,Sheet1!$B$2,Sheet1!$B$3)</f>
        <v>male</v>
      </c>
    </row>
    <row r="353" spans="1:10" x14ac:dyDescent="0.2">
      <c r="A353">
        <v>351</v>
      </c>
      <c r="B353" t="s">
        <v>748</v>
      </c>
      <c r="C353">
        <v>2020</v>
      </c>
      <c r="D353">
        <v>153</v>
      </c>
      <c r="E353">
        <v>8.1</v>
      </c>
      <c r="F353">
        <v>73</v>
      </c>
      <c r="G353">
        <v>108490</v>
      </c>
      <c r="H353">
        <v>28.34</v>
      </c>
      <c r="I353" t="s">
        <v>749</v>
      </c>
      <c r="J353" t="str">
        <f>IF(VALUE(G353)&gt;100000,Sheet1!$B$2,Sheet1!$B$3)</f>
        <v>male</v>
      </c>
    </row>
    <row r="354" spans="1:10" x14ac:dyDescent="0.2">
      <c r="A354">
        <v>352</v>
      </c>
      <c r="B354" t="s">
        <v>750</v>
      </c>
      <c r="C354">
        <v>2020</v>
      </c>
      <c r="D354">
        <v>153</v>
      </c>
      <c r="E354">
        <v>8.1</v>
      </c>
      <c r="G354">
        <v>108490</v>
      </c>
      <c r="H354">
        <v>28.34</v>
      </c>
      <c r="I354" t="s">
        <v>751</v>
      </c>
      <c r="J354" t="str">
        <f>IF(VALUE(G354)&gt;100000,Sheet1!$B$2,Sheet1!$B$3)</f>
        <v>male</v>
      </c>
    </row>
    <row r="355" spans="1:10" x14ac:dyDescent="0.2">
      <c r="A355">
        <v>353</v>
      </c>
      <c r="B355" t="s">
        <v>752</v>
      </c>
      <c r="C355">
        <v>2020</v>
      </c>
      <c r="D355">
        <v>153</v>
      </c>
      <c r="E355">
        <v>8.1</v>
      </c>
      <c r="F355">
        <v>87</v>
      </c>
      <c r="G355">
        <v>108490</v>
      </c>
      <c r="H355">
        <v>28.34</v>
      </c>
      <c r="I355" t="s">
        <v>753</v>
      </c>
      <c r="J355" t="str">
        <f>IF(VALUE(G355)&gt;100000,Sheet1!$B$2,Sheet1!$B$3)</f>
        <v>male</v>
      </c>
    </row>
    <row r="356" spans="1:10" x14ac:dyDescent="0.2">
      <c r="A356">
        <v>354</v>
      </c>
      <c r="B356" t="s">
        <v>754</v>
      </c>
      <c r="C356">
        <v>2020</v>
      </c>
      <c r="D356">
        <v>153</v>
      </c>
      <c r="E356">
        <v>8.1</v>
      </c>
      <c r="F356">
        <v>91</v>
      </c>
      <c r="G356">
        <v>108490</v>
      </c>
      <c r="H356">
        <v>28.34</v>
      </c>
      <c r="I356" t="s">
        <v>755</v>
      </c>
      <c r="J356" t="str">
        <f>IF(VALUE(G356)&gt;100000,Sheet1!$B$2,Sheet1!$B$3)</f>
        <v>male</v>
      </c>
    </row>
    <row r="357" spans="1:10" x14ac:dyDescent="0.2">
      <c r="A357">
        <v>355</v>
      </c>
      <c r="B357" t="s">
        <v>756</v>
      </c>
      <c r="C357">
        <v>2020</v>
      </c>
      <c r="D357">
        <v>153</v>
      </c>
      <c r="E357">
        <v>8.1</v>
      </c>
      <c r="F357">
        <v>90</v>
      </c>
      <c r="G357">
        <v>108490</v>
      </c>
      <c r="H357">
        <v>28.34</v>
      </c>
      <c r="I357" t="s">
        <v>757</v>
      </c>
      <c r="J357" t="str">
        <f>IF(VALUE(G357)&gt;100000,Sheet1!$B$2,Sheet1!$B$3)</f>
        <v>male</v>
      </c>
    </row>
    <row r="358" spans="1:10" x14ac:dyDescent="0.2">
      <c r="A358">
        <v>356</v>
      </c>
      <c r="B358" t="s">
        <v>758</v>
      </c>
      <c r="C358">
        <v>2020</v>
      </c>
      <c r="D358">
        <v>153</v>
      </c>
      <c r="E358">
        <v>8.1</v>
      </c>
      <c r="G358">
        <v>108490</v>
      </c>
      <c r="H358">
        <v>28.34</v>
      </c>
      <c r="I358" t="s">
        <v>759</v>
      </c>
      <c r="J358" t="str">
        <f>IF(VALUE(G358)&gt;100000,Sheet1!$B$2,Sheet1!$B$3)</f>
        <v>male</v>
      </c>
    </row>
    <row r="359" spans="1:10" x14ac:dyDescent="0.2">
      <c r="A359">
        <v>357</v>
      </c>
      <c r="B359" t="s">
        <v>760</v>
      </c>
      <c r="C359">
        <v>2020</v>
      </c>
      <c r="D359">
        <v>153</v>
      </c>
      <c r="E359">
        <v>8</v>
      </c>
      <c r="G359">
        <v>108490</v>
      </c>
      <c r="H359">
        <v>28.34</v>
      </c>
      <c r="I359" t="s">
        <v>761</v>
      </c>
      <c r="J359" t="str">
        <f>IF(VALUE(G359)&gt;100000,Sheet1!$B$2,Sheet1!$B$3)</f>
        <v>male</v>
      </c>
    </row>
    <row r="360" spans="1:10" x14ac:dyDescent="0.2">
      <c r="A360">
        <v>358</v>
      </c>
      <c r="B360" t="s">
        <v>762</v>
      </c>
      <c r="C360">
        <v>2020</v>
      </c>
      <c r="D360">
        <v>153</v>
      </c>
      <c r="E360">
        <v>8</v>
      </c>
      <c r="F360">
        <v>87</v>
      </c>
      <c r="G360">
        <v>108490</v>
      </c>
      <c r="H360">
        <v>28.34</v>
      </c>
      <c r="I360" t="s">
        <v>763</v>
      </c>
      <c r="J360" t="str">
        <f>IF(VALUE(G360)&gt;100000,Sheet1!$B$2,Sheet1!$B$3)</f>
        <v>male</v>
      </c>
    </row>
    <row r="361" spans="1:10" x14ac:dyDescent="0.2">
      <c r="A361">
        <v>359</v>
      </c>
      <c r="B361" t="s">
        <v>764</v>
      </c>
      <c r="C361">
        <v>2020</v>
      </c>
      <c r="D361">
        <v>153</v>
      </c>
      <c r="E361">
        <v>8</v>
      </c>
      <c r="F361">
        <v>69</v>
      </c>
      <c r="G361">
        <v>108490</v>
      </c>
      <c r="H361">
        <v>28.34</v>
      </c>
      <c r="I361" t="s">
        <v>765</v>
      </c>
      <c r="J361" t="str">
        <f>IF(VALUE(G361)&gt;100000,Sheet1!$B$2,Sheet1!$B$3)</f>
        <v>male</v>
      </c>
    </row>
    <row r="362" spans="1:10" x14ac:dyDescent="0.2">
      <c r="A362">
        <v>360</v>
      </c>
      <c r="B362" t="s">
        <v>766</v>
      </c>
      <c r="C362">
        <v>2020</v>
      </c>
      <c r="D362">
        <v>153</v>
      </c>
      <c r="E362">
        <v>8</v>
      </c>
      <c r="F362">
        <v>94</v>
      </c>
      <c r="G362">
        <v>108490</v>
      </c>
      <c r="H362">
        <v>28.34</v>
      </c>
      <c r="I362" t="s">
        <v>767</v>
      </c>
      <c r="J362" t="str">
        <f>IF(VALUE(G362)&gt;100000,Sheet1!$B$2,Sheet1!$B$3)</f>
        <v>male</v>
      </c>
    </row>
    <row r="363" spans="1:10" x14ac:dyDescent="0.2">
      <c r="A363">
        <v>361</v>
      </c>
      <c r="B363" t="s">
        <v>768</v>
      </c>
      <c r="C363">
        <v>2020</v>
      </c>
      <c r="D363">
        <v>153</v>
      </c>
      <c r="E363">
        <v>8</v>
      </c>
      <c r="F363">
        <v>69</v>
      </c>
      <c r="G363">
        <v>108490</v>
      </c>
      <c r="H363">
        <v>28.34</v>
      </c>
      <c r="I363" t="s">
        <v>769</v>
      </c>
      <c r="J363" t="str">
        <f>IF(VALUE(G363)&gt;100000,Sheet1!$B$2,Sheet1!$B$3)</f>
        <v>male</v>
      </c>
    </row>
    <row r="364" spans="1:10" x14ac:dyDescent="0.2">
      <c r="A364">
        <v>362</v>
      </c>
      <c r="B364" t="s">
        <v>770</v>
      </c>
      <c r="C364">
        <v>2020</v>
      </c>
      <c r="D364">
        <v>153</v>
      </c>
      <c r="E364">
        <v>8</v>
      </c>
      <c r="F364">
        <v>80</v>
      </c>
      <c r="G364">
        <v>108490</v>
      </c>
      <c r="H364">
        <v>28.34</v>
      </c>
      <c r="I364" t="s">
        <v>771</v>
      </c>
      <c r="J364" t="str">
        <f>IF(VALUE(G364)&gt;100000,Sheet1!$B$2,Sheet1!$B$3)</f>
        <v>male</v>
      </c>
    </row>
    <row r="365" spans="1:10" x14ac:dyDescent="0.2">
      <c r="A365">
        <v>363</v>
      </c>
      <c r="B365" t="s">
        <v>772</v>
      </c>
      <c r="C365">
        <v>2020</v>
      </c>
      <c r="D365">
        <v>153</v>
      </c>
      <c r="E365">
        <v>8</v>
      </c>
      <c r="F365">
        <v>74</v>
      </c>
      <c r="G365">
        <v>108490</v>
      </c>
      <c r="H365">
        <v>28.34</v>
      </c>
      <c r="I365" t="s">
        <v>773</v>
      </c>
      <c r="J365" t="str">
        <f>IF(VALUE(G365)&gt;100000,Sheet1!$B$2,Sheet1!$B$3)</f>
        <v>male</v>
      </c>
    </row>
    <row r="366" spans="1:10" x14ac:dyDescent="0.2">
      <c r="A366">
        <v>364</v>
      </c>
      <c r="B366" t="s">
        <v>774</v>
      </c>
      <c r="C366">
        <v>2020</v>
      </c>
      <c r="D366">
        <v>153</v>
      </c>
      <c r="E366">
        <v>8</v>
      </c>
      <c r="F366">
        <v>78</v>
      </c>
      <c r="G366">
        <v>108490</v>
      </c>
      <c r="H366">
        <v>28.34</v>
      </c>
      <c r="I366" t="s">
        <v>775</v>
      </c>
      <c r="J366" t="str">
        <f>IF(VALUE(G366)&gt;100000,Sheet1!$B$2,Sheet1!$B$3)</f>
        <v>male</v>
      </c>
    </row>
    <row r="367" spans="1:10" x14ac:dyDescent="0.2">
      <c r="A367">
        <v>365</v>
      </c>
      <c r="B367" t="s">
        <v>776</v>
      </c>
      <c r="C367">
        <v>2020</v>
      </c>
      <c r="D367">
        <v>153</v>
      </c>
      <c r="E367">
        <v>8</v>
      </c>
      <c r="F367">
        <v>89</v>
      </c>
      <c r="G367">
        <v>108490</v>
      </c>
      <c r="H367">
        <v>28.34</v>
      </c>
      <c r="I367" t="s">
        <v>777</v>
      </c>
      <c r="J367" t="str">
        <f>IF(VALUE(G367)&gt;100000,Sheet1!$B$2,Sheet1!$B$3)</f>
        <v>male</v>
      </c>
    </row>
    <row r="368" spans="1:10" x14ac:dyDescent="0.2">
      <c r="A368">
        <v>366</v>
      </c>
      <c r="B368" t="s">
        <v>778</v>
      </c>
      <c r="C368">
        <v>2020</v>
      </c>
      <c r="D368">
        <v>153</v>
      </c>
      <c r="E368">
        <v>8</v>
      </c>
      <c r="F368">
        <v>71</v>
      </c>
      <c r="G368">
        <v>108490</v>
      </c>
      <c r="H368">
        <v>28.34</v>
      </c>
      <c r="I368" t="s">
        <v>779</v>
      </c>
      <c r="J368" t="str">
        <f>IF(VALUE(G368)&gt;100000,Sheet1!$B$2,Sheet1!$B$3)</f>
        <v>male</v>
      </c>
    </row>
    <row r="369" spans="1:10" x14ac:dyDescent="0.2">
      <c r="A369">
        <v>367</v>
      </c>
      <c r="B369" t="s">
        <v>780</v>
      </c>
      <c r="C369">
        <v>2020</v>
      </c>
      <c r="D369">
        <v>153</v>
      </c>
      <c r="E369">
        <v>8</v>
      </c>
      <c r="F369">
        <v>75</v>
      </c>
      <c r="G369">
        <v>108490</v>
      </c>
      <c r="H369">
        <v>28.34</v>
      </c>
      <c r="I369" t="s">
        <v>781</v>
      </c>
      <c r="J369" t="str">
        <f>IF(VALUE(G369)&gt;100000,Sheet1!$B$2,Sheet1!$B$3)</f>
        <v>male</v>
      </c>
    </row>
    <row r="370" spans="1:10" x14ac:dyDescent="0.2">
      <c r="A370">
        <v>368</v>
      </c>
      <c r="B370" t="s">
        <v>782</v>
      </c>
      <c r="C370">
        <v>2020</v>
      </c>
      <c r="D370">
        <v>153</v>
      </c>
      <c r="E370">
        <v>8</v>
      </c>
      <c r="F370">
        <v>81</v>
      </c>
      <c r="G370">
        <v>108490</v>
      </c>
      <c r="H370">
        <v>28.34</v>
      </c>
      <c r="I370" t="s">
        <v>783</v>
      </c>
      <c r="J370" t="str">
        <f>IF(VALUE(G370)&gt;100000,Sheet1!$B$2,Sheet1!$B$3)</f>
        <v>male</v>
      </c>
    </row>
    <row r="371" spans="1:10" x14ac:dyDescent="0.2">
      <c r="A371">
        <v>369</v>
      </c>
      <c r="B371" t="s">
        <v>784</v>
      </c>
      <c r="C371">
        <v>2020</v>
      </c>
      <c r="D371">
        <v>153</v>
      </c>
      <c r="E371">
        <v>8</v>
      </c>
      <c r="F371">
        <v>91</v>
      </c>
      <c r="G371">
        <v>108490</v>
      </c>
      <c r="H371">
        <v>28.34</v>
      </c>
      <c r="I371" t="s">
        <v>785</v>
      </c>
      <c r="J371" t="str">
        <f>IF(VALUE(G371)&gt;100000,Sheet1!$B$2,Sheet1!$B$3)</f>
        <v>male</v>
      </c>
    </row>
    <row r="372" spans="1:10" x14ac:dyDescent="0.2">
      <c r="A372">
        <v>370</v>
      </c>
      <c r="B372" t="s">
        <v>786</v>
      </c>
      <c r="C372">
        <v>2020</v>
      </c>
      <c r="D372">
        <v>153</v>
      </c>
      <c r="E372">
        <v>8</v>
      </c>
      <c r="F372">
        <v>49</v>
      </c>
      <c r="G372">
        <v>108490</v>
      </c>
      <c r="H372">
        <v>28.34</v>
      </c>
      <c r="I372" t="s">
        <v>787</v>
      </c>
      <c r="J372" t="str">
        <f>IF(VALUE(G372)&gt;100000,Sheet1!$B$2,Sheet1!$B$3)</f>
        <v>male</v>
      </c>
    </row>
    <row r="373" spans="1:10" x14ac:dyDescent="0.2">
      <c r="A373">
        <v>371</v>
      </c>
      <c r="B373" t="s">
        <v>788</v>
      </c>
      <c r="C373">
        <v>2020</v>
      </c>
      <c r="D373">
        <v>153</v>
      </c>
      <c r="E373">
        <v>8</v>
      </c>
      <c r="F373">
        <v>76</v>
      </c>
      <c r="G373">
        <v>108490</v>
      </c>
      <c r="H373">
        <v>28.34</v>
      </c>
      <c r="I373" t="s">
        <v>789</v>
      </c>
      <c r="J373" t="str">
        <f>IF(VALUE(G373)&gt;100000,Sheet1!$B$2,Sheet1!$B$3)</f>
        <v>male</v>
      </c>
    </row>
    <row r="374" spans="1:10" x14ac:dyDescent="0.2">
      <c r="A374">
        <v>372</v>
      </c>
      <c r="B374" t="s">
        <v>790</v>
      </c>
      <c r="C374">
        <v>2020</v>
      </c>
      <c r="D374">
        <v>153</v>
      </c>
      <c r="E374">
        <v>8</v>
      </c>
      <c r="F374">
        <v>67</v>
      </c>
      <c r="G374">
        <v>108490</v>
      </c>
      <c r="H374">
        <v>28.34</v>
      </c>
      <c r="I374" t="s">
        <v>791</v>
      </c>
      <c r="J374" t="str">
        <f>IF(VALUE(G374)&gt;100000,Sheet1!$B$2,Sheet1!$B$3)</f>
        <v>male</v>
      </c>
    </row>
    <row r="375" spans="1:10" x14ac:dyDescent="0.2">
      <c r="A375">
        <v>373</v>
      </c>
      <c r="B375" t="s">
        <v>792</v>
      </c>
      <c r="C375">
        <v>2020</v>
      </c>
      <c r="D375">
        <v>153</v>
      </c>
      <c r="E375">
        <v>8</v>
      </c>
      <c r="F375">
        <v>71</v>
      </c>
      <c r="G375">
        <v>108490</v>
      </c>
      <c r="H375">
        <v>28.34</v>
      </c>
      <c r="I375" t="s">
        <v>793</v>
      </c>
      <c r="J375" t="str">
        <f>IF(VALUE(G375)&gt;100000,Sheet1!$B$2,Sheet1!$B$3)</f>
        <v>male</v>
      </c>
    </row>
    <row r="376" spans="1:10" x14ac:dyDescent="0.2">
      <c r="A376">
        <v>374</v>
      </c>
      <c r="B376" t="s">
        <v>794</v>
      </c>
      <c r="C376">
        <v>2020</v>
      </c>
      <c r="D376">
        <v>153</v>
      </c>
      <c r="E376">
        <v>8</v>
      </c>
      <c r="F376">
        <v>88</v>
      </c>
      <c r="G376">
        <v>108490</v>
      </c>
      <c r="H376">
        <v>28.34</v>
      </c>
      <c r="I376" t="s">
        <v>795</v>
      </c>
      <c r="J376" t="str">
        <f>IF(VALUE(G376)&gt;100000,Sheet1!$B$2,Sheet1!$B$3)</f>
        <v>male</v>
      </c>
    </row>
    <row r="377" spans="1:10" x14ac:dyDescent="0.2">
      <c r="A377">
        <v>375</v>
      </c>
      <c r="B377" t="s">
        <v>796</v>
      </c>
      <c r="C377">
        <v>2020</v>
      </c>
      <c r="D377">
        <v>153</v>
      </c>
      <c r="E377">
        <v>8</v>
      </c>
      <c r="F377">
        <v>65</v>
      </c>
      <c r="G377">
        <v>108490</v>
      </c>
      <c r="H377">
        <v>28.34</v>
      </c>
      <c r="I377" t="s">
        <v>797</v>
      </c>
      <c r="J377" t="str">
        <f>IF(VALUE(G377)&gt;100000,Sheet1!$B$2,Sheet1!$B$3)</f>
        <v>male</v>
      </c>
    </row>
    <row r="378" spans="1:10" x14ac:dyDescent="0.2">
      <c r="A378">
        <v>376</v>
      </c>
      <c r="B378" t="s">
        <v>798</v>
      </c>
      <c r="C378">
        <v>2020</v>
      </c>
      <c r="D378">
        <v>153</v>
      </c>
      <c r="E378">
        <v>8</v>
      </c>
      <c r="F378">
        <v>87</v>
      </c>
      <c r="G378">
        <v>108490</v>
      </c>
      <c r="H378">
        <v>28.34</v>
      </c>
      <c r="I378" t="s">
        <v>799</v>
      </c>
      <c r="J378" t="str">
        <f>IF(VALUE(G378)&gt;100000,Sheet1!$B$2,Sheet1!$B$3)</f>
        <v>male</v>
      </c>
    </row>
    <row r="379" spans="1:10" x14ac:dyDescent="0.2">
      <c r="A379">
        <v>377</v>
      </c>
      <c r="B379" t="s">
        <v>800</v>
      </c>
      <c r="C379">
        <v>2020</v>
      </c>
      <c r="D379">
        <v>153</v>
      </c>
      <c r="E379">
        <v>8</v>
      </c>
      <c r="G379">
        <v>108490</v>
      </c>
      <c r="H379">
        <v>28.34</v>
      </c>
      <c r="I379" t="s">
        <v>801</v>
      </c>
      <c r="J379" t="str">
        <f>IF(VALUE(G379)&gt;100000,Sheet1!$B$2,Sheet1!$B$3)</f>
        <v>male</v>
      </c>
    </row>
    <row r="380" spans="1:10" x14ac:dyDescent="0.2">
      <c r="A380">
        <v>378</v>
      </c>
      <c r="B380" t="s">
        <v>802</v>
      </c>
      <c r="C380">
        <v>2020</v>
      </c>
      <c r="D380">
        <v>153</v>
      </c>
      <c r="E380">
        <v>8</v>
      </c>
      <c r="F380">
        <v>59</v>
      </c>
      <c r="G380">
        <v>108490</v>
      </c>
      <c r="H380">
        <v>28.34</v>
      </c>
      <c r="I380" t="s">
        <v>803</v>
      </c>
      <c r="J380" t="str">
        <f>IF(VALUE(G380)&gt;100000,Sheet1!$B$2,Sheet1!$B$3)</f>
        <v>male</v>
      </c>
    </row>
    <row r="381" spans="1:10" x14ac:dyDescent="0.2">
      <c r="A381">
        <v>379</v>
      </c>
      <c r="B381" t="s">
        <v>804</v>
      </c>
      <c r="C381">
        <v>2020</v>
      </c>
      <c r="D381">
        <v>153</v>
      </c>
      <c r="E381">
        <v>8</v>
      </c>
      <c r="F381">
        <v>50</v>
      </c>
      <c r="G381">
        <v>108490</v>
      </c>
      <c r="H381">
        <v>28.34</v>
      </c>
      <c r="I381" t="s">
        <v>805</v>
      </c>
      <c r="J381" t="str">
        <f>IF(VALUE(G381)&gt;100000,Sheet1!$B$2,Sheet1!$B$3)</f>
        <v>male</v>
      </c>
    </row>
    <row r="382" spans="1:10" x14ac:dyDescent="0.2">
      <c r="A382">
        <v>380</v>
      </c>
      <c r="B382" t="s">
        <v>806</v>
      </c>
      <c r="C382">
        <v>2020</v>
      </c>
      <c r="D382">
        <v>153</v>
      </c>
      <c r="E382">
        <v>8</v>
      </c>
      <c r="F382">
        <v>68</v>
      </c>
      <c r="G382">
        <v>108490</v>
      </c>
      <c r="H382">
        <v>28.34</v>
      </c>
      <c r="I382" t="s">
        <v>807</v>
      </c>
      <c r="J382" t="str">
        <f>IF(VALUE(G382)&gt;100000,Sheet1!$B$2,Sheet1!$B$3)</f>
        <v>male</v>
      </c>
    </row>
    <row r="383" spans="1:10" x14ac:dyDescent="0.2">
      <c r="A383">
        <v>381</v>
      </c>
      <c r="B383" t="s">
        <v>808</v>
      </c>
      <c r="C383">
        <v>2020</v>
      </c>
      <c r="D383">
        <v>153</v>
      </c>
      <c r="E383">
        <v>8</v>
      </c>
      <c r="F383">
        <v>74</v>
      </c>
      <c r="G383">
        <v>108490</v>
      </c>
      <c r="H383">
        <v>28.34</v>
      </c>
      <c r="I383" t="s">
        <v>809</v>
      </c>
      <c r="J383" t="str">
        <f>IF(VALUE(G383)&gt;100000,Sheet1!$B$2,Sheet1!$B$3)</f>
        <v>male</v>
      </c>
    </row>
    <row r="384" spans="1:10" x14ac:dyDescent="0.2">
      <c r="A384">
        <v>382</v>
      </c>
      <c r="B384" t="s">
        <v>810</v>
      </c>
      <c r="C384">
        <v>2020</v>
      </c>
      <c r="D384">
        <v>153</v>
      </c>
      <c r="E384">
        <v>8</v>
      </c>
      <c r="F384">
        <v>84</v>
      </c>
      <c r="G384">
        <v>108490</v>
      </c>
      <c r="H384">
        <v>28.34</v>
      </c>
      <c r="I384" t="s">
        <v>811</v>
      </c>
      <c r="J384" t="str">
        <f>IF(VALUE(G384)&gt;100000,Sheet1!$B$2,Sheet1!$B$3)</f>
        <v>male</v>
      </c>
    </row>
    <row r="385" spans="1:10" x14ac:dyDescent="0.2">
      <c r="A385">
        <v>383</v>
      </c>
      <c r="B385" t="s">
        <v>812</v>
      </c>
      <c r="C385">
        <v>2020</v>
      </c>
      <c r="D385">
        <v>153</v>
      </c>
      <c r="E385">
        <v>8</v>
      </c>
      <c r="F385">
        <v>79</v>
      </c>
      <c r="G385">
        <v>108490</v>
      </c>
      <c r="H385">
        <v>28.34</v>
      </c>
      <c r="I385" t="s">
        <v>813</v>
      </c>
      <c r="J385" t="str">
        <f>IF(VALUE(G385)&gt;100000,Sheet1!$B$2,Sheet1!$B$3)</f>
        <v>male</v>
      </c>
    </row>
    <row r="386" spans="1:10" x14ac:dyDescent="0.2">
      <c r="A386">
        <v>384</v>
      </c>
      <c r="B386" t="s">
        <v>814</v>
      </c>
      <c r="C386">
        <v>2020</v>
      </c>
      <c r="D386">
        <v>153</v>
      </c>
      <c r="E386">
        <v>8</v>
      </c>
      <c r="F386">
        <v>33</v>
      </c>
      <c r="G386">
        <v>108490</v>
      </c>
      <c r="H386">
        <v>28.34</v>
      </c>
      <c r="I386" t="s">
        <v>815</v>
      </c>
      <c r="J386" t="str">
        <f>IF(VALUE(G386)&gt;100000,Sheet1!$B$2,Sheet1!$B$3)</f>
        <v>male</v>
      </c>
    </row>
    <row r="387" spans="1:10" x14ac:dyDescent="0.2">
      <c r="A387">
        <v>385</v>
      </c>
      <c r="B387" t="s">
        <v>816</v>
      </c>
      <c r="C387">
        <v>2020</v>
      </c>
      <c r="D387">
        <v>153</v>
      </c>
      <c r="E387">
        <v>8</v>
      </c>
      <c r="F387">
        <v>90</v>
      </c>
      <c r="G387">
        <v>108490</v>
      </c>
      <c r="H387">
        <v>28.34</v>
      </c>
      <c r="I387" t="s">
        <v>817</v>
      </c>
      <c r="J387" t="str">
        <f>IF(VALUE(G387)&gt;100000,Sheet1!$B$2,Sheet1!$B$3)</f>
        <v>male</v>
      </c>
    </row>
    <row r="388" spans="1:10" x14ac:dyDescent="0.2">
      <c r="A388">
        <v>386</v>
      </c>
      <c r="B388" t="s">
        <v>818</v>
      </c>
      <c r="C388">
        <v>2020</v>
      </c>
      <c r="D388">
        <v>153</v>
      </c>
      <c r="E388">
        <v>8</v>
      </c>
      <c r="F388">
        <v>82</v>
      </c>
      <c r="G388">
        <v>108490</v>
      </c>
      <c r="H388">
        <v>28.34</v>
      </c>
      <c r="I388" t="s">
        <v>819</v>
      </c>
      <c r="J388" t="str">
        <f>IF(VALUE(G388)&gt;100000,Sheet1!$B$2,Sheet1!$B$3)</f>
        <v>male</v>
      </c>
    </row>
    <row r="389" spans="1:10" x14ac:dyDescent="0.2">
      <c r="A389">
        <v>387</v>
      </c>
      <c r="B389" t="s">
        <v>820</v>
      </c>
      <c r="C389">
        <v>2020</v>
      </c>
      <c r="D389">
        <v>153</v>
      </c>
      <c r="E389">
        <v>8</v>
      </c>
      <c r="F389">
        <v>79</v>
      </c>
      <c r="G389">
        <v>108490</v>
      </c>
      <c r="H389">
        <v>28.34</v>
      </c>
      <c r="I389" t="s">
        <v>821</v>
      </c>
      <c r="J389" t="str">
        <f>IF(VALUE(G389)&gt;100000,Sheet1!$B$2,Sheet1!$B$3)</f>
        <v>male</v>
      </c>
    </row>
    <row r="390" spans="1:10" x14ac:dyDescent="0.2">
      <c r="A390">
        <v>388</v>
      </c>
      <c r="B390" t="s">
        <v>822</v>
      </c>
      <c r="C390">
        <v>2020</v>
      </c>
      <c r="D390">
        <v>153</v>
      </c>
      <c r="E390">
        <v>8</v>
      </c>
      <c r="F390">
        <v>64</v>
      </c>
      <c r="G390">
        <v>108490</v>
      </c>
      <c r="H390">
        <v>28.34</v>
      </c>
      <c r="I390" t="s">
        <v>823</v>
      </c>
      <c r="J390" t="str">
        <f>IF(VALUE(G390)&gt;100000,Sheet1!$B$2,Sheet1!$B$3)</f>
        <v>male</v>
      </c>
    </row>
    <row r="391" spans="1:10" x14ac:dyDescent="0.2">
      <c r="A391">
        <v>389</v>
      </c>
      <c r="B391" t="s">
        <v>824</v>
      </c>
      <c r="C391">
        <v>2020</v>
      </c>
      <c r="D391">
        <v>153</v>
      </c>
      <c r="E391">
        <v>8</v>
      </c>
      <c r="F391">
        <v>64</v>
      </c>
      <c r="G391">
        <v>108490</v>
      </c>
      <c r="H391">
        <v>28.34</v>
      </c>
      <c r="I391" t="s">
        <v>825</v>
      </c>
      <c r="J391" t="str">
        <f>IF(VALUE(G391)&gt;100000,Sheet1!$B$2,Sheet1!$B$3)</f>
        <v>male</v>
      </c>
    </row>
    <row r="392" spans="1:10" x14ac:dyDescent="0.2">
      <c r="A392">
        <v>390</v>
      </c>
      <c r="B392" t="s">
        <v>826</v>
      </c>
      <c r="C392">
        <v>2020</v>
      </c>
      <c r="D392">
        <v>153</v>
      </c>
      <c r="E392">
        <v>8</v>
      </c>
      <c r="F392">
        <v>85</v>
      </c>
      <c r="G392">
        <v>108490</v>
      </c>
      <c r="H392">
        <v>28.34</v>
      </c>
      <c r="I392" t="s">
        <v>827</v>
      </c>
      <c r="J392" t="str">
        <f>IF(VALUE(G392)&gt;100000,Sheet1!$B$2,Sheet1!$B$3)</f>
        <v>male</v>
      </c>
    </row>
    <row r="393" spans="1:10" x14ac:dyDescent="0.2">
      <c r="A393">
        <v>391</v>
      </c>
      <c r="B393" t="s">
        <v>828</v>
      </c>
      <c r="C393">
        <v>2020</v>
      </c>
      <c r="D393">
        <v>153</v>
      </c>
      <c r="E393">
        <v>8</v>
      </c>
      <c r="F393">
        <v>88</v>
      </c>
      <c r="G393">
        <v>108490</v>
      </c>
      <c r="H393">
        <v>28.34</v>
      </c>
      <c r="I393" t="s">
        <v>829</v>
      </c>
      <c r="J393" t="str">
        <f>IF(VALUE(G393)&gt;100000,Sheet1!$B$2,Sheet1!$B$3)</f>
        <v>male</v>
      </c>
    </row>
    <row r="394" spans="1:10" x14ac:dyDescent="0.2">
      <c r="A394">
        <v>392</v>
      </c>
      <c r="B394" t="s">
        <v>830</v>
      </c>
      <c r="C394">
        <v>2020</v>
      </c>
      <c r="D394">
        <v>153</v>
      </c>
      <c r="E394">
        <v>8</v>
      </c>
      <c r="F394">
        <v>74</v>
      </c>
      <c r="G394">
        <v>108490</v>
      </c>
      <c r="H394">
        <v>28.34</v>
      </c>
      <c r="I394" t="s">
        <v>831</v>
      </c>
      <c r="J394" t="str">
        <f>IF(VALUE(G394)&gt;100000,Sheet1!$B$2,Sheet1!$B$3)</f>
        <v>male</v>
      </c>
    </row>
    <row r="395" spans="1:10" x14ac:dyDescent="0.2">
      <c r="A395">
        <v>393</v>
      </c>
      <c r="B395" t="s">
        <v>832</v>
      </c>
      <c r="C395">
        <v>2020</v>
      </c>
      <c r="D395">
        <v>153</v>
      </c>
      <c r="E395">
        <v>8</v>
      </c>
      <c r="F395">
        <v>92</v>
      </c>
      <c r="G395">
        <v>108490</v>
      </c>
      <c r="H395">
        <v>28.34</v>
      </c>
      <c r="I395" t="s">
        <v>833</v>
      </c>
      <c r="J395" t="str">
        <f>IF(VALUE(G395)&gt;100000,Sheet1!$B$2,Sheet1!$B$3)</f>
        <v>male</v>
      </c>
    </row>
    <row r="396" spans="1:10" x14ac:dyDescent="0.2">
      <c r="A396">
        <v>394</v>
      </c>
      <c r="B396" t="s">
        <v>834</v>
      </c>
      <c r="C396">
        <v>2020</v>
      </c>
      <c r="D396">
        <v>153</v>
      </c>
      <c r="E396">
        <v>8</v>
      </c>
      <c r="F396">
        <v>64</v>
      </c>
      <c r="G396">
        <v>108490</v>
      </c>
      <c r="H396">
        <v>28.34</v>
      </c>
      <c r="I396" t="s">
        <v>835</v>
      </c>
      <c r="J396" t="str">
        <f>IF(VALUE(G396)&gt;100000,Sheet1!$B$2,Sheet1!$B$3)</f>
        <v>male</v>
      </c>
    </row>
    <row r="397" spans="1:10" x14ac:dyDescent="0.2">
      <c r="A397">
        <v>395</v>
      </c>
      <c r="B397" t="s">
        <v>836</v>
      </c>
      <c r="C397">
        <v>2020</v>
      </c>
      <c r="D397">
        <v>153</v>
      </c>
      <c r="E397">
        <v>8</v>
      </c>
      <c r="F397">
        <v>80</v>
      </c>
      <c r="G397">
        <v>108490</v>
      </c>
      <c r="H397">
        <v>28.34</v>
      </c>
      <c r="I397" t="s">
        <v>837</v>
      </c>
      <c r="J397" t="str">
        <f>IF(VALUE(G397)&gt;100000,Sheet1!$B$2,Sheet1!$B$3)</f>
        <v>male</v>
      </c>
    </row>
    <row r="398" spans="1:10" x14ac:dyDescent="0.2">
      <c r="A398">
        <v>396</v>
      </c>
      <c r="B398" t="s">
        <v>838</v>
      </c>
      <c r="C398">
        <v>2020</v>
      </c>
      <c r="D398">
        <v>153</v>
      </c>
      <c r="E398">
        <v>8</v>
      </c>
      <c r="F398">
        <v>83</v>
      </c>
      <c r="G398">
        <v>108490</v>
      </c>
      <c r="H398">
        <v>28.34</v>
      </c>
      <c r="I398" t="s">
        <v>839</v>
      </c>
      <c r="J398" t="str">
        <f>IF(VALUE(G398)&gt;100000,Sheet1!$B$2,Sheet1!$B$3)</f>
        <v>male</v>
      </c>
    </row>
    <row r="399" spans="1:10" x14ac:dyDescent="0.2">
      <c r="A399">
        <v>397</v>
      </c>
      <c r="B399" t="s">
        <v>840</v>
      </c>
      <c r="C399">
        <v>2020</v>
      </c>
      <c r="D399">
        <v>153</v>
      </c>
      <c r="E399">
        <v>8</v>
      </c>
      <c r="F399">
        <v>85</v>
      </c>
      <c r="G399">
        <v>108490</v>
      </c>
      <c r="H399">
        <v>28.34</v>
      </c>
      <c r="I399" t="s">
        <v>841</v>
      </c>
      <c r="J399" t="str">
        <f>IF(VALUE(G399)&gt;100000,Sheet1!$B$2,Sheet1!$B$3)</f>
        <v>male</v>
      </c>
    </row>
    <row r="400" spans="1:10" x14ac:dyDescent="0.2">
      <c r="A400">
        <v>398</v>
      </c>
      <c r="B400" t="s">
        <v>842</v>
      </c>
      <c r="C400">
        <v>2020</v>
      </c>
      <c r="D400">
        <v>153</v>
      </c>
      <c r="E400">
        <v>8</v>
      </c>
      <c r="F400">
        <v>74</v>
      </c>
      <c r="G400">
        <v>108490</v>
      </c>
      <c r="H400">
        <v>28.34</v>
      </c>
      <c r="I400" t="s">
        <v>843</v>
      </c>
      <c r="J400" t="str">
        <f>IF(VALUE(G400)&gt;100000,Sheet1!$B$2,Sheet1!$B$3)</f>
        <v>male</v>
      </c>
    </row>
    <row r="401" spans="1:10" x14ac:dyDescent="0.2">
      <c r="A401">
        <v>399</v>
      </c>
      <c r="B401" t="s">
        <v>844</v>
      </c>
      <c r="C401">
        <v>2020</v>
      </c>
      <c r="D401">
        <v>153</v>
      </c>
      <c r="E401">
        <v>8</v>
      </c>
      <c r="F401">
        <v>69</v>
      </c>
      <c r="G401">
        <v>108490</v>
      </c>
      <c r="H401">
        <v>28.34</v>
      </c>
      <c r="I401" t="s">
        <v>845</v>
      </c>
      <c r="J401" t="str">
        <f>IF(VALUE(G401)&gt;100000,Sheet1!$B$2,Sheet1!$B$3)</f>
        <v>male</v>
      </c>
    </row>
    <row r="402" spans="1:10" x14ac:dyDescent="0.2">
      <c r="A402">
        <v>400</v>
      </c>
      <c r="B402" t="s">
        <v>846</v>
      </c>
      <c r="C402">
        <v>2020</v>
      </c>
      <c r="D402">
        <v>153</v>
      </c>
      <c r="E402">
        <v>8</v>
      </c>
      <c r="F402">
        <v>54</v>
      </c>
      <c r="G402">
        <v>108490</v>
      </c>
      <c r="H402">
        <v>28.34</v>
      </c>
      <c r="I402" t="s">
        <v>847</v>
      </c>
      <c r="J402" t="str">
        <f>IF(VALUE(G402)&gt;100000,Sheet1!$B$2,Sheet1!$B$3)</f>
        <v>male</v>
      </c>
    </row>
    <row r="403" spans="1:10" x14ac:dyDescent="0.2">
      <c r="A403">
        <v>401</v>
      </c>
      <c r="B403" t="s">
        <v>848</v>
      </c>
      <c r="C403">
        <v>2020</v>
      </c>
      <c r="D403">
        <v>153</v>
      </c>
      <c r="E403">
        <v>8</v>
      </c>
      <c r="F403">
        <v>75</v>
      </c>
      <c r="G403">
        <v>108490</v>
      </c>
      <c r="H403">
        <v>28.34</v>
      </c>
      <c r="I403" t="s">
        <v>849</v>
      </c>
      <c r="J403" t="str">
        <f>IF(VALUE(G403)&gt;100000,Sheet1!$B$2,Sheet1!$B$3)</f>
        <v>male</v>
      </c>
    </row>
    <row r="404" spans="1:10" x14ac:dyDescent="0.2">
      <c r="A404">
        <v>402</v>
      </c>
      <c r="B404" t="s">
        <v>850</v>
      </c>
      <c r="C404">
        <v>2020</v>
      </c>
      <c r="D404">
        <v>153</v>
      </c>
      <c r="E404">
        <v>8</v>
      </c>
      <c r="F404">
        <v>58</v>
      </c>
      <c r="G404">
        <v>108490</v>
      </c>
      <c r="H404">
        <v>28.34</v>
      </c>
      <c r="I404" t="s">
        <v>851</v>
      </c>
      <c r="J404" t="str">
        <f>IF(VALUE(G404)&gt;100000,Sheet1!$B$2,Sheet1!$B$3)</f>
        <v>male</v>
      </c>
    </row>
    <row r="405" spans="1:10" x14ac:dyDescent="0.2">
      <c r="A405">
        <v>403</v>
      </c>
      <c r="B405" t="s">
        <v>852</v>
      </c>
      <c r="C405">
        <v>2020</v>
      </c>
      <c r="D405">
        <v>153</v>
      </c>
      <c r="E405">
        <v>8</v>
      </c>
      <c r="G405">
        <v>108490</v>
      </c>
      <c r="H405">
        <v>28.34</v>
      </c>
      <c r="I405" t="s">
        <v>853</v>
      </c>
      <c r="J405" t="str">
        <f>IF(VALUE(G405)&gt;100000,Sheet1!$B$2,Sheet1!$B$3)</f>
        <v>male</v>
      </c>
    </row>
    <row r="406" spans="1:10" x14ac:dyDescent="0.2">
      <c r="A406">
        <v>404</v>
      </c>
      <c r="B406" t="s">
        <v>854</v>
      </c>
      <c r="C406">
        <v>2020</v>
      </c>
      <c r="D406">
        <v>153</v>
      </c>
      <c r="E406">
        <v>8</v>
      </c>
      <c r="F406">
        <v>60</v>
      </c>
      <c r="G406">
        <v>108490</v>
      </c>
      <c r="H406">
        <v>28.34</v>
      </c>
      <c r="I406" t="s">
        <v>855</v>
      </c>
      <c r="J406" t="str">
        <f>IF(VALUE(G406)&gt;100000,Sheet1!$B$2,Sheet1!$B$3)</f>
        <v>male</v>
      </c>
    </row>
    <row r="407" spans="1:10" x14ac:dyDescent="0.2">
      <c r="A407">
        <v>405</v>
      </c>
      <c r="B407" t="s">
        <v>856</v>
      </c>
      <c r="C407">
        <v>2020</v>
      </c>
      <c r="D407">
        <v>153</v>
      </c>
      <c r="E407">
        <v>8</v>
      </c>
      <c r="G407">
        <v>108490</v>
      </c>
      <c r="H407">
        <v>28.34</v>
      </c>
      <c r="I407" t="s">
        <v>857</v>
      </c>
      <c r="J407" t="str">
        <f>IF(VALUE(G407)&gt;100000,Sheet1!$B$2,Sheet1!$B$3)</f>
        <v>male</v>
      </c>
    </row>
    <row r="408" spans="1:10" x14ac:dyDescent="0.2">
      <c r="A408">
        <v>406</v>
      </c>
      <c r="B408" t="s">
        <v>858</v>
      </c>
      <c r="C408">
        <v>2020</v>
      </c>
      <c r="D408">
        <v>153</v>
      </c>
      <c r="E408">
        <v>8</v>
      </c>
      <c r="F408">
        <v>88</v>
      </c>
      <c r="G408">
        <v>108490</v>
      </c>
      <c r="H408">
        <v>28.34</v>
      </c>
      <c r="I408" t="s">
        <v>859</v>
      </c>
      <c r="J408" t="str">
        <f>IF(VALUE(G408)&gt;100000,Sheet1!$B$2,Sheet1!$B$3)</f>
        <v>male</v>
      </c>
    </row>
    <row r="409" spans="1:10" x14ac:dyDescent="0.2">
      <c r="A409">
        <v>407</v>
      </c>
      <c r="B409" t="s">
        <v>860</v>
      </c>
      <c r="C409">
        <v>2020</v>
      </c>
      <c r="D409">
        <v>153</v>
      </c>
      <c r="E409">
        <v>8</v>
      </c>
      <c r="F409">
        <v>77</v>
      </c>
      <c r="G409">
        <v>108490</v>
      </c>
      <c r="H409">
        <v>28.34</v>
      </c>
      <c r="I409" t="s">
        <v>861</v>
      </c>
      <c r="J409" t="str">
        <f>IF(VALUE(G409)&gt;100000,Sheet1!$B$2,Sheet1!$B$3)</f>
        <v>male</v>
      </c>
    </row>
    <row r="410" spans="1:10" x14ac:dyDescent="0.2">
      <c r="A410">
        <v>408</v>
      </c>
      <c r="B410" t="s">
        <v>862</v>
      </c>
      <c r="C410">
        <v>2020</v>
      </c>
      <c r="D410">
        <v>153</v>
      </c>
      <c r="E410">
        <v>8</v>
      </c>
      <c r="F410">
        <v>61</v>
      </c>
      <c r="G410">
        <v>108490</v>
      </c>
      <c r="H410">
        <v>28.34</v>
      </c>
      <c r="I410" t="s">
        <v>863</v>
      </c>
      <c r="J410" t="str">
        <f>IF(VALUE(G410)&gt;100000,Sheet1!$B$2,Sheet1!$B$3)</f>
        <v>male</v>
      </c>
    </row>
    <row r="411" spans="1:10" x14ac:dyDescent="0.2">
      <c r="A411">
        <v>409</v>
      </c>
      <c r="B411" t="s">
        <v>864</v>
      </c>
      <c r="C411">
        <v>2020</v>
      </c>
      <c r="D411">
        <v>153</v>
      </c>
      <c r="E411">
        <v>8</v>
      </c>
      <c r="F411">
        <v>86</v>
      </c>
      <c r="G411">
        <v>108490</v>
      </c>
      <c r="H411">
        <v>28.34</v>
      </c>
      <c r="I411" t="s">
        <v>865</v>
      </c>
      <c r="J411" t="str">
        <f>IF(VALUE(G411)&gt;100000,Sheet1!$B$2,Sheet1!$B$3)</f>
        <v>male</v>
      </c>
    </row>
    <row r="412" spans="1:10" x14ac:dyDescent="0.2">
      <c r="A412">
        <v>410</v>
      </c>
      <c r="B412" t="s">
        <v>866</v>
      </c>
      <c r="C412">
        <v>2020</v>
      </c>
      <c r="D412">
        <v>153</v>
      </c>
      <c r="E412">
        <v>8</v>
      </c>
      <c r="G412">
        <v>108490</v>
      </c>
      <c r="H412">
        <v>28.34</v>
      </c>
      <c r="I412" t="s">
        <v>867</v>
      </c>
      <c r="J412" t="str">
        <f>IF(VALUE(G412)&gt;100000,Sheet1!$B$2,Sheet1!$B$3)</f>
        <v>male</v>
      </c>
    </row>
    <row r="413" spans="1:10" x14ac:dyDescent="0.2">
      <c r="A413">
        <v>411</v>
      </c>
      <c r="B413" t="s">
        <v>868</v>
      </c>
      <c r="C413">
        <v>2020</v>
      </c>
      <c r="D413">
        <v>153</v>
      </c>
      <c r="E413">
        <v>8</v>
      </c>
      <c r="F413">
        <v>80</v>
      </c>
      <c r="G413">
        <v>108490</v>
      </c>
      <c r="H413">
        <v>28.34</v>
      </c>
      <c r="I413" t="s">
        <v>869</v>
      </c>
      <c r="J413" t="str">
        <f>IF(VALUE(G413)&gt;100000,Sheet1!$B$2,Sheet1!$B$3)</f>
        <v>male</v>
      </c>
    </row>
    <row r="414" spans="1:10" x14ac:dyDescent="0.2">
      <c r="A414">
        <v>412</v>
      </c>
      <c r="B414" t="s">
        <v>870</v>
      </c>
      <c r="C414">
        <v>2020</v>
      </c>
      <c r="D414">
        <v>153</v>
      </c>
      <c r="E414">
        <v>8</v>
      </c>
      <c r="F414">
        <v>58</v>
      </c>
      <c r="G414">
        <v>108490</v>
      </c>
      <c r="H414">
        <v>28.34</v>
      </c>
      <c r="I414" t="s">
        <v>871</v>
      </c>
      <c r="J414" t="str">
        <f>IF(VALUE(G414)&gt;100000,Sheet1!$B$2,Sheet1!$B$3)</f>
        <v>male</v>
      </c>
    </row>
    <row r="415" spans="1:10" x14ac:dyDescent="0.2">
      <c r="A415">
        <v>413</v>
      </c>
      <c r="B415" t="s">
        <v>872</v>
      </c>
      <c r="C415">
        <v>2020</v>
      </c>
      <c r="D415">
        <v>153</v>
      </c>
      <c r="E415">
        <v>8</v>
      </c>
      <c r="F415">
        <v>73</v>
      </c>
      <c r="G415">
        <v>108490</v>
      </c>
      <c r="H415">
        <v>28.34</v>
      </c>
      <c r="I415" t="s">
        <v>873</v>
      </c>
      <c r="J415" t="str">
        <f>IF(VALUE(G415)&gt;100000,Sheet1!$B$2,Sheet1!$B$3)</f>
        <v>male</v>
      </c>
    </row>
    <row r="416" spans="1:10" x14ac:dyDescent="0.2">
      <c r="A416">
        <v>414</v>
      </c>
      <c r="B416" t="s">
        <v>874</v>
      </c>
      <c r="C416">
        <v>2020</v>
      </c>
      <c r="D416">
        <v>153</v>
      </c>
      <c r="E416">
        <v>8</v>
      </c>
      <c r="F416">
        <v>84</v>
      </c>
      <c r="G416">
        <v>108490</v>
      </c>
      <c r="H416">
        <v>28.34</v>
      </c>
      <c r="I416" t="s">
        <v>875</v>
      </c>
      <c r="J416" t="str">
        <f>IF(VALUE(G416)&gt;100000,Sheet1!$B$2,Sheet1!$B$3)</f>
        <v>male</v>
      </c>
    </row>
    <row r="417" spans="1:10" x14ac:dyDescent="0.2">
      <c r="A417">
        <v>415</v>
      </c>
      <c r="B417" t="s">
        <v>876</v>
      </c>
      <c r="C417">
        <v>2020</v>
      </c>
      <c r="D417">
        <v>153</v>
      </c>
      <c r="E417">
        <v>8</v>
      </c>
      <c r="F417">
        <v>91</v>
      </c>
      <c r="G417">
        <v>108490</v>
      </c>
      <c r="H417">
        <v>28.34</v>
      </c>
      <c r="I417" t="s">
        <v>877</v>
      </c>
      <c r="J417" t="str">
        <f>IF(VALUE(G417)&gt;100000,Sheet1!$B$2,Sheet1!$B$3)</f>
        <v>male</v>
      </c>
    </row>
    <row r="418" spans="1:10" x14ac:dyDescent="0.2">
      <c r="A418">
        <v>416</v>
      </c>
      <c r="B418" t="s">
        <v>878</v>
      </c>
      <c r="C418">
        <v>2020</v>
      </c>
      <c r="D418">
        <v>153</v>
      </c>
      <c r="E418">
        <v>8</v>
      </c>
      <c r="F418">
        <v>74</v>
      </c>
      <c r="G418">
        <v>108490</v>
      </c>
      <c r="H418">
        <v>28.34</v>
      </c>
      <c r="I418" t="s">
        <v>879</v>
      </c>
      <c r="J418" t="str">
        <f>IF(VALUE(G418)&gt;100000,Sheet1!$B$2,Sheet1!$B$3)</f>
        <v>male</v>
      </c>
    </row>
    <row r="419" spans="1:10" x14ac:dyDescent="0.2">
      <c r="A419">
        <v>417</v>
      </c>
      <c r="B419" t="s">
        <v>880</v>
      </c>
      <c r="C419">
        <v>2020</v>
      </c>
      <c r="D419">
        <v>153</v>
      </c>
      <c r="E419">
        <v>8</v>
      </c>
      <c r="F419">
        <v>78</v>
      </c>
      <c r="G419">
        <v>108490</v>
      </c>
      <c r="H419">
        <v>28.34</v>
      </c>
      <c r="I419" t="s">
        <v>881</v>
      </c>
      <c r="J419" t="str">
        <f>IF(VALUE(G419)&gt;100000,Sheet1!$B$2,Sheet1!$B$3)</f>
        <v>male</v>
      </c>
    </row>
    <row r="420" spans="1:10" x14ac:dyDescent="0.2">
      <c r="A420">
        <v>418</v>
      </c>
      <c r="B420" t="s">
        <v>882</v>
      </c>
      <c r="C420">
        <v>2020</v>
      </c>
      <c r="D420">
        <v>153</v>
      </c>
      <c r="E420">
        <v>8</v>
      </c>
      <c r="F420">
        <v>82</v>
      </c>
      <c r="G420">
        <v>108490</v>
      </c>
      <c r="H420">
        <v>28.34</v>
      </c>
      <c r="I420" t="s">
        <v>883</v>
      </c>
      <c r="J420" t="str">
        <f>IF(VALUE(G420)&gt;100000,Sheet1!$B$2,Sheet1!$B$3)</f>
        <v>male</v>
      </c>
    </row>
    <row r="421" spans="1:10" x14ac:dyDescent="0.2">
      <c r="A421">
        <v>419</v>
      </c>
      <c r="B421" t="s">
        <v>884</v>
      </c>
      <c r="C421">
        <v>2020</v>
      </c>
      <c r="D421">
        <v>153</v>
      </c>
      <c r="E421">
        <v>8</v>
      </c>
      <c r="F421">
        <v>59</v>
      </c>
      <c r="G421">
        <v>108490</v>
      </c>
      <c r="H421">
        <v>28.34</v>
      </c>
      <c r="I421" t="s">
        <v>885</v>
      </c>
      <c r="J421" t="str">
        <f>IF(VALUE(G421)&gt;100000,Sheet1!$B$2,Sheet1!$B$3)</f>
        <v>male</v>
      </c>
    </row>
    <row r="422" spans="1:10" x14ac:dyDescent="0.2">
      <c r="A422">
        <v>420</v>
      </c>
      <c r="B422" t="s">
        <v>886</v>
      </c>
      <c r="C422">
        <v>2020</v>
      </c>
      <c r="D422">
        <v>153</v>
      </c>
      <c r="E422">
        <v>8</v>
      </c>
      <c r="F422">
        <v>72</v>
      </c>
      <c r="G422">
        <v>108490</v>
      </c>
      <c r="H422">
        <v>28.34</v>
      </c>
      <c r="I422" t="s">
        <v>887</v>
      </c>
      <c r="J422" t="str">
        <f>IF(VALUE(G422)&gt;100000,Sheet1!$B$2,Sheet1!$B$3)</f>
        <v>male</v>
      </c>
    </row>
    <row r="423" spans="1:10" x14ac:dyDescent="0.2">
      <c r="A423">
        <v>421</v>
      </c>
      <c r="B423" t="s">
        <v>888</v>
      </c>
      <c r="C423">
        <v>2020</v>
      </c>
      <c r="D423">
        <v>153</v>
      </c>
      <c r="E423">
        <v>8</v>
      </c>
      <c r="F423">
        <v>65</v>
      </c>
      <c r="G423">
        <v>108490</v>
      </c>
      <c r="H423">
        <v>28.34</v>
      </c>
      <c r="I423" t="s">
        <v>889</v>
      </c>
      <c r="J423" t="str">
        <f>IF(VALUE(G423)&gt;100000,Sheet1!$B$2,Sheet1!$B$3)</f>
        <v>male</v>
      </c>
    </row>
    <row r="424" spans="1:10" x14ac:dyDescent="0.2">
      <c r="A424">
        <v>422</v>
      </c>
      <c r="B424" t="s">
        <v>890</v>
      </c>
      <c r="C424">
        <v>2020</v>
      </c>
      <c r="D424">
        <v>153</v>
      </c>
      <c r="E424">
        <v>8</v>
      </c>
      <c r="F424">
        <v>67</v>
      </c>
      <c r="G424">
        <v>108490</v>
      </c>
      <c r="H424">
        <v>28.34</v>
      </c>
      <c r="I424" t="s">
        <v>891</v>
      </c>
      <c r="J424" t="str">
        <f>IF(VALUE(G424)&gt;100000,Sheet1!$B$2,Sheet1!$B$3)</f>
        <v>male</v>
      </c>
    </row>
    <row r="425" spans="1:10" x14ac:dyDescent="0.2">
      <c r="A425">
        <v>423</v>
      </c>
      <c r="B425" t="s">
        <v>892</v>
      </c>
      <c r="C425">
        <v>2020</v>
      </c>
      <c r="D425">
        <v>153</v>
      </c>
      <c r="E425">
        <v>8</v>
      </c>
      <c r="F425">
        <v>77</v>
      </c>
      <c r="G425">
        <v>108490</v>
      </c>
      <c r="H425">
        <v>28.34</v>
      </c>
      <c r="I425" t="s">
        <v>893</v>
      </c>
      <c r="J425" t="str">
        <f>IF(VALUE(G425)&gt;100000,Sheet1!$B$2,Sheet1!$B$3)</f>
        <v>male</v>
      </c>
    </row>
    <row r="426" spans="1:10" x14ac:dyDescent="0.2">
      <c r="A426">
        <v>424</v>
      </c>
      <c r="B426" t="s">
        <v>894</v>
      </c>
      <c r="C426">
        <v>2020</v>
      </c>
      <c r="D426">
        <v>153</v>
      </c>
      <c r="E426">
        <v>8</v>
      </c>
      <c r="F426">
        <v>79</v>
      </c>
      <c r="G426">
        <v>108490</v>
      </c>
      <c r="H426">
        <v>28.34</v>
      </c>
      <c r="I426" t="s">
        <v>895</v>
      </c>
      <c r="J426" t="str">
        <f>IF(VALUE(G426)&gt;100000,Sheet1!$B$2,Sheet1!$B$3)</f>
        <v>male</v>
      </c>
    </row>
    <row r="427" spans="1:10" x14ac:dyDescent="0.2">
      <c r="A427">
        <v>425</v>
      </c>
      <c r="B427" t="s">
        <v>896</v>
      </c>
      <c r="C427">
        <v>2020</v>
      </c>
      <c r="D427">
        <v>153</v>
      </c>
      <c r="E427">
        <v>8</v>
      </c>
      <c r="F427">
        <v>88</v>
      </c>
      <c r="G427">
        <v>108490</v>
      </c>
      <c r="H427">
        <v>28.34</v>
      </c>
      <c r="I427" t="s">
        <v>897</v>
      </c>
      <c r="J427" t="str">
        <f>IF(VALUE(G427)&gt;100000,Sheet1!$B$2,Sheet1!$B$3)</f>
        <v>male</v>
      </c>
    </row>
    <row r="428" spans="1:10" x14ac:dyDescent="0.2">
      <c r="A428">
        <v>426</v>
      </c>
      <c r="B428" t="s">
        <v>898</v>
      </c>
      <c r="C428">
        <v>2020</v>
      </c>
      <c r="D428">
        <v>153</v>
      </c>
      <c r="E428">
        <v>8</v>
      </c>
      <c r="F428">
        <v>78</v>
      </c>
      <c r="G428">
        <v>108490</v>
      </c>
      <c r="H428">
        <v>28.34</v>
      </c>
      <c r="I428" t="s">
        <v>899</v>
      </c>
      <c r="J428" t="str">
        <f>IF(VALUE(G428)&gt;100000,Sheet1!$B$2,Sheet1!$B$3)</f>
        <v>male</v>
      </c>
    </row>
    <row r="429" spans="1:10" x14ac:dyDescent="0.2">
      <c r="A429">
        <v>427</v>
      </c>
      <c r="B429" t="s">
        <v>900</v>
      </c>
      <c r="C429">
        <v>2020</v>
      </c>
      <c r="D429">
        <v>153</v>
      </c>
      <c r="E429">
        <v>8</v>
      </c>
      <c r="F429">
        <v>86</v>
      </c>
      <c r="G429">
        <v>108490</v>
      </c>
      <c r="H429">
        <v>28.34</v>
      </c>
      <c r="I429" t="s">
        <v>901</v>
      </c>
      <c r="J429" t="str">
        <f>IF(VALUE(G429)&gt;100000,Sheet1!$B$2,Sheet1!$B$3)</f>
        <v>male</v>
      </c>
    </row>
    <row r="430" spans="1:10" x14ac:dyDescent="0.2">
      <c r="A430">
        <v>428</v>
      </c>
      <c r="B430" t="s">
        <v>902</v>
      </c>
      <c r="C430">
        <v>2020</v>
      </c>
      <c r="D430">
        <v>153</v>
      </c>
      <c r="E430">
        <v>8</v>
      </c>
      <c r="G430">
        <v>108490</v>
      </c>
      <c r="H430">
        <v>28.34</v>
      </c>
      <c r="I430" t="s">
        <v>903</v>
      </c>
      <c r="J430" t="str">
        <f>IF(VALUE(G430)&gt;100000,Sheet1!$B$2,Sheet1!$B$3)</f>
        <v>male</v>
      </c>
    </row>
    <row r="431" spans="1:10" x14ac:dyDescent="0.2">
      <c r="A431">
        <v>429</v>
      </c>
      <c r="B431" t="s">
        <v>904</v>
      </c>
      <c r="C431">
        <v>2020</v>
      </c>
      <c r="D431">
        <v>153</v>
      </c>
      <c r="E431">
        <v>8</v>
      </c>
      <c r="F431">
        <v>77</v>
      </c>
      <c r="G431">
        <v>108490</v>
      </c>
      <c r="H431">
        <v>28.34</v>
      </c>
      <c r="I431" t="s">
        <v>905</v>
      </c>
      <c r="J431" t="str">
        <f>IF(VALUE(G431)&gt;100000,Sheet1!$B$2,Sheet1!$B$3)</f>
        <v>male</v>
      </c>
    </row>
    <row r="432" spans="1:10" x14ac:dyDescent="0.2">
      <c r="A432">
        <v>430</v>
      </c>
      <c r="B432" t="s">
        <v>906</v>
      </c>
      <c r="C432">
        <v>2020</v>
      </c>
      <c r="D432">
        <v>153</v>
      </c>
      <c r="E432">
        <v>8</v>
      </c>
      <c r="F432">
        <v>47</v>
      </c>
      <c r="G432">
        <v>108490</v>
      </c>
      <c r="H432">
        <v>28.34</v>
      </c>
      <c r="I432" t="s">
        <v>907</v>
      </c>
      <c r="J432" t="str">
        <f>IF(VALUE(G432)&gt;100000,Sheet1!$B$2,Sheet1!$B$3)</f>
        <v>male</v>
      </c>
    </row>
    <row r="433" spans="1:10" x14ac:dyDescent="0.2">
      <c r="A433">
        <v>431</v>
      </c>
      <c r="B433" t="s">
        <v>908</v>
      </c>
      <c r="C433">
        <v>2020</v>
      </c>
      <c r="D433">
        <v>153</v>
      </c>
      <c r="E433">
        <v>8</v>
      </c>
      <c r="G433">
        <v>108490</v>
      </c>
      <c r="H433">
        <v>28.34</v>
      </c>
      <c r="I433" t="s">
        <v>909</v>
      </c>
      <c r="J433" t="str">
        <f>IF(VALUE(G433)&gt;100000,Sheet1!$B$2,Sheet1!$B$3)</f>
        <v>male</v>
      </c>
    </row>
    <row r="434" spans="1:10" x14ac:dyDescent="0.2">
      <c r="A434">
        <v>432</v>
      </c>
      <c r="B434" t="s">
        <v>910</v>
      </c>
      <c r="C434">
        <v>2020</v>
      </c>
      <c r="D434">
        <v>153</v>
      </c>
      <c r="E434">
        <v>8</v>
      </c>
      <c r="F434">
        <v>83</v>
      </c>
      <c r="G434">
        <v>108490</v>
      </c>
      <c r="H434">
        <v>28.34</v>
      </c>
      <c r="I434" t="s">
        <v>911</v>
      </c>
      <c r="J434" t="str">
        <f>IF(VALUE(G434)&gt;100000,Sheet1!$B$2,Sheet1!$B$3)</f>
        <v>male</v>
      </c>
    </row>
    <row r="435" spans="1:10" x14ac:dyDescent="0.2">
      <c r="A435">
        <v>433</v>
      </c>
      <c r="B435" t="s">
        <v>912</v>
      </c>
      <c r="C435">
        <v>2020</v>
      </c>
      <c r="D435">
        <v>153</v>
      </c>
      <c r="E435">
        <v>8</v>
      </c>
      <c r="F435">
        <v>92</v>
      </c>
      <c r="G435">
        <v>108490</v>
      </c>
      <c r="H435">
        <v>28.34</v>
      </c>
      <c r="I435" t="s">
        <v>913</v>
      </c>
      <c r="J435" t="str">
        <f>IF(VALUE(G435)&gt;100000,Sheet1!$B$2,Sheet1!$B$3)</f>
        <v>male</v>
      </c>
    </row>
    <row r="436" spans="1:10" x14ac:dyDescent="0.2">
      <c r="A436">
        <v>434</v>
      </c>
      <c r="B436" t="s">
        <v>914</v>
      </c>
      <c r="C436">
        <v>2020</v>
      </c>
      <c r="D436">
        <v>153</v>
      </c>
      <c r="E436">
        <v>8</v>
      </c>
      <c r="F436">
        <v>86</v>
      </c>
      <c r="G436">
        <v>108490</v>
      </c>
      <c r="H436">
        <v>28.34</v>
      </c>
      <c r="I436" t="s">
        <v>915</v>
      </c>
      <c r="J436" t="str">
        <f>IF(VALUE(G436)&gt;100000,Sheet1!$B$2,Sheet1!$B$3)</f>
        <v>male</v>
      </c>
    </row>
    <row r="437" spans="1:10" x14ac:dyDescent="0.2">
      <c r="A437">
        <v>435</v>
      </c>
      <c r="B437" t="s">
        <v>916</v>
      </c>
      <c r="C437">
        <v>2020</v>
      </c>
      <c r="D437">
        <v>153</v>
      </c>
      <c r="E437">
        <v>8</v>
      </c>
      <c r="F437">
        <v>80</v>
      </c>
      <c r="G437">
        <v>108490</v>
      </c>
      <c r="H437">
        <v>28.34</v>
      </c>
      <c r="I437" t="s">
        <v>917</v>
      </c>
      <c r="J437" t="str">
        <f>IF(VALUE(G437)&gt;100000,Sheet1!$B$2,Sheet1!$B$3)</f>
        <v>male</v>
      </c>
    </row>
    <row r="438" spans="1:10" x14ac:dyDescent="0.2">
      <c r="A438">
        <v>436</v>
      </c>
      <c r="B438" t="s">
        <v>918</v>
      </c>
      <c r="C438">
        <v>2020</v>
      </c>
      <c r="D438">
        <v>153</v>
      </c>
      <c r="E438">
        <v>8</v>
      </c>
      <c r="F438">
        <v>80</v>
      </c>
      <c r="G438">
        <v>108490</v>
      </c>
      <c r="H438">
        <v>28.34</v>
      </c>
      <c r="I438" t="s">
        <v>919</v>
      </c>
      <c r="J438" t="str">
        <f>IF(VALUE(G438)&gt;100000,Sheet1!$B$2,Sheet1!$B$3)</f>
        <v>male</v>
      </c>
    </row>
    <row r="439" spans="1:10" x14ac:dyDescent="0.2">
      <c r="A439">
        <v>437</v>
      </c>
      <c r="B439" t="s">
        <v>920</v>
      </c>
      <c r="C439">
        <v>2020</v>
      </c>
      <c r="D439">
        <v>153</v>
      </c>
      <c r="E439">
        <v>8</v>
      </c>
      <c r="F439">
        <v>58</v>
      </c>
      <c r="G439">
        <v>108490</v>
      </c>
      <c r="H439">
        <v>28.34</v>
      </c>
      <c r="I439" t="s">
        <v>921</v>
      </c>
      <c r="J439" t="str">
        <f>IF(VALUE(G439)&gt;100000,Sheet1!$B$2,Sheet1!$B$3)</f>
        <v>male</v>
      </c>
    </row>
    <row r="440" spans="1:10" x14ac:dyDescent="0.2">
      <c r="A440">
        <v>438</v>
      </c>
      <c r="B440" t="s">
        <v>922</v>
      </c>
      <c r="C440">
        <v>2020</v>
      </c>
      <c r="D440">
        <v>153</v>
      </c>
      <c r="E440">
        <v>8</v>
      </c>
      <c r="G440">
        <v>108490</v>
      </c>
      <c r="H440">
        <v>28.34</v>
      </c>
      <c r="I440" t="s">
        <v>923</v>
      </c>
      <c r="J440" t="str">
        <f>IF(VALUE(G440)&gt;100000,Sheet1!$B$2,Sheet1!$B$3)</f>
        <v>male</v>
      </c>
    </row>
    <row r="441" spans="1:10" x14ac:dyDescent="0.2">
      <c r="A441">
        <v>439</v>
      </c>
      <c r="B441" t="s">
        <v>924</v>
      </c>
      <c r="C441">
        <v>2020</v>
      </c>
      <c r="D441">
        <v>153</v>
      </c>
      <c r="E441">
        <v>8</v>
      </c>
      <c r="F441">
        <v>90</v>
      </c>
      <c r="G441">
        <v>108490</v>
      </c>
      <c r="H441">
        <v>28.34</v>
      </c>
      <c r="I441" t="s">
        <v>925</v>
      </c>
      <c r="J441" t="str">
        <f>IF(VALUE(G441)&gt;100000,Sheet1!$B$2,Sheet1!$B$3)</f>
        <v>male</v>
      </c>
    </row>
    <row r="442" spans="1:10" x14ac:dyDescent="0.2">
      <c r="A442">
        <v>440</v>
      </c>
      <c r="B442" t="s">
        <v>926</v>
      </c>
      <c r="C442">
        <v>2020</v>
      </c>
      <c r="D442">
        <v>153</v>
      </c>
      <c r="E442">
        <v>8</v>
      </c>
      <c r="G442">
        <v>108490</v>
      </c>
      <c r="H442">
        <v>28.34</v>
      </c>
      <c r="I442" t="s">
        <v>927</v>
      </c>
      <c r="J442" t="str">
        <f>IF(VALUE(G442)&gt;100000,Sheet1!$B$2,Sheet1!$B$3)</f>
        <v>male</v>
      </c>
    </row>
    <row r="443" spans="1:10" x14ac:dyDescent="0.2">
      <c r="A443">
        <v>441</v>
      </c>
      <c r="B443" t="s">
        <v>928</v>
      </c>
      <c r="C443">
        <v>2020</v>
      </c>
      <c r="D443">
        <v>153</v>
      </c>
      <c r="E443">
        <v>8</v>
      </c>
      <c r="F443">
        <v>93</v>
      </c>
      <c r="G443">
        <v>108490</v>
      </c>
      <c r="H443">
        <v>28.34</v>
      </c>
      <c r="I443" t="s">
        <v>929</v>
      </c>
      <c r="J443" t="str">
        <f>IF(VALUE(G443)&gt;100000,Sheet1!$B$2,Sheet1!$B$3)</f>
        <v>male</v>
      </c>
    </row>
    <row r="444" spans="1:10" x14ac:dyDescent="0.2">
      <c r="A444">
        <v>442</v>
      </c>
      <c r="B444" t="s">
        <v>930</v>
      </c>
      <c r="C444">
        <v>2020</v>
      </c>
      <c r="D444">
        <v>153</v>
      </c>
      <c r="E444">
        <v>8</v>
      </c>
      <c r="F444">
        <v>67</v>
      </c>
      <c r="G444">
        <v>108490</v>
      </c>
      <c r="H444">
        <v>28.34</v>
      </c>
      <c r="I444" t="s">
        <v>931</v>
      </c>
      <c r="J444" t="str">
        <f>IF(VALUE(G444)&gt;100000,Sheet1!$B$2,Sheet1!$B$3)</f>
        <v>male</v>
      </c>
    </row>
    <row r="445" spans="1:10" x14ac:dyDescent="0.2">
      <c r="A445">
        <v>443</v>
      </c>
      <c r="B445" t="s">
        <v>932</v>
      </c>
      <c r="C445">
        <v>2020</v>
      </c>
      <c r="D445">
        <v>153</v>
      </c>
      <c r="E445">
        <v>8</v>
      </c>
      <c r="F445">
        <v>91</v>
      </c>
      <c r="G445">
        <v>108490</v>
      </c>
      <c r="H445">
        <v>28.34</v>
      </c>
      <c r="I445" t="s">
        <v>933</v>
      </c>
      <c r="J445" t="str">
        <f>IF(VALUE(G445)&gt;100000,Sheet1!$B$2,Sheet1!$B$3)</f>
        <v>male</v>
      </c>
    </row>
    <row r="446" spans="1:10" x14ac:dyDescent="0.2">
      <c r="A446">
        <v>444</v>
      </c>
      <c r="B446" t="s">
        <v>934</v>
      </c>
      <c r="C446">
        <v>2020</v>
      </c>
      <c r="D446">
        <v>153</v>
      </c>
      <c r="E446">
        <v>8</v>
      </c>
      <c r="F446">
        <v>66</v>
      </c>
      <c r="G446">
        <v>108490</v>
      </c>
      <c r="H446">
        <v>28.34</v>
      </c>
      <c r="I446" t="s">
        <v>935</v>
      </c>
      <c r="J446" t="str">
        <f>IF(VALUE(G446)&gt;100000,Sheet1!$B$2,Sheet1!$B$3)</f>
        <v>male</v>
      </c>
    </row>
    <row r="447" spans="1:10" x14ac:dyDescent="0.2">
      <c r="A447">
        <v>445</v>
      </c>
      <c r="B447" t="s">
        <v>936</v>
      </c>
      <c r="C447">
        <v>2020</v>
      </c>
      <c r="D447">
        <v>153</v>
      </c>
      <c r="E447">
        <v>8</v>
      </c>
      <c r="F447">
        <v>96</v>
      </c>
      <c r="G447">
        <v>108490</v>
      </c>
      <c r="H447">
        <v>28.34</v>
      </c>
      <c r="I447" t="s">
        <v>937</v>
      </c>
      <c r="J447" t="str">
        <f>IF(VALUE(G447)&gt;100000,Sheet1!$B$2,Sheet1!$B$3)</f>
        <v>male</v>
      </c>
    </row>
    <row r="448" spans="1:10" x14ac:dyDescent="0.2">
      <c r="A448">
        <v>446</v>
      </c>
      <c r="B448" t="s">
        <v>938</v>
      </c>
      <c r="C448">
        <v>2020</v>
      </c>
      <c r="D448">
        <v>153</v>
      </c>
      <c r="E448">
        <v>8</v>
      </c>
      <c r="F448">
        <v>79</v>
      </c>
      <c r="G448">
        <v>108490</v>
      </c>
      <c r="H448">
        <v>28.34</v>
      </c>
      <c r="I448" t="s">
        <v>939</v>
      </c>
      <c r="J448" t="str">
        <f>IF(VALUE(G448)&gt;100000,Sheet1!$B$2,Sheet1!$B$3)</f>
        <v>male</v>
      </c>
    </row>
    <row r="449" spans="1:10" x14ac:dyDescent="0.2">
      <c r="A449">
        <v>447</v>
      </c>
      <c r="B449" t="s">
        <v>940</v>
      </c>
      <c r="C449">
        <v>2020</v>
      </c>
      <c r="D449">
        <v>153</v>
      </c>
      <c r="E449">
        <v>8</v>
      </c>
      <c r="G449">
        <v>108490</v>
      </c>
      <c r="H449">
        <v>28.34</v>
      </c>
      <c r="I449" t="s">
        <v>941</v>
      </c>
      <c r="J449" t="str">
        <f>IF(VALUE(G449)&gt;100000,Sheet1!$B$2,Sheet1!$B$3)</f>
        <v>male</v>
      </c>
    </row>
    <row r="450" spans="1:10" x14ac:dyDescent="0.2">
      <c r="A450">
        <v>448</v>
      </c>
      <c r="B450" t="s">
        <v>942</v>
      </c>
      <c r="C450">
        <v>2020</v>
      </c>
      <c r="D450">
        <v>153</v>
      </c>
      <c r="E450">
        <v>8</v>
      </c>
      <c r="F450">
        <v>75</v>
      </c>
      <c r="G450">
        <v>108490</v>
      </c>
      <c r="H450">
        <v>28.34</v>
      </c>
      <c r="I450" t="s">
        <v>943</v>
      </c>
      <c r="J450" t="str">
        <f>IF(VALUE(G450)&gt;100000,Sheet1!$B$2,Sheet1!$B$3)</f>
        <v>male</v>
      </c>
    </row>
    <row r="451" spans="1:10" x14ac:dyDescent="0.2">
      <c r="A451">
        <v>449</v>
      </c>
      <c r="B451" t="s">
        <v>944</v>
      </c>
      <c r="C451">
        <v>2020</v>
      </c>
      <c r="D451">
        <v>153</v>
      </c>
      <c r="E451">
        <v>8</v>
      </c>
      <c r="F451">
        <v>83</v>
      </c>
      <c r="G451">
        <v>108490</v>
      </c>
      <c r="H451">
        <v>28.34</v>
      </c>
      <c r="I451" t="s">
        <v>945</v>
      </c>
      <c r="J451" t="str">
        <f>IF(VALUE(G451)&gt;100000,Sheet1!$B$2,Sheet1!$B$3)</f>
        <v>male</v>
      </c>
    </row>
    <row r="452" spans="1:10" x14ac:dyDescent="0.2">
      <c r="A452">
        <v>450</v>
      </c>
      <c r="B452" t="s">
        <v>946</v>
      </c>
      <c r="C452">
        <v>2020</v>
      </c>
      <c r="D452">
        <v>153</v>
      </c>
      <c r="E452">
        <v>8</v>
      </c>
      <c r="F452">
        <v>75</v>
      </c>
      <c r="G452">
        <v>108490</v>
      </c>
      <c r="H452">
        <v>28.34</v>
      </c>
      <c r="I452" t="s">
        <v>947</v>
      </c>
      <c r="J452" t="str">
        <f>IF(VALUE(G452)&gt;100000,Sheet1!$B$2,Sheet1!$B$3)</f>
        <v>male</v>
      </c>
    </row>
    <row r="453" spans="1:10" x14ac:dyDescent="0.2">
      <c r="A453">
        <v>451</v>
      </c>
      <c r="B453" t="s">
        <v>948</v>
      </c>
      <c r="C453">
        <v>2020</v>
      </c>
      <c r="D453">
        <v>153</v>
      </c>
      <c r="E453">
        <v>8</v>
      </c>
      <c r="F453">
        <v>69</v>
      </c>
      <c r="G453">
        <v>108490</v>
      </c>
      <c r="H453">
        <v>28.34</v>
      </c>
      <c r="I453" t="s">
        <v>949</v>
      </c>
      <c r="J453" t="str">
        <f>IF(VALUE(G453)&gt;100000,Sheet1!$B$2,Sheet1!$B$3)</f>
        <v>male</v>
      </c>
    </row>
    <row r="454" spans="1:10" x14ac:dyDescent="0.2">
      <c r="A454">
        <v>452</v>
      </c>
      <c r="B454" t="s">
        <v>950</v>
      </c>
      <c r="C454">
        <v>2020</v>
      </c>
      <c r="D454">
        <v>153</v>
      </c>
      <c r="E454">
        <v>8</v>
      </c>
      <c r="F454">
        <v>100</v>
      </c>
      <c r="G454">
        <v>108490</v>
      </c>
      <c r="H454">
        <v>28.34</v>
      </c>
      <c r="I454" t="s">
        <v>951</v>
      </c>
      <c r="J454" t="str">
        <f>IF(VALUE(G454)&gt;100000,Sheet1!$B$2,Sheet1!$B$3)</f>
        <v>male</v>
      </c>
    </row>
    <row r="455" spans="1:10" x14ac:dyDescent="0.2">
      <c r="A455">
        <v>453</v>
      </c>
      <c r="B455" t="s">
        <v>952</v>
      </c>
      <c r="C455">
        <v>2020</v>
      </c>
      <c r="D455">
        <v>153</v>
      </c>
      <c r="E455">
        <v>8</v>
      </c>
      <c r="F455">
        <v>91</v>
      </c>
      <c r="G455">
        <v>108490</v>
      </c>
      <c r="H455">
        <v>28.34</v>
      </c>
      <c r="I455" t="s">
        <v>953</v>
      </c>
      <c r="J455" t="str">
        <f>IF(VALUE(G455)&gt;100000,Sheet1!$B$2,Sheet1!$B$3)</f>
        <v>male</v>
      </c>
    </row>
    <row r="456" spans="1:10" x14ac:dyDescent="0.2">
      <c r="A456">
        <v>454</v>
      </c>
      <c r="B456" t="s">
        <v>954</v>
      </c>
      <c r="C456">
        <v>2020</v>
      </c>
      <c r="D456">
        <v>153</v>
      </c>
      <c r="E456">
        <v>8</v>
      </c>
      <c r="G456">
        <v>108490</v>
      </c>
      <c r="H456">
        <v>28.34</v>
      </c>
      <c r="I456" t="s">
        <v>955</v>
      </c>
      <c r="J456" t="str">
        <f>IF(VALUE(G456)&gt;100000,Sheet1!$B$2,Sheet1!$B$3)</f>
        <v>male</v>
      </c>
    </row>
    <row r="457" spans="1:10" x14ac:dyDescent="0.2">
      <c r="A457">
        <v>455</v>
      </c>
      <c r="B457" t="s">
        <v>956</v>
      </c>
      <c r="C457">
        <v>2020</v>
      </c>
      <c r="D457">
        <v>153</v>
      </c>
      <c r="E457">
        <v>8</v>
      </c>
      <c r="F457">
        <v>75</v>
      </c>
      <c r="G457">
        <v>108490</v>
      </c>
      <c r="H457">
        <v>28.34</v>
      </c>
      <c r="I457" t="s">
        <v>957</v>
      </c>
      <c r="J457" t="str">
        <f>IF(VALUE(G457)&gt;100000,Sheet1!$B$2,Sheet1!$B$3)</f>
        <v>male</v>
      </c>
    </row>
    <row r="458" spans="1:10" x14ac:dyDescent="0.2">
      <c r="A458">
        <v>456</v>
      </c>
      <c r="B458" t="s">
        <v>958</v>
      </c>
      <c r="C458">
        <v>2020</v>
      </c>
      <c r="D458">
        <v>153</v>
      </c>
      <c r="E458">
        <v>8</v>
      </c>
      <c r="G458">
        <v>108490</v>
      </c>
      <c r="H458">
        <v>28.34</v>
      </c>
      <c r="I458" t="s">
        <v>959</v>
      </c>
      <c r="J458" t="str">
        <f>IF(VALUE(G458)&gt;100000,Sheet1!$B$2,Sheet1!$B$3)</f>
        <v>male</v>
      </c>
    </row>
    <row r="459" spans="1:10" x14ac:dyDescent="0.2">
      <c r="A459">
        <v>457</v>
      </c>
      <c r="B459" t="s">
        <v>960</v>
      </c>
      <c r="C459">
        <v>2020</v>
      </c>
      <c r="D459">
        <v>153</v>
      </c>
      <c r="E459">
        <v>8</v>
      </c>
      <c r="G459">
        <v>108490</v>
      </c>
      <c r="H459">
        <v>28.34</v>
      </c>
      <c r="I459" t="s">
        <v>961</v>
      </c>
      <c r="J459" t="str">
        <f>IF(VALUE(G459)&gt;100000,Sheet1!$B$2,Sheet1!$B$3)</f>
        <v>male</v>
      </c>
    </row>
    <row r="460" spans="1:10" x14ac:dyDescent="0.2">
      <c r="A460">
        <v>458</v>
      </c>
      <c r="B460" t="s">
        <v>962</v>
      </c>
      <c r="C460">
        <v>2020</v>
      </c>
      <c r="D460">
        <v>153</v>
      </c>
      <c r="E460">
        <v>8</v>
      </c>
      <c r="F460">
        <v>90</v>
      </c>
      <c r="G460">
        <v>108490</v>
      </c>
      <c r="H460">
        <v>28.34</v>
      </c>
      <c r="I460" t="s">
        <v>963</v>
      </c>
      <c r="J460" t="str">
        <f>IF(VALUE(G460)&gt;100000,Sheet1!$B$2,Sheet1!$B$3)</f>
        <v>male</v>
      </c>
    </row>
    <row r="461" spans="1:10" x14ac:dyDescent="0.2">
      <c r="A461">
        <v>459</v>
      </c>
      <c r="B461" t="s">
        <v>964</v>
      </c>
      <c r="C461">
        <v>2020</v>
      </c>
      <c r="D461">
        <v>153</v>
      </c>
      <c r="E461">
        <v>8</v>
      </c>
      <c r="F461">
        <v>95</v>
      </c>
      <c r="G461">
        <v>108490</v>
      </c>
      <c r="H461">
        <v>28.34</v>
      </c>
      <c r="I461" t="s">
        <v>965</v>
      </c>
      <c r="J461" t="str">
        <f>IF(VALUE(G461)&gt;100000,Sheet1!$B$2,Sheet1!$B$3)</f>
        <v>male</v>
      </c>
    </row>
    <row r="462" spans="1:10" x14ac:dyDescent="0.2">
      <c r="A462">
        <v>460</v>
      </c>
      <c r="B462" t="s">
        <v>966</v>
      </c>
      <c r="C462">
        <v>2020</v>
      </c>
      <c r="D462">
        <v>153</v>
      </c>
      <c r="E462">
        <v>8</v>
      </c>
      <c r="F462">
        <v>93</v>
      </c>
      <c r="G462">
        <v>108490</v>
      </c>
      <c r="H462">
        <v>28.34</v>
      </c>
      <c r="I462" t="s">
        <v>967</v>
      </c>
      <c r="J462" t="str">
        <f>IF(VALUE(G462)&gt;100000,Sheet1!$B$2,Sheet1!$B$3)</f>
        <v>male</v>
      </c>
    </row>
    <row r="463" spans="1:10" x14ac:dyDescent="0.2">
      <c r="A463">
        <v>461</v>
      </c>
      <c r="B463" t="s">
        <v>968</v>
      </c>
      <c r="C463">
        <v>2020</v>
      </c>
      <c r="D463">
        <v>153</v>
      </c>
      <c r="E463">
        <v>8</v>
      </c>
      <c r="F463">
        <v>95</v>
      </c>
      <c r="G463">
        <v>108490</v>
      </c>
      <c r="H463">
        <v>28.34</v>
      </c>
      <c r="I463" t="s">
        <v>969</v>
      </c>
      <c r="J463" t="str">
        <f>IF(VALUE(G463)&gt;100000,Sheet1!$B$2,Sheet1!$B$3)</f>
        <v>male</v>
      </c>
    </row>
    <row r="464" spans="1:10" x14ac:dyDescent="0.2">
      <c r="A464">
        <v>462</v>
      </c>
      <c r="B464" t="s">
        <v>970</v>
      </c>
      <c r="C464">
        <v>2020</v>
      </c>
      <c r="D464">
        <v>153</v>
      </c>
      <c r="E464">
        <v>8</v>
      </c>
      <c r="F464">
        <v>99</v>
      </c>
      <c r="G464">
        <v>108490</v>
      </c>
      <c r="H464">
        <v>28.34</v>
      </c>
      <c r="I464" t="s">
        <v>971</v>
      </c>
      <c r="J464" t="str">
        <f>IF(VALUE(G464)&gt;100000,Sheet1!$B$2,Sheet1!$B$3)</f>
        <v>male</v>
      </c>
    </row>
    <row r="465" spans="1:10" x14ac:dyDescent="0.2">
      <c r="A465">
        <v>463</v>
      </c>
      <c r="B465" t="s">
        <v>972</v>
      </c>
      <c r="C465">
        <v>2020</v>
      </c>
      <c r="D465">
        <v>153</v>
      </c>
      <c r="E465">
        <v>8</v>
      </c>
      <c r="F465">
        <v>84</v>
      </c>
      <c r="G465">
        <v>108490</v>
      </c>
      <c r="H465">
        <v>28.34</v>
      </c>
      <c r="I465" t="s">
        <v>973</v>
      </c>
      <c r="J465" t="str">
        <f>IF(VALUE(G465)&gt;100000,Sheet1!$B$2,Sheet1!$B$3)</f>
        <v>male</v>
      </c>
    </row>
    <row r="466" spans="1:10" x14ac:dyDescent="0.2">
      <c r="A466">
        <v>464</v>
      </c>
      <c r="B466" t="s">
        <v>974</v>
      </c>
      <c r="C466">
        <v>2020</v>
      </c>
      <c r="D466">
        <v>153</v>
      </c>
      <c r="E466">
        <v>8</v>
      </c>
      <c r="F466">
        <v>100</v>
      </c>
      <c r="G466">
        <v>108490</v>
      </c>
      <c r="H466">
        <v>28.34</v>
      </c>
      <c r="I466" t="s">
        <v>975</v>
      </c>
      <c r="J466" t="str">
        <f>IF(VALUE(G466)&gt;100000,Sheet1!$B$2,Sheet1!$B$3)</f>
        <v>male</v>
      </c>
    </row>
    <row r="467" spans="1:10" x14ac:dyDescent="0.2">
      <c r="A467">
        <v>465</v>
      </c>
      <c r="B467" t="s">
        <v>976</v>
      </c>
      <c r="C467">
        <v>2020</v>
      </c>
      <c r="D467">
        <v>153</v>
      </c>
      <c r="E467">
        <v>8</v>
      </c>
      <c r="F467">
        <v>91</v>
      </c>
      <c r="G467">
        <v>108490</v>
      </c>
      <c r="H467">
        <v>28.34</v>
      </c>
      <c r="I467" t="s">
        <v>977</v>
      </c>
      <c r="J467" t="str">
        <f>IF(VALUE(G467)&gt;100000,Sheet1!$B$2,Sheet1!$B$3)</f>
        <v>male</v>
      </c>
    </row>
    <row r="468" spans="1:10" x14ac:dyDescent="0.2">
      <c r="A468">
        <v>466</v>
      </c>
      <c r="B468" t="s">
        <v>978</v>
      </c>
      <c r="C468">
        <v>2020</v>
      </c>
      <c r="D468">
        <v>153</v>
      </c>
      <c r="E468">
        <v>8</v>
      </c>
      <c r="F468">
        <v>99</v>
      </c>
      <c r="G468">
        <v>108490</v>
      </c>
      <c r="H468">
        <v>28.34</v>
      </c>
      <c r="I468" t="s">
        <v>979</v>
      </c>
      <c r="J468" t="str">
        <f>IF(VALUE(G468)&gt;100000,Sheet1!$B$2,Sheet1!$B$3)</f>
        <v>male</v>
      </c>
    </row>
    <row r="469" spans="1:10" x14ac:dyDescent="0.2">
      <c r="A469">
        <v>467</v>
      </c>
      <c r="B469" t="s">
        <v>980</v>
      </c>
      <c r="C469">
        <v>2020</v>
      </c>
      <c r="D469">
        <v>153</v>
      </c>
      <c r="E469">
        <v>8</v>
      </c>
      <c r="G469">
        <v>108490</v>
      </c>
      <c r="H469">
        <v>28.34</v>
      </c>
      <c r="I469" t="s">
        <v>981</v>
      </c>
      <c r="J469" t="str">
        <f>IF(VALUE(G469)&gt;100000,Sheet1!$B$2,Sheet1!$B$3)</f>
        <v>male</v>
      </c>
    </row>
    <row r="470" spans="1:10" x14ac:dyDescent="0.2">
      <c r="A470">
        <v>468</v>
      </c>
      <c r="B470" t="s">
        <v>982</v>
      </c>
      <c r="C470">
        <v>2020</v>
      </c>
      <c r="D470">
        <v>153</v>
      </c>
      <c r="E470">
        <v>8</v>
      </c>
      <c r="F470">
        <v>84</v>
      </c>
      <c r="G470">
        <v>108490</v>
      </c>
      <c r="H470">
        <v>28.34</v>
      </c>
      <c r="I470" t="s">
        <v>983</v>
      </c>
      <c r="J470" t="str">
        <f>IF(VALUE(G470)&gt;100000,Sheet1!$B$2,Sheet1!$B$3)</f>
        <v>male</v>
      </c>
    </row>
    <row r="471" spans="1:10" x14ac:dyDescent="0.2">
      <c r="A471">
        <v>469</v>
      </c>
      <c r="B471" t="s">
        <v>984</v>
      </c>
      <c r="C471">
        <v>2020</v>
      </c>
      <c r="D471">
        <v>153</v>
      </c>
      <c r="E471">
        <v>8</v>
      </c>
      <c r="F471">
        <v>78</v>
      </c>
      <c r="G471">
        <v>108490</v>
      </c>
      <c r="H471">
        <v>28.34</v>
      </c>
      <c r="I471" t="s">
        <v>985</v>
      </c>
      <c r="J471" t="str">
        <f>IF(VALUE(G471)&gt;100000,Sheet1!$B$2,Sheet1!$B$3)</f>
        <v>male</v>
      </c>
    </row>
    <row r="472" spans="1:10" x14ac:dyDescent="0.2">
      <c r="A472">
        <v>470</v>
      </c>
      <c r="B472" t="s">
        <v>986</v>
      </c>
      <c r="C472">
        <v>2020</v>
      </c>
      <c r="D472">
        <v>153</v>
      </c>
      <c r="E472">
        <v>8</v>
      </c>
      <c r="F472">
        <v>89</v>
      </c>
      <c r="G472">
        <v>108490</v>
      </c>
      <c r="H472">
        <v>28.34</v>
      </c>
      <c r="I472" t="s">
        <v>987</v>
      </c>
      <c r="J472" t="str">
        <f>IF(VALUE(G472)&gt;100000,Sheet1!$B$2,Sheet1!$B$3)</f>
        <v>male</v>
      </c>
    </row>
    <row r="473" spans="1:10" x14ac:dyDescent="0.2">
      <c r="A473">
        <v>471</v>
      </c>
      <c r="B473" t="s">
        <v>988</v>
      </c>
      <c r="C473">
        <v>2020</v>
      </c>
      <c r="D473">
        <v>153</v>
      </c>
      <c r="E473">
        <v>8</v>
      </c>
      <c r="F473">
        <v>97</v>
      </c>
      <c r="G473">
        <v>108490</v>
      </c>
      <c r="H473">
        <v>28.34</v>
      </c>
      <c r="I473" t="s">
        <v>989</v>
      </c>
      <c r="J473" t="str">
        <f>IF(VALUE(G473)&gt;100000,Sheet1!$B$2,Sheet1!$B$3)</f>
        <v>male</v>
      </c>
    </row>
    <row r="474" spans="1:10" x14ac:dyDescent="0.2">
      <c r="A474">
        <v>472</v>
      </c>
      <c r="B474" t="s">
        <v>990</v>
      </c>
      <c r="C474">
        <v>2020</v>
      </c>
      <c r="D474">
        <v>153</v>
      </c>
      <c r="E474">
        <v>8</v>
      </c>
      <c r="G474">
        <v>108490</v>
      </c>
      <c r="H474">
        <v>28.34</v>
      </c>
      <c r="I474" t="s">
        <v>991</v>
      </c>
      <c r="J474" t="str">
        <f>IF(VALUE(G474)&gt;100000,Sheet1!$B$2,Sheet1!$B$3)</f>
        <v>male</v>
      </c>
    </row>
    <row r="475" spans="1:10" x14ac:dyDescent="0.2">
      <c r="A475">
        <v>473</v>
      </c>
      <c r="B475" t="s">
        <v>992</v>
      </c>
      <c r="C475">
        <v>2020</v>
      </c>
      <c r="D475">
        <v>153</v>
      </c>
      <c r="E475">
        <v>8</v>
      </c>
      <c r="F475">
        <v>73</v>
      </c>
      <c r="G475">
        <v>108490</v>
      </c>
      <c r="H475">
        <v>28.34</v>
      </c>
      <c r="I475" t="s">
        <v>993</v>
      </c>
      <c r="J475" t="str">
        <f>IF(VALUE(G475)&gt;100000,Sheet1!$B$2,Sheet1!$B$3)</f>
        <v>male</v>
      </c>
    </row>
    <row r="476" spans="1:10" x14ac:dyDescent="0.2">
      <c r="A476">
        <v>474</v>
      </c>
      <c r="B476" t="s">
        <v>994</v>
      </c>
      <c r="C476">
        <v>2020</v>
      </c>
      <c r="D476">
        <v>153</v>
      </c>
      <c r="E476">
        <v>8</v>
      </c>
      <c r="G476">
        <v>108490</v>
      </c>
      <c r="H476">
        <v>28.34</v>
      </c>
      <c r="I476" t="s">
        <v>995</v>
      </c>
      <c r="J476" t="str">
        <f>IF(VALUE(G476)&gt;100000,Sheet1!$B$2,Sheet1!$B$3)</f>
        <v>male</v>
      </c>
    </row>
    <row r="477" spans="1:10" x14ac:dyDescent="0.2">
      <c r="A477">
        <v>475</v>
      </c>
      <c r="B477" t="s">
        <v>996</v>
      </c>
      <c r="C477">
        <v>2020</v>
      </c>
      <c r="D477">
        <v>153</v>
      </c>
      <c r="E477">
        <v>8</v>
      </c>
      <c r="G477">
        <v>108490</v>
      </c>
      <c r="H477">
        <v>28.34</v>
      </c>
      <c r="I477" t="s">
        <v>997</v>
      </c>
      <c r="J477" t="str">
        <f>IF(VALUE(G477)&gt;100000,Sheet1!$B$2,Sheet1!$B$3)</f>
        <v>male</v>
      </c>
    </row>
    <row r="478" spans="1:10" x14ac:dyDescent="0.2">
      <c r="A478">
        <v>476</v>
      </c>
      <c r="B478" t="s">
        <v>998</v>
      </c>
      <c r="C478">
        <v>2020</v>
      </c>
      <c r="D478">
        <v>153</v>
      </c>
      <c r="E478">
        <v>8</v>
      </c>
      <c r="F478">
        <v>92</v>
      </c>
      <c r="G478">
        <v>108490</v>
      </c>
      <c r="H478">
        <v>28.34</v>
      </c>
      <c r="I478" t="s">
        <v>999</v>
      </c>
      <c r="J478" t="str">
        <f>IF(VALUE(G478)&gt;100000,Sheet1!$B$2,Sheet1!$B$3)</f>
        <v>male</v>
      </c>
    </row>
    <row r="479" spans="1:10" x14ac:dyDescent="0.2">
      <c r="A479">
        <v>477</v>
      </c>
      <c r="B479" t="s">
        <v>1000</v>
      </c>
      <c r="C479">
        <v>2020</v>
      </c>
      <c r="D479">
        <v>153</v>
      </c>
      <c r="E479">
        <v>8</v>
      </c>
      <c r="F479">
        <v>97</v>
      </c>
      <c r="G479">
        <v>108490</v>
      </c>
      <c r="H479">
        <v>28.34</v>
      </c>
      <c r="I479" t="s">
        <v>1001</v>
      </c>
      <c r="J479" t="str">
        <f>IF(VALUE(G479)&gt;100000,Sheet1!$B$2,Sheet1!$B$3)</f>
        <v>male</v>
      </c>
    </row>
    <row r="480" spans="1:10" x14ac:dyDescent="0.2">
      <c r="A480">
        <v>478</v>
      </c>
      <c r="B480" t="s">
        <v>1002</v>
      </c>
      <c r="C480">
        <v>2020</v>
      </c>
      <c r="D480">
        <v>153</v>
      </c>
      <c r="E480">
        <v>8</v>
      </c>
      <c r="G480">
        <v>108490</v>
      </c>
      <c r="H480">
        <v>28.34</v>
      </c>
      <c r="I480" t="s">
        <v>1003</v>
      </c>
      <c r="J480" t="str">
        <f>IF(VALUE(G480)&gt;100000,Sheet1!$B$2,Sheet1!$B$3)</f>
        <v>male</v>
      </c>
    </row>
    <row r="481" spans="1:10" x14ac:dyDescent="0.2">
      <c r="A481">
        <v>479</v>
      </c>
      <c r="B481" t="s">
        <v>1004</v>
      </c>
      <c r="C481">
        <v>2020</v>
      </c>
      <c r="D481">
        <v>153</v>
      </c>
      <c r="E481">
        <v>8</v>
      </c>
      <c r="F481">
        <v>97</v>
      </c>
      <c r="G481">
        <v>108490</v>
      </c>
      <c r="H481">
        <v>28.34</v>
      </c>
      <c r="I481" t="s">
        <v>1005</v>
      </c>
      <c r="J481" t="str">
        <f>IF(VALUE(G481)&gt;100000,Sheet1!$B$2,Sheet1!$B$3)</f>
        <v>male</v>
      </c>
    </row>
    <row r="482" spans="1:10" x14ac:dyDescent="0.2">
      <c r="A482">
        <v>480</v>
      </c>
      <c r="B482" t="s">
        <v>1006</v>
      </c>
      <c r="C482">
        <v>2020</v>
      </c>
      <c r="D482">
        <v>153</v>
      </c>
      <c r="E482">
        <v>8</v>
      </c>
      <c r="G482">
        <v>108490</v>
      </c>
      <c r="H482">
        <v>28.34</v>
      </c>
      <c r="I482" t="s">
        <v>1007</v>
      </c>
      <c r="J482" t="str">
        <f>IF(VALUE(G482)&gt;100000,Sheet1!$B$2,Sheet1!$B$3)</f>
        <v>male</v>
      </c>
    </row>
    <row r="483" spans="1:10" x14ac:dyDescent="0.2">
      <c r="A483">
        <v>481</v>
      </c>
      <c r="B483" t="s">
        <v>1008</v>
      </c>
      <c r="C483">
        <v>2020</v>
      </c>
      <c r="D483">
        <v>153</v>
      </c>
      <c r="E483">
        <v>7.9</v>
      </c>
      <c r="F483">
        <v>82</v>
      </c>
      <c r="G483">
        <v>108490</v>
      </c>
      <c r="H483">
        <v>28.34</v>
      </c>
      <c r="I483" t="s">
        <v>1009</v>
      </c>
      <c r="J483" t="str">
        <f>IF(VALUE(G483)&gt;100000,Sheet1!$B$2,Sheet1!$B$3)</f>
        <v>male</v>
      </c>
    </row>
    <row r="484" spans="1:10" x14ac:dyDescent="0.2">
      <c r="A484">
        <v>482</v>
      </c>
      <c r="B484" t="s">
        <v>1010</v>
      </c>
      <c r="C484">
        <v>2020</v>
      </c>
      <c r="D484">
        <v>153</v>
      </c>
      <c r="E484">
        <v>7.9</v>
      </c>
      <c r="F484">
        <v>93</v>
      </c>
      <c r="G484">
        <v>108490</v>
      </c>
      <c r="H484">
        <v>28.34</v>
      </c>
      <c r="I484" t="s">
        <v>1011</v>
      </c>
      <c r="J484" t="str">
        <f>IF(VALUE(G484)&gt;100000,Sheet1!$B$2,Sheet1!$B$3)</f>
        <v>male</v>
      </c>
    </row>
    <row r="485" spans="1:10" x14ac:dyDescent="0.2">
      <c r="A485">
        <v>483</v>
      </c>
      <c r="B485" t="s">
        <v>1012</v>
      </c>
      <c r="C485">
        <v>2020</v>
      </c>
      <c r="D485">
        <v>153</v>
      </c>
      <c r="E485">
        <v>7.9</v>
      </c>
      <c r="F485">
        <v>94</v>
      </c>
      <c r="G485">
        <v>108490</v>
      </c>
      <c r="H485">
        <v>28.34</v>
      </c>
      <c r="I485" t="s">
        <v>1013</v>
      </c>
      <c r="J485" t="str">
        <f>IF(VALUE(G485)&gt;100000,Sheet1!$B$2,Sheet1!$B$3)</f>
        <v>male</v>
      </c>
    </row>
    <row r="486" spans="1:10" x14ac:dyDescent="0.2">
      <c r="A486">
        <v>484</v>
      </c>
      <c r="B486" t="s">
        <v>1014</v>
      </c>
      <c r="C486">
        <v>2020</v>
      </c>
      <c r="D486">
        <v>153</v>
      </c>
      <c r="E486">
        <v>7.9</v>
      </c>
      <c r="G486">
        <v>108490</v>
      </c>
      <c r="H486">
        <v>28.34</v>
      </c>
      <c r="I486" t="s">
        <v>1015</v>
      </c>
      <c r="J486" t="str">
        <f>IF(VALUE(G486)&gt;100000,Sheet1!$B$2,Sheet1!$B$3)</f>
        <v>male</v>
      </c>
    </row>
    <row r="487" spans="1:10" x14ac:dyDescent="0.2">
      <c r="A487">
        <v>485</v>
      </c>
      <c r="B487" t="s">
        <v>1016</v>
      </c>
      <c r="C487">
        <v>2020</v>
      </c>
      <c r="D487">
        <v>153</v>
      </c>
      <c r="E487">
        <v>7.9</v>
      </c>
      <c r="F487">
        <v>93</v>
      </c>
      <c r="G487">
        <v>108490</v>
      </c>
      <c r="H487">
        <v>28.34</v>
      </c>
      <c r="I487" t="s">
        <v>1017</v>
      </c>
      <c r="J487" t="str">
        <f>IF(VALUE(G487)&gt;100000,Sheet1!$B$2,Sheet1!$B$3)</f>
        <v>male</v>
      </c>
    </row>
    <row r="488" spans="1:10" x14ac:dyDescent="0.2">
      <c r="A488">
        <v>486</v>
      </c>
      <c r="B488" t="s">
        <v>1018</v>
      </c>
      <c r="C488">
        <v>2020</v>
      </c>
      <c r="D488">
        <v>153</v>
      </c>
      <c r="E488">
        <v>7.9</v>
      </c>
      <c r="F488">
        <v>78</v>
      </c>
      <c r="G488">
        <v>108490</v>
      </c>
      <c r="H488">
        <v>28.34</v>
      </c>
      <c r="I488" t="s">
        <v>1019</v>
      </c>
      <c r="J488" t="str">
        <f>IF(VALUE(G488)&gt;100000,Sheet1!$B$2,Sheet1!$B$3)</f>
        <v>male</v>
      </c>
    </row>
    <row r="489" spans="1:10" x14ac:dyDescent="0.2">
      <c r="A489">
        <v>487</v>
      </c>
      <c r="B489" t="s">
        <v>1020</v>
      </c>
      <c r="C489">
        <v>2020</v>
      </c>
      <c r="D489">
        <v>153</v>
      </c>
      <c r="E489">
        <v>7.9</v>
      </c>
      <c r="F489">
        <v>79</v>
      </c>
      <c r="G489">
        <v>108490</v>
      </c>
      <c r="H489">
        <v>28.34</v>
      </c>
      <c r="I489" t="s">
        <v>1021</v>
      </c>
      <c r="J489" t="str">
        <f>IF(VALUE(G489)&gt;100000,Sheet1!$B$2,Sheet1!$B$3)</f>
        <v>male</v>
      </c>
    </row>
    <row r="490" spans="1:10" x14ac:dyDescent="0.2">
      <c r="A490">
        <v>488</v>
      </c>
      <c r="B490" t="s">
        <v>1022</v>
      </c>
      <c r="C490">
        <v>2020</v>
      </c>
      <c r="D490">
        <v>153</v>
      </c>
      <c r="E490">
        <v>7.9</v>
      </c>
      <c r="F490">
        <v>74</v>
      </c>
      <c r="G490">
        <v>108490</v>
      </c>
      <c r="H490">
        <v>28.34</v>
      </c>
      <c r="I490" t="s">
        <v>1023</v>
      </c>
      <c r="J490" t="str">
        <f>IF(VALUE(G490)&gt;100000,Sheet1!$B$2,Sheet1!$B$3)</f>
        <v>male</v>
      </c>
    </row>
    <row r="491" spans="1:10" x14ac:dyDescent="0.2">
      <c r="A491">
        <v>489</v>
      </c>
      <c r="B491" t="s">
        <v>1024</v>
      </c>
      <c r="C491">
        <v>2020</v>
      </c>
      <c r="D491">
        <v>153</v>
      </c>
      <c r="E491">
        <v>7.9</v>
      </c>
      <c r="F491">
        <v>76</v>
      </c>
      <c r="G491">
        <v>108490</v>
      </c>
      <c r="H491">
        <v>28.34</v>
      </c>
      <c r="I491" t="s">
        <v>1025</v>
      </c>
      <c r="J491" t="str">
        <f>IF(VALUE(G491)&gt;100000,Sheet1!$B$2,Sheet1!$B$3)</f>
        <v>male</v>
      </c>
    </row>
    <row r="492" spans="1:10" x14ac:dyDescent="0.2">
      <c r="A492">
        <v>490</v>
      </c>
      <c r="B492" t="s">
        <v>1026</v>
      </c>
      <c r="C492">
        <v>2020</v>
      </c>
      <c r="D492">
        <v>153</v>
      </c>
      <c r="E492">
        <v>7.9</v>
      </c>
      <c r="F492">
        <v>58</v>
      </c>
      <c r="G492">
        <v>108490</v>
      </c>
      <c r="H492">
        <v>28.34</v>
      </c>
      <c r="I492" t="s">
        <v>1027</v>
      </c>
      <c r="J492" t="str">
        <f>IF(VALUE(G492)&gt;100000,Sheet1!$B$2,Sheet1!$B$3)</f>
        <v>male</v>
      </c>
    </row>
    <row r="493" spans="1:10" x14ac:dyDescent="0.2">
      <c r="A493">
        <v>491</v>
      </c>
      <c r="B493" t="s">
        <v>1028</v>
      </c>
      <c r="C493">
        <v>2020</v>
      </c>
      <c r="D493">
        <v>153</v>
      </c>
      <c r="E493">
        <v>7.9</v>
      </c>
      <c r="F493">
        <v>66</v>
      </c>
      <c r="G493">
        <v>108490</v>
      </c>
      <c r="H493">
        <v>28.34</v>
      </c>
      <c r="I493" t="s">
        <v>1029</v>
      </c>
      <c r="J493" t="str">
        <f>IF(VALUE(G493)&gt;100000,Sheet1!$B$2,Sheet1!$B$3)</f>
        <v>male</v>
      </c>
    </row>
    <row r="494" spans="1:10" x14ac:dyDescent="0.2">
      <c r="A494">
        <v>492</v>
      </c>
      <c r="B494" t="s">
        <v>1030</v>
      </c>
      <c r="C494">
        <v>2020</v>
      </c>
      <c r="D494">
        <v>153</v>
      </c>
      <c r="E494">
        <v>7.9</v>
      </c>
      <c r="F494">
        <v>81</v>
      </c>
      <c r="G494">
        <v>108490</v>
      </c>
      <c r="H494">
        <v>28.34</v>
      </c>
      <c r="I494" t="s">
        <v>1031</v>
      </c>
      <c r="J494" t="str">
        <f>IF(VALUE(G494)&gt;100000,Sheet1!$B$2,Sheet1!$B$3)</f>
        <v>male</v>
      </c>
    </row>
    <row r="495" spans="1:10" x14ac:dyDescent="0.2">
      <c r="A495">
        <v>493</v>
      </c>
      <c r="B495" t="s">
        <v>1032</v>
      </c>
      <c r="C495">
        <v>2020</v>
      </c>
      <c r="D495">
        <v>153</v>
      </c>
      <c r="E495">
        <v>7.9</v>
      </c>
      <c r="F495">
        <v>80</v>
      </c>
      <c r="G495">
        <v>108490</v>
      </c>
      <c r="H495">
        <v>28.34</v>
      </c>
      <c r="I495" t="s">
        <v>1033</v>
      </c>
      <c r="J495" t="str">
        <f>IF(VALUE(G495)&gt;100000,Sheet1!$B$2,Sheet1!$B$3)</f>
        <v>male</v>
      </c>
    </row>
    <row r="496" spans="1:10" x14ac:dyDescent="0.2">
      <c r="A496">
        <v>494</v>
      </c>
      <c r="B496" t="s">
        <v>1034</v>
      </c>
      <c r="C496">
        <v>2020</v>
      </c>
      <c r="D496">
        <v>153</v>
      </c>
      <c r="E496">
        <v>7.9</v>
      </c>
      <c r="F496">
        <v>65</v>
      </c>
      <c r="G496">
        <v>108490</v>
      </c>
      <c r="H496">
        <v>28.34</v>
      </c>
      <c r="I496" t="s">
        <v>1035</v>
      </c>
      <c r="J496" t="str">
        <f>IF(VALUE(G496)&gt;100000,Sheet1!$B$2,Sheet1!$B$3)</f>
        <v>male</v>
      </c>
    </row>
    <row r="497" spans="1:10" x14ac:dyDescent="0.2">
      <c r="A497">
        <v>495</v>
      </c>
      <c r="B497" t="s">
        <v>1036</v>
      </c>
      <c r="C497">
        <v>2020</v>
      </c>
      <c r="D497">
        <v>153</v>
      </c>
      <c r="E497">
        <v>7.9</v>
      </c>
      <c r="F497">
        <v>82</v>
      </c>
      <c r="G497">
        <v>108490</v>
      </c>
      <c r="H497">
        <v>28.34</v>
      </c>
      <c r="I497" t="s">
        <v>1037</v>
      </c>
      <c r="J497" t="str">
        <f>IF(VALUE(G497)&gt;100000,Sheet1!$B$2,Sheet1!$B$3)</f>
        <v>male</v>
      </c>
    </row>
    <row r="498" spans="1:10" x14ac:dyDescent="0.2">
      <c r="A498">
        <v>496</v>
      </c>
      <c r="B498" t="s">
        <v>1038</v>
      </c>
      <c r="C498">
        <v>2020</v>
      </c>
      <c r="D498">
        <v>153</v>
      </c>
      <c r="E498">
        <v>7.9</v>
      </c>
      <c r="F498">
        <v>71</v>
      </c>
      <c r="G498">
        <v>108490</v>
      </c>
      <c r="H498">
        <v>28.34</v>
      </c>
      <c r="I498" t="s">
        <v>1039</v>
      </c>
      <c r="J498" t="str">
        <f>IF(VALUE(G498)&gt;100000,Sheet1!$B$2,Sheet1!$B$3)</f>
        <v>male</v>
      </c>
    </row>
    <row r="499" spans="1:10" x14ac:dyDescent="0.2">
      <c r="A499">
        <v>497</v>
      </c>
      <c r="B499" t="s">
        <v>1040</v>
      </c>
      <c r="C499">
        <v>2020</v>
      </c>
      <c r="D499">
        <v>153</v>
      </c>
      <c r="E499">
        <v>7.9</v>
      </c>
      <c r="F499">
        <v>94</v>
      </c>
      <c r="G499">
        <v>108490</v>
      </c>
      <c r="H499">
        <v>28.34</v>
      </c>
      <c r="I499" t="s">
        <v>1041</v>
      </c>
      <c r="J499" t="str">
        <f>IF(VALUE(G499)&gt;100000,Sheet1!$B$2,Sheet1!$B$3)</f>
        <v>male</v>
      </c>
    </row>
    <row r="500" spans="1:10" x14ac:dyDescent="0.2">
      <c r="A500">
        <v>498</v>
      </c>
      <c r="B500" t="s">
        <v>1042</v>
      </c>
      <c r="C500">
        <v>2020</v>
      </c>
      <c r="D500">
        <v>153</v>
      </c>
      <c r="E500">
        <v>7.9</v>
      </c>
      <c r="G500">
        <v>108490</v>
      </c>
      <c r="H500">
        <v>28.34</v>
      </c>
      <c r="I500" t="s">
        <v>1043</v>
      </c>
      <c r="J500" t="str">
        <f>IF(VALUE(G500)&gt;100000,Sheet1!$B$2,Sheet1!$B$3)</f>
        <v>male</v>
      </c>
    </row>
    <row r="501" spans="1:10" x14ac:dyDescent="0.2">
      <c r="A501">
        <v>499</v>
      </c>
      <c r="B501" t="s">
        <v>1044</v>
      </c>
      <c r="C501">
        <v>2020</v>
      </c>
      <c r="D501">
        <v>153</v>
      </c>
      <c r="E501">
        <v>7.9</v>
      </c>
      <c r="F501">
        <v>82</v>
      </c>
      <c r="G501">
        <v>108490</v>
      </c>
      <c r="H501">
        <v>28.34</v>
      </c>
      <c r="I501" t="s">
        <v>1045</v>
      </c>
      <c r="J501" t="str">
        <f>IF(VALUE(G501)&gt;100000,Sheet1!$B$2,Sheet1!$B$3)</f>
        <v>male</v>
      </c>
    </row>
    <row r="502" spans="1:10" x14ac:dyDescent="0.2">
      <c r="A502">
        <v>500</v>
      </c>
      <c r="B502" t="s">
        <v>1046</v>
      </c>
      <c r="C502">
        <v>2020</v>
      </c>
      <c r="D502">
        <v>153</v>
      </c>
      <c r="E502">
        <v>7.9</v>
      </c>
      <c r="F502">
        <v>89</v>
      </c>
      <c r="G502">
        <v>108490</v>
      </c>
      <c r="H502">
        <v>28.34</v>
      </c>
      <c r="I502" t="s">
        <v>1047</v>
      </c>
      <c r="J502" t="str">
        <f>IF(VALUE(G502)&gt;100000,Sheet1!$B$2,Sheet1!$B$3)</f>
        <v>male</v>
      </c>
    </row>
    <row r="503" spans="1:10" x14ac:dyDescent="0.2">
      <c r="A503">
        <v>501</v>
      </c>
      <c r="B503" t="s">
        <v>1048</v>
      </c>
      <c r="C503">
        <v>2020</v>
      </c>
      <c r="D503">
        <v>153</v>
      </c>
      <c r="E503">
        <v>7.9</v>
      </c>
      <c r="F503">
        <v>71</v>
      </c>
      <c r="G503">
        <v>108490</v>
      </c>
      <c r="H503">
        <v>28.34</v>
      </c>
      <c r="I503" t="s">
        <v>1049</v>
      </c>
      <c r="J503" t="str">
        <f>IF(VALUE(G503)&gt;100000,Sheet1!$B$2,Sheet1!$B$3)</f>
        <v>male</v>
      </c>
    </row>
    <row r="504" spans="1:10" x14ac:dyDescent="0.2">
      <c r="A504">
        <v>502</v>
      </c>
      <c r="B504" t="s">
        <v>1050</v>
      </c>
      <c r="C504">
        <v>2020</v>
      </c>
      <c r="D504">
        <v>153</v>
      </c>
      <c r="E504">
        <v>7.9</v>
      </c>
      <c r="F504">
        <v>94</v>
      </c>
      <c r="G504">
        <v>108490</v>
      </c>
      <c r="H504">
        <v>28.34</v>
      </c>
      <c r="I504" t="s">
        <v>1051</v>
      </c>
      <c r="J504" t="str">
        <f>IF(VALUE(G504)&gt;100000,Sheet1!$B$2,Sheet1!$B$3)</f>
        <v>male</v>
      </c>
    </row>
    <row r="505" spans="1:10" x14ac:dyDescent="0.2">
      <c r="A505">
        <v>503</v>
      </c>
      <c r="B505" t="s">
        <v>1052</v>
      </c>
      <c r="C505">
        <v>2020</v>
      </c>
      <c r="D505">
        <v>153</v>
      </c>
      <c r="E505">
        <v>7.9</v>
      </c>
      <c r="F505">
        <v>82</v>
      </c>
      <c r="G505">
        <v>108490</v>
      </c>
      <c r="H505">
        <v>28.34</v>
      </c>
      <c r="I505" t="s">
        <v>1053</v>
      </c>
      <c r="J505" t="str">
        <f>IF(VALUE(G505)&gt;100000,Sheet1!$B$2,Sheet1!$B$3)</f>
        <v>male</v>
      </c>
    </row>
    <row r="506" spans="1:10" x14ac:dyDescent="0.2">
      <c r="A506">
        <v>504</v>
      </c>
      <c r="B506" t="s">
        <v>1054</v>
      </c>
      <c r="C506">
        <v>2020</v>
      </c>
      <c r="D506">
        <v>153</v>
      </c>
      <c r="E506">
        <v>7.9</v>
      </c>
      <c r="F506">
        <v>81</v>
      </c>
      <c r="G506">
        <v>108490</v>
      </c>
      <c r="H506">
        <v>28.34</v>
      </c>
      <c r="I506" t="s">
        <v>1055</v>
      </c>
      <c r="J506" t="str">
        <f>IF(VALUE(G506)&gt;100000,Sheet1!$B$2,Sheet1!$B$3)</f>
        <v>male</v>
      </c>
    </row>
    <row r="507" spans="1:10" x14ac:dyDescent="0.2">
      <c r="A507">
        <v>505</v>
      </c>
      <c r="B507" t="s">
        <v>1056</v>
      </c>
      <c r="C507">
        <v>2020</v>
      </c>
      <c r="D507">
        <v>153</v>
      </c>
      <c r="E507">
        <v>7.9</v>
      </c>
      <c r="F507">
        <v>80</v>
      </c>
      <c r="G507">
        <v>108490</v>
      </c>
      <c r="H507">
        <v>28.34</v>
      </c>
      <c r="I507" t="s">
        <v>1057</v>
      </c>
      <c r="J507" t="str">
        <f>IF(VALUE(G507)&gt;100000,Sheet1!$B$2,Sheet1!$B$3)</f>
        <v>male</v>
      </c>
    </row>
    <row r="508" spans="1:10" x14ac:dyDescent="0.2">
      <c r="A508">
        <v>506</v>
      </c>
      <c r="B508" t="s">
        <v>1058</v>
      </c>
      <c r="C508">
        <v>2020</v>
      </c>
      <c r="D508">
        <v>153</v>
      </c>
      <c r="E508">
        <v>7.9</v>
      </c>
      <c r="G508">
        <v>108490</v>
      </c>
      <c r="H508">
        <v>28.34</v>
      </c>
      <c r="I508" t="s">
        <v>1059</v>
      </c>
      <c r="J508" t="str">
        <f>IF(VALUE(G508)&gt;100000,Sheet1!$B$2,Sheet1!$B$3)</f>
        <v>male</v>
      </c>
    </row>
    <row r="509" spans="1:10" x14ac:dyDescent="0.2">
      <c r="A509">
        <v>507</v>
      </c>
      <c r="B509" t="s">
        <v>1060</v>
      </c>
      <c r="C509">
        <v>2020</v>
      </c>
      <c r="D509">
        <v>153</v>
      </c>
      <c r="E509">
        <v>7.9</v>
      </c>
      <c r="F509">
        <v>100</v>
      </c>
      <c r="G509">
        <v>108490</v>
      </c>
      <c r="H509">
        <v>28.34</v>
      </c>
      <c r="I509" t="s">
        <v>1061</v>
      </c>
      <c r="J509" t="str">
        <f>IF(VALUE(G509)&gt;100000,Sheet1!$B$2,Sheet1!$B$3)</f>
        <v>male</v>
      </c>
    </row>
    <row r="510" spans="1:10" x14ac:dyDescent="0.2">
      <c r="A510">
        <v>508</v>
      </c>
      <c r="B510" t="s">
        <v>1062</v>
      </c>
      <c r="C510">
        <v>2020</v>
      </c>
      <c r="D510">
        <v>153</v>
      </c>
      <c r="E510">
        <v>7.9</v>
      </c>
      <c r="F510">
        <v>90</v>
      </c>
      <c r="G510">
        <v>108490</v>
      </c>
      <c r="H510">
        <v>28.34</v>
      </c>
      <c r="I510" t="s">
        <v>1063</v>
      </c>
      <c r="J510" t="str">
        <f>IF(VALUE(G510)&gt;100000,Sheet1!$B$2,Sheet1!$B$3)</f>
        <v>male</v>
      </c>
    </row>
    <row r="511" spans="1:10" x14ac:dyDescent="0.2">
      <c r="A511">
        <v>509</v>
      </c>
      <c r="B511" t="s">
        <v>1064</v>
      </c>
      <c r="C511">
        <v>2020</v>
      </c>
      <c r="D511">
        <v>153</v>
      </c>
      <c r="E511">
        <v>7.9</v>
      </c>
      <c r="F511">
        <v>97</v>
      </c>
      <c r="G511">
        <v>108490</v>
      </c>
      <c r="H511">
        <v>28.34</v>
      </c>
      <c r="I511" t="s">
        <v>1065</v>
      </c>
      <c r="J511" t="str">
        <f>IF(VALUE(G511)&gt;100000,Sheet1!$B$2,Sheet1!$B$3)</f>
        <v>male</v>
      </c>
    </row>
    <row r="512" spans="1:10" x14ac:dyDescent="0.2">
      <c r="A512">
        <v>510</v>
      </c>
      <c r="B512" t="s">
        <v>1066</v>
      </c>
      <c r="C512">
        <v>2020</v>
      </c>
      <c r="D512">
        <v>153</v>
      </c>
      <c r="E512">
        <v>7.9</v>
      </c>
      <c r="F512">
        <v>67</v>
      </c>
      <c r="G512">
        <v>108490</v>
      </c>
      <c r="H512">
        <v>28.34</v>
      </c>
      <c r="I512" t="s">
        <v>1067</v>
      </c>
      <c r="J512" t="str">
        <f>IF(VALUE(G512)&gt;100000,Sheet1!$B$2,Sheet1!$B$3)</f>
        <v>male</v>
      </c>
    </row>
    <row r="513" spans="1:10" x14ac:dyDescent="0.2">
      <c r="A513">
        <v>511</v>
      </c>
      <c r="B513" t="s">
        <v>1068</v>
      </c>
      <c r="C513">
        <v>2020</v>
      </c>
      <c r="D513">
        <v>153</v>
      </c>
      <c r="E513">
        <v>7.9</v>
      </c>
      <c r="G513">
        <v>108490</v>
      </c>
      <c r="H513">
        <v>28.34</v>
      </c>
      <c r="I513" t="s">
        <v>1069</v>
      </c>
      <c r="J513" t="str">
        <f>IF(VALUE(G513)&gt;100000,Sheet1!$B$2,Sheet1!$B$3)</f>
        <v>male</v>
      </c>
    </row>
    <row r="514" spans="1:10" x14ac:dyDescent="0.2">
      <c r="A514">
        <v>512</v>
      </c>
      <c r="B514" t="s">
        <v>1070</v>
      </c>
      <c r="C514">
        <v>2020</v>
      </c>
      <c r="D514">
        <v>153</v>
      </c>
      <c r="E514">
        <v>7.9</v>
      </c>
      <c r="F514">
        <v>83</v>
      </c>
      <c r="G514">
        <v>108490</v>
      </c>
      <c r="H514">
        <v>28.34</v>
      </c>
      <c r="I514" t="s">
        <v>1071</v>
      </c>
      <c r="J514" t="str">
        <f>IF(VALUE(G514)&gt;100000,Sheet1!$B$2,Sheet1!$B$3)</f>
        <v>male</v>
      </c>
    </row>
    <row r="515" spans="1:10" x14ac:dyDescent="0.2">
      <c r="A515">
        <v>513</v>
      </c>
      <c r="B515" t="s">
        <v>1072</v>
      </c>
      <c r="C515">
        <v>2020</v>
      </c>
      <c r="D515">
        <v>153</v>
      </c>
      <c r="E515">
        <v>7.9</v>
      </c>
      <c r="F515">
        <v>89</v>
      </c>
      <c r="G515">
        <v>108490</v>
      </c>
      <c r="H515">
        <v>28.34</v>
      </c>
      <c r="I515" t="s">
        <v>1073</v>
      </c>
      <c r="J515" t="str">
        <f>IF(VALUE(G515)&gt;100000,Sheet1!$B$2,Sheet1!$B$3)</f>
        <v>male</v>
      </c>
    </row>
    <row r="516" spans="1:10" x14ac:dyDescent="0.2">
      <c r="A516">
        <v>514</v>
      </c>
      <c r="B516" t="s">
        <v>1074</v>
      </c>
      <c r="C516">
        <v>2020</v>
      </c>
      <c r="D516">
        <v>153</v>
      </c>
      <c r="E516">
        <v>7.9</v>
      </c>
      <c r="F516">
        <v>79</v>
      </c>
      <c r="G516">
        <v>108490</v>
      </c>
      <c r="H516">
        <v>28.34</v>
      </c>
      <c r="I516" t="s">
        <v>1075</v>
      </c>
      <c r="J516" t="str">
        <f>IF(VALUE(G516)&gt;100000,Sheet1!$B$2,Sheet1!$B$3)</f>
        <v>male</v>
      </c>
    </row>
    <row r="517" spans="1:10" x14ac:dyDescent="0.2">
      <c r="A517">
        <v>515</v>
      </c>
      <c r="B517" t="s">
        <v>1076</v>
      </c>
      <c r="C517">
        <v>2020</v>
      </c>
      <c r="D517">
        <v>153</v>
      </c>
      <c r="E517">
        <v>7.9</v>
      </c>
      <c r="F517">
        <v>83</v>
      </c>
      <c r="G517">
        <v>108490</v>
      </c>
      <c r="H517">
        <v>28.34</v>
      </c>
      <c r="I517" t="s">
        <v>1077</v>
      </c>
      <c r="J517" t="str">
        <f>IF(VALUE(G517)&gt;100000,Sheet1!$B$2,Sheet1!$B$3)</f>
        <v>male</v>
      </c>
    </row>
    <row r="518" spans="1:10" x14ac:dyDescent="0.2">
      <c r="A518">
        <v>516</v>
      </c>
      <c r="B518" t="s">
        <v>1078</v>
      </c>
      <c r="C518">
        <v>2020</v>
      </c>
      <c r="D518">
        <v>153</v>
      </c>
      <c r="E518">
        <v>7.9</v>
      </c>
      <c r="F518">
        <v>72</v>
      </c>
      <c r="G518">
        <v>108490</v>
      </c>
      <c r="H518">
        <v>28.34</v>
      </c>
      <c r="I518" t="s">
        <v>1079</v>
      </c>
      <c r="J518" t="str">
        <f>IF(VALUE(G518)&gt;100000,Sheet1!$B$2,Sheet1!$B$3)</f>
        <v>male</v>
      </c>
    </row>
    <row r="519" spans="1:10" x14ac:dyDescent="0.2">
      <c r="A519">
        <v>517</v>
      </c>
      <c r="B519" t="s">
        <v>1080</v>
      </c>
      <c r="C519">
        <v>2020</v>
      </c>
      <c r="D519">
        <v>153</v>
      </c>
      <c r="E519">
        <v>7.9</v>
      </c>
      <c r="F519">
        <v>67</v>
      </c>
      <c r="G519">
        <v>108490</v>
      </c>
      <c r="H519">
        <v>28.34</v>
      </c>
      <c r="I519" t="s">
        <v>1081</v>
      </c>
      <c r="J519" t="str">
        <f>IF(VALUE(G519)&gt;100000,Sheet1!$B$2,Sheet1!$B$3)</f>
        <v>male</v>
      </c>
    </row>
    <row r="520" spans="1:10" x14ac:dyDescent="0.2">
      <c r="A520">
        <v>518</v>
      </c>
      <c r="B520" t="s">
        <v>1082</v>
      </c>
      <c r="C520">
        <v>2020</v>
      </c>
      <c r="D520">
        <v>153</v>
      </c>
      <c r="E520">
        <v>7.9</v>
      </c>
      <c r="F520">
        <v>81</v>
      </c>
      <c r="G520">
        <v>108490</v>
      </c>
      <c r="H520">
        <v>28.34</v>
      </c>
      <c r="I520" t="s">
        <v>1083</v>
      </c>
      <c r="J520" t="str">
        <f>IF(VALUE(G520)&gt;100000,Sheet1!$B$2,Sheet1!$B$3)</f>
        <v>male</v>
      </c>
    </row>
    <row r="521" spans="1:10" x14ac:dyDescent="0.2">
      <c r="A521">
        <v>519</v>
      </c>
      <c r="B521" t="s">
        <v>1084</v>
      </c>
      <c r="C521">
        <v>2020</v>
      </c>
      <c r="D521">
        <v>153</v>
      </c>
      <c r="E521">
        <v>7.9</v>
      </c>
      <c r="F521">
        <v>82</v>
      </c>
      <c r="G521">
        <v>108490</v>
      </c>
      <c r="H521">
        <v>28.34</v>
      </c>
      <c r="I521" t="s">
        <v>1085</v>
      </c>
      <c r="J521" t="str">
        <f>IF(VALUE(G521)&gt;100000,Sheet1!$B$2,Sheet1!$B$3)</f>
        <v>male</v>
      </c>
    </row>
    <row r="522" spans="1:10" x14ac:dyDescent="0.2">
      <c r="A522">
        <v>520</v>
      </c>
      <c r="B522" t="s">
        <v>1086</v>
      </c>
      <c r="C522">
        <v>2020</v>
      </c>
      <c r="D522">
        <v>153</v>
      </c>
      <c r="E522">
        <v>7.9</v>
      </c>
      <c r="F522">
        <v>56</v>
      </c>
      <c r="G522">
        <v>108490</v>
      </c>
      <c r="H522">
        <v>28.34</v>
      </c>
      <c r="I522" t="s">
        <v>1087</v>
      </c>
      <c r="J522" t="str">
        <f>IF(VALUE(G522)&gt;100000,Sheet1!$B$2,Sheet1!$B$3)</f>
        <v>male</v>
      </c>
    </row>
    <row r="523" spans="1:10" x14ac:dyDescent="0.2">
      <c r="A523">
        <v>521</v>
      </c>
      <c r="B523" t="s">
        <v>1088</v>
      </c>
      <c r="C523">
        <v>2020</v>
      </c>
      <c r="D523">
        <v>153</v>
      </c>
      <c r="E523">
        <v>7.9</v>
      </c>
      <c r="F523">
        <v>79</v>
      </c>
      <c r="G523">
        <v>108490</v>
      </c>
      <c r="H523">
        <v>28.34</v>
      </c>
      <c r="I523" t="s">
        <v>1089</v>
      </c>
      <c r="J523" t="str">
        <f>IF(VALUE(G523)&gt;100000,Sheet1!$B$2,Sheet1!$B$3)</f>
        <v>male</v>
      </c>
    </row>
    <row r="524" spans="1:10" x14ac:dyDescent="0.2">
      <c r="A524">
        <v>522</v>
      </c>
      <c r="B524" t="s">
        <v>1090</v>
      </c>
      <c r="C524">
        <v>2020</v>
      </c>
      <c r="D524">
        <v>153</v>
      </c>
      <c r="E524">
        <v>7.9</v>
      </c>
      <c r="F524">
        <v>76</v>
      </c>
      <c r="G524">
        <v>108490</v>
      </c>
      <c r="H524">
        <v>28.34</v>
      </c>
      <c r="I524" t="s">
        <v>1091</v>
      </c>
      <c r="J524" t="str">
        <f>IF(VALUE(G524)&gt;100000,Sheet1!$B$2,Sheet1!$B$3)</f>
        <v>male</v>
      </c>
    </row>
    <row r="525" spans="1:10" x14ac:dyDescent="0.2">
      <c r="A525">
        <v>523</v>
      </c>
      <c r="B525" t="s">
        <v>1092</v>
      </c>
      <c r="C525">
        <v>2020</v>
      </c>
      <c r="D525">
        <v>153</v>
      </c>
      <c r="E525">
        <v>7.9</v>
      </c>
      <c r="F525">
        <v>78</v>
      </c>
      <c r="G525">
        <v>108490</v>
      </c>
      <c r="H525">
        <v>28.34</v>
      </c>
      <c r="I525" t="s">
        <v>1093</v>
      </c>
      <c r="J525" t="str">
        <f>IF(VALUE(G525)&gt;100000,Sheet1!$B$2,Sheet1!$B$3)</f>
        <v>male</v>
      </c>
    </row>
    <row r="526" spans="1:10" x14ac:dyDescent="0.2">
      <c r="A526">
        <v>524</v>
      </c>
      <c r="B526" t="s">
        <v>1094</v>
      </c>
      <c r="C526">
        <v>2020</v>
      </c>
      <c r="D526">
        <v>153</v>
      </c>
      <c r="E526">
        <v>7.9</v>
      </c>
      <c r="F526">
        <v>84</v>
      </c>
      <c r="G526">
        <v>108490</v>
      </c>
      <c r="H526">
        <v>28.34</v>
      </c>
      <c r="I526" t="s">
        <v>1095</v>
      </c>
      <c r="J526" t="str">
        <f>IF(VALUE(G526)&gt;100000,Sheet1!$B$2,Sheet1!$B$3)</f>
        <v>male</v>
      </c>
    </row>
    <row r="527" spans="1:10" x14ac:dyDescent="0.2">
      <c r="A527">
        <v>525</v>
      </c>
      <c r="B527" t="s">
        <v>1096</v>
      </c>
      <c r="C527">
        <v>2020</v>
      </c>
      <c r="D527">
        <v>153</v>
      </c>
      <c r="E527">
        <v>7.9</v>
      </c>
      <c r="F527">
        <v>82</v>
      </c>
      <c r="G527">
        <v>108490</v>
      </c>
      <c r="H527">
        <v>28.34</v>
      </c>
      <c r="I527" t="s">
        <v>1097</v>
      </c>
      <c r="J527" t="str">
        <f>IF(VALUE(G527)&gt;100000,Sheet1!$B$2,Sheet1!$B$3)</f>
        <v>male</v>
      </c>
    </row>
    <row r="528" spans="1:10" x14ac:dyDescent="0.2">
      <c r="A528">
        <v>526</v>
      </c>
      <c r="B528" t="s">
        <v>1098</v>
      </c>
      <c r="C528">
        <v>2020</v>
      </c>
      <c r="D528">
        <v>153</v>
      </c>
      <c r="E528">
        <v>7.9</v>
      </c>
      <c r="F528">
        <v>85</v>
      </c>
      <c r="G528">
        <v>108490</v>
      </c>
      <c r="H528">
        <v>28.34</v>
      </c>
      <c r="I528" t="s">
        <v>1099</v>
      </c>
      <c r="J528" t="str">
        <f>IF(VALUE(G528)&gt;100000,Sheet1!$B$2,Sheet1!$B$3)</f>
        <v>male</v>
      </c>
    </row>
    <row r="529" spans="1:10" x14ac:dyDescent="0.2">
      <c r="A529">
        <v>527</v>
      </c>
      <c r="B529" t="s">
        <v>1100</v>
      </c>
      <c r="C529">
        <v>2020</v>
      </c>
      <c r="D529">
        <v>153</v>
      </c>
      <c r="E529">
        <v>7.9</v>
      </c>
      <c r="F529">
        <v>86</v>
      </c>
      <c r="G529">
        <v>108490</v>
      </c>
      <c r="H529">
        <v>28.34</v>
      </c>
      <c r="I529" t="s">
        <v>1101</v>
      </c>
      <c r="J529" t="str">
        <f>IF(VALUE(G529)&gt;100000,Sheet1!$B$2,Sheet1!$B$3)</f>
        <v>male</v>
      </c>
    </row>
    <row r="530" spans="1:10" x14ac:dyDescent="0.2">
      <c r="A530">
        <v>528</v>
      </c>
      <c r="B530" t="s">
        <v>1102</v>
      </c>
      <c r="C530">
        <v>2020</v>
      </c>
      <c r="D530">
        <v>153</v>
      </c>
      <c r="E530">
        <v>7.9</v>
      </c>
      <c r="F530">
        <v>84</v>
      </c>
      <c r="G530">
        <v>108490</v>
      </c>
      <c r="H530">
        <v>28.34</v>
      </c>
      <c r="I530" t="s">
        <v>1103</v>
      </c>
      <c r="J530" t="str">
        <f>IF(VALUE(G530)&gt;100000,Sheet1!$B$2,Sheet1!$B$3)</f>
        <v>male</v>
      </c>
    </row>
    <row r="531" spans="1:10" x14ac:dyDescent="0.2">
      <c r="A531">
        <v>529</v>
      </c>
      <c r="B531" t="s">
        <v>1104</v>
      </c>
      <c r="C531">
        <v>2020</v>
      </c>
      <c r="D531">
        <v>153</v>
      </c>
      <c r="E531">
        <v>7.9</v>
      </c>
      <c r="F531">
        <v>68</v>
      </c>
      <c r="G531">
        <v>108490</v>
      </c>
      <c r="H531">
        <v>28.34</v>
      </c>
      <c r="I531" t="s">
        <v>1105</v>
      </c>
      <c r="J531" t="str">
        <f>IF(VALUE(G531)&gt;100000,Sheet1!$B$2,Sheet1!$B$3)</f>
        <v>male</v>
      </c>
    </row>
    <row r="532" spans="1:10" x14ac:dyDescent="0.2">
      <c r="A532">
        <v>530</v>
      </c>
      <c r="B532" t="s">
        <v>1106</v>
      </c>
      <c r="C532">
        <v>2020</v>
      </c>
      <c r="D532">
        <v>153</v>
      </c>
      <c r="E532">
        <v>7.9</v>
      </c>
      <c r="F532">
        <v>80</v>
      </c>
      <c r="G532">
        <v>108490</v>
      </c>
      <c r="H532">
        <v>28.34</v>
      </c>
      <c r="I532" t="s">
        <v>1107</v>
      </c>
      <c r="J532" t="str">
        <f>IF(VALUE(G532)&gt;100000,Sheet1!$B$2,Sheet1!$B$3)</f>
        <v>male</v>
      </c>
    </row>
    <row r="533" spans="1:10" x14ac:dyDescent="0.2">
      <c r="A533">
        <v>531</v>
      </c>
      <c r="B533" t="s">
        <v>1108</v>
      </c>
      <c r="C533">
        <v>2020</v>
      </c>
      <c r="D533">
        <v>153</v>
      </c>
      <c r="E533">
        <v>7.9</v>
      </c>
      <c r="F533">
        <v>84</v>
      </c>
      <c r="G533">
        <v>108490</v>
      </c>
      <c r="H533">
        <v>28.34</v>
      </c>
      <c r="I533" t="s">
        <v>1109</v>
      </c>
      <c r="J533" t="str">
        <f>IF(VALUE(G533)&gt;100000,Sheet1!$B$2,Sheet1!$B$3)</f>
        <v>male</v>
      </c>
    </row>
    <row r="534" spans="1:10" x14ac:dyDescent="0.2">
      <c r="A534">
        <v>532</v>
      </c>
      <c r="B534" t="s">
        <v>1110</v>
      </c>
      <c r="C534">
        <v>2020</v>
      </c>
      <c r="D534">
        <v>153</v>
      </c>
      <c r="E534">
        <v>7.9</v>
      </c>
      <c r="F534">
        <v>94</v>
      </c>
      <c r="G534">
        <v>108490</v>
      </c>
      <c r="H534">
        <v>28.34</v>
      </c>
      <c r="I534" t="s">
        <v>1111</v>
      </c>
      <c r="J534" t="str">
        <f>IF(VALUE(G534)&gt;100000,Sheet1!$B$2,Sheet1!$B$3)</f>
        <v>male</v>
      </c>
    </row>
    <row r="535" spans="1:10" x14ac:dyDescent="0.2">
      <c r="A535">
        <v>533</v>
      </c>
      <c r="B535" t="s">
        <v>1112</v>
      </c>
      <c r="C535">
        <v>2020</v>
      </c>
      <c r="D535">
        <v>153</v>
      </c>
      <c r="E535">
        <v>7.9</v>
      </c>
      <c r="F535">
        <v>90</v>
      </c>
      <c r="G535">
        <v>108490</v>
      </c>
      <c r="H535">
        <v>28.34</v>
      </c>
      <c r="I535" t="s">
        <v>1113</v>
      </c>
      <c r="J535" t="str">
        <f>IF(VALUE(G535)&gt;100000,Sheet1!$B$2,Sheet1!$B$3)</f>
        <v>male</v>
      </c>
    </row>
    <row r="536" spans="1:10" x14ac:dyDescent="0.2">
      <c r="A536">
        <v>534</v>
      </c>
      <c r="B536" t="s">
        <v>1114</v>
      </c>
      <c r="C536">
        <v>2020</v>
      </c>
      <c r="D536">
        <v>153</v>
      </c>
      <c r="E536">
        <v>7.9</v>
      </c>
      <c r="F536">
        <v>85</v>
      </c>
      <c r="G536">
        <v>108490</v>
      </c>
      <c r="H536">
        <v>28.34</v>
      </c>
      <c r="I536" t="s">
        <v>1115</v>
      </c>
      <c r="J536" t="str">
        <f>IF(VALUE(G536)&gt;100000,Sheet1!$B$2,Sheet1!$B$3)</f>
        <v>male</v>
      </c>
    </row>
    <row r="537" spans="1:10" x14ac:dyDescent="0.2">
      <c r="A537">
        <v>535</v>
      </c>
      <c r="B537" t="s">
        <v>1116</v>
      </c>
      <c r="C537">
        <v>2020</v>
      </c>
      <c r="D537">
        <v>153</v>
      </c>
      <c r="E537">
        <v>7.9</v>
      </c>
      <c r="F537">
        <v>84</v>
      </c>
      <c r="G537">
        <v>108490</v>
      </c>
      <c r="H537">
        <v>28.34</v>
      </c>
      <c r="I537" t="s">
        <v>1117</v>
      </c>
      <c r="J537" t="str">
        <f>IF(VALUE(G537)&gt;100000,Sheet1!$B$2,Sheet1!$B$3)</f>
        <v>male</v>
      </c>
    </row>
    <row r="538" spans="1:10" x14ac:dyDescent="0.2">
      <c r="A538">
        <v>536</v>
      </c>
      <c r="B538" t="s">
        <v>1118</v>
      </c>
      <c r="C538">
        <v>2020</v>
      </c>
      <c r="D538">
        <v>153</v>
      </c>
      <c r="E538">
        <v>7.9</v>
      </c>
      <c r="F538">
        <v>88</v>
      </c>
      <c r="G538">
        <v>108490</v>
      </c>
      <c r="H538">
        <v>28.34</v>
      </c>
      <c r="I538" t="s">
        <v>1119</v>
      </c>
      <c r="J538" t="str">
        <f>IF(VALUE(G538)&gt;100000,Sheet1!$B$2,Sheet1!$B$3)</f>
        <v>male</v>
      </c>
    </row>
    <row r="539" spans="1:10" x14ac:dyDescent="0.2">
      <c r="A539">
        <v>537</v>
      </c>
      <c r="B539" t="s">
        <v>1120</v>
      </c>
      <c r="C539">
        <v>2020</v>
      </c>
      <c r="D539">
        <v>153</v>
      </c>
      <c r="E539">
        <v>7.9</v>
      </c>
      <c r="F539">
        <v>75</v>
      </c>
      <c r="G539">
        <v>108490</v>
      </c>
      <c r="H539">
        <v>28.34</v>
      </c>
      <c r="I539" t="s">
        <v>1121</v>
      </c>
      <c r="J539" t="str">
        <f>IF(VALUE(G539)&gt;100000,Sheet1!$B$2,Sheet1!$B$3)</f>
        <v>male</v>
      </c>
    </row>
    <row r="540" spans="1:10" x14ac:dyDescent="0.2">
      <c r="A540">
        <v>538</v>
      </c>
      <c r="B540" t="s">
        <v>1122</v>
      </c>
      <c r="C540">
        <v>2020</v>
      </c>
      <c r="D540">
        <v>153</v>
      </c>
      <c r="E540">
        <v>7.9</v>
      </c>
      <c r="G540">
        <v>108490</v>
      </c>
      <c r="H540">
        <v>28.34</v>
      </c>
      <c r="I540" t="s">
        <v>1123</v>
      </c>
      <c r="J540" t="str">
        <f>IF(VALUE(G540)&gt;100000,Sheet1!$B$2,Sheet1!$B$3)</f>
        <v>male</v>
      </c>
    </row>
    <row r="541" spans="1:10" x14ac:dyDescent="0.2">
      <c r="A541">
        <v>539</v>
      </c>
      <c r="B541" t="s">
        <v>1124</v>
      </c>
      <c r="C541">
        <v>2020</v>
      </c>
      <c r="D541">
        <v>153</v>
      </c>
      <c r="E541">
        <v>7.9</v>
      </c>
      <c r="F541">
        <v>85</v>
      </c>
      <c r="G541">
        <v>108490</v>
      </c>
      <c r="H541">
        <v>28.34</v>
      </c>
      <c r="I541" t="s">
        <v>1125</v>
      </c>
      <c r="J541" t="str">
        <f>IF(VALUE(G541)&gt;100000,Sheet1!$B$2,Sheet1!$B$3)</f>
        <v>male</v>
      </c>
    </row>
    <row r="542" spans="1:10" x14ac:dyDescent="0.2">
      <c r="A542">
        <v>540</v>
      </c>
      <c r="B542" t="s">
        <v>1126</v>
      </c>
      <c r="C542">
        <v>2020</v>
      </c>
      <c r="D542">
        <v>153</v>
      </c>
      <c r="E542">
        <v>7.9</v>
      </c>
      <c r="F542">
        <v>75</v>
      </c>
      <c r="G542">
        <v>108490</v>
      </c>
      <c r="H542">
        <v>28.34</v>
      </c>
      <c r="I542" t="s">
        <v>1127</v>
      </c>
      <c r="J542" t="str">
        <f>IF(VALUE(G542)&gt;100000,Sheet1!$B$2,Sheet1!$B$3)</f>
        <v>male</v>
      </c>
    </row>
    <row r="543" spans="1:10" x14ac:dyDescent="0.2">
      <c r="A543">
        <v>541</v>
      </c>
      <c r="B543" t="s">
        <v>1128</v>
      </c>
      <c r="C543">
        <v>2020</v>
      </c>
      <c r="D543">
        <v>153</v>
      </c>
      <c r="E543">
        <v>7.9</v>
      </c>
      <c r="F543">
        <v>76</v>
      </c>
      <c r="G543">
        <v>108490</v>
      </c>
      <c r="H543">
        <v>28.34</v>
      </c>
      <c r="I543" t="s">
        <v>1129</v>
      </c>
      <c r="J543" t="str">
        <f>IF(VALUE(G543)&gt;100000,Sheet1!$B$2,Sheet1!$B$3)</f>
        <v>male</v>
      </c>
    </row>
    <row r="544" spans="1:10" x14ac:dyDescent="0.2">
      <c r="A544">
        <v>542</v>
      </c>
      <c r="B544" t="s">
        <v>1130</v>
      </c>
      <c r="C544">
        <v>2020</v>
      </c>
      <c r="D544">
        <v>153</v>
      </c>
      <c r="E544">
        <v>7.9</v>
      </c>
      <c r="F544">
        <v>77</v>
      </c>
      <c r="G544">
        <v>108490</v>
      </c>
      <c r="H544">
        <v>28.34</v>
      </c>
      <c r="I544" t="s">
        <v>1131</v>
      </c>
      <c r="J544" t="str">
        <f>IF(VALUE(G544)&gt;100000,Sheet1!$B$2,Sheet1!$B$3)</f>
        <v>male</v>
      </c>
    </row>
    <row r="545" spans="1:10" x14ac:dyDescent="0.2">
      <c r="A545">
        <v>543</v>
      </c>
      <c r="B545" t="s">
        <v>1132</v>
      </c>
      <c r="C545">
        <v>2020</v>
      </c>
      <c r="D545">
        <v>153</v>
      </c>
      <c r="E545">
        <v>7.9</v>
      </c>
      <c r="F545">
        <v>70</v>
      </c>
      <c r="G545">
        <v>108490</v>
      </c>
      <c r="H545">
        <v>28.34</v>
      </c>
      <c r="I545" t="s">
        <v>1133</v>
      </c>
      <c r="J545" t="str">
        <f>IF(VALUE(G545)&gt;100000,Sheet1!$B$2,Sheet1!$B$3)</f>
        <v>male</v>
      </c>
    </row>
    <row r="546" spans="1:10" x14ac:dyDescent="0.2">
      <c r="A546">
        <v>544</v>
      </c>
      <c r="B546" t="s">
        <v>1134</v>
      </c>
      <c r="C546">
        <v>2020</v>
      </c>
      <c r="D546">
        <v>153</v>
      </c>
      <c r="E546">
        <v>7.9</v>
      </c>
      <c r="F546">
        <v>59</v>
      </c>
      <c r="G546">
        <v>108490</v>
      </c>
      <c r="H546">
        <v>28.34</v>
      </c>
      <c r="I546" t="s">
        <v>1135</v>
      </c>
      <c r="J546" t="str">
        <f>IF(VALUE(G546)&gt;100000,Sheet1!$B$2,Sheet1!$B$3)</f>
        <v>male</v>
      </c>
    </row>
    <row r="547" spans="1:10" x14ac:dyDescent="0.2">
      <c r="A547">
        <v>545</v>
      </c>
      <c r="B547" t="s">
        <v>1136</v>
      </c>
      <c r="C547">
        <v>2020</v>
      </c>
      <c r="D547">
        <v>153</v>
      </c>
      <c r="E547">
        <v>7.9</v>
      </c>
      <c r="F547">
        <v>85</v>
      </c>
      <c r="G547">
        <v>108490</v>
      </c>
      <c r="H547">
        <v>28.34</v>
      </c>
      <c r="I547" t="s">
        <v>1137</v>
      </c>
      <c r="J547" t="str">
        <f>IF(VALUE(G547)&gt;100000,Sheet1!$B$2,Sheet1!$B$3)</f>
        <v>male</v>
      </c>
    </row>
    <row r="548" spans="1:10" x14ac:dyDescent="0.2">
      <c r="A548">
        <v>546</v>
      </c>
      <c r="B548" t="s">
        <v>1138</v>
      </c>
      <c r="C548">
        <v>2020</v>
      </c>
      <c r="D548">
        <v>153</v>
      </c>
      <c r="E548">
        <v>7.9</v>
      </c>
      <c r="F548">
        <v>65</v>
      </c>
      <c r="G548">
        <v>108490</v>
      </c>
      <c r="H548">
        <v>28.34</v>
      </c>
      <c r="I548" t="s">
        <v>1139</v>
      </c>
      <c r="J548" t="str">
        <f>IF(VALUE(G548)&gt;100000,Sheet1!$B$2,Sheet1!$B$3)</f>
        <v>male</v>
      </c>
    </row>
    <row r="549" spans="1:10" x14ac:dyDescent="0.2">
      <c r="A549">
        <v>547</v>
      </c>
      <c r="B549" t="s">
        <v>1140</v>
      </c>
      <c r="C549">
        <v>2020</v>
      </c>
      <c r="D549">
        <v>153</v>
      </c>
      <c r="E549">
        <v>7.9</v>
      </c>
      <c r="F549">
        <v>47</v>
      </c>
      <c r="G549">
        <v>108490</v>
      </c>
      <c r="H549">
        <v>28.34</v>
      </c>
      <c r="I549" t="s">
        <v>1141</v>
      </c>
      <c r="J549" t="str">
        <f>IF(VALUE(G549)&gt;100000,Sheet1!$B$2,Sheet1!$B$3)</f>
        <v>male</v>
      </c>
    </row>
    <row r="550" spans="1:10" x14ac:dyDescent="0.2">
      <c r="A550">
        <v>548</v>
      </c>
      <c r="B550" t="s">
        <v>1142</v>
      </c>
      <c r="C550">
        <v>2020</v>
      </c>
      <c r="D550">
        <v>153</v>
      </c>
      <c r="E550">
        <v>7.9</v>
      </c>
      <c r="F550">
        <v>74</v>
      </c>
      <c r="G550">
        <v>108490</v>
      </c>
      <c r="H550">
        <v>28.34</v>
      </c>
      <c r="I550" t="s">
        <v>1143</v>
      </c>
      <c r="J550" t="str">
        <f>IF(VALUE(G550)&gt;100000,Sheet1!$B$2,Sheet1!$B$3)</f>
        <v>male</v>
      </c>
    </row>
    <row r="551" spans="1:10" x14ac:dyDescent="0.2">
      <c r="A551">
        <v>549</v>
      </c>
      <c r="B551" t="s">
        <v>1144</v>
      </c>
      <c r="C551">
        <v>2020</v>
      </c>
      <c r="D551">
        <v>153</v>
      </c>
      <c r="E551">
        <v>7.9</v>
      </c>
      <c r="F551">
        <v>97</v>
      </c>
      <c r="G551">
        <v>108490</v>
      </c>
      <c r="H551">
        <v>28.34</v>
      </c>
      <c r="I551" t="s">
        <v>1145</v>
      </c>
      <c r="J551" t="str">
        <f>IF(VALUE(G551)&gt;100000,Sheet1!$B$2,Sheet1!$B$3)</f>
        <v>male</v>
      </c>
    </row>
    <row r="552" spans="1:10" x14ac:dyDescent="0.2">
      <c r="A552">
        <v>550</v>
      </c>
      <c r="B552" t="s">
        <v>1146</v>
      </c>
      <c r="C552">
        <v>2020</v>
      </c>
      <c r="D552">
        <v>153</v>
      </c>
      <c r="E552">
        <v>7.9</v>
      </c>
      <c r="F552">
        <v>93</v>
      </c>
      <c r="G552">
        <v>108490</v>
      </c>
      <c r="H552">
        <v>28.34</v>
      </c>
      <c r="I552" t="s">
        <v>1147</v>
      </c>
      <c r="J552" t="str">
        <f>IF(VALUE(G552)&gt;100000,Sheet1!$B$2,Sheet1!$B$3)</f>
        <v>male</v>
      </c>
    </row>
    <row r="553" spans="1:10" x14ac:dyDescent="0.2">
      <c r="A553">
        <v>551</v>
      </c>
      <c r="B553" t="s">
        <v>1148</v>
      </c>
      <c r="C553">
        <v>2020</v>
      </c>
      <c r="D553">
        <v>153</v>
      </c>
      <c r="E553">
        <v>7.9</v>
      </c>
      <c r="F553">
        <v>77</v>
      </c>
      <c r="G553">
        <v>108490</v>
      </c>
      <c r="H553">
        <v>28.34</v>
      </c>
      <c r="I553" t="s">
        <v>1149</v>
      </c>
      <c r="J553" t="str">
        <f>IF(VALUE(G553)&gt;100000,Sheet1!$B$2,Sheet1!$B$3)</f>
        <v>male</v>
      </c>
    </row>
    <row r="554" spans="1:10" x14ac:dyDescent="0.2">
      <c r="A554">
        <v>552</v>
      </c>
      <c r="B554" t="s">
        <v>1150</v>
      </c>
      <c r="C554">
        <v>2020</v>
      </c>
      <c r="D554">
        <v>153</v>
      </c>
      <c r="E554">
        <v>7.9</v>
      </c>
      <c r="F554">
        <v>57</v>
      </c>
      <c r="G554">
        <v>108490</v>
      </c>
      <c r="H554">
        <v>28.34</v>
      </c>
      <c r="I554" t="s">
        <v>1151</v>
      </c>
      <c r="J554" t="str">
        <f>IF(VALUE(G554)&gt;100000,Sheet1!$B$2,Sheet1!$B$3)</f>
        <v>male</v>
      </c>
    </row>
    <row r="555" spans="1:10" x14ac:dyDescent="0.2">
      <c r="A555">
        <v>553</v>
      </c>
      <c r="B555" t="s">
        <v>1152</v>
      </c>
      <c r="C555">
        <v>2020</v>
      </c>
      <c r="D555">
        <v>153</v>
      </c>
      <c r="E555">
        <v>7.9</v>
      </c>
      <c r="F555">
        <v>79</v>
      </c>
      <c r="G555">
        <v>108490</v>
      </c>
      <c r="H555">
        <v>28.34</v>
      </c>
      <c r="I555" t="s">
        <v>1153</v>
      </c>
      <c r="J555" t="str">
        <f>IF(VALUE(G555)&gt;100000,Sheet1!$B$2,Sheet1!$B$3)</f>
        <v>male</v>
      </c>
    </row>
    <row r="556" spans="1:10" x14ac:dyDescent="0.2">
      <c r="A556">
        <v>554</v>
      </c>
      <c r="B556" t="s">
        <v>1154</v>
      </c>
      <c r="C556">
        <v>2020</v>
      </c>
      <c r="D556">
        <v>153</v>
      </c>
      <c r="E556">
        <v>7.9</v>
      </c>
      <c r="G556">
        <v>108490</v>
      </c>
      <c r="H556">
        <v>28.34</v>
      </c>
      <c r="I556" t="s">
        <v>1155</v>
      </c>
      <c r="J556" t="str">
        <f>IF(VALUE(G556)&gt;100000,Sheet1!$B$2,Sheet1!$B$3)</f>
        <v>male</v>
      </c>
    </row>
    <row r="557" spans="1:10" x14ac:dyDescent="0.2">
      <c r="A557">
        <v>555</v>
      </c>
      <c r="B557" t="s">
        <v>1156</v>
      </c>
      <c r="C557">
        <v>2020</v>
      </c>
      <c r="D557">
        <v>153</v>
      </c>
      <c r="E557">
        <v>7.9</v>
      </c>
      <c r="F557">
        <v>90</v>
      </c>
      <c r="G557">
        <v>108490</v>
      </c>
      <c r="H557">
        <v>28.34</v>
      </c>
      <c r="I557" t="s">
        <v>1157</v>
      </c>
      <c r="J557" t="str">
        <f>IF(VALUE(G557)&gt;100000,Sheet1!$B$2,Sheet1!$B$3)</f>
        <v>male</v>
      </c>
    </row>
    <row r="558" spans="1:10" x14ac:dyDescent="0.2">
      <c r="A558">
        <v>556</v>
      </c>
      <c r="B558" t="s">
        <v>1158</v>
      </c>
      <c r="C558">
        <v>2020</v>
      </c>
      <c r="D558">
        <v>153</v>
      </c>
      <c r="E558">
        <v>7.9</v>
      </c>
      <c r="F558">
        <v>84</v>
      </c>
      <c r="G558">
        <v>108490</v>
      </c>
      <c r="H558">
        <v>28.34</v>
      </c>
      <c r="I558" t="s">
        <v>1159</v>
      </c>
      <c r="J558" t="str">
        <f>IF(VALUE(G558)&gt;100000,Sheet1!$B$2,Sheet1!$B$3)</f>
        <v>male</v>
      </c>
    </row>
    <row r="559" spans="1:10" x14ac:dyDescent="0.2">
      <c r="A559">
        <v>557</v>
      </c>
      <c r="B559" t="s">
        <v>1160</v>
      </c>
      <c r="C559">
        <v>2020</v>
      </c>
      <c r="D559">
        <v>153</v>
      </c>
      <c r="E559">
        <v>7.9</v>
      </c>
      <c r="F559">
        <v>92</v>
      </c>
      <c r="G559">
        <v>108490</v>
      </c>
      <c r="H559">
        <v>28.34</v>
      </c>
      <c r="I559" t="s">
        <v>1161</v>
      </c>
      <c r="J559" t="str">
        <f>IF(VALUE(G559)&gt;100000,Sheet1!$B$2,Sheet1!$B$3)</f>
        <v>male</v>
      </c>
    </row>
    <row r="560" spans="1:10" x14ac:dyDescent="0.2">
      <c r="A560">
        <v>558</v>
      </c>
      <c r="B560" t="s">
        <v>1162</v>
      </c>
      <c r="C560">
        <v>2020</v>
      </c>
      <c r="D560">
        <v>153</v>
      </c>
      <c r="E560">
        <v>7.9</v>
      </c>
      <c r="F560">
        <v>91</v>
      </c>
      <c r="G560">
        <v>108490</v>
      </c>
      <c r="H560">
        <v>28.34</v>
      </c>
      <c r="I560" t="s">
        <v>1163</v>
      </c>
      <c r="J560" t="str">
        <f>IF(VALUE(G560)&gt;100000,Sheet1!$B$2,Sheet1!$B$3)</f>
        <v>male</v>
      </c>
    </row>
    <row r="561" spans="1:10" x14ac:dyDescent="0.2">
      <c r="A561">
        <v>559</v>
      </c>
      <c r="B561" t="s">
        <v>1164</v>
      </c>
      <c r="C561">
        <v>2020</v>
      </c>
      <c r="D561">
        <v>153</v>
      </c>
      <c r="E561">
        <v>7.9</v>
      </c>
      <c r="F561">
        <v>84</v>
      </c>
      <c r="G561">
        <v>108490</v>
      </c>
      <c r="H561">
        <v>28.34</v>
      </c>
      <c r="I561" t="s">
        <v>1165</v>
      </c>
      <c r="J561" t="str">
        <f>IF(VALUE(G561)&gt;100000,Sheet1!$B$2,Sheet1!$B$3)</f>
        <v>male</v>
      </c>
    </row>
    <row r="562" spans="1:10" x14ac:dyDescent="0.2">
      <c r="A562">
        <v>560</v>
      </c>
      <c r="B562" t="s">
        <v>1166</v>
      </c>
      <c r="C562">
        <v>2020</v>
      </c>
      <c r="D562">
        <v>153</v>
      </c>
      <c r="E562">
        <v>7.9</v>
      </c>
      <c r="F562">
        <v>60</v>
      </c>
      <c r="G562">
        <v>108490</v>
      </c>
      <c r="H562">
        <v>28.34</v>
      </c>
      <c r="I562" t="s">
        <v>1167</v>
      </c>
      <c r="J562" t="str">
        <f>IF(VALUE(G562)&gt;100000,Sheet1!$B$2,Sheet1!$B$3)</f>
        <v>male</v>
      </c>
    </row>
    <row r="563" spans="1:10" x14ac:dyDescent="0.2">
      <c r="A563">
        <v>561</v>
      </c>
      <c r="B563" t="s">
        <v>1168</v>
      </c>
      <c r="C563">
        <v>2020</v>
      </c>
      <c r="D563">
        <v>153</v>
      </c>
      <c r="E563">
        <v>7.9</v>
      </c>
      <c r="F563">
        <v>83</v>
      </c>
      <c r="G563">
        <v>108490</v>
      </c>
      <c r="H563">
        <v>28.34</v>
      </c>
      <c r="I563" t="s">
        <v>1169</v>
      </c>
      <c r="J563" t="str">
        <f>IF(VALUE(G563)&gt;100000,Sheet1!$B$2,Sheet1!$B$3)</f>
        <v>male</v>
      </c>
    </row>
    <row r="564" spans="1:10" x14ac:dyDescent="0.2">
      <c r="A564">
        <v>562</v>
      </c>
      <c r="B564" t="s">
        <v>1170</v>
      </c>
      <c r="C564">
        <v>2020</v>
      </c>
      <c r="D564">
        <v>153</v>
      </c>
      <c r="E564">
        <v>7.9</v>
      </c>
      <c r="F564">
        <v>71</v>
      </c>
      <c r="G564">
        <v>108490</v>
      </c>
      <c r="H564">
        <v>28.34</v>
      </c>
      <c r="I564" t="s">
        <v>1171</v>
      </c>
      <c r="J564" t="str">
        <f>IF(VALUE(G564)&gt;100000,Sheet1!$B$2,Sheet1!$B$3)</f>
        <v>male</v>
      </c>
    </row>
    <row r="565" spans="1:10" x14ac:dyDescent="0.2">
      <c r="A565">
        <v>563</v>
      </c>
      <c r="B565" t="s">
        <v>1172</v>
      </c>
      <c r="C565">
        <v>2020</v>
      </c>
      <c r="D565">
        <v>153</v>
      </c>
      <c r="E565">
        <v>7.9</v>
      </c>
      <c r="F565">
        <v>84</v>
      </c>
      <c r="G565">
        <v>108490</v>
      </c>
      <c r="H565">
        <v>28.34</v>
      </c>
      <c r="I565" t="s">
        <v>1173</v>
      </c>
      <c r="J565" t="str">
        <f>IF(VALUE(G565)&gt;100000,Sheet1!$B$2,Sheet1!$B$3)</f>
        <v>male</v>
      </c>
    </row>
    <row r="566" spans="1:10" x14ac:dyDescent="0.2">
      <c r="A566">
        <v>564</v>
      </c>
      <c r="B566" t="s">
        <v>1174</v>
      </c>
      <c r="C566">
        <v>2020</v>
      </c>
      <c r="D566">
        <v>153</v>
      </c>
      <c r="E566">
        <v>7.9</v>
      </c>
      <c r="G566">
        <v>108490</v>
      </c>
      <c r="H566">
        <v>28.34</v>
      </c>
      <c r="I566" t="s">
        <v>1175</v>
      </c>
      <c r="J566" t="str">
        <f>IF(VALUE(G566)&gt;100000,Sheet1!$B$2,Sheet1!$B$3)</f>
        <v>male</v>
      </c>
    </row>
    <row r="567" spans="1:10" x14ac:dyDescent="0.2">
      <c r="A567">
        <v>565</v>
      </c>
      <c r="B567" t="s">
        <v>1176</v>
      </c>
      <c r="C567">
        <v>2020</v>
      </c>
      <c r="D567">
        <v>153</v>
      </c>
      <c r="E567">
        <v>7.9</v>
      </c>
      <c r="G567">
        <v>108490</v>
      </c>
      <c r="H567">
        <v>28.34</v>
      </c>
      <c r="I567" t="s">
        <v>1177</v>
      </c>
      <c r="J567" t="str">
        <f>IF(VALUE(G567)&gt;100000,Sheet1!$B$2,Sheet1!$B$3)</f>
        <v>male</v>
      </c>
    </row>
    <row r="568" spans="1:10" x14ac:dyDescent="0.2">
      <c r="A568">
        <v>566</v>
      </c>
      <c r="B568" t="s">
        <v>1178</v>
      </c>
      <c r="C568">
        <v>2020</v>
      </c>
      <c r="D568">
        <v>153</v>
      </c>
      <c r="E568">
        <v>7.9</v>
      </c>
      <c r="F568">
        <v>62</v>
      </c>
      <c r="G568">
        <v>108490</v>
      </c>
      <c r="H568">
        <v>28.34</v>
      </c>
      <c r="I568" t="s">
        <v>1179</v>
      </c>
      <c r="J568" t="str">
        <f>IF(VALUE(G568)&gt;100000,Sheet1!$B$2,Sheet1!$B$3)</f>
        <v>male</v>
      </c>
    </row>
    <row r="569" spans="1:10" x14ac:dyDescent="0.2">
      <c r="A569">
        <v>567</v>
      </c>
      <c r="B569" t="s">
        <v>1180</v>
      </c>
      <c r="C569">
        <v>2020</v>
      </c>
      <c r="D569">
        <v>153</v>
      </c>
      <c r="E569">
        <v>7.9</v>
      </c>
      <c r="F569">
        <v>100</v>
      </c>
      <c r="G569">
        <v>108490</v>
      </c>
      <c r="H569">
        <v>28.34</v>
      </c>
      <c r="I569" t="s">
        <v>1181</v>
      </c>
      <c r="J569" t="str">
        <f>IF(VALUE(G569)&gt;100000,Sheet1!$B$2,Sheet1!$B$3)</f>
        <v>male</v>
      </c>
    </row>
    <row r="570" spans="1:10" x14ac:dyDescent="0.2">
      <c r="A570">
        <v>568</v>
      </c>
      <c r="B570" t="s">
        <v>1182</v>
      </c>
      <c r="C570">
        <v>2020</v>
      </c>
      <c r="D570">
        <v>153</v>
      </c>
      <c r="E570">
        <v>7.9</v>
      </c>
      <c r="F570">
        <v>97</v>
      </c>
      <c r="G570">
        <v>108490</v>
      </c>
      <c r="H570">
        <v>28.34</v>
      </c>
      <c r="I570" t="s">
        <v>1183</v>
      </c>
      <c r="J570" t="str">
        <f>IF(VALUE(G570)&gt;100000,Sheet1!$B$2,Sheet1!$B$3)</f>
        <v>male</v>
      </c>
    </row>
    <row r="571" spans="1:10" x14ac:dyDescent="0.2">
      <c r="A571">
        <v>569</v>
      </c>
      <c r="B571" t="s">
        <v>1184</v>
      </c>
      <c r="C571">
        <v>2020</v>
      </c>
      <c r="D571">
        <v>153</v>
      </c>
      <c r="E571">
        <v>7.9</v>
      </c>
      <c r="G571">
        <v>108490</v>
      </c>
      <c r="H571">
        <v>28.34</v>
      </c>
      <c r="I571" t="s">
        <v>1185</v>
      </c>
      <c r="J571" t="str">
        <f>IF(VALUE(G571)&gt;100000,Sheet1!$B$2,Sheet1!$B$3)</f>
        <v>male</v>
      </c>
    </row>
    <row r="572" spans="1:10" x14ac:dyDescent="0.2">
      <c r="A572">
        <v>570</v>
      </c>
      <c r="B572" t="s">
        <v>1186</v>
      </c>
      <c r="C572">
        <v>2020</v>
      </c>
      <c r="D572">
        <v>153</v>
      </c>
      <c r="E572">
        <v>7.9</v>
      </c>
      <c r="F572">
        <v>89</v>
      </c>
      <c r="G572">
        <v>108490</v>
      </c>
      <c r="H572">
        <v>28.34</v>
      </c>
      <c r="I572" t="s">
        <v>1187</v>
      </c>
      <c r="J572" t="str">
        <f>IF(VALUE(G572)&gt;100000,Sheet1!$B$2,Sheet1!$B$3)</f>
        <v>male</v>
      </c>
    </row>
    <row r="573" spans="1:10" x14ac:dyDescent="0.2">
      <c r="A573">
        <v>571</v>
      </c>
      <c r="B573" t="s">
        <v>1188</v>
      </c>
      <c r="C573">
        <v>2020</v>
      </c>
      <c r="D573">
        <v>153</v>
      </c>
      <c r="E573">
        <v>7.9</v>
      </c>
      <c r="F573">
        <v>65</v>
      </c>
      <c r="G573">
        <v>108490</v>
      </c>
      <c r="H573">
        <v>28.34</v>
      </c>
      <c r="I573" t="s">
        <v>1189</v>
      </c>
      <c r="J573" t="str">
        <f>IF(VALUE(G573)&gt;100000,Sheet1!$B$2,Sheet1!$B$3)</f>
        <v>male</v>
      </c>
    </row>
    <row r="574" spans="1:10" x14ac:dyDescent="0.2">
      <c r="A574">
        <v>572</v>
      </c>
      <c r="B574" t="s">
        <v>1190</v>
      </c>
      <c r="C574">
        <v>2020</v>
      </c>
      <c r="D574">
        <v>153</v>
      </c>
      <c r="E574">
        <v>7.9</v>
      </c>
      <c r="F574">
        <v>83</v>
      </c>
      <c r="G574">
        <v>108490</v>
      </c>
      <c r="H574">
        <v>28.34</v>
      </c>
      <c r="I574" t="s">
        <v>1191</v>
      </c>
      <c r="J574" t="str">
        <f>IF(VALUE(G574)&gt;100000,Sheet1!$B$2,Sheet1!$B$3)</f>
        <v>male</v>
      </c>
    </row>
    <row r="575" spans="1:10" x14ac:dyDescent="0.2">
      <c r="A575">
        <v>573</v>
      </c>
      <c r="B575" t="s">
        <v>1192</v>
      </c>
      <c r="C575">
        <v>2020</v>
      </c>
      <c r="D575">
        <v>153</v>
      </c>
      <c r="E575">
        <v>7.9</v>
      </c>
      <c r="G575">
        <v>108490</v>
      </c>
      <c r="H575">
        <v>28.34</v>
      </c>
      <c r="I575" t="s">
        <v>1193</v>
      </c>
      <c r="J575" t="str">
        <f>IF(VALUE(G575)&gt;100000,Sheet1!$B$2,Sheet1!$B$3)</f>
        <v>male</v>
      </c>
    </row>
    <row r="576" spans="1:10" x14ac:dyDescent="0.2">
      <c r="A576">
        <v>574</v>
      </c>
      <c r="B576" t="s">
        <v>1194</v>
      </c>
      <c r="C576">
        <v>2020</v>
      </c>
      <c r="D576">
        <v>153</v>
      </c>
      <c r="E576">
        <v>7.9</v>
      </c>
      <c r="F576">
        <v>94</v>
      </c>
      <c r="G576">
        <v>108490</v>
      </c>
      <c r="H576">
        <v>28.34</v>
      </c>
      <c r="I576" t="s">
        <v>1195</v>
      </c>
      <c r="J576" t="str">
        <f>IF(VALUE(G576)&gt;100000,Sheet1!$B$2,Sheet1!$B$3)</f>
        <v>male</v>
      </c>
    </row>
    <row r="577" spans="1:10" x14ac:dyDescent="0.2">
      <c r="A577">
        <v>575</v>
      </c>
      <c r="B577" t="s">
        <v>1196</v>
      </c>
      <c r="C577">
        <v>2020</v>
      </c>
      <c r="D577">
        <v>153</v>
      </c>
      <c r="E577">
        <v>7.9</v>
      </c>
      <c r="F577">
        <v>87</v>
      </c>
      <c r="G577">
        <v>108490</v>
      </c>
      <c r="H577">
        <v>28.34</v>
      </c>
      <c r="I577" t="s">
        <v>1197</v>
      </c>
      <c r="J577" t="str">
        <f>IF(VALUE(G577)&gt;100000,Sheet1!$B$2,Sheet1!$B$3)</f>
        <v>male</v>
      </c>
    </row>
    <row r="578" spans="1:10" x14ac:dyDescent="0.2">
      <c r="A578">
        <v>576</v>
      </c>
      <c r="B578" t="s">
        <v>1198</v>
      </c>
      <c r="C578">
        <v>2020</v>
      </c>
      <c r="D578">
        <v>153</v>
      </c>
      <c r="E578">
        <v>7.9</v>
      </c>
      <c r="G578">
        <v>108490</v>
      </c>
      <c r="H578">
        <v>28.34</v>
      </c>
      <c r="I578" t="s">
        <v>1199</v>
      </c>
      <c r="J578" t="str">
        <f>IF(VALUE(G578)&gt;100000,Sheet1!$B$2,Sheet1!$B$3)</f>
        <v>male</v>
      </c>
    </row>
    <row r="579" spans="1:10" x14ac:dyDescent="0.2">
      <c r="A579">
        <v>577</v>
      </c>
      <c r="B579" t="s">
        <v>1200</v>
      </c>
      <c r="C579">
        <v>2020</v>
      </c>
      <c r="D579">
        <v>153</v>
      </c>
      <c r="E579">
        <v>7.9</v>
      </c>
      <c r="G579">
        <v>108490</v>
      </c>
      <c r="H579">
        <v>28.34</v>
      </c>
      <c r="I579" t="s">
        <v>1201</v>
      </c>
      <c r="J579" t="str">
        <f>IF(VALUE(G579)&gt;100000,Sheet1!$B$2,Sheet1!$B$3)</f>
        <v>male</v>
      </c>
    </row>
    <row r="580" spans="1:10" x14ac:dyDescent="0.2">
      <c r="A580">
        <v>578</v>
      </c>
      <c r="B580" t="s">
        <v>1202</v>
      </c>
      <c r="C580">
        <v>2020</v>
      </c>
      <c r="D580">
        <v>153</v>
      </c>
      <c r="E580">
        <v>7.9</v>
      </c>
      <c r="F580">
        <v>94</v>
      </c>
      <c r="G580">
        <v>108490</v>
      </c>
      <c r="H580">
        <v>28.34</v>
      </c>
      <c r="I580" t="s">
        <v>1203</v>
      </c>
      <c r="J580" t="str">
        <f>IF(VALUE(G580)&gt;100000,Sheet1!$B$2,Sheet1!$B$3)</f>
        <v>male</v>
      </c>
    </row>
    <row r="581" spans="1:10" x14ac:dyDescent="0.2">
      <c r="A581">
        <v>579</v>
      </c>
      <c r="B581" t="s">
        <v>1204</v>
      </c>
      <c r="C581">
        <v>2020</v>
      </c>
      <c r="D581">
        <v>153</v>
      </c>
      <c r="E581">
        <v>7.9</v>
      </c>
      <c r="G581">
        <v>108490</v>
      </c>
      <c r="H581">
        <v>28.34</v>
      </c>
      <c r="I581" t="s">
        <v>1205</v>
      </c>
      <c r="J581" t="str">
        <f>IF(VALUE(G581)&gt;100000,Sheet1!$B$2,Sheet1!$B$3)</f>
        <v>male</v>
      </c>
    </row>
    <row r="582" spans="1:10" x14ac:dyDescent="0.2">
      <c r="A582">
        <v>580</v>
      </c>
      <c r="B582" t="s">
        <v>1206</v>
      </c>
      <c r="C582">
        <v>2020</v>
      </c>
      <c r="D582">
        <v>153</v>
      </c>
      <c r="E582">
        <v>7.9</v>
      </c>
      <c r="F582">
        <v>88</v>
      </c>
      <c r="G582">
        <v>108490</v>
      </c>
      <c r="H582">
        <v>28.34</v>
      </c>
      <c r="I582" t="s">
        <v>1207</v>
      </c>
      <c r="J582" t="str">
        <f>IF(VALUE(G582)&gt;100000,Sheet1!$B$2,Sheet1!$B$3)</f>
        <v>male</v>
      </c>
    </row>
    <row r="583" spans="1:10" x14ac:dyDescent="0.2">
      <c r="A583">
        <v>581</v>
      </c>
      <c r="B583" t="s">
        <v>1208</v>
      </c>
      <c r="C583">
        <v>2020</v>
      </c>
      <c r="D583">
        <v>153</v>
      </c>
      <c r="E583">
        <v>7.9</v>
      </c>
      <c r="G583">
        <v>108490</v>
      </c>
      <c r="H583">
        <v>28.34</v>
      </c>
      <c r="I583" t="s">
        <v>1209</v>
      </c>
      <c r="J583" t="str">
        <f>IF(VALUE(G583)&gt;100000,Sheet1!$B$2,Sheet1!$B$3)</f>
        <v>male</v>
      </c>
    </row>
    <row r="584" spans="1:10" x14ac:dyDescent="0.2">
      <c r="A584">
        <v>582</v>
      </c>
      <c r="B584" t="s">
        <v>1210</v>
      </c>
      <c r="C584">
        <v>2020</v>
      </c>
      <c r="D584">
        <v>153</v>
      </c>
      <c r="E584">
        <v>7.9</v>
      </c>
      <c r="G584">
        <v>108490</v>
      </c>
      <c r="H584">
        <v>28.34</v>
      </c>
      <c r="I584" t="s">
        <v>1211</v>
      </c>
      <c r="J584" t="str">
        <f>IF(VALUE(G584)&gt;100000,Sheet1!$B$2,Sheet1!$B$3)</f>
        <v>male</v>
      </c>
    </row>
    <row r="585" spans="1:10" x14ac:dyDescent="0.2">
      <c r="A585">
        <v>583</v>
      </c>
      <c r="B585" t="s">
        <v>1212</v>
      </c>
      <c r="C585">
        <v>2020</v>
      </c>
      <c r="D585">
        <v>153</v>
      </c>
      <c r="E585">
        <v>7.9</v>
      </c>
      <c r="F585">
        <v>88</v>
      </c>
      <c r="G585">
        <v>108490</v>
      </c>
      <c r="H585">
        <v>28.34</v>
      </c>
      <c r="I585" t="s">
        <v>1213</v>
      </c>
      <c r="J585" t="str">
        <f>IF(VALUE(G585)&gt;100000,Sheet1!$B$2,Sheet1!$B$3)</f>
        <v>male</v>
      </c>
    </row>
    <row r="586" spans="1:10" x14ac:dyDescent="0.2">
      <c r="A586">
        <v>584</v>
      </c>
      <c r="B586" t="s">
        <v>1214</v>
      </c>
      <c r="C586">
        <v>2020</v>
      </c>
      <c r="D586">
        <v>153</v>
      </c>
      <c r="E586">
        <v>7.9</v>
      </c>
      <c r="F586">
        <v>100</v>
      </c>
      <c r="G586">
        <v>108490</v>
      </c>
      <c r="H586">
        <v>28.34</v>
      </c>
      <c r="I586" t="s">
        <v>1215</v>
      </c>
      <c r="J586" t="str">
        <f>IF(VALUE(G586)&gt;100000,Sheet1!$B$2,Sheet1!$B$3)</f>
        <v>male</v>
      </c>
    </row>
    <row r="587" spans="1:10" x14ac:dyDescent="0.2">
      <c r="A587">
        <v>585</v>
      </c>
      <c r="B587" t="s">
        <v>1216</v>
      </c>
      <c r="C587">
        <v>2020</v>
      </c>
      <c r="D587">
        <v>153</v>
      </c>
      <c r="E587">
        <v>7.9</v>
      </c>
      <c r="G587">
        <v>108490</v>
      </c>
      <c r="H587">
        <v>28.34</v>
      </c>
      <c r="I587" t="s">
        <v>1217</v>
      </c>
      <c r="J587" t="str">
        <f>IF(VALUE(G587)&gt;100000,Sheet1!$B$2,Sheet1!$B$3)</f>
        <v>male</v>
      </c>
    </row>
    <row r="588" spans="1:10" x14ac:dyDescent="0.2">
      <c r="A588">
        <v>586</v>
      </c>
      <c r="B588" t="s">
        <v>1218</v>
      </c>
      <c r="C588">
        <v>2020</v>
      </c>
      <c r="D588">
        <v>153</v>
      </c>
      <c r="E588">
        <v>7.9</v>
      </c>
      <c r="F588">
        <v>92</v>
      </c>
      <c r="G588">
        <v>108490</v>
      </c>
      <c r="H588">
        <v>28.34</v>
      </c>
      <c r="I588" t="s">
        <v>1219</v>
      </c>
      <c r="J588" t="str">
        <f>IF(VALUE(G588)&gt;100000,Sheet1!$B$2,Sheet1!$B$3)</f>
        <v>male</v>
      </c>
    </row>
    <row r="589" spans="1:10" x14ac:dyDescent="0.2">
      <c r="A589">
        <v>587</v>
      </c>
      <c r="B589" t="s">
        <v>1220</v>
      </c>
      <c r="C589">
        <v>2020</v>
      </c>
      <c r="D589">
        <v>153</v>
      </c>
      <c r="E589">
        <v>7.9</v>
      </c>
      <c r="G589">
        <v>108490</v>
      </c>
      <c r="H589">
        <v>28.34</v>
      </c>
      <c r="I589" t="s">
        <v>1221</v>
      </c>
      <c r="J589" t="str">
        <f>IF(VALUE(G589)&gt;100000,Sheet1!$B$2,Sheet1!$B$3)</f>
        <v>male</v>
      </c>
    </row>
    <row r="590" spans="1:10" x14ac:dyDescent="0.2">
      <c r="A590">
        <v>588</v>
      </c>
      <c r="B590" t="s">
        <v>1222</v>
      </c>
      <c r="C590">
        <v>2020</v>
      </c>
      <c r="D590">
        <v>153</v>
      </c>
      <c r="E590">
        <v>7.9</v>
      </c>
      <c r="G590">
        <v>108490</v>
      </c>
      <c r="H590">
        <v>28.34</v>
      </c>
      <c r="I590" t="s">
        <v>1223</v>
      </c>
      <c r="J590" t="str">
        <f>IF(VALUE(G590)&gt;100000,Sheet1!$B$2,Sheet1!$B$3)</f>
        <v>male</v>
      </c>
    </row>
    <row r="591" spans="1:10" x14ac:dyDescent="0.2">
      <c r="A591">
        <v>589</v>
      </c>
      <c r="B591" t="s">
        <v>1224</v>
      </c>
      <c r="C591">
        <v>2020</v>
      </c>
      <c r="D591">
        <v>153</v>
      </c>
      <c r="E591">
        <v>7.9</v>
      </c>
      <c r="G591">
        <v>108490</v>
      </c>
      <c r="H591">
        <v>28.34</v>
      </c>
      <c r="I591" t="s">
        <v>1225</v>
      </c>
      <c r="J591" t="str">
        <f>IF(VALUE(G591)&gt;100000,Sheet1!$B$2,Sheet1!$B$3)</f>
        <v>male</v>
      </c>
    </row>
    <row r="592" spans="1:10" x14ac:dyDescent="0.2">
      <c r="A592">
        <v>590</v>
      </c>
      <c r="B592" t="s">
        <v>1226</v>
      </c>
      <c r="C592">
        <v>2020</v>
      </c>
      <c r="D592">
        <v>153</v>
      </c>
      <c r="E592">
        <v>7.9</v>
      </c>
      <c r="G592">
        <v>108490</v>
      </c>
      <c r="H592">
        <v>28.34</v>
      </c>
      <c r="I592" t="s">
        <v>1227</v>
      </c>
      <c r="J592" t="str">
        <f>IF(VALUE(G592)&gt;100000,Sheet1!$B$2,Sheet1!$B$3)</f>
        <v>male</v>
      </c>
    </row>
    <row r="593" spans="1:10" x14ac:dyDescent="0.2">
      <c r="A593">
        <v>591</v>
      </c>
      <c r="B593" t="s">
        <v>1228</v>
      </c>
      <c r="C593">
        <v>2020</v>
      </c>
      <c r="D593">
        <v>153</v>
      </c>
      <c r="E593">
        <v>7.9</v>
      </c>
      <c r="F593">
        <v>96</v>
      </c>
      <c r="G593">
        <v>108490</v>
      </c>
      <c r="H593">
        <v>28.34</v>
      </c>
      <c r="I593" t="s">
        <v>1229</v>
      </c>
      <c r="J593" t="str">
        <f>IF(VALUE(G593)&gt;100000,Sheet1!$B$2,Sheet1!$B$3)</f>
        <v>male</v>
      </c>
    </row>
    <row r="594" spans="1:10" x14ac:dyDescent="0.2">
      <c r="A594">
        <v>592</v>
      </c>
      <c r="B594" t="s">
        <v>1230</v>
      </c>
      <c r="C594">
        <v>2020</v>
      </c>
      <c r="D594">
        <v>153</v>
      </c>
      <c r="E594">
        <v>7.9</v>
      </c>
      <c r="G594">
        <v>108490</v>
      </c>
      <c r="H594">
        <v>28.34</v>
      </c>
      <c r="I594" t="s">
        <v>1231</v>
      </c>
      <c r="J594" t="str">
        <f>IF(VALUE(G594)&gt;100000,Sheet1!$B$2,Sheet1!$B$3)</f>
        <v>male</v>
      </c>
    </row>
    <row r="595" spans="1:10" x14ac:dyDescent="0.2">
      <c r="A595">
        <v>593</v>
      </c>
      <c r="B595" t="s">
        <v>1232</v>
      </c>
      <c r="C595">
        <v>2020</v>
      </c>
      <c r="D595">
        <v>153</v>
      </c>
      <c r="E595">
        <v>7.9</v>
      </c>
      <c r="F595">
        <v>97</v>
      </c>
      <c r="G595">
        <v>108490</v>
      </c>
      <c r="H595">
        <v>28.34</v>
      </c>
      <c r="I595" t="s">
        <v>1233</v>
      </c>
      <c r="J595" t="str">
        <f>IF(VALUE(G595)&gt;100000,Sheet1!$B$2,Sheet1!$B$3)</f>
        <v>male</v>
      </c>
    </row>
    <row r="596" spans="1:10" x14ac:dyDescent="0.2">
      <c r="A596">
        <v>594</v>
      </c>
      <c r="B596" t="s">
        <v>1234</v>
      </c>
      <c r="C596">
        <v>2020</v>
      </c>
      <c r="D596">
        <v>153</v>
      </c>
      <c r="E596">
        <v>7.9</v>
      </c>
      <c r="F596">
        <v>86</v>
      </c>
      <c r="G596">
        <v>108490</v>
      </c>
      <c r="H596">
        <v>28.34</v>
      </c>
      <c r="I596" t="s">
        <v>1235</v>
      </c>
      <c r="J596" t="str">
        <f>IF(VALUE(G596)&gt;100000,Sheet1!$B$2,Sheet1!$B$3)</f>
        <v>male</v>
      </c>
    </row>
    <row r="597" spans="1:10" x14ac:dyDescent="0.2">
      <c r="A597">
        <v>595</v>
      </c>
      <c r="B597" t="s">
        <v>1236</v>
      </c>
      <c r="C597">
        <v>2020</v>
      </c>
      <c r="D597">
        <v>153</v>
      </c>
      <c r="E597">
        <v>7.9</v>
      </c>
      <c r="F597">
        <v>90</v>
      </c>
      <c r="G597">
        <v>108490</v>
      </c>
      <c r="H597">
        <v>28.34</v>
      </c>
      <c r="I597" t="s">
        <v>1237</v>
      </c>
      <c r="J597" t="str">
        <f>IF(VALUE(G597)&gt;100000,Sheet1!$B$2,Sheet1!$B$3)</f>
        <v>male</v>
      </c>
    </row>
    <row r="598" spans="1:10" x14ac:dyDescent="0.2">
      <c r="A598">
        <v>596</v>
      </c>
      <c r="B598" t="s">
        <v>1238</v>
      </c>
      <c r="C598">
        <v>2020</v>
      </c>
      <c r="D598">
        <v>153</v>
      </c>
      <c r="E598">
        <v>7.9</v>
      </c>
      <c r="F598">
        <v>80</v>
      </c>
      <c r="G598">
        <v>108490</v>
      </c>
      <c r="H598">
        <v>28.34</v>
      </c>
      <c r="I598" t="s">
        <v>1239</v>
      </c>
      <c r="J598" t="str">
        <f>IF(VALUE(G598)&gt;100000,Sheet1!$B$2,Sheet1!$B$3)</f>
        <v>male</v>
      </c>
    </row>
    <row r="599" spans="1:10" x14ac:dyDescent="0.2">
      <c r="A599">
        <v>597</v>
      </c>
      <c r="B599" t="s">
        <v>1240</v>
      </c>
      <c r="C599">
        <v>2020</v>
      </c>
      <c r="D599">
        <v>153</v>
      </c>
      <c r="E599">
        <v>7.9</v>
      </c>
      <c r="G599">
        <v>108490</v>
      </c>
      <c r="H599">
        <v>28.34</v>
      </c>
      <c r="I599" t="s">
        <v>1241</v>
      </c>
      <c r="J599" t="str">
        <f>IF(VALUE(G599)&gt;100000,Sheet1!$B$2,Sheet1!$B$3)</f>
        <v>male</v>
      </c>
    </row>
    <row r="600" spans="1:10" x14ac:dyDescent="0.2">
      <c r="A600">
        <v>598</v>
      </c>
      <c r="B600" t="s">
        <v>1242</v>
      </c>
      <c r="C600">
        <v>2020</v>
      </c>
      <c r="D600">
        <v>153</v>
      </c>
      <c r="E600">
        <v>7.8</v>
      </c>
      <c r="F600">
        <v>51</v>
      </c>
      <c r="G600">
        <v>108490</v>
      </c>
      <c r="H600">
        <v>28.34</v>
      </c>
      <c r="I600" t="s">
        <v>1243</v>
      </c>
      <c r="J600" t="str">
        <f>IF(VALUE(G600)&gt;100000,Sheet1!$B$2,Sheet1!$B$3)</f>
        <v>male</v>
      </c>
    </row>
    <row r="601" spans="1:10" x14ac:dyDescent="0.2">
      <c r="A601">
        <v>599</v>
      </c>
      <c r="B601" t="s">
        <v>1244</v>
      </c>
      <c r="C601">
        <v>2020</v>
      </c>
      <c r="D601">
        <v>153</v>
      </c>
      <c r="E601">
        <v>7.8</v>
      </c>
      <c r="F601">
        <v>59</v>
      </c>
      <c r="G601">
        <v>108490</v>
      </c>
      <c r="H601">
        <v>28.34</v>
      </c>
      <c r="I601" t="s">
        <v>1245</v>
      </c>
      <c r="J601" t="str">
        <f>IF(VALUE(G601)&gt;100000,Sheet1!$B$2,Sheet1!$B$3)</f>
        <v>male</v>
      </c>
    </row>
    <row r="602" spans="1:10" x14ac:dyDescent="0.2">
      <c r="A602">
        <v>600</v>
      </c>
      <c r="B602" t="s">
        <v>1246</v>
      </c>
      <c r="C602">
        <v>2020</v>
      </c>
      <c r="D602">
        <v>153</v>
      </c>
      <c r="E602">
        <v>7.8</v>
      </c>
      <c r="F602">
        <v>82</v>
      </c>
      <c r="G602">
        <v>108490</v>
      </c>
      <c r="H602">
        <v>28.34</v>
      </c>
      <c r="I602" t="s">
        <v>1247</v>
      </c>
      <c r="J602" t="str">
        <f>IF(VALUE(G602)&gt;100000,Sheet1!$B$2,Sheet1!$B$3)</f>
        <v>male</v>
      </c>
    </row>
    <row r="603" spans="1:10" x14ac:dyDescent="0.2">
      <c r="A603">
        <v>601</v>
      </c>
      <c r="B603" t="s">
        <v>1248</v>
      </c>
      <c r="C603">
        <v>2020</v>
      </c>
      <c r="D603">
        <v>153</v>
      </c>
      <c r="E603">
        <v>7.8</v>
      </c>
      <c r="F603">
        <v>94</v>
      </c>
      <c r="G603">
        <v>108490</v>
      </c>
      <c r="H603">
        <v>28.34</v>
      </c>
      <c r="I603" t="s">
        <v>1249</v>
      </c>
      <c r="J603" t="str">
        <f>IF(VALUE(G603)&gt;100000,Sheet1!$B$2,Sheet1!$B$3)</f>
        <v>male</v>
      </c>
    </row>
    <row r="604" spans="1:10" x14ac:dyDescent="0.2">
      <c r="A604">
        <v>602</v>
      </c>
      <c r="B604" t="s">
        <v>1250</v>
      </c>
      <c r="C604">
        <v>2020</v>
      </c>
      <c r="D604">
        <v>153</v>
      </c>
      <c r="E604">
        <v>7.8</v>
      </c>
      <c r="F604">
        <v>74</v>
      </c>
      <c r="G604">
        <v>108490</v>
      </c>
      <c r="H604">
        <v>28.34</v>
      </c>
      <c r="I604" t="s">
        <v>1251</v>
      </c>
      <c r="J604" t="str">
        <f>IF(VALUE(G604)&gt;100000,Sheet1!$B$2,Sheet1!$B$3)</f>
        <v>male</v>
      </c>
    </row>
    <row r="605" spans="1:10" x14ac:dyDescent="0.2">
      <c r="A605">
        <v>603</v>
      </c>
      <c r="B605" t="s">
        <v>1252</v>
      </c>
      <c r="C605">
        <v>2020</v>
      </c>
      <c r="D605">
        <v>153</v>
      </c>
      <c r="E605">
        <v>7.8</v>
      </c>
      <c r="F605">
        <v>81</v>
      </c>
      <c r="G605">
        <v>108490</v>
      </c>
      <c r="H605">
        <v>28.34</v>
      </c>
      <c r="I605" t="s">
        <v>1253</v>
      </c>
      <c r="J605" t="str">
        <f>IF(VALUE(G605)&gt;100000,Sheet1!$B$2,Sheet1!$B$3)</f>
        <v>male</v>
      </c>
    </row>
    <row r="606" spans="1:10" x14ac:dyDescent="0.2">
      <c r="A606">
        <v>604</v>
      </c>
      <c r="B606" t="s">
        <v>1254</v>
      </c>
      <c r="C606">
        <v>2020</v>
      </c>
      <c r="D606">
        <v>153</v>
      </c>
      <c r="E606">
        <v>7.8</v>
      </c>
      <c r="F606">
        <v>88</v>
      </c>
      <c r="G606">
        <v>108490</v>
      </c>
      <c r="H606">
        <v>28.34</v>
      </c>
      <c r="I606" t="s">
        <v>1255</v>
      </c>
      <c r="J606" t="str">
        <f>IF(VALUE(G606)&gt;100000,Sheet1!$B$2,Sheet1!$B$3)</f>
        <v>male</v>
      </c>
    </row>
    <row r="607" spans="1:10" x14ac:dyDescent="0.2">
      <c r="A607">
        <v>605</v>
      </c>
      <c r="B607" t="s">
        <v>1256</v>
      </c>
      <c r="C607">
        <v>2020</v>
      </c>
      <c r="D607">
        <v>153</v>
      </c>
      <c r="E607">
        <v>7.8</v>
      </c>
      <c r="G607">
        <v>108490</v>
      </c>
      <c r="H607">
        <v>28.34</v>
      </c>
      <c r="I607" t="s">
        <v>1257</v>
      </c>
      <c r="J607" t="str">
        <f>IF(VALUE(G607)&gt;100000,Sheet1!$B$2,Sheet1!$B$3)</f>
        <v>male</v>
      </c>
    </row>
    <row r="608" spans="1:10" x14ac:dyDescent="0.2">
      <c r="A608">
        <v>606</v>
      </c>
      <c r="B608" t="s">
        <v>1258</v>
      </c>
      <c r="C608">
        <v>2020</v>
      </c>
      <c r="D608">
        <v>153</v>
      </c>
      <c r="E608">
        <v>7.8</v>
      </c>
      <c r="F608">
        <v>84</v>
      </c>
      <c r="G608">
        <v>108490</v>
      </c>
      <c r="H608">
        <v>28.34</v>
      </c>
      <c r="I608" t="s">
        <v>1259</v>
      </c>
      <c r="J608" t="str">
        <f>IF(VALUE(G608)&gt;100000,Sheet1!$B$2,Sheet1!$B$3)</f>
        <v>male</v>
      </c>
    </row>
    <row r="609" spans="1:10" x14ac:dyDescent="0.2">
      <c r="A609">
        <v>607</v>
      </c>
      <c r="B609" t="s">
        <v>1260</v>
      </c>
      <c r="C609">
        <v>2020</v>
      </c>
      <c r="D609">
        <v>153</v>
      </c>
      <c r="E609">
        <v>7.8</v>
      </c>
      <c r="F609">
        <v>96</v>
      </c>
      <c r="G609">
        <v>108490</v>
      </c>
      <c r="H609">
        <v>28.34</v>
      </c>
      <c r="I609" t="s">
        <v>1261</v>
      </c>
      <c r="J609" t="str">
        <f>IF(VALUE(G609)&gt;100000,Sheet1!$B$2,Sheet1!$B$3)</f>
        <v>male</v>
      </c>
    </row>
    <row r="610" spans="1:10" x14ac:dyDescent="0.2">
      <c r="A610">
        <v>608</v>
      </c>
      <c r="B610" t="s">
        <v>1262</v>
      </c>
      <c r="C610">
        <v>2020</v>
      </c>
      <c r="D610">
        <v>153</v>
      </c>
      <c r="E610">
        <v>7.8</v>
      </c>
      <c r="F610">
        <v>75</v>
      </c>
      <c r="G610">
        <v>108490</v>
      </c>
      <c r="H610">
        <v>28.34</v>
      </c>
      <c r="I610" t="s">
        <v>1263</v>
      </c>
      <c r="J610" t="str">
        <f>IF(VALUE(G610)&gt;100000,Sheet1!$B$2,Sheet1!$B$3)</f>
        <v>male</v>
      </c>
    </row>
    <row r="611" spans="1:10" x14ac:dyDescent="0.2">
      <c r="A611">
        <v>609</v>
      </c>
      <c r="B611" t="s">
        <v>1264</v>
      </c>
      <c r="C611">
        <v>2020</v>
      </c>
      <c r="D611">
        <v>153</v>
      </c>
      <c r="E611">
        <v>7.8</v>
      </c>
      <c r="F611">
        <v>65</v>
      </c>
      <c r="G611">
        <v>108490</v>
      </c>
      <c r="H611">
        <v>28.34</v>
      </c>
      <c r="I611" t="s">
        <v>1265</v>
      </c>
      <c r="J611" t="str">
        <f>IF(VALUE(G611)&gt;100000,Sheet1!$B$2,Sheet1!$B$3)</f>
        <v>male</v>
      </c>
    </row>
    <row r="612" spans="1:10" x14ac:dyDescent="0.2">
      <c r="A612">
        <v>610</v>
      </c>
      <c r="B612" t="s">
        <v>1266</v>
      </c>
      <c r="C612">
        <v>2020</v>
      </c>
      <c r="D612">
        <v>153</v>
      </c>
      <c r="E612">
        <v>7.8</v>
      </c>
      <c r="F612">
        <v>72</v>
      </c>
      <c r="G612">
        <v>108490</v>
      </c>
      <c r="H612">
        <v>28.34</v>
      </c>
      <c r="I612" t="s">
        <v>1267</v>
      </c>
      <c r="J612" t="str">
        <f>IF(VALUE(G612)&gt;100000,Sheet1!$B$2,Sheet1!$B$3)</f>
        <v>male</v>
      </c>
    </row>
    <row r="613" spans="1:10" x14ac:dyDescent="0.2">
      <c r="A613">
        <v>611</v>
      </c>
      <c r="B613" t="s">
        <v>1268</v>
      </c>
      <c r="C613">
        <v>2020</v>
      </c>
      <c r="D613">
        <v>153</v>
      </c>
      <c r="E613">
        <v>7.8</v>
      </c>
      <c r="F613">
        <v>75</v>
      </c>
      <c r="G613">
        <v>108490</v>
      </c>
      <c r="H613">
        <v>28.34</v>
      </c>
      <c r="I613" t="s">
        <v>1269</v>
      </c>
      <c r="J613" t="str">
        <f>IF(VALUE(G613)&gt;100000,Sheet1!$B$2,Sheet1!$B$3)</f>
        <v>male</v>
      </c>
    </row>
    <row r="614" spans="1:10" x14ac:dyDescent="0.2">
      <c r="A614">
        <v>612</v>
      </c>
      <c r="B614" t="s">
        <v>1270</v>
      </c>
      <c r="C614">
        <v>2020</v>
      </c>
      <c r="D614">
        <v>153</v>
      </c>
      <c r="E614">
        <v>7.8</v>
      </c>
      <c r="F614">
        <v>68</v>
      </c>
      <c r="G614">
        <v>108490</v>
      </c>
      <c r="H614">
        <v>28.34</v>
      </c>
      <c r="I614" t="s">
        <v>1271</v>
      </c>
      <c r="J614" t="str">
        <f>IF(VALUE(G614)&gt;100000,Sheet1!$B$2,Sheet1!$B$3)</f>
        <v>male</v>
      </c>
    </row>
    <row r="615" spans="1:10" x14ac:dyDescent="0.2">
      <c r="A615">
        <v>613</v>
      </c>
      <c r="B615" t="s">
        <v>1272</v>
      </c>
      <c r="C615">
        <v>2020</v>
      </c>
      <c r="D615">
        <v>153</v>
      </c>
      <c r="E615">
        <v>7.8</v>
      </c>
      <c r="F615">
        <v>91</v>
      </c>
      <c r="G615">
        <v>108490</v>
      </c>
      <c r="H615">
        <v>28.34</v>
      </c>
      <c r="I615" t="s">
        <v>1273</v>
      </c>
      <c r="J615" t="str">
        <f>IF(VALUE(G615)&gt;100000,Sheet1!$B$2,Sheet1!$B$3)</f>
        <v>male</v>
      </c>
    </row>
    <row r="616" spans="1:10" x14ac:dyDescent="0.2">
      <c r="A616">
        <v>614</v>
      </c>
      <c r="B616" t="s">
        <v>1274</v>
      </c>
      <c r="C616">
        <v>2020</v>
      </c>
      <c r="D616">
        <v>153</v>
      </c>
      <c r="E616">
        <v>7.8</v>
      </c>
      <c r="F616">
        <v>62</v>
      </c>
      <c r="G616">
        <v>108490</v>
      </c>
      <c r="H616">
        <v>28.34</v>
      </c>
      <c r="I616" t="s">
        <v>1275</v>
      </c>
      <c r="J616" t="str">
        <f>IF(VALUE(G616)&gt;100000,Sheet1!$B$2,Sheet1!$B$3)</f>
        <v>male</v>
      </c>
    </row>
    <row r="617" spans="1:10" x14ac:dyDescent="0.2">
      <c r="A617">
        <v>615</v>
      </c>
      <c r="B617" t="s">
        <v>1276</v>
      </c>
      <c r="C617">
        <v>2020</v>
      </c>
      <c r="D617">
        <v>153</v>
      </c>
      <c r="E617">
        <v>7.8</v>
      </c>
      <c r="F617">
        <v>79</v>
      </c>
      <c r="G617">
        <v>108490</v>
      </c>
      <c r="H617">
        <v>28.34</v>
      </c>
      <c r="I617" t="s">
        <v>1277</v>
      </c>
      <c r="J617" t="str">
        <f>IF(VALUE(G617)&gt;100000,Sheet1!$B$2,Sheet1!$B$3)</f>
        <v>male</v>
      </c>
    </row>
    <row r="618" spans="1:10" x14ac:dyDescent="0.2">
      <c r="A618">
        <v>616</v>
      </c>
      <c r="B618" t="s">
        <v>1278</v>
      </c>
      <c r="C618">
        <v>2020</v>
      </c>
      <c r="D618">
        <v>153</v>
      </c>
      <c r="E618">
        <v>7.8</v>
      </c>
      <c r="F618">
        <v>76</v>
      </c>
      <c r="G618">
        <v>108490</v>
      </c>
      <c r="H618">
        <v>28.34</v>
      </c>
      <c r="I618" t="s">
        <v>1279</v>
      </c>
      <c r="J618" t="str">
        <f>IF(VALUE(G618)&gt;100000,Sheet1!$B$2,Sheet1!$B$3)</f>
        <v>male</v>
      </c>
    </row>
    <row r="619" spans="1:10" x14ac:dyDescent="0.2">
      <c r="A619">
        <v>617</v>
      </c>
      <c r="B619" t="s">
        <v>1280</v>
      </c>
      <c r="C619">
        <v>2020</v>
      </c>
      <c r="D619">
        <v>153</v>
      </c>
      <c r="E619">
        <v>7.8</v>
      </c>
      <c r="G619">
        <v>108490</v>
      </c>
      <c r="H619">
        <v>28.34</v>
      </c>
      <c r="I619" t="s">
        <v>1281</v>
      </c>
      <c r="J619" t="str">
        <f>IF(VALUE(G619)&gt;100000,Sheet1!$B$2,Sheet1!$B$3)</f>
        <v>male</v>
      </c>
    </row>
    <row r="620" spans="1:10" x14ac:dyDescent="0.2">
      <c r="A620">
        <v>618</v>
      </c>
      <c r="B620" t="s">
        <v>1282</v>
      </c>
      <c r="C620">
        <v>2020</v>
      </c>
      <c r="D620">
        <v>153</v>
      </c>
      <c r="E620">
        <v>7.8</v>
      </c>
      <c r="F620">
        <v>74</v>
      </c>
      <c r="G620">
        <v>108490</v>
      </c>
      <c r="H620">
        <v>28.34</v>
      </c>
      <c r="I620" t="s">
        <v>1283</v>
      </c>
      <c r="J620" t="str">
        <f>IF(VALUE(G620)&gt;100000,Sheet1!$B$2,Sheet1!$B$3)</f>
        <v>male</v>
      </c>
    </row>
    <row r="621" spans="1:10" x14ac:dyDescent="0.2">
      <c r="A621">
        <v>619</v>
      </c>
      <c r="B621" t="s">
        <v>1284</v>
      </c>
      <c r="C621">
        <v>2020</v>
      </c>
      <c r="D621">
        <v>153</v>
      </c>
      <c r="E621">
        <v>7.8</v>
      </c>
      <c r="F621">
        <v>55</v>
      </c>
      <c r="G621">
        <v>108490</v>
      </c>
      <c r="H621">
        <v>28.34</v>
      </c>
      <c r="I621" t="s">
        <v>1285</v>
      </c>
      <c r="J621" t="str">
        <f>IF(VALUE(G621)&gt;100000,Sheet1!$B$2,Sheet1!$B$3)</f>
        <v>male</v>
      </c>
    </row>
    <row r="622" spans="1:10" x14ac:dyDescent="0.2">
      <c r="A622">
        <v>620</v>
      </c>
      <c r="B622" t="s">
        <v>1286</v>
      </c>
      <c r="C622">
        <v>2020</v>
      </c>
      <c r="D622">
        <v>153</v>
      </c>
      <c r="E622">
        <v>7.8</v>
      </c>
      <c r="F622">
        <v>83</v>
      </c>
      <c r="G622">
        <v>108490</v>
      </c>
      <c r="H622">
        <v>28.34</v>
      </c>
      <c r="I622" t="s">
        <v>1287</v>
      </c>
      <c r="J622" t="str">
        <f>IF(VALUE(G622)&gt;100000,Sheet1!$B$2,Sheet1!$B$3)</f>
        <v>male</v>
      </c>
    </row>
    <row r="623" spans="1:10" x14ac:dyDescent="0.2">
      <c r="A623">
        <v>621</v>
      </c>
      <c r="B623" t="s">
        <v>1288</v>
      </c>
      <c r="C623">
        <v>2020</v>
      </c>
      <c r="D623">
        <v>153</v>
      </c>
      <c r="E623">
        <v>7.8</v>
      </c>
      <c r="F623">
        <v>49</v>
      </c>
      <c r="G623">
        <v>108490</v>
      </c>
      <c r="H623">
        <v>28.34</v>
      </c>
      <c r="I623" t="s">
        <v>1289</v>
      </c>
      <c r="J623" t="str">
        <f>IF(VALUE(G623)&gt;100000,Sheet1!$B$2,Sheet1!$B$3)</f>
        <v>male</v>
      </c>
    </row>
    <row r="624" spans="1:10" x14ac:dyDescent="0.2">
      <c r="A624">
        <v>622</v>
      </c>
      <c r="B624" t="s">
        <v>1290</v>
      </c>
      <c r="C624">
        <v>2020</v>
      </c>
      <c r="D624">
        <v>153</v>
      </c>
      <c r="E624">
        <v>7.8</v>
      </c>
      <c r="F624">
        <v>70</v>
      </c>
      <c r="G624">
        <v>108490</v>
      </c>
      <c r="H624">
        <v>28.34</v>
      </c>
      <c r="I624" t="s">
        <v>1291</v>
      </c>
      <c r="J624" t="str">
        <f>IF(VALUE(G624)&gt;100000,Sheet1!$B$2,Sheet1!$B$3)</f>
        <v>male</v>
      </c>
    </row>
    <row r="625" spans="1:10" x14ac:dyDescent="0.2">
      <c r="A625">
        <v>623</v>
      </c>
      <c r="B625" t="s">
        <v>1292</v>
      </c>
      <c r="C625">
        <v>2020</v>
      </c>
      <c r="D625">
        <v>153</v>
      </c>
      <c r="E625">
        <v>7.8</v>
      </c>
      <c r="F625">
        <v>84</v>
      </c>
      <c r="G625">
        <v>108490</v>
      </c>
      <c r="H625">
        <v>28.34</v>
      </c>
      <c r="I625" t="s">
        <v>1293</v>
      </c>
      <c r="J625" t="str">
        <f>IF(VALUE(G625)&gt;100000,Sheet1!$B$2,Sheet1!$B$3)</f>
        <v>male</v>
      </c>
    </row>
    <row r="626" spans="1:10" x14ac:dyDescent="0.2">
      <c r="A626">
        <v>624</v>
      </c>
      <c r="B626" t="s">
        <v>1294</v>
      </c>
      <c r="C626">
        <v>2020</v>
      </c>
      <c r="D626">
        <v>153</v>
      </c>
      <c r="E626">
        <v>7.8</v>
      </c>
      <c r="F626">
        <v>77</v>
      </c>
      <c r="G626">
        <v>108490</v>
      </c>
      <c r="H626">
        <v>28.34</v>
      </c>
      <c r="I626" t="s">
        <v>1295</v>
      </c>
      <c r="J626" t="str">
        <f>IF(VALUE(G626)&gt;100000,Sheet1!$B$2,Sheet1!$B$3)</f>
        <v>male</v>
      </c>
    </row>
    <row r="627" spans="1:10" x14ac:dyDescent="0.2">
      <c r="A627">
        <v>625</v>
      </c>
      <c r="B627" t="s">
        <v>1296</v>
      </c>
      <c r="C627">
        <v>2020</v>
      </c>
      <c r="D627">
        <v>153</v>
      </c>
      <c r="E627">
        <v>7.8</v>
      </c>
      <c r="F627">
        <v>81</v>
      </c>
      <c r="G627">
        <v>108490</v>
      </c>
      <c r="H627">
        <v>28.34</v>
      </c>
      <c r="I627" t="s">
        <v>1297</v>
      </c>
      <c r="J627" t="str">
        <f>IF(VALUE(G627)&gt;100000,Sheet1!$B$2,Sheet1!$B$3)</f>
        <v>male</v>
      </c>
    </row>
    <row r="628" spans="1:10" x14ac:dyDescent="0.2">
      <c r="A628">
        <v>626</v>
      </c>
      <c r="B628" t="s">
        <v>1298</v>
      </c>
      <c r="C628">
        <v>2020</v>
      </c>
      <c r="D628">
        <v>153</v>
      </c>
      <c r="E628">
        <v>7.8</v>
      </c>
      <c r="F628">
        <v>67</v>
      </c>
      <c r="G628">
        <v>108490</v>
      </c>
      <c r="H628">
        <v>28.34</v>
      </c>
      <c r="I628" t="s">
        <v>1299</v>
      </c>
      <c r="J628" t="str">
        <f>IF(VALUE(G628)&gt;100000,Sheet1!$B$2,Sheet1!$B$3)</f>
        <v>male</v>
      </c>
    </row>
    <row r="629" spans="1:10" x14ac:dyDescent="0.2">
      <c r="A629">
        <v>627</v>
      </c>
      <c r="B629" t="s">
        <v>1300</v>
      </c>
      <c r="C629">
        <v>2020</v>
      </c>
      <c r="D629">
        <v>153</v>
      </c>
      <c r="E629">
        <v>7.8</v>
      </c>
      <c r="F629">
        <v>71</v>
      </c>
      <c r="G629">
        <v>108490</v>
      </c>
      <c r="H629">
        <v>28.34</v>
      </c>
      <c r="I629" t="s">
        <v>1301</v>
      </c>
      <c r="J629" t="str">
        <f>IF(VALUE(G629)&gt;100000,Sheet1!$B$2,Sheet1!$B$3)</f>
        <v>male</v>
      </c>
    </row>
    <row r="630" spans="1:10" x14ac:dyDescent="0.2">
      <c r="A630">
        <v>628</v>
      </c>
      <c r="B630" t="s">
        <v>1302</v>
      </c>
      <c r="C630">
        <v>2020</v>
      </c>
      <c r="D630">
        <v>153</v>
      </c>
      <c r="E630">
        <v>7.8</v>
      </c>
      <c r="F630">
        <v>82</v>
      </c>
      <c r="G630">
        <v>108490</v>
      </c>
      <c r="H630">
        <v>28.34</v>
      </c>
      <c r="I630" t="s">
        <v>1303</v>
      </c>
      <c r="J630" t="str">
        <f>IF(VALUE(G630)&gt;100000,Sheet1!$B$2,Sheet1!$B$3)</f>
        <v>male</v>
      </c>
    </row>
    <row r="631" spans="1:10" x14ac:dyDescent="0.2">
      <c r="A631">
        <v>629</v>
      </c>
      <c r="B631" t="s">
        <v>1304</v>
      </c>
      <c r="C631">
        <v>2020</v>
      </c>
      <c r="D631">
        <v>153</v>
      </c>
      <c r="E631">
        <v>7.8</v>
      </c>
      <c r="F631">
        <v>72</v>
      </c>
      <c r="G631">
        <v>108490</v>
      </c>
      <c r="H631">
        <v>28.34</v>
      </c>
      <c r="I631" t="s">
        <v>1305</v>
      </c>
      <c r="J631" t="str">
        <f>IF(VALUE(G631)&gt;100000,Sheet1!$B$2,Sheet1!$B$3)</f>
        <v>male</v>
      </c>
    </row>
    <row r="632" spans="1:10" x14ac:dyDescent="0.2">
      <c r="A632">
        <v>630</v>
      </c>
      <c r="B632" t="s">
        <v>1306</v>
      </c>
      <c r="C632">
        <v>2020</v>
      </c>
      <c r="D632">
        <v>153</v>
      </c>
      <c r="E632">
        <v>7.8</v>
      </c>
      <c r="F632">
        <v>94</v>
      </c>
      <c r="G632">
        <v>108490</v>
      </c>
      <c r="H632">
        <v>28.34</v>
      </c>
      <c r="I632" t="s">
        <v>1307</v>
      </c>
      <c r="J632" t="str">
        <f>IF(VALUE(G632)&gt;100000,Sheet1!$B$2,Sheet1!$B$3)</f>
        <v>male</v>
      </c>
    </row>
    <row r="633" spans="1:10" x14ac:dyDescent="0.2">
      <c r="A633">
        <v>631</v>
      </c>
      <c r="B633" t="s">
        <v>1308</v>
      </c>
      <c r="C633">
        <v>2020</v>
      </c>
      <c r="D633">
        <v>153</v>
      </c>
      <c r="E633">
        <v>7.8</v>
      </c>
      <c r="F633">
        <v>95</v>
      </c>
      <c r="G633">
        <v>108490</v>
      </c>
      <c r="H633">
        <v>28.34</v>
      </c>
      <c r="I633" t="s">
        <v>1309</v>
      </c>
      <c r="J633" t="str">
        <f>IF(VALUE(G633)&gt;100000,Sheet1!$B$2,Sheet1!$B$3)</f>
        <v>male</v>
      </c>
    </row>
    <row r="634" spans="1:10" x14ac:dyDescent="0.2">
      <c r="A634">
        <v>632</v>
      </c>
      <c r="B634" t="s">
        <v>1310</v>
      </c>
      <c r="C634">
        <v>2020</v>
      </c>
      <c r="D634">
        <v>153</v>
      </c>
      <c r="E634">
        <v>7.8</v>
      </c>
      <c r="F634">
        <v>90</v>
      </c>
      <c r="G634">
        <v>108490</v>
      </c>
      <c r="H634">
        <v>28.34</v>
      </c>
      <c r="I634" t="s">
        <v>1311</v>
      </c>
      <c r="J634" t="str">
        <f>IF(VALUE(G634)&gt;100000,Sheet1!$B$2,Sheet1!$B$3)</f>
        <v>male</v>
      </c>
    </row>
    <row r="635" spans="1:10" x14ac:dyDescent="0.2">
      <c r="A635">
        <v>633</v>
      </c>
      <c r="B635" t="s">
        <v>1312</v>
      </c>
      <c r="C635">
        <v>2020</v>
      </c>
      <c r="D635">
        <v>153</v>
      </c>
      <c r="E635">
        <v>7.8</v>
      </c>
      <c r="F635">
        <v>79</v>
      </c>
      <c r="G635">
        <v>108490</v>
      </c>
      <c r="H635">
        <v>28.34</v>
      </c>
      <c r="I635" t="s">
        <v>1313</v>
      </c>
      <c r="J635" t="str">
        <f>IF(VALUE(G635)&gt;100000,Sheet1!$B$2,Sheet1!$B$3)</f>
        <v>male</v>
      </c>
    </row>
    <row r="636" spans="1:10" x14ac:dyDescent="0.2">
      <c r="A636">
        <v>634</v>
      </c>
      <c r="B636" t="s">
        <v>1314</v>
      </c>
      <c r="C636">
        <v>2020</v>
      </c>
      <c r="D636">
        <v>153</v>
      </c>
      <c r="E636">
        <v>7.8</v>
      </c>
      <c r="F636">
        <v>64</v>
      </c>
      <c r="G636">
        <v>108490</v>
      </c>
      <c r="H636">
        <v>28.34</v>
      </c>
      <c r="I636" t="s">
        <v>1315</v>
      </c>
      <c r="J636" t="str">
        <f>IF(VALUE(G636)&gt;100000,Sheet1!$B$2,Sheet1!$B$3)</f>
        <v>male</v>
      </c>
    </row>
    <row r="637" spans="1:10" x14ac:dyDescent="0.2">
      <c r="A637">
        <v>635</v>
      </c>
      <c r="B637" t="s">
        <v>1316</v>
      </c>
      <c r="C637">
        <v>2020</v>
      </c>
      <c r="D637">
        <v>153</v>
      </c>
      <c r="E637">
        <v>7.8</v>
      </c>
      <c r="F637">
        <v>67</v>
      </c>
      <c r="G637">
        <v>108490</v>
      </c>
      <c r="H637">
        <v>28.34</v>
      </c>
      <c r="I637" t="s">
        <v>1317</v>
      </c>
      <c r="J637" t="str">
        <f>IF(VALUE(G637)&gt;100000,Sheet1!$B$2,Sheet1!$B$3)</f>
        <v>male</v>
      </c>
    </row>
    <row r="638" spans="1:10" x14ac:dyDescent="0.2">
      <c r="A638">
        <v>636</v>
      </c>
      <c r="B638" t="s">
        <v>1318</v>
      </c>
      <c r="C638">
        <v>2020</v>
      </c>
      <c r="D638">
        <v>153</v>
      </c>
      <c r="E638">
        <v>7.8</v>
      </c>
      <c r="F638">
        <v>66</v>
      </c>
      <c r="G638">
        <v>108490</v>
      </c>
      <c r="H638">
        <v>28.34</v>
      </c>
      <c r="I638" t="s">
        <v>1319</v>
      </c>
      <c r="J638" t="str">
        <f>IF(VALUE(G638)&gt;100000,Sheet1!$B$2,Sheet1!$B$3)</f>
        <v>male</v>
      </c>
    </row>
    <row r="639" spans="1:10" x14ac:dyDescent="0.2">
      <c r="A639">
        <v>637</v>
      </c>
      <c r="B639" t="s">
        <v>1320</v>
      </c>
      <c r="C639">
        <v>2020</v>
      </c>
      <c r="D639">
        <v>153</v>
      </c>
      <c r="E639">
        <v>7.8</v>
      </c>
      <c r="F639">
        <v>82</v>
      </c>
      <c r="G639">
        <v>108490</v>
      </c>
      <c r="H639">
        <v>28.34</v>
      </c>
      <c r="I639" t="s">
        <v>1321</v>
      </c>
      <c r="J639" t="str">
        <f>IF(VALUE(G639)&gt;100000,Sheet1!$B$2,Sheet1!$B$3)</f>
        <v>male</v>
      </c>
    </row>
    <row r="640" spans="1:10" x14ac:dyDescent="0.2">
      <c r="A640">
        <v>638</v>
      </c>
      <c r="B640" t="s">
        <v>1322</v>
      </c>
      <c r="C640">
        <v>2020</v>
      </c>
      <c r="D640">
        <v>153</v>
      </c>
      <c r="E640">
        <v>7.8</v>
      </c>
      <c r="F640">
        <v>76</v>
      </c>
      <c r="G640">
        <v>108490</v>
      </c>
      <c r="H640">
        <v>28.34</v>
      </c>
      <c r="I640" t="s">
        <v>1323</v>
      </c>
      <c r="J640" t="str">
        <f>IF(VALUE(G640)&gt;100000,Sheet1!$B$2,Sheet1!$B$3)</f>
        <v>male</v>
      </c>
    </row>
    <row r="641" spans="1:10" x14ac:dyDescent="0.2">
      <c r="A641">
        <v>639</v>
      </c>
      <c r="B641" t="s">
        <v>1324</v>
      </c>
      <c r="C641">
        <v>2020</v>
      </c>
      <c r="D641">
        <v>153</v>
      </c>
      <c r="E641">
        <v>7.8</v>
      </c>
      <c r="F641">
        <v>81</v>
      </c>
      <c r="G641">
        <v>108490</v>
      </c>
      <c r="H641">
        <v>28.34</v>
      </c>
      <c r="I641" t="s">
        <v>1325</v>
      </c>
      <c r="J641" t="str">
        <f>IF(VALUE(G641)&gt;100000,Sheet1!$B$2,Sheet1!$B$3)</f>
        <v>male</v>
      </c>
    </row>
    <row r="642" spans="1:10" x14ac:dyDescent="0.2">
      <c r="A642">
        <v>640</v>
      </c>
      <c r="B642" t="s">
        <v>1326</v>
      </c>
      <c r="C642">
        <v>2020</v>
      </c>
      <c r="D642">
        <v>153</v>
      </c>
      <c r="E642">
        <v>7.8</v>
      </c>
      <c r="F642">
        <v>76</v>
      </c>
      <c r="G642">
        <v>108490</v>
      </c>
      <c r="H642">
        <v>28.34</v>
      </c>
      <c r="I642" t="s">
        <v>1327</v>
      </c>
      <c r="J642" t="str">
        <f>IF(VALUE(G642)&gt;100000,Sheet1!$B$2,Sheet1!$B$3)</f>
        <v>male</v>
      </c>
    </row>
    <row r="643" spans="1:10" x14ac:dyDescent="0.2">
      <c r="A643">
        <v>641</v>
      </c>
      <c r="B643" t="s">
        <v>1328</v>
      </c>
      <c r="C643">
        <v>2020</v>
      </c>
      <c r="D643">
        <v>153</v>
      </c>
      <c r="E643">
        <v>7.8</v>
      </c>
      <c r="F643">
        <v>79</v>
      </c>
      <c r="G643">
        <v>108490</v>
      </c>
      <c r="H643">
        <v>28.34</v>
      </c>
      <c r="I643" t="s">
        <v>1329</v>
      </c>
      <c r="J643" t="str">
        <f>IF(VALUE(G643)&gt;100000,Sheet1!$B$2,Sheet1!$B$3)</f>
        <v>male</v>
      </c>
    </row>
    <row r="644" spans="1:10" x14ac:dyDescent="0.2">
      <c r="A644">
        <v>642</v>
      </c>
      <c r="B644" t="s">
        <v>1330</v>
      </c>
      <c r="C644">
        <v>2020</v>
      </c>
      <c r="D644">
        <v>153</v>
      </c>
      <c r="E644">
        <v>7.8</v>
      </c>
      <c r="F644">
        <v>51</v>
      </c>
      <c r="G644">
        <v>108490</v>
      </c>
      <c r="H644">
        <v>28.34</v>
      </c>
      <c r="I644" t="s">
        <v>1331</v>
      </c>
      <c r="J644" t="str">
        <f>IF(VALUE(G644)&gt;100000,Sheet1!$B$2,Sheet1!$B$3)</f>
        <v>male</v>
      </c>
    </row>
    <row r="645" spans="1:10" x14ac:dyDescent="0.2">
      <c r="A645">
        <v>643</v>
      </c>
      <c r="B645" t="s">
        <v>1332</v>
      </c>
      <c r="C645">
        <v>2020</v>
      </c>
      <c r="D645">
        <v>153</v>
      </c>
      <c r="E645">
        <v>7.8</v>
      </c>
      <c r="F645">
        <v>55</v>
      </c>
      <c r="G645">
        <v>108490</v>
      </c>
      <c r="H645">
        <v>28.34</v>
      </c>
      <c r="I645" t="s">
        <v>1333</v>
      </c>
      <c r="J645" t="str">
        <f>IF(VALUE(G645)&gt;100000,Sheet1!$B$2,Sheet1!$B$3)</f>
        <v>male</v>
      </c>
    </row>
    <row r="646" spans="1:10" x14ac:dyDescent="0.2">
      <c r="A646">
        <v>644</v>
      </c>
      <c r="B646" t="s">
        <v>1334</v>
      </c>
      <c r="C646">
        <v>2020</v>
      </c>
      <c r="D646">
        <v>153</v>
      </c>
      <c r="E646">
        <v>7.8</v>
      </c>
      <c r="F646">
        <v>88</v>
      </c>
      <c r="G646">
        <v>108490</v>
      </c>
      <c r="H646">
        <v>28.34</v>
      </c>
      <c r="I646" t="s">
        <v>1335</v>
      </c>
      <c r="J646" t="str">
        <f>IF(VALUE(G646)&gt;100000,Sheet1!$B$2,Sheet1!$B$3)</f>
        <v>male</v>
      </c>
    </row>
    <row r="647" spans="1:10" x14ac:dyDescent="0.2">
      <c r="A647">
        <v>645</v>
      </c>
      <c r="B647" t="s">
        <v>1336</v>
      </c>
      <c r="C647">
        <v>2020</v>
      </c>
      <c r="D647">
        <v>153</v>
      </c>
      <c r="E647">
        <v>7.8</v>
      </c>
      <c r="F647">
        <v>58</v>
      </c>
      <c r="G647">
        <v>108490</v>
      </c>
      <c r="H647">
        <v>28.34</v>
      </c>
      <c r="I647" t="s">
        <v>1337</v>
      </c>
      <c r="J647" t="str">
        <f>IF(VALUE(G647)&gt;100000,Sheet1!$B$2,Sheet1!$B$3)</f>
        <v>male</v>
      </c>
    </row>
    <row r="648" spans="1:10" x14ac:dyDescent="0.2">
      <c r="A648">
        <v>646</v>
      </c>
      <c r="B648" t="s">
        <v>1338</v>
      </c>
      <c r="C648">
        <v>2020</v>
      </c>
      <c r="D648">
        <v>153</v>
      </c>
      <c r="E648">
        <v>7.8</v>
      </c>
      <c r="F648">
        <v>85</v>
      </c>
      <c r="G648">
        <v>108490</v>
      </c>
      <c r="H648">
        <v>28.34</v>
      </c>
      <c r="I648" t="s">
        <v>1339</v>
      </c>
      <c r="J648" t="str">
        <f>IF(VALUE(G648)&gt;100000,Sheet1!$B$2,Sheet1!$B$3)</f>
        <v>male</v>
      </c>
    </row>
    <row r="649" spans="1:10" x14ac:dyDescent="0.2">
      <c r="A649">
        <v>647</v>
      </c>
      <c r="B649" t="s">
        <v>1340</v>
      </c>
      <c r="C649">
        <v>2020</v>
      </c>
      <c r="D649">
        <v>153</v>
      </c>
      <c r="E649">
        <v>7.8</v>
      </c>
      <c r="F649">
        <v>63</v>
      </c>
      <c r="G649">
        <v>108490</v>
      </c>
      <c r="H649">
        <v>28.34</v>
      </c>
      <c r="I649" t="s">
        <v>1341</v>
      </c>
      <c r="J649" t="str">
        <f>IF(VALUE(G649)&gt;100000,Sheet1!$B$2,Sheet1!$B$3)</f>
        <v>male</v>
      </c>
    </row>
    <row r="650" spans="1:10" x14ac:dyDescent="0.2">
      <c r="A650">
        <v>648</v>
      </c>
      <c r="B650" t="s">
        <v>1342</v>
      </c>
      <c r="C650">
        <v>2020</v>
      </c>
      <c r="D650">
        <v>153</v>
      </c>
      <c r="E650">
        <v>7.8</v>
      </c>
      <c r="F650">
        <v>85</v>
      </c>
      <c r="G650">
        <v>108490</v>
      </c>
      <c r="H650">
        <v>28.34</v>
      </c>
      <c r="I650" t="s">
        <v>1343</v>
      </c>
      <c r="J650" t="str">
        <f>IF(VALUE(G650)&gt;100000,Sheet1!$B$2,Sheet1!$B$3)</f>
        <v>male</v>
      </c>
    </row>
    <row r="651" spans="1:10" x14ac:dyDescent="0.2">
      <c r="A651">
        <v>649</v>
      </c>
      <c r="B651" t="s">
        <v>1344</v>
      </c>
      <c r="C651">
        <v>2020</v>
      </c>
      <c r="D651">
        <v>153</v>
      </c>
      <c r="E651">
        <v>7.8</v>
      </c>
      <c r="F651">
        <v>78</v>
      </c>
      <c r="G651">
        <v>108490</v>
      </c>
      <c r="H651">
        <v>28.34</v>
      </c>
      <c r="I651" t="s">
        <v>1345</v>
      </c>
      <c r="J651" t="str">
        <f>IF(VALUE(G651)&gt;100000,Sheet1!$B$2,Sheet1!$B$3)</f>
        <v>male</v>
      </c>
    </row>
    <row r="652" spans="1:10" x14ac:dyDescent="0.2">
      <c r="A652">
        <v>650</v>
      </c>
      <c r="B652" t="s">
        <v>1346</v>
      </c>
      <c r="C652">
        <v>2020</v>
      </c>
      <c r="D652">
        <v>153</v>
      </c>
      <c r="E652">
        <v>7.8</v>
      </c>
      <c r="F652">
        <v>76</v>
      </c>
      <c r="G652">
        <v>108490</v>
      </c>
      <c r="H652">
        <v>28.34</v>
      </c>
      <c r="I652" t="s">
        <v>1347</v>
      </c>
      <c r="J652" t="str">
        <f>IF(VALUE(G652)&gt;100000,Sheet1!$B$2,Sheet1!$B$3)</f>
        <v>male</v>
      </c>
    </row>
    <row r="653" spans="1:10" x14ac:dyDescent="0.2">
      <c r="A653">
        <v>651</v>
      </c>
      <c r="B653" t="s">
        <v>1348</v>
      </c>
      <c r="C653">
        <v>2020</v>
      </c>
      <c r="D653">
        <v>153</v>
      </c>
      <c r="E653">
        <v>7.8</v>
      </c>
      <c r="F653">
        <v>63</v>
      </c>
      <c r="G653">
        <v>108490</v>
      </c>
      <c r="H653">
        <v>28.34</v>
      </c>
      <c r="I653" t="s">
        <v>1349</v>
      </c>
      <c r="J653" t="str">
        <f>IF(VALUE(G653)&gt;100000,Sheet1!$B$2,Sheet1!$B$3)</f>
        <v>male</v>
      </c>
    </row>
    <row r="654" spans="1:10" x14ac:dyDescent="0.2">
      <c r="A654">
        <v>652</v>
      </c>
      <c r="B654" t="s">
        <v>1350</v>
      </c>
      <c r="C654">
        <v>2020</v>
      </c>
      <c r="D654">
        <v>153</v>
      </c>
      <c r="E654">
        <v>7.8</v>
      </c>
      <c r="F654">
        <v>68</v>
      </c>
      <c r="G654">
        <v>108490</v>
      </c>
      <c r="H654">
        <v>28.34</v>
      </c>
      <c r="I654" t="s">
        <v>1351</v>
      </c>
      <c r="J654" t="str">
        <f>IF(VALUE(G654)&gt;100000,Sheet1!$B$2,Sheet1!$B$3)</f>
        <v>male</v>
      </c>
    </row>
    <row r="655" spans="1:10" x14ac:dyDescent="0.2">
      <c r="A655">
        <v>653</v>
      </c>
      <c r="B655" t="s">
        <v>1352</v>
      </c>
      <c r="C655">
        <v>2020</v>
      </c>
      <c r="D655">
        <v>153</v>
      </c>
      <c r="E655">
        <v>7.8</v>
      </c>
      <c r="F655">
        <v>64</v>
      </c>
      <c r="G655">
        <v>108490</v>
      </c>
      <c r="H655">
        <v>28.34</v>
      </c>
      <c r="I655" t="s">
        <v>1353</v>
      </c>
      <c r="J655" t="str">
        <f>IF(VALUE(G655)&gt;100000,Sheet1!$B$2,Sheet1!$B$3)</f>
        <v>male</v>
      </c>
    </row>
    <row r="656" spans="1:10" x14ac:dyDescent="0.2">
      <c r="A656">
        <v>654</v>
      </c>
      <c r="B656" t="s">
        <v>1354</v>
      </c>
      <c r="C656">
        <v>2020</v>
      </c>
      <c r="D656">
        <v>153</v>
      </c>
      <c r="E656">
        <v>7.8</v>
      </c>
      <c r="F656">
        <v>80</v>
      </c>
      <c r="G656">
        <v>108490</v>
      </c>
      <c r="H656">
        <v>28.34</v>
      </c>
      <c r="I656" t="s">
        <v>1355</v>
      </c>
      <c r="J656" t="str">
        <f>IF(VALUE(G656)&gt;100000,Sheet1!$B$2,Sheet1!$B$3)</f>
        <v>male</v>
      </c>
    </row>
    <row r="657" spans="1:10" x14ac:dyDescent="0.2">
      <c r="A657">
        <v>655</v>
      </c>
      <c r="B657" t="s">
        <v>1356</v>
      </c>
      <c r="C657">
        <v>2020</v>
      </c>
      <c r="D657">
        <v>153</v>
      </c>
      <c r="E657">
        <v>7.8</v>
      </c>
      <c r="F657">
        <v>81</v>
      </c>
      <c r="G657">
        <v>108490</v>
      </c>
      <c r="H657">
        <v>28.34</v>
      </c>
      <c r="I657" t="s">
        <v>1357</v>
      </c>
      <c r="J657" t="str">
        <f>IF(VALUE(G657)&gt;100000,Sheet1!$B$2,Sheet1!$B$3)</f>
        <v>male</v>
      </c>
    </row>
    <row r="658" spans="1:10" x14ac:dyDescent="0.2">
      <c r="A658">
        <v>656</v>
      </c>
      <c r="B658" t="s">
        <v>1358</v>
      </c>
      <c r="C658">
        <v>2020</v>
      </c>
      <c r="D658">
        <v>153</v>
      </c>
      <c r="E658">
        <v>7.8</v>
      </c>
      <c r="F658">
        <v>70</v>
      </c>
      <c r="G658">
        <v>108490</v>
      </c>
      <c r="H658">
        <v>28.34</v>
      </c>
      <c r="I658" t="s">
        <v>1359</v>
      </c>
      <c r="J658" t="str">
        <f>IF(VALUE(G658)&gt;100000,Sheet1!$B$2,Sheet1!$B$3)</f>
        <v>male</v>
      </c>
    </row>
    <row r="659" spans="1:10" x14ac:dyDescent="0.2">
      <c r="A659">
        <v>657</v>
      </c>
      <c r="B659" t="s">
        <v>1360</v>
      </c>
      <c r="C659">
        <v>2020</v>
      </c>
      <c r="D659">
        <v>153</v>
      </c>
      <c r="E659">
        <v>7.8</v>
      </c>
      <c r="F659">
        <v>82</v>
      </c>
      <c r="G659">
        <v>108490</v>
      </c>
      <c r="H659">
        <v>28.34</v>
      </c>
      <c r="I659" t="s">
        <v>1361</v>
      </c>
      <c r="J659" t="str">
        <f>IF(VALUE(G659)&gt;100000,Sheet1!$B$2,Sheet1!$B$3)</f>
        <v>male</v>
      </c>
    </row>
    <row r="660" spans="1:10" x14ac:dyDescent="0.2">
      <c r="A660">
        <v>658</v>
      </c>
      <c r="B660" t="s">
        <v>1362</v>
      </c>
      <c r="C660">
        <v>2020</v>
      </c>
      <c r="D660">
        <v>153</v>
      </c>
      <c r="E660">
        <v>7.8</v>
      </c>
      <c r="F660">
        <v>68</v>
      </c>
      <c r="G660">
        <v>108490</v>
      </c>
      <c r="H660">
        <v>28.34</v>
      </c>
      <c r="I660" t="s">
        <v>1363</v>
      </c>
      <c r="J660" t="str">
        <f>IF(VALUE(G660)&gt;100000,Sheet1!$B$2,Sheet1!$B$3)</f>
        <v>male</v>
      </c>
    </row>
    <row r="661" spans="1:10" x14ac:dyDescent="0.2">
      <c r="A661">
        <v>659</v>
      </c>
      <c r="B661" t="s">
        <v>1364</v>
      </c>
      <c r="C661">
        <v>2020</v>
      </c>
      <c r="D661">
        <v>153</v>
      </c>
      <c r="E661">
        <v>7.8</v>
      </c>
      <c r="F661">
        <v>71</v>
      </c>
      <c r="G661">
        <v>108490</v>
      </c>
      <c r="H661">
        <v>28.34</v>
      </c>
      <c r="I661" t="s">
        <v>1365</v>
      </c>
      <c r="J661" t="str">
        <f>IF(VALUE(G661)&gt;100000,Sheet1!$B$2,Sheet1!$B$3)</f>
        <v>male</v>
      </c>
    </row>
    <row r="662" spans="1:10" x14ac:dyDescent="0.2">
      <c r="A662">
        <v>660</v>
      </c>
      <c r="B662" t="s">
        <v>1366</v>
      </c>
      <c r="C662">
        <v>2020</v>
      </c>
      <c r="D662">
        <v>153</v>
      </c>
      <c r="E662">
        <v>7.8</v>
      </c>
      <c r="F662">
        <v>73</v>
      </c>
      <c r="G662">
        <v>108490</v>
      </c>
      <c r="H662">
        <v>28.34</v>
      </c>
      <c r="I662" t="s">
        <v>1367</v>
      </c>
      <c r="J662" t="str">
        <f>IF(VALUE(G662)&gt;100000,Sheet1!$B$2,Sheet1!$B$3)</f>
        <v>male</v>
      </c>
    </row>
    <row r="663" spans="1:10" x14ac:dyDescent="0.2">
      <c r="A663">
        <v>661</v>
      </c>
      <c r="B663" t="s">
        <v>1368</v>
      </c>
      <c r="C663">
        <v>2020</v>
      </c>
      <c r="D663">
        <v>153</v>
      </c>
      <c r="E663">
        <v>7.8</v>
      </c>
      <c r="F663">
        <v>74</v>
      </c>
      <c r="G663">
        <v>108490</v>
      </c>
      <c r="H663">
        <v>28.34</v>
      </c>
      <c r="I663" t="s">
        <v>1369</v>
      </c>
      <c r="J663" t="str">
        <f>IF(VALUE(G663)&gt;100000,Sheet1!$B$2,Sheet1!$B$3)</f>
        <v>male</v>
      </c>
    </row>
    <row r="664" spans="1:10" x14ac:dyDescent="0.2">
      <c r="A664">
        <v>662</v>
      </c>
      <c r="B664" t="s">
        <v>1370</v>
      </c>
      <c r="C664">
        <v>2020</v>
      </c>
      <c r="D664">
        <v>153</v>
      </c>
      <c r="E664">
        <v>7.8</v>
      </c>
      <c r="F664">
        <v>66</v>
      </c>
      <c r="G664">
        <v>108490</v>
      </c>
      <c r="H664">
        <v>28.34</v>
      </c>
      <c r="I664" t="s">
        <v>1371</v>
      </c>
      <c r="J664" t="str">
        <f>IF(VALUE(G664)&gt;100000,Sheet1!$B$2,Sheet1!$B$3)</f>
        <v>male</v>
      </c>
    </row>
    <row r="665" spans="1:10" x14ac:dyDescent="0.2">
      <c r="A665">
        <v>663</v>
      </c>
      <c r="B665" t="s">
        <v>1372</v>
      </c>
      <c r="C665">
        <v>2020</v>
      </c>
      <c r="D665">
        <v>153</v>
      </c>
      <c r="E665">
        <v>7.8</v>
      </c>
      <c r="F665">
        <v>72</v>
      </c>
      <c r="G665">
        <v>108490</v>
      </c>
      <c r="H665">
        <v>28.34</v>
      </c>
      <c r="I665" t="s">
        <v>1373</v>
      </c>
      <c r="J665" t="str">
        <f>IF(VALUE(G665)&gt;100000,Sheet1!$B$2,Sheet1!$B$3)</f>
        <v>male</v>
      </c>
    </row>
    <row r="666" spans="1:10" x14ac:dyDescent="0.2">
      <c r="A666">
        <v>664</v>
      </c>
      <c r="B666" t="s">
        <v>1374</v>
      </c>
      <c r="C666">
        <v>2020</v>
      </c>
      <c r="D666">
        <v>153</v>
      </c>
      <c r="E666">
        <v>7.8</v>
      </c>
      <c r="F666">
        <v>61</v>
      </c>
      <c r="G666">
        <v>108490</v>
      </c>
      <c r="H666">
        <v>28.34</v>
      </c>
      <c r="I666" t="s">
        <v>1375</v>
      </c>
      <c r="J666" t="str">
        <f>IF(VALUE(G666)&gt;100000,Sheet1!$B$2,Sheet1!$B$3)</f>
        <v>male</v>
      </c>
    </row>
    <row r="667" spans="1:10" x14ac:dyDescent="0.2">
      <c r="A667">
        <v>665</v>
      </c>
      <c r="B667" t="s">
        <v>1376</v>
      </c>
      <c r="C667">
        <v>2020</v>
      </c>
      <c r="D667">
        <v>153</v>
      </c>
      <c r="E667">
        <v>7.8</v>
      </c>
      <c r="F667">
        <v>53</v>
      </c>
      <c r="G667">
        <v>108490</v>
      </c>
      <c r="H667">
        <v>28.34</v>
      </c>
      <c r="I667" t="s">
        <v>1377</v>
      </c>
      <c r="J667" t="str">
        <f>IF(VALUE(G667)&gt;100000,Sheet1!$B$2,Sheet1!$B$3)</f>
        <v>male</v>
      </c>
    </row>
    <row r="668" spans="1:10" x14ac:dyDescent="0.2">
      <c r="A668">
        <v>666</v>
      </c>
      <c r="B668" t="s">
        <v>1378</v>
      </c>
      <c r="C668">
        <v>2020</v>
      </c>
      <c r="D668">
        <v>153</v>
      </c>
      <c r="E668">
        <v>7.8</v>
      </c>
      <c r="F668">
        <v>55</v>
      </c>
      <c r="G668">
        <v>108490</v>
      </c>
      <c r="H668">
        <v>28.34</v>
      </c>
      <c r="I668" t="s">
        <v>1379</v>
      </c>
      <c r="J668" t="str">
        <f>IF(VALUE(G668)&gt;100000,Sheet1!$B$2,Sheet1!$B$3)</f>
        <v>male</v>
      </c>
    </row>
    <row r="669" spans="1:10" x14ac:dyDescent="0.2">
      <c r="A669">
        <v>667</v>
      </c>
      <c r="B669" t="s">
        <v>1380</v>
      </c>
      <c r="C669">
        <v>2020</v>
      </c>
      <c r="D669">
        <v>153</v>
      </c>
      <c r="E669">
        <v>7.8</v>
      </c>
      <c r="F669">
        <v>75</v>
      </c>
      <c r="G669">
        <v>108490</v>
      </c>
      <c r="H669">
        <v>28.34</v>
      </c>
      <c r="I669" t="s">
        <v>1381</v>
      </c>
      <c r="J669" t="str">
        <f>IF(VALUE(G669)&gt;100000,Sheet1!$B$2,Sheet1!$B$3)</f>
        <v>male</v>
      </c>
    </row>
    <row r="670" spans="1:10" x14ac:dyDescent="0.2">
      <c r="A670">
        <v>668</v>
      </c>
      <c r="B670" t="s">
        <v>1382</v>
      </c>
      <c r="C670">
        <v>2020</v>
      </c>
      <c r="D670">
        <v>153</v>
      </c>
      <c r="E670">
        <v>7.8</v>
      </c>
      <c r="F670">
        <v>82</v>
      </c>
      <c r="G670">
        <v>108490</v>
      </c>
      <c r="H670">
        <v>28.34</v>
      </c>
      <c r="I670" t="s">
        <v>1383</v>
      </c>
      <c r="J670" t="str">
        <f>IF(VALUE(G670)&gt;100000,Sheet1!$B$2,Sheet1!$B$3)</f>
        <v>male</v>
      </c>
    </row>
    <row r="671" spans="1:10" x14ac:dyDescent="0.2">
      <c r="A671">
        <v>669</v>
      </c>
      <c r="B671" t="s">
        <v>1384</v>
      </c>
      <c r="C671">
        <v>2020</v>
      </c>
      <c r="D671">
        <v>153</v>
      </c>
      <c r="E671">
        <v>7.8</v>
      </c>
      <c r="F671">
        <v>70</v>
      </c>
      <c r="G671">
        <v>108490</v>
      </c>
      <c r="H671">
        <v>28.34</v>
      </c>
      <c r="I671" t="s">
        <v>1385</v>
      </c>
      <c r="J671" t="str">
        <f>IF(VALUE(G671)&gt;100000,Sheet1!$B$2,Sheet1!$B$3)</f>
        <v>male</v>
      </c>
    </row>
    <row r="672" spans="1:10" x14ac:dyDescent="0.2">
      <c r="A672">
        <v>670</v>
      </c>
      <c r="B672" t="s">
        <v>1386</v>
      </c>
      <c r="C672">
        <v>2020</v>
      </c>
      <c r="D672">
        <v>153</v>
      </c>
      <c r="E672">
        <v>7.8</v>
      </c>
      <c r="F672">
        <v>91</v>
      </c>
      <c r="G672">
        <v>108490</v>
      </c>
      <c r="H672">
        <v>28.34</v>
      </c>
      <c r="I672" t="s">
        <v>1387</v>
      </c>
      <c r="J672" t="str">
        <f>IF(VALUE(G672)&gt;100000,Sheet1!$B$2,Sheet1!$B$3)</f>
        <v>male</v>
      </c>
    </row>
    <row r="673" spans="1:10" x14ac:dyDescent="0.2">
      <c r="A673">
        <v>671</v>
      </c>
      <c r="B673" t="s">
        <v>1388</v>
      </c>
      <c r="C673">
        <v>2020</v>
      </c>
      <c r="D673">
        <v>153</v>
      </c>
      <c r="E673">
        <v>7.8</v>
      </c>
      <c r="F673">
        <v>61</v>
      </c>
      <c r="G673">
        <v>108490</v>
      </c>
      <c r="H673">
        <v>28.34</v>
      </c>
      <c r="I673" t="s">
        <v>1389</v>
      </c>
      <c r="J673" t="str">
        <f>IF(VALUE(G673)&gt;100000,Sheet1!$B$2,Sheet1!$B$3)</f>
        <v>male</v>
      </c>
    </row>
    <row r="674" spans="1:10" x14ac:dyDescent="0.2">
      <c r="A674">
        <v>672</v>
      </c>
      <c r="B674" t="s">
        <v>1390</v>
      </c>
      <c r="C674">
        <v>2020</v>
      </c>
      <c r="D674">
        <v>153</v>
      </c>
      <c r="E674">
        <v>7.8</v>
      </c>
      <c r="F674">
        <v>58</v>
      </c>
      <c r="G674">
        <v>108490</v>
      </c>
      <c r="H674">
        <v>28.34</v>
      </c>
      <c r="I674" t="s">
        <v>1391</v>
      </c>
      <c r="J674" t="str">
        <f>IF(VALUE(G674)&gt;100000,Sheet1!$B$2,Sheet1!$B$3)</f>
        <v>male</v>
      </c>
    </row>
    <row r="675" spans="1:10" x14ac:dyDescent="0.2">
      <c r="A675">
        <v>673</v>
      </c>
      <c r="B675" t="s">
        <v>1392</v>
      </c>
      <c r="C675">
        <v>2020</v>
      </c>
      <c r="D675">
        <v>153</v>
      </c>
      <c r="E675">
        <v>7.8</v>
      </c>
      <c r="F675">
        <v>48</v>
      </c>
      <c r="G675">
        <v>108490</v>
      </c>
      <c r="H675">
        <v>28.34</v>
      </c>
      <c r="I675" t="s">
        <v>1393</v>
      </c>
      <c r="J675" t="str">
        <f>IF(VALUE(G675)&gt;100000,Sheet1!$B$2,Sheet1!$B$3)</f>
        <v>male</v>
      </c>
    </row>
    <row r="676" spans="1:10" x14ac:dyDescent="0.2">
      <c r="A676">
        <v>674</v>
      </c>
      <c r="B676" t="s">
        <v>1394</v>
      </c>
      <c r="C676">
        <v>2020</v>
      </c>
      <c r="D676">
        <v>153</v>
      </c>
      <c r="E676">
        <v>7.8</v>
      </c>
      <c r="F676">
        <v>87</v>
      </c>
      <c r="G676">
        <v>108490</v>
      </c>
      <c r="H676">
        <v>28.34</v>
      </c>
      <c r="I676" t="s">
        <v>1395</v>
      </c>
      <c r="J676" t="str">
        <f>IF(VALUE(G676)&gt;100000,Sheet1!$B$2,Sheet1!$B$3)</f>
        <v>male</v>
      </c>
    </row>
    <row r="677" spans="1:10" x14ac:dyDescent="0.2">
      <c r="A677">
        <v>675</v>
      </c>
      <c r="B677" t="s">
        <v>1396</v>
      </c>
      <c r="C677">
        <v>2020</v>
      </c>
      <c r="D677">
        <v>153</v>
      </c>
      <c r="E677">
        <v>7.8</v>
      </c>
      <c r="F677">
        <v>73</v>
      </c>
      <c r="G677">
        <v>108490</v>
      </c>
      <c r="H677">
        <v>28.34</v>
      </c>
      <c r="I677" t="s">
        <v>1397</v>
      </c>
      <c r="J677" t="str">
        <f>IF(VALUE(G677)&gt;100000,Sheet1!$B$2,Sheet1!$B$3)</f>
        <v>male</v>
      </c>
    </row>
    <row r="678" spans="1:10" x14ac:dyDescent="0.2">
      <c r="A678">
        <v>676</v>
      </c>
      <c r="B678" t="s">
        <v>1398</v>
      </c>
      <c r="C678">
        <v>2020</v>
      </c>
      <c r="D678">
        <v>153</v>
      </c>
      <c r="E678">
        <v>7.8</v>
      </c>
      <c r="F678">
        <v>84</v>
      </c>
      <c r="G678">
        <v>108490</v>
      </c>
      <c r="H678">
        <v>28.34</v>
      </c>
      <c r="I678" t="s">
        <v>1399</v>
      </c>
      <c r="J678" t="str">
        <f>IF(VALUE(G678)&gt;100000,Sheet1!$B$2,Sheet1!$B$3)</f>
        <v>male</v>
      </c>
    </row>
    <row r="679" spans="1:10" x14ac:dyDescent="0.2">
      <c r="A679">
        <v>677</v>
      </c>
      <c r="B679" t="s">
        <v>1400</v>
      </c>
      <c r="C679">
        <v>2020</v>
      </c>
      <c r="D679">
        <v>153</v>
      </c>
      <c r="E679">
        <v>7.8</v>
      </c>
      <c r="F679">
        <v>71</v>
      </c>
      <c r="G679">
        <v>108490</v>
      </c>
      <c r="H679">
        <v>28.34</v>
      </c>
      <c r="I679" t="s">
        <v>1401</v>
      </c>
      <c r="J679" t="str">
        <f>IF(VALUE(G679)&gt;100000,Sheet1!$B$2,Sheet1!$B$3)</f>
        <v>male</v>
      </c>
    </row>
    <row r="680" spans="1:10" x14ac:dyDescent="0.2">
      <c r="A680">
        <v>678</v>
      </c>
      <c r="B680" t="s">
        <v>1402</v>
      </c>
      <c r="C680">
        <v>2020</v>
      </c>
      <c r="D680">
        <v>153</v>
      </c>
      <c r="E680">
        <v>7.8</v>
      </c>
      <c r="F680">
        <v>90</v>
      </c>
      <c r="G680">
        <v>108490</v>
      </c>
      <c r="H680">
        <v>28.34</v>
      </c>
      <c r="I680" t="s">
        <v>1403</v>
      </c>
      <c r="J680" t="str">
        <f>IF(VALUE(G680)&gt;100000,Sheet1!$B$2,Sheet1!$B$3)</f>
        <v>male</v>
      </c>
    </row>
    <row r="681" spans="1:10" x14ac:dyDescent="0.2">
      <c r="A681">
        <v>679</v>
      </c>
      <c r="B681" t="s">
        <v>1404</v>
      </c>
      <c r="C681">
        <v>2020</v>
      </c>
      <c r="D681">
        <v>153</v>
      </c>
      <c r="E681">
        <v>7.8</v>
      </c>
      <c r="F681">
        <v>64</v>
      </c>
      <c r="G681">
        <v>108490</v>
      </c>
      <c r="H681">
        <v>28.34</v>
      </c>
      <c r="I681" t="s">
        <v>1405</v>
      </c>
      <c r="J681" t="str">
        <f>IF(VALUE(G681)&gt;100000,Sheet1!$B$2,Sheet1!$B$3)</f>
        <v>male</v>
      </c>
    </row>
    <row r="682" spans="1:10" x14ac:dyDescent="0.2">
      <c r="A682">
        <v>680</v>
      </c>
      <c r="B682" t="s">
        <v>1406</v>
      </c>
      <c r="C682">
        <v>2020</v>
      </c>
      <c r="D682">
        <v>153</v>
      </c>
      <c r="E682">
        <v>7.8</v>
      </c>
      <c r="F682">
        <v>61</v>
      </c>
      <c r="G682">
        <v>108490</v>
      </c>
      <c r="H682">
        <v>28.34</v>
      </c>
      <c r="I682" t="s">
        <v>1407</v>
      </c>
      <c r="J682" t="str">
        <f>IF(VALUE(G682)&gt;100000,Sheet1!$B$2,Sheet1!$B$3)</f>
        <v>male</v>
      </c>
    </row>
    <row r="683" spans="1:10" x14ac:dyDescent="0.2">
      <c r="A683">
        <v>681</v>
      </c>
      <c r="B683" t="s">
        <v>1408</v>
      </c>
      <c r="C683">
        <v>2020</v>
      </c>
      <c r="D683">
        <v>153</v>
      </c>
      <c r="E683">
        <v>7.8</v>
      </c>
      <c r="G683">
        <v>108490</v>
      </c>
      <c r="H683">
        <v>28.34</v>
      </c>
      <c r="I683" t="s">
        <v>1409</v>
      </c>
      <c r="J683" t="str">
        <f>IF(VALUE(G683)&gt;100000,Sheet1!$B$2,Sheet1!$B$3)</f>
        <v>male</v>
      </c>
    </row>
    <row r="684" spans="1:10" x14ac:dyDescent="0.2">
      <c r="A684">
        <v>682</v>
      </c>
      <c r="B684" t="s">
        <v>1410</v>
      </c>
      <c r="C684">
        <v>2020</v>
      </c>
      <c r="D684">
        <v>153</v>
      </c>
      <c r="E684">
        <v>7.8</v>
      </c>
      <c r="F684">
        <v>76</v>
      </c>
      <c r="G684">
        <v>108490</v>
      </c>
      <c r="H684">
        <v>28.34</v>
      </c>
      <c r="I684" t="s">
        <v>1411</v>
      </c>
      <c r="J684" t="str">
        <f>IF(VALUE(G684)&gt;100000,Sheet1!$B$2,Sheet1!$B$3)</f>
        <v>male</v>
      </c>
    </row>
    <row r="685" spans="1:10" x14ac:dyDescent="0.2">
      <c r="A685">
        <v>683</v>
      </c>
      <c r="B685" t="s">
        <v>1412</v>
      </c>
      <c r="C685">
        <v>2020</v>
      </c>
      <c r="D685">
        <v>153</v>
      </c>
      <c r="E685">
        <v>7.8</v>
      </c>
      <c r="F685">
        <v>81</v>
      </c>
      <c r="G685">
        <v>108490</v>
      </c>
      <c r="H685">
        <v>28.34</v>
      </c>
      <c r="I685" t="s">
        <v>1413</v>
      </c>
      <c r="J685" t="str">
        <f>IF(VALUE(G685)&gt;100000,Sheet1!$B$2,Sheet1!$B$3)</f>
        <v>male</v>
      </c>
    </row>
    <row r="686" spans="1:10" x14ac:dyDescent="0.2">
      <c r="A686">
        <v>684</v>
      </c>
      <c r="B686" t="s">
        <v>1414</v>
      </c>
      <c r="C686">
        <v>2020</v>
      </c>
      <c r="D686">
        <v>153</v>
      </c>
      <c r="E686">
        <v>7.8</v>
      </c>
      <c r="F686">
        <v>73</v>
      </c>
      <c r="G686">
        <v>108490</v>
      </c>
      <c r="H686">
        <v>28.34</v>
      </c>
      <c r="I686" t="s">
        <v>1415</v>
      </c>
      <c r="J686" t="str">
        <f>IF(VALUE(G686)&gt;100000,Sheet1!$B$2,Sheet1!$B$3)</f>
        <v>male</v>
      </c>
    </row>
    <row r="687" spans="1:10" x14ac:dyDescent="0.2">
      <c r="A687">
        <v>685</v>
      </c>
      <c r="B687" t="s">
        <v>1416</v>
      </c>
      <c r="C687">
        <v>2020</v>
      </c>
      <c r="D687">
        <v>153</v>
      </c>
      <c r="E687">
        <v>7.8</v>
      </c>
      <c r="F687">
        <v>50</v>
      </c>
      <c r="G687">
        <v>108490</v>
      </c>
      <c r="H687">
        <v>28.34</v>
      </c>
      <c r="I687" t="s">
        <v>1417</v>
      </c>
      <c r="J687" t="str">
        <f>IF(VALUE(G687)&gt;100000,Sheet1!$B$2,Sheet1!$B$3)</f>
        <v>male</v>
      </c>
    </row>
    <row r="688" spans="1:10" x14ac:dyDescent="0.2">
      <c r="A688">
        <v>686</v>
      </c>
      <c r="B688" t="s">
        <v>1418</v>
      </c>
      <c r="C688">
        <v>2020</v>
      </c>
      <c r="D688">
        <v>153</v>
      </c>
      <c r="E688">
        <v>7.8</v>
      </c>
      <c r="F688">
        <v>55</v>
      </c>
      <c r="G688">
        <v>108490</v>
      </c>
      <c r="H688">
        <v>28.34</v>
      </c>
      <c r="I688" t="s">
        <v>1419</v>
      </c>
      <c r="J688" t="str">
        <f>IF(VALUE(G688)&gt;100000,Sheet1!$B$2,Sheet1!$B$3)</f>
        <v>male</v>
      </c>
    </row>
    <row r="689" spans="1:10" x14ac:dyDescent="0.2">
      <c r="A689">
        <v>687</v>
      </c>
      <c r="B689" t="s">
        <v>1420</v>
      </c>
      <c r="C689">
        <v>2020</v>
      </c>
      <c r="D689">
        <v>153</v>
      </c>
      <c r="E689">
        <v>7.8</v>
      </c>
      <c r="F689">
        <v>86</v>
      </c>
      <c r="G689">
        <v>108490</v>
      </c>
      <c r="H689">
        <v>28.34</v>
      </c>
      <c r="I689" t="s">
        <v>1421</v>
      </c>
      <c r="J689" t="str">
        <f>IF(VALUE(G689)&gt;100000,Sheet1!$B$2,Sheet1!$B$3)</f>
        <v>male</v>
      </c>
    </row>
    <row r="690" spans="1:10" x14ac:dyDescent="0.2">
      <c r="A690">
        <v>688</v>
      </c>
      <c r="B690" t="s">
        <v>1422</v>
      </c>
      <c r="C690">
        <v>2020</v>
      </c>
      <c r="D690">
        <v>153</v>
      </c>
      <c r="E690">
        <v>7.8</v>
      </c>
      <c r="G690">
        <v>108490</v>
      </c>
      <c r="H690">
        <v>28.34</v>
      </c>
      <c r="I690" t="s">
        <v>1423</v>
      </c>
      <c r="J690" t="str">
        <f>IF(VALUE(G690)&gt;100000,Sheet1!$B$2,Sheet1!$B$3)</f>
        <v>male</v>
      </c>
    </row>
    <row r="691" spans="1:10" x14ac:dyDescent="0.2">
      <c r="A691">
        <v>689</v>
      </c>
      <c r="B691" t="s">
        <v>1424</v>
      </c>
      <c r="C691">
        <v>2020</v>
      </c>
      <c r="D691">
        <v>153</v>
      </c>
      <c r="E691">
        <v>7.8</v>
      </c>
      <c r="F691">
        <v>85</v>
      </c>
      <c r="G691">
        <v>108490</v>
      </c>
      <c r="H691">
        <v>28.34</v>
      </c>
      <c r="I691" t="s">
        <v>1425</v>
      </c>
      <c r="J691" t="str">
        <f>IF(VALUE(G691)&gt;100000,Sheet1!$B$2,Sheet1!$B$3)</f>
        <v>male</v>
      </c>
    </row>
    <row r="692" spans="1:10" x14ac:dyDescent="0.2">
      <c r="A692">
        <v>690</v>
      </c>
      <c r="B692" t="s">
        <v>1426</v>
      </c>
      <c r="C692">
        <v>2020</v>
      </c>
      <c r="D692">
        <v>153</v>
      </c>
      <c r="E692">
        <v>7.8</v>
      </c>
      <c r="F692">
        <v>87</v>
      </c>
      <c r="G692">
        <v>108490</v>
      </c>
      <c r="H692">
        <v>28.34</v>
      </c>
      <c r="I692" t="s">
        <v>1427</v>
      </c>
      <c r="J692" t="str">
        <f>IF(VALUE(G692)&gt;100000,Sheet1!$B$2,Sheet1!$B$3)</f>
        <v>male</v>
      </c>
    </row>
    <row r="693" spans="1:10" x14ac:dyDescent="0.2">
      <c r="A693">
        <v>691</v>
      </c>
      <c r="B693" t="s">
        <v>1428</v>
      </c>
      <c r="C693">
        <v>2020</v>
      </c>
      <c r="D693">
        <v>153</v>
      </c>
      <c r="E693">
        <v>7.8</v>
      </c>
      <c r="F693">
        <v>80</v>
      </c>
      <c r="G693">
        <v>108490</v>
      </c>
      <c r="H693">
        <v>28.34</v>
      </c>
      <c r="I693" t="s">
        <v>1429</v>
      </c>
      <c r="J693" t="str">
        <f>IF(VALUE(G693)&gt;100000,Sheet1!$B$2,Sheet1!$B$3)</f>
        <v>male</v>
      </c>
    </row>
    <row r="694" spans="1:10" x14ac:dyDescent="0.2">
      <c r="A694">
        <v>692</v>
      </c>
      <c r="B694" t="s">
        <v>1430</v>
      </c>
      <c r="C694">
        <v>2020</v>
      </c>
      <c r="D694">
        <v>153</v>
      </c>
      <c r="E694">
        <v>7.8</v>
      </c>
      <c r="G694">
        <v>108490</v>
      </c>
      <c r="H694">
        <v>28.34</v>
      </c>
      <c r="I694" t="s">
        <v>1431</v>
      </c>
      <c r="J694" t="str">
        <f>IF(VALUE(G694)&gt;100000,Sheet1!$B$2,Sheet1!$B$3)</f>
        <v>male</v>
      </c>
    </row>
    <row r="695" spans="1:10" x14ac:dyDescent="0.2">
      <c r="A695">
        <v>693</v>
      </c>
      <c r="B695" t="s">
        <v>1432</v>
      </c>
      <c r="C695">
        <v>2020</v>
      </c>
      <c r="D695">
        <v>153</v>
      </c>
      <c r="E695">
        <v>7.8</v>
      </c>
      <c r="G695">
        <v>108490</v>
      </c>
      <c r="H695">
        <v>28.34</v>
      </c>
      <c r="I695" t="s">
        <v>1433</v>
      </c>
      <c r="J695" t="str">
        <f>IF(VALUE(G695)&gt;100000,Sheet1!$B$2,Sheet1!$B$3)</f>
        <v>male</v>
      </c>
    </row>
    <row r="696" spans="1:10" x14ac:dyDescent="0.2">
      <c r="A696">
        <v>694</v>
      </c>
      <c r="B696" t="s">
        <v>1434</v>
      </c>
      <c r="C696">
        <v>2020</v>
      </c>
      <c r="D696">
        <v>153</v>
      </c>
      <c r="E696">
        <v>7.8</v>
      </c>
      <c r="F696">
        <v>76</v>
      </c>
      <c r="G696">
        <v>108490</v>
      </c>
      <c r="H696">
        <v>28.34</v>
      </c>
      <c r="I696" t="s">
        <v>1435</v>
      </c>
      <c r="J696" t="str">
        <f>IF(VALUE(G696)&gt;100000,Sheet1!$B$2,Sheet1!$B$3)</f>
        <v>male</v>
      </c>
    </row>
    <row r="697" spans="1:10" x14ac:dyDescent="0.2">
      <c r="A697">
        <v>695</v>
      </c>
      <c r="B697" t="s">
        <v>1436</v>
      </c>
      <c r="C697">
        <v>2020</v>
      </c>
      <c r="D697">
        <v>153</v>
      </c>
      <c r="E697">
        <v>7.8</v>
      </c>
      <c r="F697">
        <v>75</v>
      </c>
      <c r="G697">
        <v>108490</v>
      </c>
      <c r="H697">
        <v>28.34</v>
      </c>
      <c r="I697" t="s">
        <v>1437</v>
      </c>
      <c r="J697" t="str">
        <f>IF(VALUE(G697)&gt;100000,Sheet1!$B$2,Sheet1!$B$3)</f>
        <v>male</v>
      </c>
    </row>
    <row r="698" spans="1:10" x14ac:dyDescent="0.2">
      <c r="A698">
        <v>696</v>
      </c>
      <c r="B698" t="s">
        <v>1438</v>
      </c>
      <c r="C698">
        <v>2020</v>
      </c>
      <c r="D698">
        <v>153</v>
      </c>
      <c r="E698">
        <v>7.8</v>
      </c>
      <c r="F698">
        <v>74</v>
      </c>
      <c r="G698">
        <v>108490</v>
      </c>
      <c r="H698">
        <v>28.34</v>
      </c>
      <c r="I698" t="s">
        <v>1439</v>
      </c>
      <c r="J698" t="str">
        <f>IF(VALUE(G698)&gt;100000,Sheet1!$B$2,Sheet1!$B$3)</f>
        <v>male</v>
      </c>
    </row>
    <row r="699" spans="1:10" x14ac:dyDescent="0.2">
      <c r="A699">
        <v>697</v>
      </c>
      <c r="B699" t="s">
        <v>1440</v>
      </c>
      <c r="C699">
        <v>2020</v>
      </c>
      <c r="D699">
        <v>153</v>
      </c>
      <c r="E699">
        <v>7.8</v>
      </c>
      <c r="F699">
        <v>83</v>
      </c>
      <c r="G699">
        <v>108490</v>
      </c>
      <c r="H699">
        <v>28.34</v>
      </c>
      <c r="I699" t="s">
        <v>1441</v>
      </c>
      <c r="J699" t="str">
        <f>IF(VALUE(G699)&gt;100000,Sheet1!$B$2,Sheet1!$B$3)</f>
        <v>male</v>
      </c>
    </row>
    <row r="700" spans="1:10" x14ac:dyDescent="0.2">
      <c r="A700">
        <v>698</v>
      </c>
      <c r="B700" t="s">
        <v>1442</v>
      </c>
      <c r="C700">
        <v>2020</v>
      </c>
      <c r="D700">
        <v>153</v>
      </c>
      <c r="E700">
        <v>7.8</v>
      </c>
      <c r="F700">
        <v>78</v>
      </c>
      <c r="G700">
        <v>108490</v>
      </c>
      <c r="H700">
        <v>28.34</v>
      </c>
      <c r="I700" t="s">
        <v>1443</v>
      </c>
      <c r="J700" t="str">
        <f>IF(VALUE(G700)&gt;100000,Sheet1!$B$2,Sheet1!$B$3)</f>
        <v>male</v>
      </c>
    </row>
    <row r="701" spans="1:10" x14ac:dyDescent="0.2">
      <c r="A701">
        <v>699</v>
      </c>
      <c r="B701" t="s">
        <v>1444</v>
      </c>
      <c r="C701">
        <v>2020</v>
      </c>
      <c r="D701">
        <v>153</v>
      </c>
      <c r="E701">
        <v>7.8</v>
      </c>
      <c r="F701">
        <v>82</v>
      </c>
      <c r="G701">
        <v>108490</v>
      </c>
      <c r="H701">
        <v>28.34</v>
      </c>
      <c r="I701" t="s">
        <v>1445</v>
      </c>
      <c r="J701" t="str">
        <f>IF(VALUE(G701)&gt;100000,Sheet1!$B$2,Sheet1!$B$3)</f>
        <v>male</v>
      </c>
    </row>
    <row r="702" spans="1:10" x14ac:dyDescent="0.2">
      <c r="A702">
        <v>700</v>
      </c>
      <c r="B702" t="s">
        <v>1446</v>
      </c>
      <c r="C702">
        <v>2020</v>
      </c>
      <c r="D702">
        <v>153</v>
      </c>
      <c r="E702">
        <v>7.8</v>
      </c>
      <c r="F702">
        <v>65</v>
      </c>
      <c r="G702">
        <v>108490</v>
      </c>
      <c r="H702">
        <v>28.34</v>
      </c>
      <c r="I702" t="s">
        <v>1447</v>
      </c>
      <c r="J702" t="str">
        <f>IF(VALUE(G702)&gt;100000,Sheet1!$B$2,Sheet1!$B$3)</f>
        <v>male</v>
      </c>
    </row>
    <row r="703" spans="1:10" x14ac:dyDescent="0.2">
      <c r="A703">
        <v>701</v>
      </c>
      <c r="B703" t="s">
        <v>1448</v>
      </c>
      <c r="C703">
        <v>2020</v>
      </c>
      <c r="D703">
        <v>153</v>
      </c>
      <c r="E703">
        <v>7.8</v>
      </c>
      <c r="F703">
        <v>45</v>
      </c>
      <c r="G703">
        <v>108490</v>
      </c>
      <c r="H703">
        <v>28.34</v>
      </c>
      <c r="I703" t="s">
        <v>1449</v>
      </c>
      <c r="J703" t="str">
        <f>IF(VALUE(G703)&gt;100000,Sheet1!$B$2,Sheet1!$B$3)</f>
        <v>male</v>
      </c>
    </row>
    <row r="704" spans="1:10" x14ac:dyDescent="0.2">
      <c r="A704">
        <v>702</v>
      </c>
      <c r="B704" t="s">
        <v>1450</v>
      </c>
      <c r="C704">
        <v>2020</v>
      </c>
      <c r="D704">
        <v>153</v>
      </c>
      <c r="E704">
        <v>7.8</v>
      </c>
      <c r="F704">
        <v>61</v>
      </c>
      <c r="G704">
        <v>108490</v>
      </c>
      <c r="H704">
        <v>28.34</v>
      </c>
      <c r="I704" t="s">
        <v>1451</v>
      </c>
      <c r="J704" t="str">
        <f>IF(VALUE(G704)&gt;100000,Sheet1!$B$2,Sheet1!$B$3)</f>
        <v>male</v>
      </c>
    </row>
    <row r="705" spans="1:10" x14ac:dyDescent="0.2">
      <c r="A705">
        <v>703</v>
      </c>
      <c r="B705" t="s">
        <v>1452</v>
      </c>
      <c r="C705">
        <v>2020</v>
      </c>
      <c r="D705">
        <v>153</v>
      </c>
      <c r="E705">
        <v>7.8</v>
      </c>
      <c r="F705">
        <v>66</v>
      </c>
      <c r="G705">
        <v>108490</v>
      </c>
      <c r="H705">
        <v>28.34</v>
      </c>
      <c r="I705" t="s">
        <v>1453</v>
      </c>
      <c r="J705" t="str">
        <f>IF(VALUE(G705)&gt;100000,Sheet1!$B$2,Sheet1!$B$3)</f>
        <v>male</v>
      </c>
    </row>
    <row r="706" spans="1:10" x14ac:dyDescent="0.2">
      <c r="A706">
        <v>704</v>
      </c>
      <c r="B706" t="s">
        <v>1454</v>
      </c>
      <c r="C706">
        <v>2020</v>
      </c>
      <c r="D706">
        <v>153</v>
      </c>
      <c r="E706">
        <v>7.8</v>
      </c>
      <c r="F706">
        <v>76</v>
      </c>
      <c r="G706">
        <v>108490</v>
      </c>
      <c r="H706">
        <v>28.34</v>
      </c>
      <c r="I706" t="s">
        <v>1455</v>
      </c>
      <c r="J706" t="str">
        <f>IF(VALUE(G706)&gt;100000,Sheet1!$B$2,Sheet1!$B$3)</f>
        <v>male</v>
      </c>
    </row>
    <row r="707" spans="1:10" x14ac:dyDescent="0.2">
      <c r="A707">
        <v>705</v>
      </c>
      <c r="B707" t="s">
        <v>1456</v>
      </c>
      <c r="C707">
        <v>2020</v>
      </c>
      <c r="D707">
        <v>153</v>
      </c>
      <c r="E707">
        <v>7.8</v>
      </c>
      <c r="F707">
        <v>71</v>
      </c>
      <c r="G707">
        <v>108490</v>
      </c>
      <c r="H707">
        <v>28.34</v>
      </c>
      <c r="I707" t="s">
        <v>1457</v>
      </c>
      <c r="J707" t="str">
        <f>IF(VALUE(G707)&gt;100000,Sheet1!$B$2,Sheet1!$B$3)</f>
        <v>male</v>
      </c>
    </row>
    <row r="708" spans="1:10" x14ac:dyDescent="0.2">
      <c r="A708">
        <v>706</v>
      </c>
      <c r="B708" t="s">
        <v>1458</v>
      </c>
      <c r="C708">
        <v>2020</v>
      </c>
      <c r="D708">
        <v>153</v>
      </c>
      <c r="E708">
        <v>7.8</v>
      </c>
      <c r="F708">
        <v>91</v>
      </c>
      <c r="G708">
        <v>108490</v>
      </c>
      <c r="H708">
        <v>28.34</v>
      </c>
      <c r="I708" t="s">
        <v>1459</v>
      </c>
      <c r="J708" t="str">
        <f>IF(VALUE(G708)&gt;100000,Sheet1!$B$2,Sheet1!$B$3)</f>
        <v>male</v>
      </c>
    </row>
    <row r="709" spans="1:10" x14ac:dyDescent="0.2">
      <c r="A709">
        <v>707</v>
      </c>
      <c r="B709" t="s">
        <v>1460</v>
      </c>
      <c r="C709">
        <v>2020</v>
      </c>
      <c r="D709">
        <v>153</v>
      </c>
      <c r="E709">
        <v>7.8</v>
      </c>
      <c r="F709">
        <v>73</v>
      </c>
      <c r="G709">
        <v>108490</v>
      </c>
      <c r="H709">
        <v>28.34</v>
      </c>
      <c r="I709" t="s">
        <v>1461</v>
      </c>
      <c r="J709" t="str">
        <f>IF(VALUE(G709)&gt;100000,Sheet1!$B$2,Sheet1!$B$3)</f>
        <v>male</v>
      </c>
    </row>
    <row r="710" spans="1:10" x14ac:dyDescent="0.2">
      <c r="A710">
        <v>708</v>
      </c>
      <c r="B710" t="s">
        <v>1462</v>
      </c>
      <c r="C710">
        <v>2020</v>
      </c>
      <c r="D710">
        <v>153</v>
      </c>
      <c r="E710">
        <v>7.8</v>
      </c>
      <c r="F710">
        <v>86</v>
      </c>
      <c r="G710">
        <v>108490</v>
      </c>
      <c r="H710">
        <v>28.34</v>
      </c>
      <c r="I710" t="s">
        <v>1463</v>
      </c>
      <c r="J710" t="str">
        <f>IF(VALUE(G710)&gt;100000,Sheet1!$B$2,Sheet1!$B$3)</f>
        <v>male</v>
      </c>
    </row>
    <row r="711" spans="1:10" x14ac:dyDescent="0.2">
      <c r="A711">
        <v>709</v>
      </c>
      <c r="B711" t="s">
        <v>1464</v>
      </c>
      <c r="C711">
        <v>2020</v>
      </c>
      <c r="D711">
        <v>153</v>
      </c>
      <c r="E711">
        <v>7.8</v>
      </c>
      <c r="F711">
        <v>77</v>
      </c>
      <c r="G711">
        <v>108490</v>
      </c>
      <c r="H711">
        <v>28.34</v>
      </c>
      <c r="I711" t="s">
        <v>1465</v>
      </c>
      <c r="J711" t="str">
        <f>IF(VALUE(G711)&gt;100000,Sheet1!$B$2,Sheet1!$B$3)</f>
        <v>male</v>
      </c>
    </row>
    <row r="712" spans="1:10" x14ac:dyDescent="0.2">
      <c r="A712">
        <v>710</v>
      </c>
      <c r="B712" t="s">
        <v>1466</v>
      </c>
      <c r="C712">
        <v>2020</v>
      </c>
      <c r="D712">
        <v>153</v>
      </c>
      <c r="E712">
        <v>7.8</v>
      </c>
      <c r="F712">
        <v>72</v>
      </c>
      <c r="G712">
        <v>108490</v>
      </c>
      <c r="H712">
        <v>28.34</v>
      </c>
      <c r="I712" t="s">
        <v>1467</v>
      </c>
      <c r="J712" t="str">
        <f>IF(VALUE(G712)&gt;100000,Sheet1!$B$2,Sheet1!$B$3)</f>
        <v>male</v>
      </c>
    </row>
    <row r="713" spans="1:10" x14ac:dyDescent="0.2">
      <c r="A713">
        <v>711</v>
      </c>
      <c r="B713" t="s">
        <v>1468</v>
      </c>
      <c r="C713">
        <v>2020</v>
      </c>
      <c r="D713">
        <v>153</v>
      </c>
      <c r="E713">
        <v>7.8</v>
      </c>
      <c r="F713">
        <v>93</v>
      </c>
      <c r="G713">
        <v>108490</v>
      </c>
      <c r="H713">
        <v>28.34</v>
      </c>
      <c r="I713" t="s">
        <v>1469</v>
      </c>
      <c r="J713" t="str">
        <f>IF(VALUE(G713)&gt;100000,Sheet1!$B$2,Sheet1!$B$3)</f>
        <v>male</v>
      </c>
    </row>
    <row r="714" spans="1:10" x14ac:dyDescent="0.2">
      <c r="A714">
        <v>712</v>
      </c>
      <c r="B714" t="s">
        <v>1470</v>
      </c>
      <c r="C714">
        <v>2020</v>
      </c>
      <c r="D714">
        <v>153</v>
      </c>
      <c r="E714">
        <v>7.8</v>
      </c>
      <c r="F714">
        <v>69</v>
      </c>
      <c r="G714">
        <v>108490</v>
      </c>
      <c r="H714">
        <v>28.34</v>
      </c>
      <c r="I714" t="s">
        <v>1471</v>
      </c>
      <c r="J714" t="str">
        <f>IF(VALUE(G714)&gt;100000,Sheet1!$B$2,Sheet1!$B$3)</f>
        <v>male</v>
      </c>
    </row>
    <row r="715" spans="1:10" x14ac:dyDescent="0.2">
      <c r="A715">
        <v>713</v>
      </c>
      <c r="B715" t="s">
        <v>1472</v>
      </c>
      <c r="C715">
        <v>2020</v>
      </c>
      <c r="D715">
        <v>153</v>
      </c>
      <c r="E715">
        <v>7.8</v>
      </c>
      <c r="F715">
        <v>91</v>
      </c>
      <c r="G715">
        <v>108490</v>
      </c>
      <c r="H715">
        <v>28.34</v>
      </c>
      <c r="I715" t="s">
        <v>1473</v>
      </c>
      <c r="J715" t="str">
        <f>IF(VALUE(G715)&gt;100000,Sheet1!$B$2,Sheet1!$B$3)</f>
        <v>male</v>
      </c>
    </row>
    <row r="716" spans="1:10" x14ac:dyDescent="0.2">
      <c r="A716">
        <v>714</v>
      </c>
      <c r="B716" t="s">
        <v>1474</v>
      </c>
      <c r="C716">
        <v>2020</v>
      </c>
      <c r="D716">
        <v>153</v>
      </c>
      <c r="E716">
        <v>7.8</v>
      </c>
      <c r="F716">
        <v>76</v>
      </c>
      <c r="G716">
        <v>108490</v>
      </c>
      <c r="H716">
        <v>28.34</v>
      </c>
      <c r="I716" t="s">
        <v>1475</v>
      </c>
      <c r="J716" t="str">
        <f>IF(VALUE(G716)&gt;100000,Sheet1!$B$2,Sheet1!$B$3)</f>
        <v>male</v>
      </c>
    </row>
    <row r="717" spans="1:10" x14ac:dyDescent="0.2">
      <c r="A717">
        <v>715</v>
      </c>
      <c r="B717" t="s">
        <v>1476</v>
      </c>
      <c r="C717">
        <v>2020</v>
      </c>
      <c r="D717">
        <v>153</v>
      </c>
      <c r="E717">
        <v>7.8</v>
      </c>
      <c r="F717">
        <v>87</v>
      </c>
      <c r="G717">
        <v>108490</v>
      </c>
      <c r="H717">
        <v>28.34</v>
      </c>
      <c r="I717" t="s">
        <v>1477</v>
      </c>
      <c r="J717" t="str">
        <f>IF(VALUE(G717)&gt;100000,Sheet1!$B$2,Sheet1!$B$3)</f>
        <v>male</v>
      </c>
    </row>
    <row r="718" spans="1:10" x14ac:dyDescent="0.2">
      <c r="A718">
        <v>716</v>
      </c>
      <c r="B718" t="s">
        <v>1478</v>
      </c>
      <c r="C718">
        <v>2020</v>
      </c>
      <c r="D718">
        <v>153</v>
      </c>
      <c r="E718">
        <v>7.8</v>
      </c>
      <c r="F718">
        <v>80</v>
      </c>
      <c r="G718">
        <v>108490</v>
      </c>
      <c r="H718">
        <v>28.34</v>
      </c>
      <c r="I718" t="s">
        <v>1479</v>
      </c>
      <c r="J718" t="str">
        <f>IF(VALUE(G718)&gt;100000,Sheet1!$B$2,Sheet1!$B$3)</f>
        <v>male</v>
      </c>
    </row>
    <row r="719" spans="1:10" x14ac:dyDescent="0.2">
      <c r="A719">
        <v>717</v>
      </c>
      <c r="B719" t="s">
        <v>1480</v>
      </c>
      <c r="C719">
        <v>2020</v>
      </c>
      <c r="D719">
        <v>153</v>
      </c>
      <c r="E719">
        <v>7.8</v>
      </c>
      <c r="F719">
        <v>93</v>
      </c>
      <c r="G719">
        <v>108490</v>
      </c>
      <c r="H719">
        <v>28.34</v>
      </c>
      <c r="I719" t="s">
        <v>1481</v>
      </c>
      <c r="J719" t="str">
        <f>IF(VALUE(G719)&gt;100000,Sheet1!$B$2,Sheet1!$B$3)</f>
        <v>male</v>
      </c>
    </row>
    <row r="720" spans="1:10" x14ac:dyDescent="0.2">
      <c r="A720">
        <v>718</v>
      </c>
      <c r="B720" t="s">
        <v>1482</v>
      </c>
      <c r="C720">
        <v>2020</v>
      </c>
      <c r="D720">
        <v>153</v>
      </c>
      <c r="E720">
        <v>7.8</v>
      </c>
      <c r="F720">
        <v>93</v>
      </c>
      <c r="G720">
        <v>108490</v>
      </c>
      <c r="H720">
        <v>28.34</v>
      </c>
      <c r="I720" t="s">
        <v>1483</v>
      </c>
      <c r="J720" t="str">
        <f>IF(VALUE(G720)&gt;100000,Sheet1!$B$2,Sheet1!$B$3)</f>
        <v>male</v>
      </c>
    </row>
    <row r="721" spans="1:10" x14ac:dyDescent="0.2">
      <c r="A721">
        <v>719</v>
      </c>
      <c r="B721" t="s">
        <v>1484</v>
      </c>
      <c r="C721">
        <v>2020</v>
      </c>
      <c r="D721">
        <v>153</v>
      </c>
      <c r="E721">
        <v>7.8</v>
      </c>
      <c r="F721">
        <v>80</v>
      </c>
      <c r="G721">
        <v>108490</v>
      </c>
      <c r="H721">
        <v>28.34</v>
      </c>
      <c r="I721" t="s">
        <v>1485</v>
      </c>
      <c r="J721" t="str">
        <f>IF(VALUE(G721)&gt;100000,Sheet1!$B$2,Sheet1!$B$3)</f>
        <v>male</v>
      </c>
    </row>
    <row r="722" spans="1:10" x14ac:dyDescent="0.2">
      <c r="A722">
        <v>720</v>
      </c>
      <c r="B722" t="s">
        <v>1486</v>
      </c>
      <c r="C722">
        <v>2020</v>
      </c>
      <c r="D722">
        <v>153</v>
      </c>
      <c r="E722">
        <v>7.8</v>
      </c>
      <c r="F722">
        <v>67</v>
      </c>
      <c r="G722">
        <v>108490</v>
      </c>
      <c r="H722">
        <v>28.34</v>
      </c>
      <c r="I722" t="s">
        <v>1487</v>
      </c>
      <c r="J722" t="str">
        <f>IF(VALUE(G722)&gt;100000,Sheet1!$B$2,Sheet1!$B$3)</f>
        <v>male</v>
      </c>
    </row>
    <row r="723" spans="1:10" x14ac:dyDescent="0.2">
      <c r="A723">
        <v>721</v>
      </c>
      <c r="B723" t="s">
        <v>1488</v>
      </c>
      <c r="C723">
        <v>2020</v>
      </c>
      <c r="D723">
        <v>153</v>
      </c>
      <c r="E723">
        <v>7.8</v>
      </c>
      <c r="F723">
        <v>79</v>
      </c>
      <c r="G723">
        <v>108490</v>
      </c>
      <c r="H723">
        <v>28.34</v>
      </c>
      <c r="I723" t="s">
        <v>1489</v>
      </c>
      <c r="J723" t="str">
        <f>IF(VALUE(G723)&gt;100000,Sheet1!$B$2,Sheet1!$B$3)</f>
        <v>male</v>
      </c>
    </row>
    <row r="724" spans="1:10" x14ac:dyDescent="0.2">
      <c r="A724">
        <v>722</v>
      </c>
      <c r="B724" t="s">
        <v>1490</v>
      </c>
      <c r="C724">
        <v>2020</v>
      </c>
      <c r="D724">
        <v>153</v>
      </c>
      <c r="E724">
        <v>7.8</v>
      </c>
      <c r="F724">
        <v>89</v>
      </c>
      <c r="G724">
        <v>108490</v>
      </c>
      <c r="H724">
        <v>28.34</v>
      </c>
      <c r="I724" t="s">
        <v>1491</v>
      </c>
      <c r="J724" t="str">
        <f>IF(VALUE(G724)&gt;100000,Sheet1!$B$2,Sheet1!$B$3)</f>
        <v>male</v>
      </c>
    </row>
    <row r="725" spans="1:10" x14ac:dyDescent="0.2">
      <c r="A725">
        <v>723</v>
      </c>
      <c r="B725" t="s">
        <v>1492</v>
      </c>
      <c r="C725">
        <v>2020</v>
      </c>
      <c r="D725">
        <v>153</v>
      </c>
      <c r="E725">
        <v>7.8</v>
      </c>
      <c r="F725">
        <v>63</v>
      </c>
      <c r="G725">
        <v>108490</v>
      </c>
      <c r="H725">
        <v>28.34</v>
      </c>
      <c r="I725" t="s">
        <v>1493</v>
      </c>
      <c r="J725" t="str">
        <f>IF(VALUE(G725)&gt;100000,Sheet1!$B$2,Sheet1!$B$3)</f>
        <v>male</v>
      </c>
    </row>
    <row r="726" spans="1:10" x14ac:dyDescent="0.2">
      <c r="A726">
        <v>724</v>
      </c>
      <c r="B726" t="s">
        <v>1494</v>
      </c>
      <c r="C726">
        <v>2020</v>
      </c>
      <c r="D726">
        <v>153</v>
      </c>
      <c r="E726">
        <v>7.8</v>
      </c>
      <c r="F726">
        <v>86</v>
      </c>
      <c r="G726">
        <v>108490</v>
      </c>
      <c r="H726">
        <v>28.34</v>
      </c>
      <c r="I726" t="s">
        <v>1495</v>
      </c>
      <c r="J726" t="str">
        <f>IF(VALUE(G726)&gt;100000,Sheet1!$B$2,Sheet1!$B$3)</f>
        <v>male</v>
      </c>
    </row>
    <row r="727" spans="1:10" x14ac:dyDescent="0.2">
      <c r="A727">
        <v>725</v>
      </c>
      <c r="B727" t="s">
        <v>1496</v>
      </c>
      <c r="C727">
        <v>2020</v>
      </c>
      <c r="D727">
        <v>153</v>
      </c>
      <c r="E727">
        <v>7.8</v>
      </c>
      <c r="F727">
        <v>86</v>
      </c>
      <c r="G727">
        <v>108490</v>
      </c>
      <c r="H727">
        <v>28.34</v>
      </c>
      <c r="I727" t="s">
        <v>1497</v>
      </c>
      <c r="J727" t="str">
        <f>IF(VALUE(G727)&gt;100000,Sheet1!$B$2,Sheet1!$B$3)</f>
        <v>male</v>
      </c>
    </row>
    <row r="728" spans="1:10" x14ac:dyDescent="0.2">
      <c r="A728">
        <v>726</v>
      </c>
      <c r="B728" t="s">
        <v>1498</v>
      </c>
      <c r="C728">
        <v>2020</v>
      </c>
      <c r="D728">
        <v>153</v>
      </c>
      <c r="E728">
        <v>7.8</v>
      </c>
      <c r="F728">
        <v>95</v>
      </c>
      <c r="G728">
        <v>108490</v>
      </c>
      <c r="H728">
        <v>28.34</v>
      </c>
      <c r="I728" t="s">
        <v>1499</v>
      </c>
      <c r="J728" t="str">
        <f>IF(VALUE(G728)&gt;100000,Sheet1!$B$2,Sheet1!$B$3)</f>
        <v>male</v>
      </c>
    </row>
    <row r="729" spans="1:10" x14ac:dyDescent="0.2">
      <c r="A729">
        <v>727</v>
      </c>
      <c r="B729" t="s">
        <v>1500</v>
      </c>
      <c r="C729">
        <v>2020</v>
      </c>
      <c r="D729">
        <v>153</v>
      </c>
      <c r="E729">
        <v>7.8</v>
      </c>
      <c r="F729">
        <v>88</v>
      </c>
      <c r="G729">
        <v>108490</v>
      </c>
      <c r="H729">
        <v>28.34</v>
      </c>
      <c r="I729" t="s">
        <v>1501</v>
      </c>
      <c r="J729" t="str">
        <f>IF(VALUE(G729)&gt;100000,Sheet1!$B$2,Sheet1!$B$3)</f>
        <v>male</v>
      </c>
    </row>
    <row r="730" spans="1:10" x14ac:dyDescent="0.2">
      <c r="A730">
        <v>728</v>
      </c>
      <c r="B730" t="s">
        <v>1502</v>
      </c>
      <c r="C730">
        <v>2020</v>
      </c>
      <c r="D730">
        <v>153</v>
      </c>
      <c r="E730">
        <v>7.8</v>
      </c>
      <c r="F730">
        <v>88</v>
      </c>
      <c r="G730">
        <v>108490</v>
      </c>
      <c r="H730">
        <v>28.34</v>
      </c>
      <c r="I730" t="s">
        <v>1503</v>
      </c>
      <c r="J730" t="str">
        <f>IF(VALUE(G730)&gt;100000,Sheet1!$B$2,Sheet1!$B$3)</f>
        <v>male</v>
      </c>
    </row>
    <row r="731" spans="1:10" x14ac:dyDescent="0.2">
      <c r="A731">
        <v>729</v>
      </c>
      <c r="B731" t="s">
        <v>1504</v>
      </c>
      <c r="C731">
        <v>2020</v>
      </c>
      <c r="D731">
        <v>153</v>
      </c>
      <c r="E731">
        <v>7.8</v>
      </c>
      <c r="G731">
        <v>108490</v>
      </c>
      <c r="H731">
        <v>28.34</v>
      </c>
      <c r="I731" t="s">
        <v>1505</v>
      </c>
      <c r="J731" t="str">
        <f>IF(VALUE(G731)&gt;100000,Sheet1!$B$2,Sheet1!$B$3)</f>
        <v>male</v>
      </c>
    </row>
    <row r="732" spans="1:10" x14ac:dyDescent="0.2">
      <c r="A732">
        <v>730</v>
      </c>
      <c r="B732" t="s">
        <v>1506</v>
      </c>
      <c r="C732">
        <v>2020</v>
      </c>
      <c r="D732">
        <v>153</v>
      </c>
      <c r="E732">
        <v>7.8</v>
      </c>
      <c r="F732">
        <v>72</v>
      </c>
      <c r="G732">
        <v>108490</v>
      </c>
      <c r="H732">
        <v>28.34</v>
      </c>
      <c r="I732" t="s">
        <v>1507</v>
      </c>
      <c r="J732" t="str">
        <f>IF(VALUE(G732)&gt;100000,Sheet1!$B$2,Sheet1!$B$3)</f>
        <v>male</v>
      </c>
    </row>
    <row r="733" spans="1:10" x14ac:dyDescent="0.2">
      <c r="A733">
        <v>731</v>
      </c>
      <c r="B733" t="s">
        <v>1508</v>
      </c>
      <c r="C733">
        <v>2020</v>
      </c>
      <c r="D733">
        <v>153</v>
      </c>
      <c r="E733">
        <v>7.8</v>
      </c>
      <c r="G733">
        <v>108490</v>
      </c>
      <c r="H733">
        <v>28.34</v>
      </c>
      <c r="I733" t="s">
        <v>1509</v>
      </c>
      <c r="J733" t="str">
        <f>IF(VALUE(G733)&gt;100000,Sheet1!$B$2,Sheet1!$B$3)</f>
        <v>male</v>
      </c>
    </row>
    <row r="734" spans="1:10" x14ac:dyDescent="0.2">
      <c r="A734">
        <v>732</v>
      </c>
      <c r="B734" t="s">
        <v>1510</v>
      </c>
      <c r="C734">
        <v>2020</v>
      </c>
      <c r="D734">
        <v>153</v>
      </c>
      <c r="E734">
        <v>7.8</v>
      </c>
      <c r="G734">
        <v>108490</v>
      </c>
      <c r="H734">
        <v>28.34</v>
      </c>
      <c r="I734" t="s">
        <v>1511</v>
      </c>
      <c r="J734" t="str">
        <f>IF(VALUE(G734)&gt;100000,Sheet1!$B$2,Sheet1!$B$3)</f>
        <v>male</v>
      </c>
    </row>
    <row r="735" spans="1:10" x14ac:dyDescent="0.2">
      <c r="A735">
        <v>733</v>
      </c>
      <c r="B735" t="s">
        <v>1512</v>
      </c>
      <c r="C735">
        <v>2020</v>
      </c>
      <c r="D735">
        <v>153</v>
      </c>
      <c r="E735">
        <v>7.8</v>
      </c>
      <c r="G735">
        <v>108490</v>
      </c>
      <c r="H735">
        <v>28.34</v>
      </c>
      <c r="I735" t="s">
        <v>1513</v>
      </c>
      <c r="J735" t="str">
        <f>IF(VALUE(G735)&gt;100000,Sheet1!$B$2,Sheet1!$B$3)</f>
        <v>male</v>
      </c>
    </row>
    <row r="736" spans="1:10" x14ac:dyDescent="0.2">
      <c r="A736">
        <v>734</v>
      </c>
      <c r="B736" t="s">
        <v>1514</v>
      </c>
      <c r="C736">
        <v>2020</v>
      </c>
      <c r="D736">
        <v>153</v>
      </c>
      <c r="E736">
        <v>7.8</v>
      </c>
      <c r="G736">
        <v>108490</v>
      </c>
      <c r="H736">
        <v>28.34</v>
      </c>
      <c r="I736" t="s">
        <v>1515</v>
      </c>
      <c r="J736" t="str">
        <f>IF(VALUE(G736)&gt;100000,Sheet1!$B$2,Sheet1!$B$3)</f>
        <v>male</v>
      </c>
    </row>
    <row r="737" spans="1:10" x14ac:dyDescent="0.2">
      <c r="A737">
        <v>735</v>
      </c>
      <c r="B737" t="s">
        <v>1516</v>
      </c>
      <c r="C737">
        <v>2020</v>
      </c>
      <c r="D737">
        <v>153</v>
      </c>
      <c r="E737">
        <v>7.8</v>
      </c>
      <c r="F737">
        <v>90</v>
      </c>
      <c r="G737">
        <v>108490</v>
      </c>
      <c r="H737">
        <v>28.34</v>
      </c>
      <c r="I737" t="s">
        <v>1517</v>
      </c>
      <c r="J737" t="str">
        <f>IF(VALUE(G737)&gt;100000,Sheet1!$B$2,Sheet1!$B$3)</f>
        <v>male</v>
      </c>
    </row>
    <row r="738" spans="1:10" x14ac:dyDescent="0.2">
      <c r="A738">
        <v>736</v>
      </c>
      <c r="B738" t="s">
        <v>1518</v>
      </c>
      <c r="C738">
        <v>2020</v>
      </c>
      <c r="D738">
        <v>153</v>
      </c>
      <c r="E738">
        <v>7.8</v>
      </c>
      <c r="G738">
        <v>108490</v>
      </c>
      <c r="H738">
        <v>28.34</v>
      </c>
      <c r="I738" t="s">
        <v>1519</v>
      </c>
      <c r="J738" t="str">
        <f>IF(VALUE(G738)&gt;100000,Sheet1!$B$2,Sheet1!$B$3)</f>
        <v>male</v>
      </c>
    </row>
    <row r="739" spans="1:10" x14ac:dyDescent="0.2">
      <c r="A739">
        <v>737</v>
      </c>
      <c r="B739" t="s">
        <v>1520</v>
      </c>
      <c r="C739">
        <v>2020</v>
      </c>
      <c r="D739">
        <v>153</v>
      </c>
      <c r="E739">
        <v>7.8</v>
      </c>
      <c r="F739">
        <v>94</v>
      </c>
      <c r="G739">
        <v>108490</v>
      </c>
      <c r="H739">
        <v>28.34</v>
      </c>
      <c r="I739" t="s">
        <v>1521</v>
      </c>
      <c r="J739" t="str">
        <f>IF(VALUE(G739)&gt;100000,Sheet1!$B$2,Sheet1!$B$3)</f>
        <v>male</v>
      </c>
    </row>
    <row r="740" spans="1:10" x14ac:dyDescent="0.2">
      <c r="A740">
        <v>738</v>
      </c>
      <c r="B740" t="s">
        <v>1522</v>
      </c>
      <c r="C740">
        <v>2020</v>
      </c>
      <c r="D740">
        <v>153</v>
      </c>
      <c r="E740">
        <v>7.8</v>
      </c>
      <c r="F740">
        <v>93</v>
      </c>
      <c r="G740">
        <v>108490</v>
      </c>
      <c r="H740">
        <v>28.34</v>
      </c>
      <c r="I740" t="s">
        <v>1523</v>
      </c>
      <c r="J740" t="str">
        <f>IF(VALUE(G740)&gt;100000,Sheet1!$B$2,Sheet1!$B$3)</f>
        <v>male</v>
      </c>
    </row>
    <row r="741" spans="1:10" x14ac:dyDescent="0.2">
      <c r="A741">
        <v>739</v>
      </c>
      <c r="B741" t="s">
        <v>1524</v>
      </c>
      <c r="C741">
        <v>2020</v>
      </c>
      <c r="D741">
        <v>153</v>
      </c>
      <c r="E741">
        <v>7.8</v>
      </c>
      <c r="F741">
        <v>98</v>
      </c>
      <c r="G741">
        <v>108490</v>
      </c>
      <c r="H741">
        <v>28.34</v>
      </c>
      <c r="I741" t="s">
        <v>1525</v>
      </c>
      <c r="J741" t="str">
        <f>IF(VALUE(G741)&gt;100000,Sheet1!$B$2,Sheet1!$B$3)</f>
        <v>male</v>
      </c>
    </row>
    <row r="742" spans="1:10" x14ac:dyDescent="0.2">
      <c r="A742">
        <v>740</v>
      </c>
      <c r="B742" t="s">
        <v>1526</v>
      </c>
      <c r="C742">
        <v>2020</v>
      </c>
      <c r="D742">
        <v>153</v>
      </c>
      <c r="E742">
        <v>7.8</v>
      </c>
      <c r="F742">
        <v>91</v>
      </c>
      <c r="G742">
        <v>108490</v>
      </c>
      <c r="H742">
        <v>28.34</v>
      </c>
      <c r="I742" t="s">
        <v>1527</v>
      </c>
      <c r="J742" t="str">
        <f>IF(VALUE(G742)&gt;100000,Sheet1!$B$2,Sheet1!$B$3)</f>
        <v>male</v>
      </c>
    </row>
    <row r="743" spans="1:10" x14ac:dyDescent="0.2">
      <c r="A743">
        <v>741</v>
      </c>
      <c r="B743" t="s">
        <v>1528</v>
      </c>
      <c r="C743">
        <v>2020</v>
      </c>
      <c r="D743">
        <v>153</v>
      </c>
      <c r="E743">
        <v>7.8</v>
      </c>
      <c r="G743">
        <v>108490</v>
      </c>
      <c r="H743">
        <v>28.34</v>
      </c>
      <c r="I743" t="s">
        <v>1529</v>
      </c>
      <c r="J743" t="str">
        <f>IF(VALUE(G743)&gt;100000,Sheet1!$B$2,Sheet1!$B$3)</f>
        <v>male</v>
      </c>
    </row>
    <row r="744" spans="1:10" x14ac:dyDescent="0.2">
      <c r="A744">
        <v>742</v>
      </c>
      <c r="B744" t="s">
        <v>1530</v>
      </c>
      <c r="C744">
        <v>2020</v>
      </c>
      <c r="D744">
        <v>153</v>
      </c>
      <c r="E744">
        <v>7.8</v>
      </c>
      <c r="F744">
        <v>95</v>
      </c>
      <c r="G744">
        <v>108490</v>
      </c>
      <c r="H744">
        <v>28.34</v>
      </c>
      <c r="I744" t="s">
        <v>1531</v>
      </c>
      <c r="J744" t="str">
        <f>IF(VALUE(G744)&gt;100000,Sheet1!$B$2,Sheet1!$B$3)</f>
        <v>male</v>
      </c>
    </row>
    <row r="745" spans="1:10" x14ac:dyDescent="0.2">
      <c r="A745">
        <v>743</v>
      </c>
      <c r="B745" t="s">
        <v>1532</v>
      </c>
      <c r="C745">
        <v>2020</v>
      </c>
      <c r="D745">
        <v>153</v>
      </c>
      <c r="E745">
        <v>7.8</v>
      </c>
      <c r="F745">
        <v>93</v>
      </c>
      <c r="G745">
        <v>108490</v>
      </c>
      <c r="H745">
        <v>28.34</v>
      </c>
      <c r="I745" t="s">
        <v>1533</v>
      </c>
      <c r="J745" t="str">
        <f>IF(VALUE(G745)&gt;100000,Sheet1!$B$2,Sheet1!$B$3)</f>
        <v>male</v>
      </c>
    </row>
    <row r="746" spans="1:10" x14ac:dyDescent="0.2">
      <c r="A746">
        <v>744</v>
      </c>
      <c r="B746" t="s">
        <v>1534</v>
      </c>
      <c r="C746">
        <v>2020</v>
      </c>
      <c r="D746">
        <v>153</v>
      </c>
      <c r="E746">
        <v>7.8</v>
      </c>
      <c r="F746">
        <v>91</v>
      </c>
      <c r="G746">
        <v>108490</v>
      </c>
      <c r="H746">
        <v>28.34</v>
      </c>
      <c r="I746" t="s">
        <v>1535</v>
      </c>
      <c r="J746" t="str">
        <f>IF(VALUE(G746)&gt;100000,Sheet1!$B$2,Sheet1!$B$3)</f>
        <v>male</v>
      </c>
    </row>
    <row r="747" spans="1:10" x14ac:dyDescent="0.2">
      <c r="A747">
        <v>745</v>
      </c>
      <c r="B747" t="s">
        <v>1536</v>
      </c>
      <c r="C747">
        <v>2020</v>
      </c>
      <c r="D747">
        <v>153</v>
      </c>
      <c r="E747">
        <v>7.7</v>
      </c>
      <c r="F747">
        <v>81</v>
      </c>
      <c r="G747">
        <v>108490</v>
      </c>
      <c r="H747">
        <v>28.34</v>
      </c>
      <c r="I747" t="s">
        <v>1537</v>
      </c>
      <c r="J747" t="str">
        <f>IF(VALUE(G747)&gt;100000,Sheet1!$B$2,Sheet1!$B$3)</f>
        <v>male</v>
      </c>
    </row>
    <row r="748" spans="1:10" x14ac:dyDescent="0.2">
      <c r="A748">
        <v>746</v>
      </c>
      <c r="B748" t="s">
        <v>1538</v>
      </c>
      <c r="C748">
        <v>2020</v>
      </c>
      <c r="D748">
        <v>153</v>
      </c>
      <c r="E748">
        <v>7.7</v>
      </c>
      <c r="F748">
        <v>96</v>
      </c>
      <c r="G748">
        <v>108490</v>
      </c>
      <c r="H748">
        <v>28.34</v>
      </c>
      <c r="I748" t="s">
        <v>1539</v>
      </c>
      <c r="J748" t="str">
        <f>IF(VALUE(G748)&gt;100000,Sheet1!$B$2,Sheet1!$B$3)</f>
        <v>male</v>
      </c>
    </row>
    <row r="749" spans="1:10" x14ac:dyDescent="0.2">
      <c r="A749">
        <v>747</v>
      </c>
      <c r="B749" t="s">
        <v>1540</v>
      </c>
      <c r="C749">
        <v>2020</v>
      </c>
      <c r="D749">
        <v>153</v>
      </c>
      <c r="E749">
        <v>7.7</v>
      </c>
      <c r="F749">
        <v>66</v>
      </c>
      <c r="G749">
        <v>108490</v>
      </c>
      <c r="H749">
        <v>28.34</v>
      </c>
      <c r="I749" t="s">
        <v>1541</v>
      </c>
      <c r="J749" t="str">
        <f>IF(VALUE(G749)&gt;100000,Sheet1!$B$2,Sheet1!$B$3)</f>
        <v>male</v>
      </c>
    </row>
    <row r="750" spans="1:10" x14ac:dyDescent="0.2">
      <c r="A750">
        <v>748</v>
      </c>
      <c r="B750" t="s">
        <v>1542</v>
      </c>
      <c r="C750">
        <v>2020</v>
      </c>
      <c r="D750">
        <v>153</v>
      </c>
      <c r="E750">
        <v>7.7</v>
      </c>
      <c r="F750">
        <v>82</v>
      </c>
      <c r="G750">
        <v>108490</v>
      </c>
      <c r="H750">
        <v>28.34</v>
      </c>
      <c r="I750" t="s">
        <v>1543</v>
      </c>
      <c r="J750" t="str">
        <f>IF(VALUE(G750)&gt;100000,Sheet1!$B$2,Sheet1!$B$3)</f>
        <v>male</v>
      </c>
    </row>
    <row r="751" spans="1:10" x14ac:dyDescent="0.2">
      <c r="A751">
        <v>749</v>
      </c>
      <c r="B751" t="s">
        <v>1544</v>
      </c>
      <c r="C751">
        <v>2020</v>
      </c>
      <c r="D751">
        <v>153</v>
      </c>
      <c r="E751">
        <v>7.7</v>
      </c>
      <c r="F751">
        <v>73</v>
      </c>
      <c r="G751">
        <v>108490</v>
      </c>
      <c r="H751">
        <v>28.34</v>
      </c>
      <c r="I751" t="s">
        <v>1545</v>
      </c>
      <c r="J751" t="str">
        <f>IF(VALUE(G751)&gt;100000,Sheet1!$B$2,Sheet1!$B$3)</f>
        <v>male</v>
      </c>
    </row>
    <row r="752" spans="1:10" x14ac:dyDescent="0.2">
      <c r="A752">
        <v>750</v>
      </c>
      <c r="B752" t="s">
        <v>1546</v>
      </c>
      <c r="C752">
        <v>2020</v>
      </c>
      <c r="D752">
        <v>153</v>
      </c>
      <c r="E752">
        <v>7.7</v>
      </c>
      <c r="F752">
        <v>85</v>
      </c>
      <c r="G752">
        <v>108490</v>
      </c>
      <c r="H752">
        <v>28.34</v>
      </c>
      <c r="I752" t="s">
        <v>1547</v>
      </c>
      <c r="J752" t="str">
        <f>IF(VALUE(G752)&gt;100000,Sheet1!$B$2,Sheet1!$B$3)</f>
        <v>male</v>
      </c>
    </row>
    <row r="753" spans="1:10" x14ac:dyDescent="0.2">
      <c r="A753">
        <v>751</v>
      </c>
      <c r="B753" t="s">
        <v>1548</v>
      </c>
      <c r="C753">
        <v>2020</v>
      </c>
      <c r="D753">
        <v>153</v>
      </c>
      <c r="E753">
        <v>7.7</v>
      </c>
      <c r="F753">
        <v>85</v>
      </c>
      <c r="G753">
        <v>108490</v>
      </c>
      <c r="H753">
        <v>28.34</v>
      </c>
      <c r="I753" t="s">
        <v>1549</v>
      </c>
      <c r="J753" t="str">
        <f>IF(VALUE(G753)&gt;100000,Sheet1!$B$2,Sheet1!$B$3)</f>
        <v>male</v>
      </c>
    </row>
    <row r="754" spans="1:10" x14ac:dyDescent="0.2">
      <c r="A754">
        <v>752</v>
      </c>
      <c r="B754" t="s">
        <v>1550</v>
      </c>
      <c r="C754">
        <v>2020</v>
      </c>
      <c r="D754">
        <v>153</v>
      </c>
      <c r="E754">
        <v>7.7</v>
      </c>
      <c r="F754">
        <v>86</v>
      </c>
      <c r="G754">
        <v>108490</v>
      </c>
      <c r="H754">
        <v>28.34</v>
      </c>
      <c r="I754" t="s">
        <v>1551</v>
      </c>
      <c r="J754" t="str">
        <f>IF(VALUE(G754)&gt;100000,Sheet1!$B$2,Sheet1!$B$3)</f>
        <v>male</v>
      </c>
    </row>
    <row r="755" spans="1:10" x14ac:dyDescent="0.2">
      <c r="A755">
        <v>753</v>
      </c>
      <c r="B755" t="s">
        <v>1552</v>
      </c>
      <c r="C755">
        <v>2020</v>
      </c>
      <c r="D755">
        <v>153</v>
      </c>
      <c r="E755">
        <v>7.7</v>
      </c>
      <c r="G755">
        <v>108490</v>
      </c>
      <c r="H755">
        <v>28.34</v>
      </c>
      <c r="I755" t="s">
        <v>1553</v>
      </c>
      <c r="J755" t="str">
        <f>IF(VALUE(G755)&gt;100000,Sheet1!$B$2,Sheet1!$B$3)</f>
        <v>male</v>
      </c>
    </row>
    <row r="756" spans="1:10" x14ac:dyDescent="0.2">
      <c r="A756">
        <v>754</v>
      </c>
      <c r="B756" t="s">
        <v>1554</v>
      </c>
      <c r="C756">
        <v>2020</v>
      </c>
      <c r="D756">
        <v>153</v>
      </c>
      <c r="E756">
        <v>7.7</v>
      </c>
      <c r="F756">
        <v>70</v>
      </c>
      <c r="G756">
        <v>108490</v>
      </c>
      <c r="H756">
        <v>28.34</v>
      </c>
      <c r="I756" t="s">
        <v>1555</v>
      </c>
      <c r="J756" t="str">
        <f>IF(VALUE(G756)&gt;100000,Sheet1!$B$2,Sheet1!$B$3)</f>
        <v>male</v>
      </c>
    </row>
    <row r="757" spans="1:10" x14ac:dyDescent="0.2">
      <c r="A757">
        <v>755</v>
      </c>
      <c r="B757" t="s">
        <v>1556</v>
      </c>
      <c r="C757">
        <v>2020</v>
      </c>
      <c r="D757">
        <v>153</v>
      </c>
      <c r="E757">
        <v>7.7</v>
      </c>
      <c r="F757">
        <v>76</v>
      </c>
      <c r="G757">
        <v>108490</v>
      </c>
      <c r="H757">
        <v>28.34</v>
      </c>
      <c r="I757" t="s">
        <v>1557</v>
      </c>
      <c r="J757" t="str">
        <f>IF(VALUE(G757)&gt;100000,Sheet1!$B$2,Sheet1!$B$3)</f>
        <v>male</v>
      </c>
    </row>
    <row r="758" spans="1:10" x14ac:dyDescent="0.2">
      <c r="A758">
        <v>756</v>
      </c>
      <c r="B758" t="s">
        <v>1558</v>
      </c>
      <c r="C758">
        <v>2020</v>
      </c>
      <c r="D758">
        <v>153</v>
      </c>
      <c r="E758">
        <v>7.7</v>
      </c>
      <c r="F758">
        <v>72</v>
      </c>
      <c r="G758">
        <v>108490</v>
      </c>
      <c r="H758">
        <v>28.34</v>
      </c>
      <c r="I758" t="s">
        <v>1559</v>
      </c>
      <c r="J758" t="str">
        <f>IF(VALUE(G758)&gt;100000,Sheet1!$B$2,Sheet1!$B$3)</f>
        <v>male</v>
      </c>
    </row>
    <row r="759" spans="1:10" x14ac:dyDescent="0.2">
      <c r="A759">
        <v>757</v>
      </c>
      <c r="B759" t="s">
        <v>1560</v>
      </c>
      <c r="C759">
        <v>2020</v>
      </c>
      <c r="D759">
        <v>153</v>
      </c>
      <c r="E759">
        <v>7.7</v>
      </c>
      <c r="F759">
        <v>82</v>
      </c>
      <c r="G759">
        <v>108490</v>
      </c>
      <c r="H759">
        <v>28.34</v>
      </c>
      <c r="I759" t="s">
        <v>1561</v>
      </c>
      <c r="J759" t="str">
        <f>IF(VALUE(G759)&gt;100000,Sheet1!$B$2,Sheet1!$B$3)</f>
        <v>male</v>
      </c>
    </row>
    <row r="760" spans="1:10" x14ac:dyDescent="0.2">
      <c r="A760">
        <v>758</v>
      </c>
      <c r="B760" t="s">
        <v>1562</v>
      </c>
      <c r="C760">
        <v>2020</v>
      </c>
      <c r="D760">
        <v>153</v>
      </c>
      <c r="E760">
        <v>7.7</v>
      </c>
      <c r="F760">
        <v>71</v>
      </c>
      <c r="G760">
        <v>108490</v>
      </c>
      <c r="H760">
        <v>28.34</v>
      </c>
      <c r="I760" t="s">
        <v>1563</v>
      </c>
      <c r="J760" t="str">
        <f>IF(VALUE(G760)&gt;100000,Sheet1!$B$2,Sheet1!$B$3)</f>
        <v>male</v>
      </c>
    </row>
    <row r="761" spans="1:10" x14ac:dyDescent="0.2">
      <c r="A761">
        <v>759</v>
      </c>
      <c r="B761" t="s">
        <v>1564</v>
      </c>
      <c r="C761">
        <v>2020</v>
      </c>
      <c r="D761">
        <v>153</v>
      </c>
      <c r="E761">
        <v>7.7</v>
      </c>
      <c r="F761">
        <v>60</v>
      </c>
      <c r="G761">
        <v>108490</v>
      </c>
      <c r="H761">
        <v>28.34</v>
      </c>
      <c r="I761" t="s">
        <v>1565</v>
      </c>
      <c r="J761" t="str">
        <f>IF(VALUE(G761)&gt;100000,Sheet1!$B$2,Sheet1!$B$3)</f>
        <v>male</v>
      </c>
    </row>
    <row r="762" spans="1:10" x14ac:dyDescent="0.2">
      <c r="A762">
        <v>760</v>
      </c>
      <c r="B762" t="s">
        <v>1566</v>
      </c>
      <c r="C762">
        <v>2020</v>
      </c>
      <c r="D762">
        <v>153</v>
      </c>
      <c r="E762">
        <v>7.7</v>
      </c>
      <c r="F762">
        <v>69</v>
      </c>
      <c r="G762">
        <v>108490</v>
      </c>
      <c r="H762">
        <v>28.34</v>
      </c>
      <c r="I762" t="s">
        <v>1567</v>
      </c>
      <c r="J762" t="str">
        <f>IF(VALUE(G762)&gt;100000,Sheet1!$B$2,Sheet1!$B$3)</f>
        <v>male</v>
      </c>
    </row>
    <row r="763" spans="1:10" x14ac:dyDescent="0.2">
      <c r="A763">
        <v>761</v>
      </c>
      <c r="B763" t="s">
        <v>1568</v>
      </c>
      <c r="C763">
        <v>2020</v>
      </c>
      <c r="D763">
        <v>153</v>
      </c>
      <c r="E763">
        <v>7.7</v>
      </c>
      <c r="F763">
        <v>74</v>
      </c>
      <c r="G763">
        <v>108490</v>
      </c>
      <c r="H763">
        <v>28.34</v>
      </c>
      <c r="I763" t="s">
        <v>1569</v>
      </c>
      <c r="J763" t="str">
        <f>IF(VALUE(G763)&gt;100000,Sheet1!$B$2,Sheet1!$B$3)</f>
        <v>male</v>
      </c>
    </row>
    <row r="764" spans="1:10" x14ac:dyDescent="0.2">
      <c r="A764">
        <v>762</v>
      </c>
      <c r="B764" t="s">
        <v>1570</v>
      </c>
      <c r="C764">
        <v>2020</v>
      </c>
      <c r="D764">
        <v>153</v>
      </c>
      <c r="E764">
        <v>7.7</v>
      </c>
      <c r="F764">
        <v>87</v>
      </c>
      <c r="G764">
        <v>108490</v>
      </c>
      <c r="H764">
        <v>28.34</v>
      </c>
      <c r="I764" t="s">
        <v>1571</v>
      </c>
      <c r="J764" t="str">
        <f>IF(VALUE(G764)&gt;100000,Sheet1!$B$2,Sheet1!$B$3)</f>
        <v>male</v>
      </c>
    </row>
    <row r="765" spans="1:10" x14ac:dyDescent="0.2">
      <c r="A765">
        <v>763</v>
      </c>
      <c r="B765" t="s">
        <v>1572</v>
      </c>
      <c r="C765">
        <v>2020</v>
      </c>
      <c r="D765">
        <v>153</v>
      </c>
      <c r="E765">
        <v>7.7</v>
      </c>
      <c r="F765">
        <v>85</v>
      </c>
      <c r="G765">
        <v>108490</v>
      </c>
      <c r="H765">
        <v>28.34</v>
      </c>
      <c r="I765" t="s">
        <v>1573</v>
      </c>
      <c r="J765" t="str">
        <f>IF(VALUE(G765)&gt;100000,Sheet1!$B$2,Sheet1!$B$3)</f>
        <v>male</v>
      </c>
    </row>
    <row r="766" spans="1:10" x14ac:dyDescent="0.2">
      <c r="A766">
        <v>764</v>
      </c>
      <c r="B766" t="s">
        <v>1574</v>
      </c>
      <c r="C766">
        <v>2020</v>
      </c>
      <c r="D766">
        <v>153</v>
      </c>
      <c r="E766">
        <v>7.7</v>
      </c>
      <c r="F766">
        <v>86</v>
      </c>
      <c r="G766">
        <v>108490</v>
      </c>
      <c r="H766">
        <v>28.34</v>
      </c>
      <c r="I766" t="s">
        <v>1575</v>
      </c>
      <c r="J766" t="str">
        <f>IF(VALUE(G766)&gt;100000,Sheet1!$B$2,Sheet1!$B$3)</f>
        <v>male</v>
      </c>
    </row>
    <row r="767" spans="1:10" x14ac:dyDescent="0.2">
      <c r="A767">
        <v>765</v>
      </c>
      <c r="B767" t="s">
        <v>1576</v>
      </c>
      <c r="C767">
        <v>2020</v>
      </c>
      <c r="D767">
        <v>153</v>
      </c>
      <c r="E767">
        <v>7.7</v>
      </c>
      <c r="F767">
        <v>89</v>
      </c>
      <c r="G767">
        <v>108490</v>
      </c>
      <c r="H767">
        <v>28.34</v>
      </c>
      <c r="I767" t="s">
        <v>1577</v>
      </c>
      <c r="J767" t="str">
        <f>IF(VALUE(G767)&gt;100000,Sheet1!$B$2,Sheet1!$B$3)</f>
        <v>male</v>
      </c>
    </row>
    <row r="768" spans="1:10" x14ac:dyDescent="0.2">
      <c r="A768">
        <v>766</v>
      </c>
      <c r="B768" t="s">
        <v>1578</v>
      </c>
      <c r="C768">
        <v>2020</v>
      </c>
      <c r="D768">
        <v>153</v>
      </c>
      <c r="E768">
        <v>7.7</v>
      </c>
      <c r="F768">
        <v>70</v>
      </c>
      <c r="G768">
        <v>108490</v>
      </c>
      <c r="H768">
        <v>28.34</v>
      </c>
      <c r="I768" t="s">
        <v>1579</v>
      </c>
      <c r="J768" t="str">
        <f>IF(VALUE(G768)&gt;100000,Sheet1!$B$2,Sheet1!$B$3)</f>
        <v>male</v>
      </c>
    </row>
    <row r="769" spans="1:10" x14ac:dyDescent="0.2">
      <c r="A769">
        <v>767</v>
      </c>
      <c r="B769" t="s">
        <v>1580</v>
      </c>
      <c r="C769">
        <v>2020</v>
      </c>
      <c r="D769">
        <v>153</v>
      </c>
      <c r="E769">
        <v>7.7</v>
      </c>
      <c r="F769">
        <v>84</v>
      </c>
      <c r="G769">
        <v>108490</v>
      </c>
      <c r="H769">
        <v>28.34</v>
      </c>
      <c r="I769" t="s">
        <v>1581</v>
      </c>
      <c r="J769" t="str">
        <f>IF(VALUE(G769)&gt;100000,Sheet1!$B$2,Sheet1!$B$3)</f>
        <v>male</v>
      </c>
    </row>
    <row r="770" spans="1:10" x14ac:dyDescent="0.2">
      <c r="A770">
        <v>768</v>
      </c>
      <c r="B770" t="s">
        <v>1582</v>
      </c>
      <c r="C770">
        <v>2020</v>
      </c>
      <c r="D770">
        <v>153</v>
      </c>
      <c r="E770">
        <v>7.7</v>
      </c>
      <c r="F770">
        <v>87</v>
      </c>
      <c r="G770">
        <v>108490</v>
      </c>
      <c r="H770">
        <v>28.34</v>
      </c>
      <c r="I770" t="s">
        <v>1583</v>
      </c>
      <c r="J770" t="str">
        <f>IF(VALUE(G770)&gt;100000,Sheet1!$B$2,Sheet1!$B$3)</f>
        <v>male</v>
      </c>
    </row>
    <row r="771" spans="1:10" x14ac:dyDescent="0.2">
      <c r="A771">
        <v>769</v>
      </c>
      <c r="B771" t="s">
        <v>1584</v>
      </c>
      <c r="C771">
        <v>2020</v>
      </c>
      <c r="D771">
        <v>153</v>
      </c>
      <c r="E771">
        <v>7.7</v>
      </c>
      <c r="F771">
        <v>72</v>
      </c>
      <c r="G771">
        <v>108490</v>
      </c>
      <c r="H771">
        <v>28.34</v>
      </c>
      <c r="I771" t="s">
        <v>1585</v>
      </c>
      <c r="J771" t="str">
        <f>IF(VALUE(G771)&gt;100000,Sheet1!$B$2,Sheet1!$B$3)</f>
        <v>male</v>
      </c>
    </row>
    <row r="772" spans="1:10" x14ac:dyDescent="0.2">
      <c r="A772">
        <v>770</v>
      </c>
      <c r="B772" t="s">
        <v>1586</v>
      </c>
      <c r="C772">
        <v>2020</v>
      </c>
      <c r="D772">
        <v>153</v>
      </c>
      <c r="E772">
        <v>7.7</v>
      </c>
      <c r="F772">
        <v>70</v>
      </c>
      <c r="G772">
        <v>108490</v>
      </c>
      <c r="H772">
        <v>28.34</v>
      </c>
      <c r="I772" t="s">
        <v>1587</v>
      </c>
      <c r="J772" t="str">
        <f>IF(VALUE(G772)&gt;100000,Sheet1!$B$2,Sheet1!$B$3)</f>
        <v>male</v>
      </c>
    </row>
    <row r="773" spans="1:10" x14ac:dyDescent="0.2">
      <c r="A773">
        <v>771</v>
      </c>
      <c r="B773" t="s">
        <v>1588</v>
      </c>
      <c r="C773">
        <v>2020</v>
      </c>
      <c r="D773">
        <v>153</v>
      </c>
      <c r="E773">
        <v>7.7</v>
      </c>
      <c r="F773">
        <v>52</v>
      </c>
      <c r="G773">
        <v>108490</v>
      </c>
      <c r="H773">
        <v>28.34</v>
      </c>
      <c r="I773" t="s">
        <v>1589</v>
      </c>
      <c r="J773" t="str">
        <f>IF(VALUE(G773)&gt;100000,Sheet1!$B$2,Sheet1!$B$3)</f>
        <v>male</v>
      </c>
    </row>
    <row r="774" spans="1:10" x14ac:dyDescent="0.2">
      <c r="A774">
        <v>772</v>
      </c>
      <c r="B774" t="s">
        <v>1590</v>
      </c>
      <c r="C774">
        <v>2020</v>
      </c>
      <c r="D774">
        <v>153</v>
      </c>
      <c r="E774">
        <v>7.7</v>
      </c>
      <c r="F774">
        <v>81</v>
      </c>
      <c r="G774">
        <v>108490</v>
      </c>
      <c r="H774">
        <v>28.34</v>
      </c>
      <c r="I774" t="s">
        <v>1591</v>
      </c>
      <c r="J774" t="str">
        <f>IF(VALUE(G774)&gt;100000,Sheet1!$B$2,Sheet1!$B$3)</f>
        <v>male</v>
      </c>
    </row>
    <row r="775" spans="1:10" x14ac:dyDescent="0.2">
      <c r="A775">
        <v>773</v>
      </c>
      <c r="B775" t="s">
        <v>1592</v>
      </c>
      <c r="C775">
        <v>2020</v>
      </c>
      <c r="D775">
        <v>153</v>
      </c>
      <c r="E775">
        <v>7.7</v>
      </c>
      <c r="G775">
        <v>108490</v>
      </c>
      <c r="H775">
        <v>28.34</v>
      </c>
      <c r="I775" t="s">
        <v>1593</v>
      </c>
      <c r="J775" t="str">
        <f>IF(VALUE(G775)&gt;100000,Sheet1!$B$2,Sheet1!$B$3)</f>
        <v>male</v>
      </c>
    </row>
    <row r="776" spans="1:10" x14ac:dyDescent="0.2">
      <c r="A776">
        <v>774</v>
      </c>
      <c r="B776" t="s">
        <v>1594</v>
      </c>
      <c r="C776">
        <v>2020</v>
      </c>
      <c r="D776">
        <v>153</v>
      </c>
      <c r="E776">
        <v>7.7</v>
      </c>
      <c r="G776">
        <v>108490</v>
      </c>
      <c r="H776">
        <v>28.34</v>
      </c>
      <c r="I776" t="s">
        <v>1595</v>
      </c>
      <c r="J776" t="str">
        <f>IF(VALUE(G776)&gt;100000,Sheet1!$B$2,Sheet1!$B$3)</f>
        <v>male</v>
      </c>
    </row>
    <row r="777" spans="1:10" x14ac:dyDescent="0.2">
      <c r="A777">
        <v>775</v>
      </c>
      <c r="B777" t="s">
        <v>1596</v>
      </c>
      <c r="C777">
        <v>2020</v>
      </c>
      <c r="D777">
        <v>153</v>
      </c>
      <c r="E777">
        <v>7.7</v>
      </c>
      <c r="F777">
        <v>83</v>
      </c>
      <c r="G777">
        <v>108490</v>
      </c>
      <c r="H777">
        <v>28.34</v>
      </c>
      <c r="I777" t="s">
        <v>1597</v>
      </c>
      <c r="J777" t="str">
        <f>IF(VALUE(G777)&gt;100000,Sheet1!$B$2,Sheet1!$B$3)</f>
        <v>male</v>
      </c>
    </row>
    <row r="778" spans="1:10" x14ac:dyDescent="0.2">
      <c r="A778">
        <v>776</v>
      </c>
      <c r="B778" t="s">
        <v>1598</v>
      </c>
      <c r="C778">
        <v>2020</v>
      </c>
      <c r="D778">
        <v>153</v>
      </c>
      <c r="E778">
        <v>7.7</v>
      </c>
      <c r="F778">
        <v>96</v>
      </c>
      <c r="G778">
        <v>108490</v>
      </c>
      <c r="H778">
        <v>28.34</v>
      </c>
      <c r="I778" t="s">
        <v>1599</v>
      </c>
      <c r="J778" t="str">
        <f>IF(VALUE(G778)&gt;100000,Sheet1!$B$2,Sheet1!$B$3)</f>
        <v>male</v>
      </c>
    </row>
    <row r="779" spans="1:10" x14ac:dyDescent="0.2">
      <c r="A779">
        <v>777</v>
      </c>
      <c r="B779" t="s">
        <v>1600</v>
      </c>
      <c r="C779">
        <v>2020</v>
      </c>
      <c r="D779">
        <v>153</v>
      </c>
      <c r="E779">
        <v>7.7</v>
      </c>
      <c r="F779">
        <v>72</v>
      </c>
      <c r="G779">
        <v>108490</v>
      </c>
      <c r="H779">
        <v>28.34</v>
      </c>
      <c r="I779" t="s">
        <v>1601</v>
      </c>
      <c r="J779" t="str">
        <f>IF(VALUE(G779)&gt;100000,Sheet1!$B$2,Sheet1!$B$3)</f>
        <v>male</v>
      </c>
    </row>
    <row r="780" spans="1:10" x14ac:dyDescent="0.2">
      <c r="A780">
        <v>778</v>
      </c>
      <c r="B780" t="s">
        <v>1602</v>
      </c>
      <c r="C780">
        <v>2020</v>
      </c>
      <c r="D780">
        <v>153</v>
      </c>
      <c r="E780">
        <v>7.7</v>
      </c>
      <c r="F780">
        <v>79</v>
      </c>
      <c r="G780">
        <v>108490</v>
      </c>
      <c r="H780">
        <v>28.34</v>
      </c>
      <c r="I780" t="s">
        <v>1603</v>
      </c>
      <c r="J780" t="str">
        <f>IF(VALUE(G780)&gt;100000,Sheet1!$B$2,Sheet1!$B$3)</f>
        <v>male</v>
      </c>
    </row>
    <row r="781" spans="1:10" x14ac:dyDescent="0.2">
      <c r="A781">
        <v>779</v>
      </c>
      <c r="B781" t="s">
        <v>1604</v>
      </c>
      <c r="C781">
        <v>2020</v>
      </c>
      <c r="D781">
        <v>153</v>
      </c>
      <c r="E781">
        <v>7.7</v>
      </c>
      <c r="F781">
        <v>65</v>
      </c>
      <c r="G781">
        <v>108490</v>
      </c>
      <c r="H781">
        <v>28.34</v>
      </c>
      <c r="I781" t="s">
        <v>1605</v>
      </c>
      <c r="J781" t="str">
        <f>IF(VALUE(G781)&gt;100000,Sheet1!$B$2,Sheet1!$B$3)</f>
        <v>male</v>
      </c>
    </row>
    <row r="782" spans="1:10" x14ac:dyDescent="0.2">
      <c r="A782">
        <v>780</v>
      </c>
      <c r="B782" t="s">
        <v>1606</v>
      </c>
      <c r="C782">
        <v>2020</v>
      </c>
      <c r="D782">
        <v>153</v>
      </c>
      <c r="E782">
        <v>7.7</v>
      </c>
      <c r="F782">
        <v>73</v>
      </c>
      <c r="G782">
        <v>108490</v>
      </c>
      <c r="H782">
        <v>28.34</v>
      </c>
      <c r="I782" t="s">
        <v>1607</v>
      </c>
      <c r="J782" t="str">
        <f>IF(VALUE(G782)&gt;100000,Sheet1!$B$2,Sheet1!$B$3)</f>
        <v>male</v>
      </c>
    </row>
    <row r="783" spans="1:10" x14ac:dyDescent="0.2">
      <c r="A783">
        <v>781</v>
      </c>
      <c r="B783" t="s">
        <v>1608</v>
      </c>
      <c r="C783">
        <v>2020</v>
      </c>
      <c r="D783">
        <v>153</v>
      </c>
      <c r="E783">
        <v>7.7</v>
      </c>
      <c r="F783">
        <v>81</v>
      </c>
      <c r="G783">
        <v>108490</v>
      </c>
      <c r="H783">
        <v>28.34</v>
      </c>
      <c r="I783" t="s">
        <v>1609</v>
      </c>
      <c r="J783" t="str">
        <f>IF(VALUE(G783)&gt;100000,Sheet1!$B$2,Sheet1!$B$3)</f>
        <v>male</v>
      </c>
    </row>
    <row r="784" spans="1:10" x14ac:dyDescent="0.2">
      <c r="A784">
        <v>782</v>
      </c>
      <c r="B784" t="s">
        <v>1610</v>
      </c>
      <c r="C784">
        <v>2020</v>
      </c>
      <c r="D784">
        <v>153</v>
      </c>
      <c r="E784">
        <v>7.7</v>
      </c>
      <c r="F784">
        <v>79</v>
      </c>
      <c r="G784">
        <v>108490</v>
      </c>
      <c r="H784">
        <v>28.34</v>
      </c>
      <c r="I784" t="s">
        <v>1611</v>
      </c>
      <c r="J784" t="str">
        <f>IF(VALUE(G784)&gt;100000,Sheet1!$B$2,Sheet1!$B$3)</f>
        <v>male</v>
      </c>
    </row>
    <row r="785" spans="1:10" x14ac:dyDescent="0.2">
      <c r="A785">
        <v>783</v>
      </c>
      <c r="B785" t="s">
        <v>1612</v>
      </c>
      <c r="C785">
        <v>2020</v>
      </c>
      <c r="D785">
        <v>153</v>
      </c>
      <c r="E785">
        <v>7.7</v>
      </c>
      <c r="F785">
        <v>86</v>
      </c>
      <c r="G785">
        <v>108490</v>
      </c>
      <c r="H785">
        <v>28.34</v>
      </c>
      <c r="I785" t="s">
        <v>1613</v>
      </c>
      <c r="J785" t="str">
        <f>IF(VALUE(G785)&gt;100000,Sheet1!$B$2,Sheet1!$B$3)</f>
        <v>male</v>
      </c>
    </row>
    <row r="786" spans="1:10" x14ac:dyDescent="0.2">
      <c r="A786">
        <v>784</v>
      </c>
      <c r="B786" t="s">
        <v>1614</v>
      </c>
      <c r="C786">
        <v>2020</v>
      </c>
      <c r="D786">
        <v>153</v>
      </c>
      <c r="E786">
        <v>7.7</v>
      </c>
      <c r="F786">
        <v>76</v>
      </c>
      <c r="G786">
        <v>108490</v>
      </c>
      <c r="H786">
        <v>28.34</v>
      </c>
      <c r="I786" t="s">
        <v>1615</v>
      </c>
      <c r="J786" t="str">
        <f>IF(VALUE(G786)&gt;100000,Sheet1!$B$2,Sheet1!$B$3)</f>
        <v>male</v>
      </c>
    </row>
    <row r="787" spans="1:10" x14ac:dyDescent="0.2">
      <c r="A787">
        <v>785</v>
      </c>
      <c r="B787" t="s">
        <v>1616</v>
      </c>
      <c r="C787">
        <v>2020</v>
      </c>
      <c r="D787">
        <v>153</v>
      </c>
      <c r="E787">
        <v>7.7</v>
      </c>
      <c r="F787">
        <v>65</v>
      </c>
      <c r="G787">
        <v>108490</v>
      </c>
      <c r="H787">
        <v>28.34</v>
      </c>
      <c r="I787" t="s">
        <v>1617</v>
      </c>
      <c r="J787" t="str">
        <f>IF(VALUE(G787)&gt;100000,Sheet1!$B$2,Sheet1!$B$3)</f>
        <v>male</v>
      </c>
    </row>
    <row r="788" spans="1:10" x14ac:dyDescent="0.2">
      <c r="A788">
        <v>786</v>
      </c>
      <c r="B788" t="s">
        <v>1618</v>
      </c>
      <c r="C788">
        <v>2020</v>
      </c>
      <c r="D788">
        <v>153</v>
      </c>
      <c r="E788">
        <v>7.7</v>
      </c>
      <c r="F788">
        <v>80</v>
      </c>
      <c r="G788">
        <v>108490</v>
      </c>
      <c r="H788">
        <v>28.34</v>
      </c>
      <c r="I788" t="s">
        <v>1619</v>
      </c>
      <c r="J788" t="str">
        <f>IF(VALUE(G788)&gt;100000,Sheet1!$B$2,Sheet1!$B$3)</f>
        <v>male</v>
      </c>
    </row>
    <row r="789" spans="1:10" x14ac:dyDescent="0.2">
      <c r="A789">
        <v>787</v>
      </c>
      <c r="B789" t="s">
        <v>1620</v>
      </c>
      <c r="C789">
        <v>2020</v>
      </c>
      <c r="D789">
        <v>153</v>
      </c>
      <c r="E789">
        <v>7.7</v>
      </c>
      <c r="F789">
        <v>81</v>
      </c>
      <c r="G789">
        <v>108490</v>
      </c>
      <c r="H789">
        <v>28.34</v>
      </c>
      <c r="I789" t="s">
        <v>1621</v>
      </c>
      <c r="J789" t="str">
        <f>IF(VALUE(G789)&gt;100000,Sheet1!$B$2,Sheet1!$B$3)</f>
        <v>male</v>
      </c>
    </row>
    <row r="790" spans="1:10" x14ac:dyDescent="0.2">
      <c r="A790">
        <v>788</v>
      </c>
      <c r="B790" t="s">
        <v>1622</v>
      </c>
      <c r="C790">
        <v>2020</v>
      </c>
      <c r="D790">
        <v>153</v>
      </c>
      <c r="E790">
        <v>7.7</v>
      </c>
      <c r="F790">
        <v>45</v>
      </c>
      <c r="G790">
        <v>108490</v>
      </c>
      <c r="H790">
        <v>28.34</v>
      </c>
      <c r="I790" t="s">
        <v>1623</v>
      </c>
      <c r="J790" t="str">
        <f>IF(VALUE(G790)&gt;100000,Sheet1!$B$2,Sheet1!$B$3)</f>
        <v>male</v>
      </c>
    </row>
    <row r="791" spans="1:10" x14ac:dyDescent="0.2">
      <c r="A791">
        <v>789</v>
      </c>
      <c r="B791" t="s">
        <v>1624</v>
      </c>
      <c r="C791">
        <v>2020</v>
      </c>
      <c r="D791">
        <v>153</v>
      </c>
      <c r="E791">
        <v>7.7</v>
      </c>
      <c r="G791">
        <v>108490</v>
      </c>
      <c r="H791">
        <v>28.34</v>
      </c>
      <c r="I791" t="s">
        <v>1625</v>
      </c>
      <c r="J791" t="str">
        <f>IF(VALUE(G791)&gt;100000,Sheet1!$B$2,Sheet1!$B$3)</f>
        <v>male</v>
      </c>
    </row>
    <row r="792" spans="1:10" x14ac:dyDescent="0.2">
      <c r="A792">
        <v>790</v>
      </c>
      <c r="B792" t="s">
        <v>1626</v>
      </c>
      <c r="C792">
        <v>2020</v>
      </c>
      <c r="D792">
        <v>153</v>
      </c>
      <c r="E792">
        <v>7.7</v>
      </c>
      <c r="F792">
        <v>86</v>
      </c>
      <c r="G792">
        <v>108490</v>
      </c>
      <c r="H792">
        <v>28.34</v>
      </c>
      <c r="I792" t="s">
        <v>1627</v>
      </c>
      <c r="J792" t="str">
        <f>IF(VALUE(G792)&gt;100000,Sheet1!$B$2,Sheet1!$B$3)</f>
        <v>male</v>
      </c>
    </row>
    <row r="793" spans="1:10" x14ac:dyDescent="0.2">
      <c r="A793">
        <v>791</v>
      </c>
      <c r="B793" t="s">
        <v>1628</v>
      </c>
      <c r="C793">
        <v>2020</v>
      </c>
      <c r="D793">
        <v>153</v>
      </c>
      <c r="E793">
        <v>7.7</v>
      </c>
      <c r="F793">
        <v>78</v>
      </c>
      <c r="G793">
        <v>108490</v>
      </c>
      <c r="H793">
        <v>28.34</v>
      </c>
      <c r="I793" t="s">
        <v>1629</v>
      </c>
      <c r="J793" t="str">
        <f>IF(VALUE(G793)&gt;100000,Sheet1!$B$2,Sheet1!$B$3)</f>
        <v>male</v>
      </c>
    </row>
    <row r="794" spans="1:10" x14ac:dyDescent="0.2">
      <c r="A794">
        <v>792</v>
      </c>
      <c r="B794" t="s">
        <v>1630</v>
      </c>
      <c r="C794">
        <v>2020</v>
      </c>
      <c r="D794">
        <v>153</v>
      </c>
      <c r="E794">
        <v>7.7</v>
      </c>
      <c r="F794">
        <v>78</v>
      </c>
      <c r="G794">
        <v>108490</v>
      </c>
      <c r="H794">
        <v>28.34</v>
      </c>
      <c r="I794" t="s">
        <v>1631</v>
      </c>
      <c r="J794" t="str">
        <f>IF(VALUE(G794)&gt;100000,Sheet1!$B$2,Sheet1!$B$3)</f>
        <v>male</v>
      </c>
    </row>
    <row r="795" spans="1:10" x14ac:dyDescent="0.2">
      <c r="A795">
        <v>793</v>
      </c>
      <c r="B795" t="s">
        <v>1632</v>
      </c>
      <c r="C795">
        <v>2020</v>
      </c>
      <c r="D795">
        <v>153</v>
      </c>
      <c r="E795">
        <v>7.7</v>
      </c>
      <c r="F795">
        <v>74</v>
      </c>
      <c r="G795">
        <v>108490</v>
      </c>
      <c r="H795">
        <v>28.34</v>
      </c>
      <c r="I795" t="s">
        <v>1633</v>
      </c>
      <c r="J795" t="str">
        <f>IF(VALUE(G795)&gt;100000,Sheet1!$B$2,Sheet1!$B$3)</f>
        <v>male</v>
      </c>
    </row>
    <row r="796" spans="1:10" x14ac:dyDescent="0.2">
      <c r="A796">
        <v>794</v>
      </c>
      <c r="B796" t="s">
        <v>1634</v>
      </c>
      <c r="C796">
        <v>2020</v>
      </c>
      <c r="D796">
        <v>153</v>
      </c>
      <c r="E796">
        <v>7.7</v>
      </c>
      <c r="F796">
        <v>78</v>
      </c>
      <c r="G796">
        <v>108490</v>
      </c>
      <c r="H796">
        <v>28.34</v>
      </c>
      <c r="I796" t="s">
        <v>1635</v>
      </c>
      <c r="J796" t="str">
        <f>IF(VALUE(G796)&gt;100000,Sheet1!$B$2,Sheet1!$B$3)</f>
        <v>male</v>
      </c>
    </row>
    <row r="797" spans="1:10" x14ac:dyDescent="0.2">
      <c r="A797">
        <v>795</v>
      </c>
      <c r="B797" t="s">
        <v>1636</v>
      </c>
      <c r="C797">
        <v>2020</v>
      </c>
      <c r="D797">
        <v>153</v>
      </c>
      <c r="E797">
        <v>7.7</v>
      </c>
      <c r="F797">
        <v>53</v>
      </c>
      <c r="G797">
        <v>108490</v>
      </c>
      <c r="H797">
        <v>28.34</v>
      </c>
      <c r="I797" t="s">
        <v>1637</v>
      </c>
      <c r="J797" t="str">
        <f>IF(VALUE(G797)&gt;100000,Sheet1!$B$2,Sheet1!$B$3)</f>
        <v>male</v>
      </c>
    </row>
    <row r="798" spans="1:10" x14ac:dyDescent="0.2">
      <c r="A798">
        <v>796</v>
      </c>
      <c r="B798" t="s">
        <v>1638</v>
      </c>
      <c r="C798">
        <v>2020</v>
      </c>
      <c r="D798">
        <v>153</v>
      </c>
      <c r="E798">
        <v>7.7</v>
      </c>
      <c r="F798">
        <v>70</v>
      </c>
      <c r="G798">
        <v>108490</v>
      </c>
      <c r="H798">
        <v>28.34</v>
      </c>
      <c r="I798" t="s">
        <v>1639</v>
      </c>
      <c r="J798" t="str">
        <f>IF(VALUE(G798)&gt;100000,Sheet1!$B$2,Sheet1!$B$3)</f>
        <v>male</v>
      </c>
    </row>
    <row r="799" spans="1:10" x14ac:dyDescent="0.2">
      <c r="A799">
        <v>797</v>
      </c>
      <c r="B799" t="s">
        <v>1640</v>
      </c>
      <c r="C799">
        <v>2020</v>
      </c>
      <c r="D799">
        <v>153</v>
      </c>
      <c r="E799">
        <v>7.7</v>
      </c>
      <c r="F799">
        <v>78</v>
      </c>
      <c r="G799">
        <v>108490</v>
      </c>
      <c r="H799">
        <v>28.34</v>
      </c>
      <c r="I799" t="s">
        <v>1641</v>
      </c>
      <c r="J799" t="str">
        <f>IF(VALUE(G799)&gt;100000,Sheet1!$B$2,Sheet1!$B$3)</f>
        <v>male</v>
      </c>
    </row>
    <row r="800" spans="1:10" x14ac:dyDescent="0.2">
      <c r="A800">
        <v>798</v>
      </c>
      <c r="B800" t="s">
        <v>1642</v>
      </c>
      <c r="C800">
        <v>2020</v>
      </c>
      <c r="D800">
        <v>153</v>
      </c>
      <c r="E800">
        <v>7.7</v>
      </c>
      <c r="F800">
        <v>51</v>
      </c>
      <c r="G800">
        <v>108490</v>
      </c>
      <c r="H800">
        <v>28.34</v>
      </c>
      <c r="I800" t="s">
        <v>1643</v>
      </c>
      <c r="J800" t="str">
        <f>IF(VALUE(G800)&gt;100000,Sheet1!$B$2,Sheet1!$B$3)</f>
        <v>male</v>
      </c>
    </row>
    <row r="801" spans="1:10" x14ac:dyDescent="0.2">
      <c r="A801">
        <v>799</v>
      </c>
      <c r="B801" t="s">
        <v>1644</v>
      </c>
      <c r="C801">
        <v>2020</v>
      </c>
      <c r="D801">
        <v>153</v>
      </c>
      <c r="E801">
        <v>7.7</v>
      </c>
      <c r="F801">
        <v>56</v>
      </c>
      <c r="G801">
        <v>108490</v>
      </c>
      <c r="H801">
        <v>28.34</v>
      </c>
      <c r="I801" t="s">
        <v>1645</v>
      </c>
      <c r="J801" t="str">
        <f>IF(VALUE(G801)&gt;100000,Sheet1!$B$2,Sheet1!$B$3)</f>
        <v>male</v>
      </c>
    </row>
    <row r="802" spans="1:10" x14ac:dyDescent="0.2">
      <c r="A802">
        <v>800</v>
      </c>
      <c r="B802" t="s">
        <v>1646</v>
      </c>
      <c r="C802">
        <v>2020</v>
      </c>
      <c r="D802">
        <v>153</v>
      </c>
      <c r="E802">
        <v>7.7</v>
      </c>
      <c r="F802">
        <v>71</v>
      </c>
      <c r="G802">
        <v>108490</v>
      </c>
      <c r="H802">
        <v>28.34</v>
      </c>
      <c r="I802" t="s">
        <v>1647</v>
      </c>
      <c r="J802" t="str">
        <f>IF(VALUE(G802)&gt;100000,Sheet1!$B$2,Sheet1!$B$3)</f>
        <v>male</v>
      </c>
    </row>
    <row r="803" spans="1:10" x14ac:dyDescent="0.2">
      <c r="A803">
        <v>801</v>
      </c>
      <c r="B803" t="s">
        <v>1648</v>
      </c>
      <c r="C803">
        <v>2020</v>
      </c>
      <c r="D803">
        <v>153</v>
      </c>
      <c r="E803">
        <v>7.7</v>
      </c>
      <c r="F803">
        <v>87</v>
      </c>
      <c r="G803">
        <v>108490</v>
      </c>
      <c r="H803">
        <v>28.34</v>
      </c>
      <c r="I803" t="s">
        <v>1649</v>
      </c>
      <c r="J803" t="str">
        <f>IF(VALUE(G803)&gt;100000,Sheet1!$B$2,Sheet1!$B$3)</f>
        <v>male</v>
      </c>
    </row>
    <row r="804" spans="1:10" x14ac:dyDescent="0.2">
      <c r="A804">
        <v>802</v>
      </c>
      <c r="B804" t="s">
        <v>1650</v>
      </c>
      <c r="C804">
        <v>2020</v>
      </c>
      <c r="D804">
        <v>153</v>
      </c>
      <c r="E804">
        <v>7.7</v>
      </c>
      <c r="F804">
        <v>83</v>
      </c>
      <c r="G804">
        <v>108490</v>
      </c>
      <c r="H804">
        <v>28.34</v>
      </c>
      <c r="I804" t="s">
        <v>1651</v>
      </c>
      <c r="J804" t="str">
        <f>IF(VALUE(G804)&gt;100000,Sheet1!$B$2,Sheet1!$B$3)</f>
        <v>male</v>
      </c>
    </row>
    <row r="805" spans="1:10" x14ac:dyDescent="0.2">
      <c r="A805">
        <v>803</v>
      </c>
      <c r="B805" t="s">
        <v>1652</v>
      </c>
      <c r="C805">
        <v>2020</v>
      </c>
      <c r="D805">
        <v>153</v>
      </c>
      <c r="E805">
        <v>7.7</v>
      </c>
      <c r="F805">
        <v>76</v>
      </c>
      <c r="G805">
        <v>108490</v>
      </c>
      <c r="H805">
        <v>28.34</v>
      </c>
      <c r="I805" t="s">
        <v>1653</v>
      </c>
      <c r="J805" t="str">
        <f>IF(VALUE(G805)&gt;100000,Sheet1!$B$2,Sheet1!$B$3)</f>
        <v>male</v>
      </c>
    </row>
    <row r="806" spans="1:10" x14ac:dyDescent="0.2">
      <c r="A806">
        <v>804</v>
      </c>
      <c r="B806" t="s">
        <v>1654</v>
      </c>
      <c r="C806">
        <v>2020</v>
      </c>
      <c r="D806">
        <v>153</v>
      </c>
      <c r="E806">
        <v>7.7</v>
      </c>
      <c r="F806">
        <v>78</v>
      </c>
      <c r="G806">
        <v>108490</v>
      </c>
      <c r="H806">
        <v>28.34</v>
      </c>
      <c r="I806" t="s">
        <v>1655</v>
      </c>
      <c r="J806" t="str">
        <f>IF(VALUE(G806)&gt;100000,Sheet1!$B$2,Sheet1!$B$3)</f>
        <v>male</v>
      </c>
    </row>
    <row r="807" spans="1:10" x14ac:dyDescent="0.2">
      <c r="A807">
        <v>805</v>
      </c>
      <c r="B807" t="s">
        <v>1656</v>
      </c>
      <c r="C807">
        <v>2020</v>
      </c>
      <c r="D807">
        <v>153</v>
      </c>
      <c r="E807">
        <v>7.7</v>
      </c>
      <c r="F807">
        <v>73</v>
      </c>
      <c r="G807">
        <v>108490</v>
      </c>
      <c r="H807">
        <v>28.34</v>
      </c>
      <c r="I807" t="s">
        <v>1657</v>
      </c>
      <c r="J807" t="str">
        <f>IF(VALUE(G807)&gt;100000,Sheet1!$B$2,Sheet1!$B$3)</f>
        <v>male</v>
      </c>
    </row>
    <row r="808" spans="1:10" x14ac:dyDescent="0.2">
      <c r="A808">
        <v>806</v>
      </c>
      <c r="B808" t="s">
        <v>1658</v>
      </c>
      <c r="C808">
        <v>2020</v>
      </c>
      <c r="D808">
        <v>153</v>
      </c>
      <c r="E808">
        <v>7.7</v>
      </c>
      <c r="F808">
        <v>61</v>
      </c>
      <c r="G808">
        <v>108490</v>
      </c>
      <c r="H808">
        <v>28.34</v>
      </c>
      <c r="I808" t="s">
        <v>1659</v>
      </c>
      <c r="J808" t="str">
        <f>IF(VALUE(G808)&gt;100000,Sheet1!$B$2,Sheet1!$B$3)</f>
        <v>male</v>
      </c>
    </row>
    <row r="809" spans="1:10" x14ac:dyDescent="0.2">
      <c r="A809">
        <v>807</v>
      </c>
      <c r="B809" t="s">
        <v>1660</v>
      </c>
      <c r="C809">
        <v>2020</v>
      </c>
      <c r="D809">
        <v>153</v>
      </c>
      <c r="E809">
        <v>7.7</v>
      </c>
      <c r="F809">
        <v>73</v>
      </c>
      <c r="G809">
        <v>108490</v>
      </c>
      <c r="H809">
        <v>28.34</v>
      </c>
      <c r="I809" t="s">
        <v>1661</v>
      </c>
      <c r="J809" t="str">
        <f>IF(VALUE(G809)&gt;100000,Sheet1!$B$2,Sheet1!$B$3)</f>
        <v>male</v>
      </c>
    </row>
    <row r="810" spans="1:10" x14ac:dyDescent="0.2">
      <c r="A810">
        <v>808</v>
      </c>
      <c r="B810" t="s">
        <v>1662</v>
      </c>
      <c r="C810">
        <v>2020</v>
      </c>
      <c r="D810">
        <v>153</v>
      </c>
      <c r="E810">
        <v>7.7</v>
      </c>
      <c r="F810">
        <v>89</v>
      </c>
      <c r="G810">
        <v>108490</v>
      </c>
      <c r="H810">
        <v>28.34</v>
      </c>
      <c r="I810" t="s">
        <v>1663</v>
      </c>
      <c r="J810" t="str">
        <f>IF(VALUE(G810)&gt;100000,Sheet1!$B$2,Sheet1!$B$3)</f>
        <v>male</v>
      </c>
    </row>
    <row r="811" spans="1:10" x14ac:dyDescent="0.2">
      <c r="A811">
        <v>809</v>
      </c>
      <c r="B811" t="s">
        <v>1664</v>
      </c>
      <c r="C811">
        <v>2020</v>
      </c>
      <c r="D811">
        <v>153</v>
      </c>
      <c r="E811">
        <v>7.7</v>
      </c>
      <c r="F811">
        <v>81</v>
      </c>
      <c r="G811">
        <v>108490</v>
      </c>
      <c r="H811">
        <v>28.34</v>
      </c>
      <c r="I811" t="s">
        <v>1665</v>
      </c>
      <c r="J811" t="str">
        <f>IF(VALUE(G811)&gt;100000,Sheet1!$B$2,Sheet1!$B$3)</f>
        <v>male</v>
      </c>
    </row>
    <row r="812" spans="1:10" x14ac:dyDescent="0.2">
      <c r="A812">
        <v>810</v>
      </c>
      <c r="B812" t="s">
        <v>1666</v>
      </c>
      <c r="C812">
        <v>2020</v>
      </c>
      <c r="D812">
        <v>153</v>
      </c>
      <c r="E812">
        <v>7.7</v>
      </c>
      <c r="F812">
        <v>47</v>
      </c>
      <c r="G812">
        <v>108490</v>
      </c>
      <c r="H812">
        <v>28.34</v>
      </c>
      <c r="I812" t="s">
        <v>1667</v>
      </c>
      <c r="J812" t="str">
        <f>IF(VALUE(G812)&gt;100000,Sheet1!$B$2,Sheet1!$B$3)</f>
        <v>male</v>
      </c>
    </row>
    <row r="813" spans="1:10" x14ac:dyDescent="0.2">
      <c r="A813">
        <v>811</v>
      </c>
      <c r="B813" t="s">
        <v>1668</v>
      </c>
      <c r="C813">
        <v>2020</v>
      </c>
      <c r="D813">
        <v>153</v>
      </c>
      <c r="E813">
        <v>7.7</v>
      </c>
      <c r="F813">
        <v>80</v>
      </c>
      <c r="G813">
        <v>108490</v>
      </c>
      <c r="H813">
        <v>28.34</v>
      </c>
      <c r="I813" t="s">
        <v>1669</v>
      </c>
      <c r="J813" t="str">
        <f>IF(VALUE(G813)&gt;100000,Sheet1!$B$2,Sheet1!$B$3)</f>
        <v>male</v>
      </c>
    </row>
    <row r="814" spans="1:10" x14ac:dyDescent="0.2">
      <c r="A814">
        <v>812</v>
      </c>
      <c r="B814" t="s">
        <v>1670</v>
      </c>
      <c r="C814">
        <v>2020</v>
      </c>
      <c r="D814">
        <v>153</v>
      </c>
      <c r="E814">
        <v>7.7</v>
      </c>
      <c r="F814">
        <v>83</v>
      </c>
      <c r="G814">
        <v>108490</v>
      </c>
      <c r="H814">
        <v>28.34</v>
      </c>
      <c r="I814" t="s">
        <v>1671</v>
      </c>
      <c r="J814" t="str">
        <f>IF(VALUE(G814)&gt;100000,Sheet1!$B$2,Sheet1!$B$3)</f>
        <v>male</v>
      </c>
    </row>
    <row r="815" spans="1:10" x14ac:dyDescent="0.2">
      <c r="A815">
        <v>813</v>
      </c>
      <c r="B815" t="s">
        <v>1672</v>
      </c>
      <c r="C815">
        <v>2020</v>
      </c>
      <c r="D815">
        <v>153</v>
      </c>
      <c r="E815">
        <v>7.7</v>
      </c>
      <c r="F815">
        <v>70</v>
      </c>
      <c r="G815">
        <v>108490</v>
      </c>
      <c r="H815">
        <v>28.34</v>
      </c>
      <c r="I815" t="s">
        <v>1673</v>
      </c>
      <c r="J815" t="str">
        <f>IF(VALUE(G815)&gt;100000,Sheet1!$B$2,Sheet1!$B$3)</f>
        <v>male</v>
      </c>
    </row>
    <row r="816" spans="1:10" x14ac:dyDescent="0.2">
      <c r="A816">
        <v>814</v>
      </c>
      <c r="B816" t="s">
        <v>1674</v>
      </c>
      <c r="C816">
        <v>2020</v>
      </c>
      <c r="D816">
        <v>153</v>
      </c>
      <c r="E816">
        <v>7.7</v>
      </c>
      <c r="F816">
        <v>67</v>
      </c>
      <c r="G816">
        <v>108490</v>
      </c>
      <c r="H816">
        <v>28.34</v>
      </c>
      <c r="I816" t="s">
        <v>1675</v>
      </c>
      <c r="J816" t="str">
        <f>IF(VALUE(G816)&gt;100000,Sheet1!$B$2,Sheet1!$B$3)</f>
        <v>male</v>
      </c>
    </row>
    <row r="817" spans="1:10" x14ac:dyDescent="0.2">
      <c r="A817">
        <v>815</v>
      </c>
      <c r="B817" t="s">
        <v>1676</v>
      </c>
      <c r="C817">
        <v>2020</v>
      </c>
      <c r="D817">
        <v>153</v>
      </c>
      <c r="E817">
        <v>7.7</v>
      </c>
      <c r="F817">
        <v>68</v>
      </c>
      <c r="G817">
        <v>108490</v>
      </c>
      <c r="H817">
        <v>28.34</v>
      </c>
      <c r="I817" t="s">
        <v>1677</v>
      </c>
      <c r="J817" t="str">
        <f>IF(VALUE(G817)&gt;100000,Sheet1!$B$2,Sheet1!$B$3)</f>
        <v>male</v>
      </c>
    </row>
    <row r="818" spans="1:10" x14ac:dyDescent="0.2">
      <c r="A818">
        <v>816</v>
      </c>
      <c r="B818" t="s">
        <v>1678</v>
      </c>
      <c r="C818">
        <v>2020</v>
      </c>
      <c r="D818">
        <v>153</v>
      </c>
      <c r="E818">
        <v>7.7</v>
      </c>
      <c r="F818">
        <v>76</v>
      </c>
      <c r="G818">
        <v>108490</v>
      </c>
      <c r="H818">
        <v>28.34</v>
      </c>
      <c r="I818" t="s">
        <v>1679</v>
      </c>
      <c r="J818" t="str">
        <f>IF(VALUE(G818)&gt;100000,Sheet1!$B$2,Sheet1!$B$3)</f>
        <v>male</v>
      </c>
    </row>
    <row r="819" spans="1:10" x14ac:dyDescent="0.2">
      <c r="A819">
        <v>817</v>
      </c>
      <c r="B819" t="s">
        <v>1680</v>
      </c>
      <c r="C819">
        <v>2020</v>
      </c>
      <c r="D819">
        <v>153</v>
      </c>
      <c r="E819">
        <v>7.7</v>
      </c>
      <c r="F819">
        <v>30</v>
      </c>
      <c r="G819">
        <v>108490</v>
      </c>
      <c r="H819">
        <v>28.34</v>
      </c>
      <c r="I819" t="s">
        <v>1681</v>
      </c>
      <c r="J819" t="str">
        <f>IF(VALUE(G819)&gt;100000,Sheet1!$B$2,Sheet1!$B$3)</f>
        <v>male</v>
      </c>
    </row>
    <row r="820" spans="1:10" x14ac:dyDescent="0.2">
      <c r="A820">
        <v>818</v>
      </c>
      <c r="B820" t="s">
        <v>1682</v>
      </c>
      <c r="C820">
        <v>2020</v>
      </c>
      <c r="D820">
        <v>153</v>
      </c>
      <c r="E820">
        <v>7.7</v>
      </c>
      <c r="F820">
        <v>83</v>
      </c>
      <c r="G820">
        <v>108490</v>
      </c>
      <c r="H820">
        <v>28.34</v>
      </c>
      <c r="I820" t="s">
        <v>1683</v>
      </c>
      <c r="J820" t="str">
        <f>IF(VALUE(G820)&gt;100000,Sheet1!$B$2,Sheet1!$B$3)</f>
        <v>male</v>
      </c>
    </row>
    <row r="821" spans="1:10" x14ac:dyDescent="0.2">
      <c r="A821">
        <v>819</v>
      </c>
      <c r="B821" t="s">
        <v>1684</v>
      </c>
      <c r="C821">
        <v>2020</v>
      </c>
      <c r="D821">
        <v>153</v>
      </c>
      <c r="E821">
        <v>7.7</v>
      </c>
      <c r="F821">
        <v>74</v>
      </c>
      <c r="G821">
        <v>108490</v>
      </c>
      <c r="H821">
        <v>28.34</v>
      </c>
      <c r="I821" t="s">
        <v>1685</v>
      </c>
      <c r="J821" t="str">
        <f>IF(VALUE(G821)&gt;100000,Sheet1!$B$2,Sheet1!$B$3)</f>
        <v>male</v>
      </c>
    </row>
    <row r="822" spans="1:10" x14ac:dyDescent="0.2">
      <c r="A822">
        <v>820</v>
      </c>
      <c r="B822" t="s">
        <v>1686</v>
      </c>
      <c r="C822">
        <v>2020</v>
      </c>
      <c r="D822">
        <v>153</v>
      </c>
      <c r="E822">
        <v>7.7</v>
      </c>
      <c r="F822">
        <v>72</v>
      </c>
      <c r="G822">
        <v>108490</v>
      </c>
      <c r="H822">
        <v>28.34</v>
      </c>
      <c r="I822" t="s">
        <v>1687</v>
      </c>
      <c r="J822" t="str">
        <f>IF(VALUE(G822)&gt;100000,Sheet1!$B$2,Sheet1!$B$3)</f>
        <v>male</v>
      </c>
    </row>
    <row r="823" spans="1:10" x14ac:dyDescent="0.2">
      <c r="A823">
        <v>821</v>
      </c>
      <c r="B823" t="s">
        <v>1688</v>
      </c>
      <c r="C823">
        <v>2020</v>
      </c>
      <c r="D823">
        <v>153</v>
      </c>
      <c r="E823">
        <v>7.7</v>
      </c>
      <c r="F823">
        <v>60</v>
      </c>
      <c r="G823">
        <v>108490</v>
      </c>
      <c r="H823">
        <v>28.34</v>
      </c>
      <c r="I823" t="s">
        <v>1689</v>
      </c>
      <c r="J823" t="str">
        <f>IF(VALUE(G823)&gt;100000,Sheet1!$B$2,Sheet1!$B$3)</f>
        <v>male</v>
      </c>
    </row>
    <row r="824" spans="1:10" x14ac:dyDescent="0.2">
      <c r="A824">
        <v>822</v>
      </c>
      <c r="B824" t="s">
        <v>1690</v>
      </c>
      <c r="C824">
        <v>2020</v>
      </c>
      <c r="D824">
        <v>153</v>
      </c>
      <c r="E824">
        <v>7.7</v>
      </c>
      <c r="F824">
        <v>74</v>
      </c>
      <c r="G824">
        <v>108490</v>
      </c>
      <c r="H824">
        <v>28.34</v>
      </c>
      <c r="I824" t="s">
        <v>1691</v>
      </c>
      <c r="J824" t="str">
        <f>IF(VALUE(G824)&gt;100000,Sheet1!$B$2,Sheet1!$B$3)</f>
        <v>male</v>
      </c>
    </row>
    <row r="825" spans="1:10" x14ac:dyDescent="0.2">
      <c r="A825">
        <v>823</v>
      </c>
      <c r="B825" t="s">
        <v>1692</v>
      </c>
      <c r="C825">
        <v>2020</v>
      </c>
      <c r="D825">
        <v>153</v>
      </c>
      <c r="E825">
        <v>7.7</v>
      </c>
      <c r="F825">
        <v>85</v>
      </c>
      <c r="G825">
        <v>108490</v>
      </c>
      <c r="H825">
        <v>28.34</v>
      </c>
      <c r="I825" t="s">
        <v>1693</v>
      </c>
      <c r="J825" t="str">
        <f>IF(VALUE(G825)&gt;100000,Sheet1!$B$2,Sheet1!$B$3)</f>
        <v>male</v>
      </c>
    </row>
    <row r="826" spans="1:10" x14ac:dyDescent="0.2">
      <c r="A826">
        <v>824</v>
      </c>
      <c r="B826" t="s">
        <v>1694</v>
      </c>
      <c r="C826">
        <v>2020</v>
      </c>
      <c r="D826">
        <v>153</v>
      </c>
      <c r="E826">
        <v>7.7</v>
      </c>
      <c r="F826">
        <v>61</v>
      </c>
      <c r="G826">
        <v>108490</v>
      </c>
      <c r="H826">
        <v>28.34</v>
      </c>
      <c r="I826" t="s">
        <v>1695</v>
      </c>
      <c r="J826" t="str">
        <f>IF(VALUE(G826)&gt;100000,Sheet1!$B$2,Sheet1!$B$3)</f>
        <v>male</v>
      </c>
    </row>
    <row r="827" spans="1:10" x14ac:dyDescent="0.2">
      <c r="A827">
        <v>825</v>
      </c>
      <c r="B827" t="s">
        <v>1696</v>
      </c>
      <c r="C827">
        <v>2020</v>
      </c>
      <c r="D827">
        <v>153</v>
      </c>
      <c r="E827">
        <v>7.7</v>
      </c>
      <c r="F827">
        <v>88</v>
      </c>
      <c r="G827">
        <v>108490</v>
      </c>
      <c r="H827">
        <v>28.34</v>
      </c>
      <c r="I827" t="s">
        <v>1697</v>
      </c>
      <c r="J827" t="str">
        <f>IF(VALUE(G827)&gt;100000,Sheet1!$B$2,Sheet1!$B$3)</f>
        <v>male</v>
      </c>
    </row>
    <row r="828" spans="1:10" x14ac:dyDescent="0.2">
      <c r="A828">
        <v>826</v>
      </c>
      <c r="B828" t="s">
        <v>1698</v>
      </c>
      <c r="C828">
        <v>2020</v>
      </c>
      <c r="D828">
        <v>153</v>
      </c>
      <c r="E828">
        <v>7.7</v>
      </c>
      <c r="F828">
        <v>83</v>
      </c>
      <c r="G828">
        <v>108490</v>
      </c>
      <c r="H828">
        <v>28.34</v>
      </c>
      <c r="I828" t="s">
        <v>1699</v>
      </c>
      <c r="J828" t="str">
        <f>IF(VALUE(G828)&gt;100000,Sheet1!$B$2,Sheet1!$B$3)</f>
        <v>male</v>
      </c>
    </row>
    <row r="829" spans="1:10" x14ac:dyDescent="0.2">
      <c r="A829">
        <v>827</v>
      </c>
      <c r="B829" t="s">
        <v>1700</v>
      </c>
      <c r="C829">
        <v>2020</v>
      </c>
      <c r="D829">
        <v>153</v>
      </c>
      <c r="E829">
        <v>7.7</v>
      </c>
      <c r="F829">
        <v>74</v>
      </c>
      <c r="G829">
        <v>108490</v>
      </c>
      <c r="H829">
        <v>28.34</v>
      </c>
      <c r="I829" t="s">
        <v>1701</v>
      </c>
      <c r="J829" t="str">
        <f>IF(VALUE(G829)&gt;100000,Sheet1!$B$2,Sheet1!$B$3)</f>
        <v>male</v>
      </c>
    </row>
    <row r="830" spans="1:10" x14ac:dyDescent="0.2">
      <c r="A830">
        <v>828</v>
      </c>
      <c r="B830" t="s">
        <v>1702</v>
      </c>
      <c r="C830">
        <v>2020</v>
      </c>
      <c r="D830">
        <v>153</v>
      </c>
      <c r="E830">
        <v>7.7</v>
      </c>
      <c r="F830">
        <v>69</v>
      </c>
      <c r="G830">
        <v>108490</v>
      </c>
      <c r="H830">
        <v>28.34</v>
      </c>
      <c r="I830" t="s">
        <v>1703</v>
      </c>
      <c r="J830" t="str">
        <f>IF(VALUE(G830)&gt;100000,Sheet1!$B$2,Sheet1!$B$3)</f>
        <v>male</v>
      </c>
    </row>
    <row r="831" spans="1:10" x14ac:dyDescent="0.2">
      <c r="A831">
        <v>829</v>
      </c>
      <c r="B831" t="s">
        <v>1704</v>
      </c>
      <c r="C831">
        <v>2020</v>
      </c>
      <c r="D831">
        <v>153</v>
      </c>
      <c r="E831">
        <v>7.7</v>
      </c>
      <c r="F831">
        <v>80</v>
      </c>
      <c r="G831">
        <v>108490</v>
      </c>
      <c r="H831">
        <v>28.34</v>
      </c>
      <c r="I831" t="s">
        <v>1705</v>
      </c>
      <c r="J831" t="str">
        <f>IF(VALUE(G831)&gt;100000,Sheet1!$B$2,Sheet1!$B$3)</f>
        <v>male</v>
      </c>
    </row>
    <row r="832" spans="1:10" x14ac:dyDescent="0.2">
      <c r="A832">
        <v>830</v>
      </c>
      <c r="B832" t="s">
        <v>1706</v>
      </c>
      <c r="C832">
        <v>2020</v>
      </c>
      <c r="D832">
        <v>153</v>
      </c>
      <c r="E832">
        <v>7.7</v>
      </c>
      <c r="F832">
        <v>73</v>
      </c>
      <c r="G832">
        <v>108490</v>
      </c>
      <c r="H832">
        <v>28.34</v>
      </c>
      <c r="I832" t="s">
        <v>1707</v>
      </c>
      <c r="J832" t="str">
        <f>IF(VALUE(G832)&gt;100000,Sheet1!$B$2,Sheet1!$B$3)</f>
        <v>male</v>
      </c>
    </row>
    <row r="833" spans="1:10" x14ac:dyDescent="0.2">
      <c r="A833">
        <v>831</v>
      </c>
      <c r="B833" t="s">
        <v>1708</v>
      </c>
      <c r="C833">
        <v>2020</v>
      </c>
      <c r="D833">
        <v>153</v>
      </c>
      <c r="E833">
        <v>7.7</v>
      </c>
      <c r="F833">
        <v>68</v>
      </c>
      <c r="G833">
        <v>108490</v>
      </c>
      <c r="H833">
        <v>28.34</v>
      </c>
      <c r="I833" t="s">
        <v>1709</v>
      </c>
      <c r="J833" t="str">
        <f>IF(VALUE(G833)&gt;100000,Sheet1!$B$2,Sheet1!$B$3)</f>
        <v>male</v>
      </c>
    </row>
    <row r="834" spans="1:10" x14ac:dyDescent="0.2">
      <c r="A834">
        <v>832</v>
      </c>
      <c r="B834" t="s">
        <v>1710</v>
      </c>
      <c r="C834">
        <v>2020</v>
      </c>
      <c r="D834">
        <v>153</v>
      </c>
      <c r="E834">
        <v>7.7</v>
      </c>
      <c r="F834">
        <v>81</v>
      </c>
      <c r="G834">
        <v>108490</v>
      </c>
      <c r="H834">
        <v>28.34</v>
      </c>
      <c r="I834" t="s">
        <v>1711</v>
      </c>
      <c r="J834" t="str">
        <f>IF(VALUE(G834)&gt;100000,Sheet1!$B$2,Sheet1!$B$3)</f>
        <v>male</v>
      </c>
    </row>
    <row r="835" spans="1:10" x14ac:dyDescent="0.2">
      <c r="A835">
        <v>833</v>
      </c>
      <c r="B835" t="s">
        <v>1712</v>
      </c>
      <c r="C835">
        <v>2020</v>
      </c>
      <c r="D835">
        <v>153</v>
      </c>
      <c r="E835">
        <v>7.7</v>
      </c>
      <c r="F835">
        <v>44</v>
      </c>
      <c r="G835">
        <v>108490</v>
      </c>
      <c r="H835">
        <v>28.34</v>
      </c>
      <c r="I835" t="s">
        <v>1713</v>
      </c>
      <c r="J835" t="str">
        <f>IF(VALUE(G835)&gt;100000,Sheet1!$B$2,Sheet1!$B$3)</f>
        <v>male</v>
      </c>
    </row>
    <row r="836" spans="1:10" x14ac:dyDescent="0.2">
      <c r="A836">
        <v>834</v>
      </c>
      <c r="B836" t="s">
        <v>1714</v>
      </c>
      <c r="C836">
        <v>2020</v>
      </c>
      <c r="D836">
        <v>153</v>
      </c>
      <c r="E836">
        <v>7.7</v>
      </c>
      <c r="F836">
        <v>69</v>
      </c>
      <c r="G836">
        <v>108490</v>
      </c>
      <c r="H836">
        <v>28.34</v>
      </c>
      <c r="I836" t="s">
        <v>1715</v>
      </c>
      <c r="J836" t="str">
        <f>IF(VALUE(G836)&gt;100000,Sheet1!$B$2,Sheet1!$B$3)</f>
        <v>male</v>
      </c>
    </row>
    <row r="837" spans="1:10" x14ac:dyDescent="0.2">
      <c r="A837">
        <v>835</v>
      </c>
      <c r="B837" t="s">
        <v>1716</v>
      </c>
      <c r="C837">
        <v>2020</v>
      </c>
      <c r="D837">
        <v>153</v>
      </c>
      <c r="E837">
        <v>7.7</v>
      </c>
      <c r="F837">
        <v>77</v>
      </c>
      <c r="G837">
        <v>108490</v>
      </c>
      <c r="H837">
        <v>28.34</v>
      </c>
      <c r="I837" t="s">
        <v>1717</v>
      </c>
      <c r="J837" t="str">
        <f>IF(VALUE(G837)&gt;100000,Sheet1!$B$2,Sheet1!$B$3)</f>
        <v>male</v>
      </c>
    </row>
    <row r="838" spans="1:10" x14ac:dyDescent="0.2">
      <c r="A838">
        <v>836</v>
      </c>
      <c r="B838" t="s">
        <v>1718</v>
      </c>
      <c r="C838">
        <v>2020</v>
      </c>
      <c r="D838">
        <v>153</v>
      </c>
      <c r="E838">
        <v>7.7</v>
      </c>
      <c r="G838">
        <v>108490</v>
      </c>
      <c r="H838">
        <v>28.34</v>
      </c>
      <c r="I838" t="s">
        <v>1719</v>
      </c>
      <c r="J838" t="str">
        <f>IF(VALUE(G838)&gt;100000,Sheet1!$B$2,Sheet1!$B$3)</f>
        <v>male</v>
      </c>
    </row>
    <row r="839" spans="1:10" x14ac:dyDescent="0.2">
      <c r="A839">
        <v>837</v>
      </c>
      <c r="B839" t="s">
        <v>1720</v>
      </c>
      <c r="C839">
        <v>2020</v>
      </c>
      <c r="D839">
        <v>153</v>
      </c>
      <c r="E839">
        <v>7.7</v>
      </c>
      <c r="F839">
        <v>80</v>
      </c>
      <c r="G839">
        <v>108490</v>
      </c>
      <c r="H839">
        <v>28.34</v>
      </c>
      <c r="I839" t="s">
        <v>1721</v>
      </c>
      <c r="J839" t="str">
        <f>IF(VALUE(G839)&gt;100000,Sheet1!$B$2,Sheet1!$B$3)</f>
        <v>male</v>
      </c>
    </row>
    <row r="840" spans="1:10" x14ac:dyDescent="0.2">
      <c r="A840">
        <v>838</v>
      </c>
      <c r="B840" t="s">
        <v>1722</v>
      </c>
      <c r="C840">
        <v>2020</v>
      </c>
      <c r="D840">
        <v>153</v>
      </c>
      <c r="E840">
        <v>7.7</v>
      </c>
      <c r="F840">
        <v>67</v>
      </c>
      <c r="G840">
        <v>108490</v>
      </c>
      <c r="H840">
        <v>28.34</v>
      </c>
      <c r="I840" t="s">
        <v>1723</v>
      </c>
      <c r="J840" t="str">
        <f>IF(VALUE(G840)&gt;100000,Sheet1!$B$2,Sheet1!$B$3)</f>
        <v>male</v>
      </c>
    </row>
    <row r="841" spans="1:10" x14ac:dyDescent="0.2">
      <c r="A841">
        <v>839</v>
      </c>
      <c r="B841" t="s">
        <v>1724</v>
      </c>
      <c r="C841">
        <v>2020</v>
      </c>
      <c r="D841">
        <v>153</v>
      </c>
      <c r="E841">
        <v>7.7</v>
      </c>
      <c r="G841">
        <v>108490</v>
      </c>
      <c r="H841">
        <v>28.34</v>
      </c>
      <c r="I841" t="s">
        <v>1725</v>
      </c>
      <c r="J841" t="str">
        <f>IF(VALUE(G841)&gt;100000,Sheet1!$B$2,Sheet1!$B$3)</f>
        <v>male</v>
      </c>
    </row>
    <row r="842" spans="1:10" x14ac:dyDescent="0.2">
      <c r="A842">
        <v>840</v>
      </c>
      <c r="B842" t="s">
        <v>1726</v>
      </c>
      <c r="C842">
        <v>2020</v>
      </c>
      <c r="D842">
        <v>153</v>
      </c>
      <c r="E842">
        <v>7.7</v>
      </c>
      <c r="F842">
        <v>52</v>
      </c>
      <c r="G842">
        <v>108490</v>
      </c>
      <c r="H842">
        <v>28.34</v>
      </c>
      <c r="I842" t="s">
        <v>1727</v>
      </c>
      <c r="J842" t="str">
        <f>IF(VALUE(G842)&gt;100000,Sheet1!$B$2,Sheet1!$B$3)</f>
        <v>male</v>
      </c>
    </row>
    <row r="843" spans="1:10" x14ac:dyDescent="0.2">
      <c r="A843">
        <v>841</v>
      </c>
      <c r="B843" t="s">
        <v>1728</v>
      </c>
      <c r="C843">
        <v>2020</v>
      </c>
      <c r="D843">
        <v>153</v>
      </c>
      <c r="E843">
        <v>7.7</v>
      </c>
      <c r="F843">
        <v>76</v>
      </c>
      <c r="G843">
        <v>108490</v>
      </c>
      <c r="H843">
        <v>28.34</v>
      </c>
      <c r="I843" t="s">
        <v>1729</v>
      </c>
      <c r="J843" t="str">
        <f>IF(VALUE(G843)&gt;100000,Sheet1!$B$2,Sheet1!$B$3)</f>
        <v>male</v>
      </c>
    </row>
    <row r="844" spans="1:10" x14ac:dyDescent="0.2">
      <c r="A844">
        <v>842</v>
      </c>
      <c r="B844" t="s">
        <v>1730</v>
      </c>
      <c r="C844">
        <v>2020</v>
      </c>
      <c r="D844">
        <v>153</v>
      </c>
      <c r="E844">
        <v>7.7</v>
      </c>
      <c r="F844">
        <v>70</v>
      </c>
      <c r="G844">
        <v>108490</v>
      </c>
      <c r="H844">
        <v>28.34</v>
      </c>
      <c r="I844" t="s">
        <v>1731</v>
      </c>
      <c r="J844" t="str">
        <f>IF(VALUE(G844)&gt;100000,Sheet1!$B$2,Sheet1!$B$3)</f>
        <v>male</v>
      </c>
    </row>
    <row r="845" spans="1:10" x14ac:dyDescent="0.2">
      <c r="A845">
        <v>843</v>
      </c>
      <c r="B845" t="s">
        <v>1732</v>
      </c>
      <c r="C845">
        <v>2020</v>
      </c>
      <c r="D845">
        <v>153</v>
      </c>
      <c r="E845">
        <v>7.7</v>
      </c>
      <c r="F845">
        <v>87</v>
      </c>
      <c r="G845">
        <v>108490</v>
      </c>
      <c r="H845">
        <v>28.34</v>
      </c>
      <c r="I845" t="s">
        <v>1733</v>
      </c>
      <c r="J845" t="str">
        <f>IF(VALUE(G845)&gt;100000,Sheet1!$B$2,Sheet1!$B$3)</f>
        <v>male</v>
      </c>
    </row>
    <row r="846" spans="1:10" x14ac:dyDescent="0.2">
      <c r="A846">
        <v>844</v>
      </c>
      <c r="B846" t="s">
        <v>1734</v>
      </c>
      <c r="C846">
        <v>2020</v>
      </c>
      <c r="D846">
        <v>153</v>
      </c>
      <c r="E846">
        <v>7.7</v>
      </c>
      <c r="F846">
        <v>47</v>
      </c>
      <c r="G846">
        <v>108490</v>
      </c>
      <c r="H846">
        <v>28.34</v>
      </c>
      <c r="I846" t="s">
        <v>1735</v>
      </c>
      <c r="J846" t="str">
        <f>IF(VALUE(G846)&gt;100000,Sheet1!$B$2,Sheet1!$B$3)</f>
        <v>male</v>
      </c>
    </row>
    <row r="847" spans="1:10" x14ac:dyDescent="0.2">
      <c r="A847">
        <v>845</v>
      </c>
      <c r="B847" t="s">
        <v>1736</v>
      </c>
      <c r="C847">
        <v>2020</v>
      </c>
      <c r="D847">
        <v>153</v>
      </c>
      <c r="E847">
        <v>7.7</v>
      </c>
      <c r="F847">
        <v>84</v>
      </c>
      <c r="G847">
        <v>108490</v>
      </c>
      <c r="H847">
        <v>28.34</v>
      </c>
      <c r="I847" t="s">
        <v>1737</v>
      </c>
      <c r="J847" t="str">
        <f>IF(VALUE(G847)&gt;100000,Sheet1!$B$2,Sheet1!$B$3)</f>
        <v>male</v>
      </c>
    </row>
    <row r="848" spans="1:10" x14ac:dyDescent="0.2">
      <c r="A848">
        <v>846</v>
      </c>
      <c r="B848" t="s">
        <v>1738</v>
      </c>
      <c r="C848">
        <v>2020</v>
      </c>
      <c r="D848">
        <v>153</v>
      </c>
      <c r="E848">
        <v>7.7</v>
      </c>
      <c r="F848">
        <v>77</v>
      </c>
      <c r="G848">
        <v>108490</v>
      </c>
      <c r="H848">
        <v>28.34</v>
      </c>
      <c r="I848" t="s">
        <v>1739</v>
      </c>
      <c r="J848" t="str">
        <f>IF(VALUE(G848)&gt;100000,Sheet1!$B$2,Sheet1!$B$3)</f>
        <v>male</v>
      </c>
    </row>
    <row r="849" spans="1:10" x14ac:dyDescent="0.2">
      <c r="A849">
        <v>847</v>
      </c>
      <c r="B849" t="s">
        <v>1740</v>
      </c>
      <c r="C849">
        <v>2020</v>
      </c>
      <c r="D849">
        <v>153</v>
      </c>
      <c r="E849">
        <v>7.7</v>
      </c>
      <c r="F849">
        <v>70</v>
      </c>
      <c r="G849">
        <v>108490</v>
      </c>
      <c r="H849">
        <v>28.34</v>
      </c>
      <c r="I849" t="s">
        <v>1741</v>
      </c>
      <c r="J849" t="str">
        <f>IF(VALUE(G849)&gt;100000,Sheet1!$B$2,Sheet1!$B$3)</f>
        <v>male</v>
      </c>
    </row>
    <row r="850" spans="1:10" x14ac:dyDescent="0.2">
      <c r="A850">
        <v>848</v>
      </c>
      <c r="B850" t="s">
        <v>1742</v>
      </c>
      <c r="C850">
        <v>2020</v>
      </c>
      <c r="D850">
        <v>153</v>
      </c>
      <c r="E850">
        <v>7.7</v>
      </c>
      <c r="F850">
        <v>79</v>
      </c>
      <c r="G850">
        <v>108490</v>
      </c>
      <c r="H850">
        <v>28.34</v>
      </c>
      <c r="I850" t="s">
        <v>1743</v>
      </c>
      <c r="J850" t="str">
        <f>IF(VALUE(G850)&gt;100000,Sheet1!$B$2,Sheet1!$B$3)</f>
        <v>male</v>
      </c>
    </row>
    <row r="851" spans="1:10" x14ac:dyDescent="0.2">
      <c r="A851">
        <v>849</v>
      </c>
      <c r="B851" t="s">
        <v>1744</v>
      </c>
      <c r="C851">
        <v>2020</v>
      </c>
      <c r="D851">
        <v>153</v>
      </c>
      <c r="E851">
        <v>7.7</v>
      </c>
      <c r="F851">
        <v>66</v>
      </c>
      <c r="G851">
        <v>108490</v>
      </c>
      <c r="H851">
        <v>28.34</v>
      </c>
      <c r="I851" t="s">
        <v>1745</v>
      </c>
      <c r="J851" t="str">
        <f>IF(VALUE(G851)&gt;100000,Sheet1!$B$2,Sheet1!$B$3)</f>
        <v>male</v>
      </c>
    </row>
    <row r="852" spans="1:10" x14ac:dyDescent="0.2">
      <c r="A852">
        <v>850</v>
      </c>
      <c r="B852" t="s">
        <v>1746</v>
      </c>
      <c r="C852">
        <v>2020</v>
      </c>
      <c r="D852">
        <v>153</v>
      </c>
      <c r="E852">
        <v>7.7</v>
      </c>
      <c r="F852">
        <v>64</v>
      </c>
      <c r="G852">
        <v>108490</v>
      </c>
      <c r="H852">
        <v>28.34</v>
      </c>
      <c r="I852" t="s">
        <v>1747</v>
      </c>
      <c r="J852" t="str">
        <f>IF(VALUE(G852)&gt;100000,Sheet1!$B$2,Sheet1!$B$3)</f>
        <v>male</v>
      </c>
    </row>
    <row r="853" spans="1:10" x14ac:dyDescent="0.2">
      <c r="A853">
        <v>851</v>
      </c>
      <c r="B853" t="s">
        <v>1748</v>
      </c>
      <c r="C853">
        <v>2020</v>
      </c>
      <c r="D853">
        <v>153</v>
      </c>
      <c r="E853">
        <v>7.7</v>
      </c>
      <c r="F853">
        <v>73</v>
      </c>
      <c r="G853">
        <v>108490</v>
      </c>
      <c r="H853">
        <v>28.34</v>
      </c>
      <c r="I853" t="s">
        <v>1749</v>
      </c>
      <c r="J853" t="str">
        <f>IF(VALUE(G853)&gt;100000,Sheet1!$B$2,Sheet1!$B$3)</f>
        <v>male</v>
      </c>
    </row>
    <row r="854" spans="1:10" x14ac:dyDescent="0.2">
      <c r="A854">
        <v>852</v>
      </c>
      <c r="B854" t="s">
        <v>1750</v>
      </c>
      <c r="C854">
        <v>2020</v>
      </c>
      <c r="D854">
        <v>153</v>
      </c>
      <c r="E854">
        <v>7.7</v>
      </c>
      <c r="F854">
        <v>76</v>
      </c>
      <c r="G854">
        <v>108490</v>
      </c>
      <c r="H854">
        <v>28.34</v>
      </c>
      <c r="I854" t="s">
        <v>1751</v>
      </c>
      <c r="J854" t="str">
        <f>IF(VALUE(G854)&gt;100000,Sheet1!$B$2,Sheet1!$B$3)</f>
        <v>male</v>
      </c>
    </row>
    <row r="855" spans="1:10" x14ac:dyDescent="0.2">
      <c r="A855">
        <v>853</v>
      </c>
      <c r="B855" t="s">
        <v>1752</v>
      </c>
      <c r="C855">
        <v>2020</v>
      </c>
      <c r="D855">
        <v>153</v>
      </c>
      <c r="E855">
        <v>7.7</v>
      </c>
      <c r="F855">
        <v>83</v>
      </c>
      <c r="G855">
        <v>108490</v>
      </c>
      <c r="H855">
        <v>28.34</v>
      </c>
      <c r="I855" t="s">
        <v>1753</v>
      </c>
      <c r="J855" t="str">
        <f>IF(VALUE(G855)&gt;100000,Sheet1!$B$2,Sheet1!$B$3)</f>
        <v>male</v>
      </c>
    </row>
    <row r="856" spans="1:10" x14ac:dyDescent="0.2">
      <c r="A856">
        <v>854</v>
      </c>
      <c r="B856" t="s">
        <v>1754</v>
      </c>
      <c r="C856">
        <v>2020</v>
      </c>
      <c r="D856">
        <v>153</v>
      </c>
      <c r="E856">
        <v>7.7</v>
      </c>
      <c r="F856">
        <v>82</v>
      </c>
      <c r="G856">
        <v>108490</v>
      </c>
      <c r="H856">
        <v>28.34</v>
      </c>
      <c r="I856" t="s">
        <v>1755</v>
      </c>
      <c r="J856" t="str">
        <f>IF(VALUE(G856)&gt;100000,Sheet1!$B$2,Sheet1!$B$3)</f>
        <v>male</v>
      </c>
    </row>
    <row r="857" spans="1:10" x14ac:dyDescent="0.2">
      <c r="A857">
        <v>855</v>
      </c>
      <c r="B857" t="s">
        <v>1756</v>
      </c>
      <c r="C857">
        <v>2020</v>
      </c>
      <c r="D857">
        <v>153</v>
      </c>
      <c r="E857">
        <v>7.7</v>
      </c>
      <c r="F857">
        <v>62</v>
      </c>
      <c r="G857">
        <v>108490</v>
      </c>
      <c r="H857">
        <v>28.34</v>
      </c>
      <c r="I857" t="s">
        <v>1757</v>
      </c>
      <c r="J857" t="str">
        <f>IF(VALUE(G857)&gt;100000,Sheet1!$B$2,Sheet1!$B$3)</f>
        <v>male</v>
      </c>
    </row>
    <row r="858" spans="1:10" x14ac:dyDescent="0.2">
      <c r="A858">
        <v>856</v>
      </c>
      <c r="B858" t="s">
        <v>1758</v>
      </c>
      <c r="C858">
        <v>2020</v>
      </c>
      <c r="D858">
        <v>153</v>
      </c>
      <c r="E858">
        <v>7.7</v>
      </c>
      <c r="F858">
        <v>68</v>
      </c>
      <c r="G858">
        <v>108490</v>
      </c>
      <c r="H858">
        <v>28.34</v>
      </c>
      <c r="I858" t="s">
        <v>1759</v>
      </c>
      <c r="J858" t="str">
        <f>IF(VALUE(G858)&gt;100000,Sheet1!$B$2,Sheet1!$B$3)</f>
        <v>male</v>
      </c>
    </row>
    <row r="859" spans="1:10" x14ac:dyDescent="0.2">
      <c r="A859">
        <v>857</v>
      </c>
      <c r="B859" t="s">
        <v>1760</v>
      </c>
      <c r="C859">
        <v>2020</v>
      </c>
      <c r="D859">
        <v>153</v>
      </c>
      <c r="E859">
        <v>7.7</v>
      </c>
      <c r="F859">
        <v>64</v>
      </c>
      <c r="G859">
        <v>108490</v>
      </c>
      <c r="H859">
        <v>28.34</v>
      </c>
      <c r="I859" t="s">
        <v>1761</v>
      </c>
      <c r="J859" t="str">
        <f>IF(VALUE(G859)&gt;100000,Sheet1!$B$2,Sheet1!$B$3)</f>
        <v>male</v>
      </c>
    </row>
    <row r="860" spans="1:10" x14ac:dyDescent="0.2">
      <c r="A860">
        <v>858</v>
      </c>
      <c r="B860" t="s">
        <v>1762</v>
      </c>
      <c r="C860">
        <v>2020</v>
      </c>
      <c r="D860">
        <v>153</v>
      </c>
      <c r="E860">
        <v>7.7</v>
      </c>
      <c r="F860">
        <v>86</v>
      </c>
      <c r="G860">
        <v>108490</v>
      </c>
      <c r="H860">
        <v>28.34</v>
      </c>
      <c r="I860" t="s">
        <v>1763</v>
      </c>
      <c r="J860" t="str">
        <f>IF(VALUE(G860)&gt;100000,Sheet1!$B$2,Sheet1!$B$3)</f>
        <v>male</v>
      </c>
    </row>
    <row r="861" spans="1:10" x14ac:dyDescent="0.2">
      <c r="A861">
        <v>859</v>
      </c>
      <c r="B861" t="s">
        <v>1764</v>
      </c>
      <c r="C861">
        <v>2020</v>
      </c>
      <c r="D861">
        <v>153</v>
      </c>
      <c r="E861">
        <v>7.7</v>
      </c>
      <c r="G861">
        <v>108490</v>
      </c>
      <c r="H861">
        <v>28.34</v>
      </c>
      <c r="I861" t="s">
        <v>1765</v>
      </c>
      <c r="J861" t="str">
        <f>IF(VALUE(G861)&gt;100000,Sheet1!$B$2,Sheet1!$B$3)</f>
        <v>male</v>
      </c>
    </row>
    <row r="862" spans="1:10" x14ac:dyDescent="0.2">
      <c r="A862">
        <v>860</v>
      </c>
      <c r="B862" t="s">
        <v>1766</v>
      </c>
      <c r="C862">
        <v>2020</v>
      </c>
      <c r="D862">
        <v>153</v>
      </c>
      <c r="E862">
        <v>7.7</v>
      </c>
      <c r="F862">
        <v>66</v>
      </c>
      <c r="G862">
        <v>108490</v>
      </c>
      <c r="H862">
        <v>28.34</v>
      </c>
      <c r="I862" t="s">
        <v>1767</v>
      </c>
      <c r="J862" t="str">
        <f>IF(VALUE(G862)&gt;100000,Sheet1!$B$2,Sheet1!$B$3)</f>
        <v>male</v>
      </c>
    </row>
    <row r="863" spans="1:10" x14ac:dyDescent="0.2">
      <c r="A863">
        <v>861</v>
      </c>
      <c r="B863" t="s">
        <v>1768</v>
      </c>
      <c r="C863">
        <v>2020</v>
      </c>
      <c r="D863">
        <v>153</v>
      </c>
      <c r="E863">
        <v>7.7</v>
      </c>
      <c r="F863">
        <v>63</v>
      </c>
      <c r="G863">
        <v>108490</v>
      </c>
      <c r="H863">
        <v>28.34</v>
      </c>
      <c r="I863" t="s">
        <v>1769</v>
      </c>
      <c r="J863" t="str">
        <f>IF(VALUE(G863)&gt;100000,Sheet1!$B$2,Sheet1!$B$3)</f>
        <v>male</v>
      </c>
    </row>
    <row r="864" spans="1:10" x14ac:dyDescent="0.2">
      <c r="A864">
        <v>862</v>
      </c>
      <c r="B864" t="s">
        <v>1770</v>
      </c>
      <c r="C864">
        <v>2020</v>
      </c>
      <c r="D864">
        <v>153</v>
      </c>
      <c r="E864">
        <v>7.7</v>
      </c>
      <c r="F864">
        <v>76</v>
      </c>
      <c r="G864">
        <v>108490</v>
      </c>
      <c r="H864">
        <v>28.34</v>
      </c>
      <c r="I864" t="s">
        <v>1771</v>
      </c>
      <c r="J864" t="str">
        <f>IF(VALUE(G864)&gt;100000,Sheet1!$B$2,Sheet1!$B$3)</f>
        <v>male</v>
      </c>
    </row>
    <row r="865" spans="1:10" x14ac:dyDescent="0.2">
      <c r="A865">
        <v>863</v>
      </c>
      <c r="B865" t="s">
        <v>1772</v>
      </c>
      <c r="C865">
        <v>2020</v>
      </c>
      <c r="D865">
        <v>153</v>
      </c>
      <c r="E865">
        <v>7.7</v>
      </c>
      <c r="F865">
        <v>83</v>
      </c>
      <c r="G865">
        <v>108490</v>
      </c>
      <c r="H865">
        <v>28.34</v>
      </c>
      <c r="I865" t="s">
        <v>1773</v>
      </c>
      <c r="J865" t="str">
        <f>IF(VALUE(G865)&gt;100000,Sheet1!$B$2,Sheet1!$B$3)</f>
        <v>male</v>
      </c>
    </row>
    <row r="866" spans="1:10" x14ac:dyDescent="0.2">
      <c r="A866">
        <v>864</v>
      </c>
      <c r="B866" t="s">
        <v>1774</v>
      </c>
      <c r="C866">
        <v>2020</v>
      </c>
      <c r="D866">
        <v>153</v>
      </c>
      <c r="E866">
        <v>7.7</v>
      </c>
      <c r="G866">
        <v>108490</v>
      </c>
      <c r="H866">
        <v>28.34</v>
      </c>
      <c r="I866" t="s">
        <v>1775</v>
      </c>
      <c r="J866" t="str">
        <f>IF(VALUE(G866)&gt;100000,Sheet1!$B$2,Sheet1!$B$3)</f>
        <v>male</v>
      </c>
    </row>
    <row r="867" spans="1:10" x14ac:dyDescent="0.2">
      <c r="A867">
        <v>865</v>
      </c>
      <c r="B867" t="s">
        <v>1776</v>
      </c>
      <c r="C867">
        <v>2020</v>
      </c>
      <c r="D867">
        <v>153</v>
      </c>
      <c r="E867">
        <v>7.7</v>
      </c>
      <c r="F867">
        <v>76</v>
      </c>
      <c r="G867">
        <v>108490</v>
      </c>
      <c r="H867">
        <v>28.34</v>
      </c>
      <c r="I867" t="s">
        <v>1777</v>
      </c>
      <c r="J867" t="str">
        <f>IF(VALUE(G867)&gt;100000,Sheet1!$B$2,Sheet1!$B$3)</f>
        <v>male</v>
      </c>
    </row>
    <row r="868" spans="1:10" x14ac:dyDescent="0.2">
      <c r="A868">
        <v>866</v>
      </c>
      <c r="B868" t="s">
        <v>1778</v>
      </c>
      <c r="C868">
        <v>2020</v>
      </c>
      <c r="D868">
        <v>153</v>
      </c>
      <c r="E868">
        <v>7.7</v>
      </c>
      <c r="F868">
        <v>72</v>
      </c>
      <c r="G868">
        <v>108490</v>
      </c>
      <c r="H868">
        <v>28.34</v>
      </c>
      <c r="I868" t="s">
        <v>1779</v>
      </c>
      <c r="J868" t="str">
        <f>IF(VALUE(G868)&gt;100000,Sheet1!$B$2,Sheet1!$B$3)</f>
        <v>male</v>
      </c>
    </row>
    <row r="869" spans="1:10" x14ac:dyDescent="0.2">
      <c r="A869">
        <v>867</v>
      </c>
      <c r="B869" t="s">
        <v>1780</v>
      </c>
      <c r="C869">
        <v>2020</v>
      </c>
      <c r="D869">
        <v>153</v>
      </c>
      <c r="E869">
        <v>7.7</v>
      </c>
      <c r="F869">
        <v>62</v>
      </c>
      <c r="G869">
        <v>108490</v>
      </c>
      <c r="H869">
        <v>28.34</v>
      </c>
      <c r="I869" t="s">
        <v>1781</v>
      </c>
      <c r="J869" t="str">
        <f>IF(VALUE(G869)&gt;100000,Sheet1!$B$2,Sheet1!$B$3)</f>
        <v>male</v>
      </c>
    </row>
    <row r="870" spans="1:10" x14ac:dyDescent="0.2">
      <c r="A870">
        <v>868</v>
      </c>
      <c r="B870" t="s">
        <v>1782</v>
      </c>
      <c r="C870">
        <v>2020</v>
      </c>
      <c r="D870">
        <v>153</v>
      </c>
      <c r="E870">
        <v>7.7</v>
      </c>
      <c r="F870">
        <v>54</v>
      </c>
      <c r="G870">
        <v>108490</v>
      </c>
      <c r="H870">
        <v>28.34</v>
      </c>
      <c r="I870" t="s">
        <v>1783</v>
      </c>
      <c r="J870" t="str">
        <f>IF(VALUE(G870)&gt;100000,Sheet1!$B$2,Sheet1!$B$3)</f>
        <v>male</v>
      </c>
    </row>
    <row r="871" spans="1:10" x14ac:dyDescent="0.2">
      <c r="A871">
        <v>869</v>
      </c>
      <c r="B871" t="s">
        <v>1784</v>
      </c>
      <c r="C871">
        <v>2020</v>
      </c>
      <c r="D871">
        <v>153</v>
      </c>
      <c r="E871">
        <v>7.7</v>
      </c>
      <c r="F871">
        <v>75</v>
      </c>
      <c r="G871">
        <v>108490</v>
      </c>
      <c r="H871">
        <v>28.34</v>
      </c>
      <c r="I871" t="s">
        <v>1785</v>
      </c>
      <c r="J871" t="str">
        <f>IF(VALUE(G871)&gt;100000,Sheet1!$B$2,Sheet1!$B$3)</f>
        <v>male</v>
      </c>
    </row>
    <row r="872" spans="1:10" x14ac:dyDescent="0.2">
      <c r="A872">
        <v>870</v>
      </c>
      <c r="B872" t="s">
        <v>1786</v>
      </c>
      <c r="C872">
        <v>2020</v>
      </c>
      <c r="D872">
        <v>153</v>
      </c>
      <c r="E872">
        <v>7.7</v>
      </c>
      <c r="F872">
        <v>76</v>
      </c>
      <c r="G872">
        <v>108490</v>
      </c>
      <c r="H872">
        <v>28.34</v>
      </c>
      <c r="I872" t="s">
        <v>1787</v>
      </c>
      <c r="J872" t="str">
        <f>IF(VALUE(G872)&gt;100000,Sheet1!$B$2,Sheet1!$B$3)</f>
        <v>male</v>
      </c>
    </row>
    <row r="873" spans="1:10" x14ac:dyDescent="0.2">
      <c r="A873">
        <v>871</v>
      </c>
      <c r="B873" t="s">
        <v>1788</v>
      </c>
      <c r="C873">
        <v>2020</v>
      </c>
      <c r="D873">
        <v>153</v>
      </c>
      <c r="E873">
        <v>7.7</v>
      </c>
      <c r="F873">
        <v>75</v>
      </c>
      <c r="G873">
        <v>108490</v>
      </c>
      <c r="H873">
        <v>28.34</v>
      </c>
      <c r="I873" t="s">
        <v>1789</v>
      </c>
      <c r="J873" t="str">
        <f>IF(VALUE(G873)&gt;100000,Sheet1!$B$2,Sheet1!$B$3)</f>
        <v>male</v>
      </c>
    </row>
    <row r="874" spans="1:10" x14ac:dyDescent="0.2">
      <c r="A874">
        <v>872</v>
      </c>
      <c r="B874" t="s">
        <v>1790</v>
      </c>
      <c r="C874">
        <v>2020</v>
      </c>
      <c r="D874">
        <v>153</v>
      </c>
      <c r="E874">
        <v>7.7</v>
      </c>
      <c r="F874">
        <v>62</v>
      </c>
      <c r="G874">
        <v>108490</v>
      </c>
      <c r="H874">
        <v>28.34</v>
      </c>
      <c r="I874" t="s">
        <v>1791</v>
      </c>
      <c r="J874" t="str">
        <f>IF(VALUE(G874)&gt;100000,Sheet1!$B$2,Sheet1!$B$3)</f>
        <v>male</v>
      </c>
    </row>
    <row r="875" spans="1:10" x14ac:dyDescent="0.2">
      <c r="A875">
        <v>873</v>
      </c>
      <c r="B875" t="s">
        <v>1792</v>
      </c>
      <c r="C875">
        <v>2020</v>
      </c>
      <c r="D875">
        <v>153</v>
      </c>
      <c r="E875">
        <v>7.7</v>
      </c>
      <c r="F875">
        <v>78</v>
      </c>
      <c r="G875">
        <v>108490</v>
      </c>
      <c r="H875">
        <v>28.34</v>
      </c>
      <c r="I875" t="s">
        <v>1793</v>
      </c>
      <c r="J875" t="str">
        <f>IF(VALUE(G875)&gt;100000,Sheet1!$B$2,Sheet1!$B$3)</f>
        <v>male</v>
      </c>
    </row>
    <row r="876" spans="1:10" x14ac:dyDescent="0.2">
      <c r="A876">
        <v>874</v>
      </c>
      <c r="B876" t="s">
        <v>1794</v>
      </c>
      <c r="C876">
        <v>2020</v>
      </c>
      <c r="D876">
        <v>153</v>
      </c>
      <c r="E876">
        <v>7.7</v>
      </c>
      <c r="G876">
        <v>108490</v>
      </c>
      <c r="H876">
        <v>28.34</v>
      </c>
      <c r="I876" t="s">
        <v>1795</v>
      </c>
      <c r="J876" t="str">
        <f>IF(VALUE(G876)&gt;100000,Sheet1!$B$2,Sheet1!$B$3)</f>
        <v>male</v>
      </c>
    </row>
    <row r="877" spans="1:10" x14ac:dyDescent="0.2">
      <c r="A877">
        <v>875</v>
      </c>
      <c r="B877" t="s">
        <v>1796</v>
      </c>
      <c r="C877">
        <v>2020</v>
      </c>
      <c r="D877">
        <v>153</v>
      </c>
      <c r="E877">
        <v>7.7</v>
      </c>
      <c r="F877">
        <v>77</v>
      </c>
      <c r="G877">
        <v>108490</v>
      </c>
      <c r="H877">
        <v>28.34</v>
      </c>
      <c r="I877" t="s">
        <v>1797</v>
      </c>
      <c r="J877" t="str">
        <f>IF(VALUE(G877)&gt;100000,Sheet1!$B$2,Sheet1!$B$3)</f>
        <v>male</v>
      </c>
    </row>
    <row r="878" spans="1:10" x14ac:dyDescent="0.2">
      <c r="A878">
        <v>876</v>
      </c>
      <c r="B878" t="s">
        <v>1798</v>
      </c>
      <c r="C878">
        <v>2020</v>
      </c>
      <c r="D878">
        <v>153</v>
      </c>
      <c r="E878">
        <v>7.7</v>
      </c>
      <c r="F878">
        <v>67</v>
      </c>
      <c r="G878">
        <v>108490</v>
      </c>
      <c r="H878">
        <v>28.34</v>
      </c>
      <c r="I878" t="s">
        <v>1799</v>
      </c>
      <c r="J878" t="str">
        <f>IF(VALUE(G878)&gt;100000,Sheet1!$B$2,Sheet1!$B$3)</f>
        <v>male</v>
      </c>
    </row>
    <row r="879" spans="1:10" x14ac:dyDescent="0.2">
      <c r="A879">
        <v>877</v>
      </c>
      <c r="B879" t="s">
        <v>1800</v>
      </c>
      <c r="C879">
        <v>2020</v>
      </c>
      <c r="D879">
        <v>153</v>
      </c>
      <c r="E879">
        <v>7.7</v>
      </c>
      <c r="F879">
        <v>61</v>
      </c>
      <c r="G879">
        <v>108490</v>
      </c>
      <c r="H879">
        <v>28.34</v>
      </c>
      <c r="I879" t="s">
        <v>1801</v>
      </c>
      <c r="J879" t="str">
        <f>IF(VALUE(G879)&gt;100000,Sheet1!$B$2,Sheet1!$B$3)</f>
        <v>male</v>
      </c>
    </row>
    <row r="880" spans="1:10" x14ac:dyDescent="0.2">
      <c r="A880">
        <v>878</v>
      </c>
      <c r="B880" t="s">
        <v>1802</v>
      </c>
      <c r="C880">
        <v>2020</v>
      </c>
      <c r="D880">
        <v>153</v>
      </c>
      <c r="E880">
        <v>7.7</v>
      </c>
      <c r="F880">
        <v>78</v>
      </c>
      <c r="G880">
        <v>108490</v>
      </c>
      <c r="H880">
        <v>28.34</v>
      </c>
      <c r="I880" t="s">
        <v>1803</v>
      </c>
      <c r="J880" t="str">
        <f>IF(VALUE(G880)&gt;100000,Sheet1!$B$2,Sheet1!$B$3)</f>
        <v>male</v>
      </c>
    </row>
    <row r="881" spans="1:10" x14ac:dyDescent="0.2">
      <c r="A881">
        <v>879</v>
      </c>
      <c r="B881" t="s">
        <v>1804</v>
      </c>
      <c r="C881">
        <v>2020</v>
      </c>
      <c r="D881">
        <v>153</v>
      </c>
      <c r="E881">
        <v>7.7</v>
      </c>
      <c r="F881">
        <v>87</v>
      </c>
      <c r="G881">
        <v>108490</v>
      </c>
      <c r="H881">
        <v>28.34</v>
      </c>
      <c r="I881" t="s">
        <v>1805</v>
      </c>
      <c r="J881" t="str">
        <f>IF(VALUE(G881)&gt;100000,Sheet1!$B$2,Sheet1!$B$3)</f>
        <v>male</v>
      </c>
    </row>
    <row r="882" spans="1:10" x14ac:dyDescent="0.2">
      <c r="A882">
        <v>880</v>
      </c>
      <c r="B882" t="s">
        <v>1806</v>
      </c>
      <c r="C882">
        <v>2020</v>
      </c>
      <c r="D882">
        <v>153</v>
      </c>
      <c r="E882">
        <v>7.7</v>
      </c>
      <c r="F882">
        <v>96</v>
      </c>
      <c r="G882">
        <v>108490</v>
      </c>
      <c r="H882">
        <v>28.34</v>
      </c>
      <c r="I882" t="s">
        <v>1807</v>
      </c>
      <c r="J882" t="str">
        <f>IF(VALUE(G882)&gt;100000,Sheet1!$B$2,Sheet1!$B$3)</f>
        <v>male</v>
      </c>
    </row>
    <row r="883" spans="1:10" x14ac:dyDescent="0.2">
      <c r="A883">
        <v>881</v>
      </c>
      <c r="B883" t="s">
        <v>1808</v>
      </c>
      <c r="C883">
        <v>2020</v>
      </c>
      <c r="D883">
        <v>153</v>
      </c>
      <c r="E883">
        <v>7.7</v>
      </c>
      <c r="F883">
        <v>89</v>
      </c>
      <c r="G883">
        <v>108490</v>
      </c>
      <c r="H883">
        <v>28.34</v>
      </c>
      <c r="I883" t="s">
        <v>1809</v>
      </c>
      <c r="J883" t="str">
        <f>IF(VALUE(G883)&gt;100000,Sheet1!$B$2,Sheet1!$B$3)</f>
        <v>male</v>
      </c>
    </row>
    <row r="884" spans="1:10" x14ac:dyDescent="0.2">
      <c r="A884">
        <v>882</v>
      </c>
      <c r="B884" t="s">
        <v>1810</v>
      </c>
      <c r="C884">
        <v>2020</v>
      </c>
      <c r="D884">
        <v>153</v>
      </c>
      <c r="E884">
        <v>7.7</v>
      </c>
      <c r="F884">
        <v>68</v>
      </c>
      <c r="G884">
        <v>108490</v>
      </c>
      <c r="H884">
        <v>28.34</v>
      </c>
      <c r="I884" t="s">
        <v>1811</v>
      </c>
      <c r="J884" t="str">
        <f>IF(VALUE(G884)&gt;100000,Sheet1!$B$2,Sheet1!$B$3)</f>
        <v>male</v>
      </c>
    </row>
    <row r="885" spans="1:10" x14ac:dyDescent="0.2">
      <c r="A885">
        <v>883</v>
      </c>
      <c r="B885" t="s">
        <v>1812</v>
      </c>
      <c r="C885">
        <v>2020</v>
      </c>
      <c r="D885">
        <v>153</v>
      </c>
      <c r="E885">
        <v>7.7</v>
      </c>
      <c r="F885">
        <v>73</v>
      </c>
      <c r="G885">
        <v>108490</v>
      </c>
      <c r="H885">
        <v>28.34</v>
      </c>
      <c r="I885" t="s">
        <v>1813</v>
      </c>
      <c r="J885" t="str">
        <f>IF(VALUE(G885)&gt;100000,Sheet1!$B$2,Sheet1!$B$3)</f>
        <v>male</v>
      </c>
    </row>
    <row r="886" spans="1:10" x14ac:dyDescent="0.2">
      <c r="A886">
        <v>884</v>
      </c>
      <c r="B886" t="s">
        <v>1814</v>
      </c>
      <c r="C886">
        <v>2020</v>
      </c>
      <c r="D886">
        <v>153</v>
      </c>
      <c r="E886">
        <v>7.7</v>
      </c>
      <c r="F886">
        <v>87</v>
      </c>
      <c r="G886">
        <v>108490</v>
      </c>
      <c r="H886">
        <v>28.34</v>
      </c>
      <c r="I886" t="s">
        <v>1815</v>
      </c>
      <c r="J886" t="str">
        <f>IF(VALUE(G886)&gt;100000,Sheet1!$B$2,Sheet1!$B$3)</f>
        <v>male</v>
      </c>
    </row>
    <row r="887" spans="1:10" x14ac:dyDescent="0.2">
      <c r="A887">
        <v>885</v>
      </c>
      <c r="B887" t="s">
        <v>1816</v>
      </c>
      <c r="C887">
        <v>2020</v>
      </c>
      <c r="D887">
        <v>153</v>
      </c>
      <c r="E887">
        <v>7.7</v>
      </c>
      <c r="F887">
        <v>73</v>
      </c>
      <c r="G887">
        <v>108490</v>
      </c>
      <c r="H887">
        <v>28.34</v>
      </c>
      <c r="I887" t="s">
        <v>1817</v>
      </c>
      <c r="J887" t="str">
        <f>IF(VALUE(G887)&gt;100000,Sheet1!$B$2,Sheet1!$B$3)</f>
        <v>male</v>
      </c>
    </row>
    <row r="888" spans="1:10" x14ac:dyDescent="0.2">
      <c r="A888">
        <v>886</v>
      </c>
      <c r="B888" t="s">
        <v>1818</v>
      </c>
      <c r="C888">
        <v>2020</v>
      </c>
      <c r="D888">
        <v>153</v>
      </c>
      <c r="E888">
        <v>7.7</v>
      </c>
      <c r="F888">
        <v>80</v>
      </c>
      <c r="G888">
        <v>108490</v>
      </c>
      <c r="H888">
        <v>28.34</v>
      </c>
      <c r="I888" t="s">
        <v>1819</v>
      </c>
      <c r="J888" t="str">
        <f>IF(VALUE(G888)&gt;100000,Sheet1!$B$2,Sheet1!$B$3)</f>
        <v>male</v>
      </c>
    </row>
    <row r="889" spans="1:10" x14ac:dyDescent="0.2">
      <c r="A889">
        <v>887</v>
      </c>
      <c r="B889" t="s">
        <v>1820</v>
      </c>
      <c r="C889">
        <v>2020</v>
      </c>
      <c r="D889">
        <v>153</v>
      </c>
      <c r="E889">
        <v>7.7</v>
      </c>
      <c r="F889">
        <v>94</v>
      </c>
      <c r="G889">
        <v>108490</v>
      </c>
      <c r="H889">
        <v>28.34</v>
      </c>
      <c r="I889" t="s">
        <v>1821</v>
      </c>
      <c r="J889" t="str">
        <f>IF(VALUE(G889)&gt;100000,Sheet1!$B$2,Sheet1!$B$3)</f>
        <v>male</v>
      </c>
    </row>
    <row r="890" spans="1:10" x14ac:dyDescent="0.2">
      <c r="A890">
        <v>888</v>
      </c>
      <c r="B890" t="s">
        <v>1822</v>
      </c>
      <c r="C890">
        <v>2020</v>
      </c>
      <c r="D890">
        <v>153</v>
      </c>
      <c r="E890">
        <v>7.7</v>
      </c>
      <c r="F890">
        <v>87</v>
      </c>
      <c r="G890">
        <v>108490</v>
      </c>
      <c r="H890">
        <v>28.34</v>
      </c>
      <c r="I890" t="s">
        <v>1823</v>
      </c>
      <c r="J890" t="str">
        <f>IF(VALUE(G890)&gt;100000,Sheet1!$B$2,Sheet1!$B$3)</f>
        <v>male</v>
      </c>
    </row>
    <row r="891" spans="1:10" x14ac:dyDescent="0.2">
      <c r="A891">
        <v>889</v>
      </c>
      <c r="B891" t="s">
        <v>1824</v>
      </c>
      <c r="C891">
        <v>2020</v>
      </c>
      <c r="D891">
        <v>153</v>
      </c>
      <c r="E891">
        <v>7.7</v>
      </c>
      <c r="F891">
        <v>86</v>
      </c>
      <c r="G891">
        <v>108490</v>
      </c>
      <c r="H891">
        <v>28.34</v>
      </c>
      <c r="I891" t="s">
        <v>1825</v>
      </c>
      <c r="J891" t="str">
        <f>IF(VALUE(G891)&gt;100000,Sheet1!$B$2,Sheet1!$B$3)</f>
        <v>male</v>
      </c>
    </row>
    <row r="892" spans="1:10" x14ac:dyDescent="0.2">
      <c r="A892">
        <v>890</v>
      </c>
      <c r="B892" t="s">
        <v>1826</v>
      </c>
      <c r="C892">
        <v>2020</v>
      </c>
      <c r="D892">
        <v>153</v>
      </c>
      <c r="E892">
        <v>7.7</v>
      </c>
      <c r="F892">
        <v>81</v>
      </c>
      <c r="G892">
        <v>108490</v>
      </c>
      <c r="H892">
        <v>28.34</v>
      </c>
      <c r="I892" t="s">
        <v>1827</v>
      </c>
      <c r="J892" t="str">
        <f>IF(VALUE(G892)&gt;100000,Sheet1!$B$2,Sheet1!$B$3)</f>
        <v>male</v>
      </c>
    </row>
    <row r="893" spans="1:10" x14ac:dyDescent="0.2">
      <c r="A893">
        <v>891</v>
      </c>
      <c r="B893" t="s">
        <v>1828</v>
      </c>
      <c r="C893">
        <v>2020</v>
      </c>
      <c r="D893">
        <v>153</v>
      </c>
      <c r="E893">
        <v>7.7</v>
      </c>
      <c r="F893">
        <v>73</v>
      </c>
      <c r="G893">
        <v>108490</v>
      </c>
      <c r="H893">
        <v>28.34</v>
      </c>
      <c r="I893" t="s">
        <v>1829</v>
      </c>
      <c r="J893" t="str">
        <f>IF(VALUE(G893)&gt;100000,Sheet1!$B$2,Sheet1!$B$3)</f>
        <v>male</v>
      </c>
    </row>
    <row r="894" spans="1:10" x14ac:dyDescent="0.2">
      <c r="A894">
        <v>892</v>
      </c>
      <c r="B894" t="s">
        <v>1830</v>
      </c>
      <c r="C894">
        <v>2020</v>
      </c>
      <c r="D894">
        <v>153</v>
      </c>
      <c r="E894">
        <v>7.7</v>
      </c>
      <c r="G894">
        <v>108490</v>
      </c>
      <c r="H894">
        <v>28.34</v>
      </c>
      <c r="I894" t="s">
        <v>1831</v>
      </c>
      <c r="J894" t="str">
        <f>IF(VALUE(G894)&gt;100000,Sheet1!$B$2,Sheet1!$B$3)</f>
        <v>male</v>
      </c>
    </row>
    <row r="895" spans="1:10" x14ac:dyDescent="0.2">
      <c r="A895">
        <v>893</v>
      </c>
      <c r="B895" t="s">
        <v>1832</v>
      </c>
      <c r="C895">
        <v>2020</v>
      </c>
      <c r="D895">
        <v>153</v>
      </c>
      <c r="E895">
        <v>7.7</v>
      </c>
      <c r="F895">
        <v>72</v>
      </c>
      <c r="G895">
        <v>108490</v>
      </c>
      <c r="H895">
        <v>28.34</v>
      </c>
      <c r="I895" t="s">
        <v>1833</v>
      </c>
      <c r="J895" t="str">
        <f>IF(VALUE(G895)&gt;100000,Sheet1!$B$2,Sheet1!$B$3)</f>
        <v>male</v>
      </c>
    </row>
    <row r="896" spans="1:10" x14ac:dyDescent="0.2">
      <c r="A896">
        <v>894</v>
      </c>
      <c r="B896" t="s">
        <v>1834</v>
      </c>
      <c r="C896">
        <v>2020</v>
      </c>
      <c r="D896">
        <v>153</v>
      </c>
      <c r="E896">
        <v>7.7</v>
      </c>
      <c r="F896">
        <v>77</v>
      </c>
      <c r="G896">
        <v>108490</v>
      </c>
      <c r="H896">
        <v>28.34</v>
      </c>
      <c r="I896" t="s">
        <v>1835</v>
      </c>
      <c r="J896" t="str">
        <f>IF(VALUE(G896)&gt;100000,Sheet1!$B$2,Sheet1!$B$3)</f>
        <v>male</v>
      </c>
    </row>
    <row r="897" spans="1:10" x14ac:dyDescent="0.2">
      <c r="A897">
        <v>895</v>
      </c>
      <c r="B897" t="s">
        <v>1836</v>
      </c>
      <c r="C897">
        <v>2020</v>
      </c>
      <c r="D897">
        <v>153</v>
      </c>
      <c r="E897">
        <v>7.7</v>
      </c>
      <c r="F897">
        <v>87</v>
      </c>
      <c r="G897">
        <v>108490</v>
      </c>
      <c r="H897">
        <v>28.34</v>
      </c>
      <c r="I897" t="s">
        <v>1837</v>
      </c>
      <c r="J897" t="str">
        <f>IF(VALUE(G897)&gt;100000,Sheet1!$B$2,Sheet1!$B$3)</f>
        <v>male</v>
      </c>
    </row>
    <row r="898" spans="1:10" x14ac:dyDescent="0.2">
      <c r="A898">
        <v>896</v>
      </c>
      <c r="B898" t="s">
        <v>1838</v>
      </c>
      <c r="C898">
        <v>2020</v>
      </c>
      <c r="D898">
        <v>153</v>
      </c>
      <c r="E898">
        <v>7.7</v>
      </c>
      <c r="F898">
        <v>90</v>
      </c>
      <c r="G898">
        <v>108490</v>
      </c>
      <c r="H898">
        <v>28.34</v>
      </c>
      <c r="I898" t="s">
        <v>1839</v>
      </c>
      <c r="J898" t="str">
        <f>IF(VALUE(G898)&gt;100000,Sheet1!$B$2,Sheet1!$B$3)</f>
        <v>male</v>
      </c>
    </row>
    <row r="899" spans="1:10" x14ac:dyDescent="0.2">
      <c r="A899">
        <v>897</v>
      </c>
      <c r="B899" t="s">
        <v>1840</v>
      </c>
      <c r="C899">
        <v>2020</v>
      </c>
      <c r="D899">
        <v>153</v>
      </c>
      <c r="E899">
        <v>7.7</v>
      </c>
      <c r="F899">
        <v>75</v>
      </c>
      <c r="G899">
        <v>108490</v>
      </c>
      <c r="H899">
        <v>28.34</v>
      </c>
      <c r="I899" t="s">
        <v>1841</v>
      </c>
      <c r="J899" t="str">
        <f>IF(VALUE(G899)&gt;100000,Sheet1!$B$2,Sheet1!$B$3)</f>
        <v>male</v>
      </c>
    </row>
    <row r="900" spans="1:10" x14ac:dyDescent="0.2">
      <c r="A900">
        <v>898</v>
      </c>
      <c r="B900" t="s">
        <v>1842</v>
      </c>
      <c r="C900">
        <v>2020</v>
      </c>
      <c r="D900">
        <v>153</v>
      </c>
      <c r="E900">
        <v>7.7</v>
      </c>
      <c r="F900">
        <v>76</v>
      </c>
      <c r="G900">
        <v>108490</v>
      </c>
      <c r="H900">
        <v>28.34</v>
      </c>
      <c r="I900" t="s">
        <v>1843</v>
      </c>
      <c r="J900" t="str">
        <f>IF(VALUE(G900)&gt;100000,Sheet1!$B$2,Sheet1!$B$3)</f>
        <v>male</v>
      </c>
    </row>
    <row r="901" spans="1:10" x14ac:dyDescent="0.2">
      <c r="A901">
        <v>899</v>
      </c>
      <c r="B901" t="s">
        <v>1844</v>
      </c>
      <c r="C901">
        <v>2020</v>
      </c>
      <c r="D901">
        <v>153</v>
      </c>
      <c r="E901">
        <v>7.7</v>
      </c>
      <c r="F901">
        <v>97</v>
      </c>
      <c r="G901">
        <v>108490</v>
      </c>
      <c r="H901">
        <v>28.34</v>
      </c>
      <c r="I901" t="s">
        <v>1845</v>
      </c>
      <c r="J901" t="str">
        <f>IF(VALUE(G901)&gt;100000,Sheet1!$B$2,Sheet1!$B$3)</f>
        <v>male</v>
      </c>
    </row>
    <row r="902" spans="1:10" x14ac:dyDescent="0.2">
      <c r="A902">
        <v>900</v>
      </c>
      <c r="B902" t="s">
        <v>1846</v>
      </c>
      <c r="C902">
        <v>2020</v>
      </c>
      <c r="D902">
        <v>153</v>
      </c>
      <c r="E902">
        <v>7.7</v>
      </c>
      <c r="F902">
        <v>74</v>
      </c>
      <c r="G902">
        <v>108490</v>
      </c>
      <c r="H902">
        <v>28.34</v>
      </c>
      <c r="I902" t="s">
        <v>1847</v>
      </c>
      <c r="J902" t="str">
        <f>IF(VALUE(G902)&gt;100000,Sheet1!$B$2,Sheet1!$B$3)</f>
        <v>male</v>
      </c>
    </row>
    <row r="903" spans="1:10" x14ac:dyDescent="0.2">
      <c r="A903">
        <v>901</v>
      </c>
      <c r="B903" t="s">
        <v>1848</v>
      </c>
      <c r="C903">
        <v>2020</v>
      </c>
      <c r="D903">
        <v>153</v>
      </c>
      <c r="E903">
        <v>7.7</v>
      </c>
      <c r="G903">
        <v>108490</v>
      </c>
      <c r="H903">
        <v>28.34</v>
      </c>
      <c r="I903" t="s">
        <v>1849</v>
      </c>
      <c r="J903" t="str">
        <f>IF(VALUE(G903)&gt;100000,Sheet1!$B$2,Sheet1!$B$3)</f>
        <v>male</v>
      </c>
    </row>
    <row r="904" spans="1:10" x14ac:dyDescent="0.2">
      <c r="A904">
        <v>902</v>
      </c>
      <c r="B904" t="s">
        <v>1850</v>
      </c>
      <c r="C904">
        <v>2020</v>
      </c>
      <c r="D904">
        <v>153</v>
      </c>
      <c r="E904">
        <v>7.7</v>
      </c>
      <c r="F904">
        <v>92</v>
      </c>
      <c r="G904">
        <v>108490</v>
      </c>
      <c r="H904">
        <v>28.34</v>
      </c>
      <c r="I904" t="s">
        <v>1851</v>
      </c>
      <c r="J904" t="str">
        <f>IF(VALUE(G904)&gt;100000,Sheet1!$B$2,Sheet1!$B$3)</f>
        <v>male</v>
      </c>
    </row>
    <row r="905" spans="1:10" x14ac:dyDescent="0.2">
      <c r="A905">
        <v>903</v>
      </c>
      <c r="B905" t="s">
        <v>1852</v>
      </c>
      <c r="C905">
        <v>2020</v>
      </c>
      <c r="D905">
        <v>153</v>
      </c>
      <c r="E905">
        <v>7.7</v>
      </c>
      <c r="F905">
        <v>89</v>
      </c>
      <c r="G905">
        <v>108490</v>
      </c>
      <c r="H905">
        <v>28.34</v>
      </c>
      <c r="I905" t="s">
        <v>1853</v>
      </c>
      <c r="J905" t="str">
        <f>IF(VALUE(G905)&gt;100000,Sheet1!$B$2,Sheet1!$B$3)</f>
        <v>male</v>
      </c>
    </row>
    <row r="906" spans="1:10" x14ac:dyDescent="0.2">
      <c r="A906">
        <v>904</v>
      </c>
      <c r="B906" t="s">
        <v>1854</v>
      </c>
      <c r="C906">
        <v>2020</v>
      </c>
      <c r="D906">
        <v>153</v>
      </c>
      <c r="E906">
        <v>7.7</v>
      </c>
      <c r="F906">
        <v>63</v>
      </c>
      <c r="G906">
        <v>108490</v>
      </c>
      <c r="H906">
        <v>28.34</v>
      </c>
      <c r="I906" t="s">
        <v>1855</v>
      </c>
      <c r="J906" t="str">
        <f>IF(VALUE(G906)&gt;100000,Sheet1!$B$2,Sheet1!$B$3)</f>
        <v>male</v>
      </c>
    </row>
    <row r="907" spans="1:10" x14ac:dyDescent="0.2">
      <c r="A907">
        <v>905</v>
      </c>
      <c r="B907" t="s">
        <v>1856</v>
      </c>
      <c r="C907">
        <v>2020</v>
      </c>
      <c r="D907">
        <v>153</v>
      </c>
      <c r="E907">
        <v>7.7</v>
      </c>
      <c r="F907">
        <v>85</v>
      </c>
      <c r="G907">
        <v>108490</v>
      </c>
      <c r="H907">
        <v>28.34</v>
      </c>
      <c r="I907" t="s">
        <v>1857</v>
      </c>
      <c r="J907" t="str">
        <f>IF(VALUE(G907)&gt;100000,Sheet1!$B$2,Sheet1!$B$3)</f>
        <v>male</v>
      </c>
    </row>
    <row r="908" spans="1:10" x14ac:dyDescent="0.2">
      <c r="A908">
        <v>906</v>
      </c>
      <c r="B908" t="s">
        <v>1858</v>
      </c>
      <c r="C908">
        <v>2020</v>
      </c>
      <c r="D908">
        <v>153</v>
      </c>
      <c r="E908">
        <v>7.7</v>
      </c>
      <c r="F908">
        <v>91</v>
      </c>
      <c r="G908">
        <v>108490</v>
      </c>
      <c r="H908">
        <v>28.34</v>
      </c>
      <c r="I908" t="s">
        <v>1859</v>
      </c>
      <c r="J908" t="str">
        <f>IF(VALUE(G908)&gt;100000,Sheet1!$B$2,Sheet1!$B$3)</f>
        <v>male</v>
      </c>
    </row>
    <row r="909" spans="1:10" x14ac:dyDescent="0.2">
      <c r="A909">
        <v>907</v>
      </c>
      <c r="B909" t="s">
        <v>1860</v>
      </c>
      <c r="C909">
        <v>2020</v>
      </c>
      <c r="D909">
        <v>153</v>
      </c>
      <c r="E909">
        <v>7.7</v>
      </c>
      <c r="F909">
        <v>96</v>
      </c>
      <c r="G909">
        <v>108490</v>
      </c>
      <c r="H909">
        <v>28.34</v>
      </c>
      <c r="I909" t="s">
        <v>1861</v>
      </c>
      <c r="J909" t="str">
        <f>IF(VALUE(G909)&gt;100000,Sheet1!$B$2,Sheet1!$B$3)</f>
        <v>male</v>
      </c>
    </row>
    <row r="910" spans="1:10" x14ac:dyDescent="0.2">
      <c r="A910">
        <v>908</v>
      </c>
      <c r="B910" t="s">
        <v>1862</v>
      </c>
      <c r="C910">
        <v>2020</v>
      </c>
      <c r="D910">
        <v>153</v>
      </c>
      <c r="E910">
        <v>7.7</v>
      </c>
      <c r="F910">
        <v>87</v>
      </c>
      <c r="G910">
        <v>108490</v>
      </c>
      <c r="H910">
        <v>28.34</v>
      </c>
      <c r="I910" t="s">
        <v>1863</v>
      </c>
      <c r="J910" t="str">
        <f>IF(VALUE(G910)&gt;100000,Sheet1!$B$2,Sheet1!$B$3)</f>
        <v>male</v>
      </c>
    </row>
    <row r="911" spans="1:10" x14ac:dyDescent="0.2">
      <c r="A911">
        <v>909</v>
      </c>
      <c r="B911" t="s">
        <v>309</v>
      </c>
      <c r="C911">
        <v>2020</v>
      </c>
      <c r="D911">
        <v>153</v>
      </c>
      <c r="E911">
        <v>7.7</v>
      </c>
      <c r="F911">
        <v>87</v>
      </c>
      <c r="G911">
        <v>108490</v>
      </c>
      <c r="H911">
        <v>28.34</v>
      </c>
      <c r="I911" t="s">
        <v>1864</v>
      </c>
      <c r="J911" t="str">
        <f>IF(VALUE(G911)&gt;100000,Sheet1!$B$2,Sheet1!$B$3)</f>
        <v>male</v>
      </c>
    </row>
    <row r="912" spans="1:10" x14ac:dyDescent="0.2">
      <c r="A912">
        <v>910</v>
      </c>
      <c r="B912" t="s">
        <v>1865</v>
      </c>
      <c r="C912">
        <v>2020</v>
      </c>
      <c r="D912">
        <v>153</v>
      </c>
      <c r="E912">
        <v>7.6</v>
      </c>
      <c r="F912">
        <v>73</v>
      </c>
      <c r="G912">
        <v>108490</v>
      </c>
      <c r="H912">
        <v>28.34</v>
      </c>
      <c r="I912" t="s">
        <v>1866</v>
      </c>
      <c r="J912" t="str">
        <f>IF(VALUE(G912)&gt;100000,Sheet1!$B$2,Sheet1!$B$3)</f>
        <v>male</v>
      </c>
    </row>
    <row r="913" spans="1:10" x14ac:dyDescent="0.2">
      <c r="A913">
        <v>911</v>
      </c>
      <c r="B913" t="s">
        <v>1867</v>
      </c>
      <c r="C913">
        <v>2020</v>
      </c>
      <c r="D913">
        <v>153</v>
      </c>
      <c r="E913">
        <v>7.6</v>
      </c>
      <c r="F913">
        <v>71</v>
      </c>
      <c r="G913">
        <v>108490</v>
      </c>
      <c r="H913">
        <v>28.34</v>
      </c>
      <c r="I913" t="s">
        <v>1868</v>
      </c>
      <c r="J913" t="str">
        <f>IF(VALUE(G913)&gt;100000,Sheet1!$B$2,Sheet1!$B$3)</f>
        <v>male</v>
      </c>
    </row>
    <row r="914" spans="1:10" x14ac:dyDescent="0.2">
      <c r="A914">
        <v>912</v>
      </c>
      <c r="B914" t="s">
        <v>1869</v>
      </c>
      <c r="C914">
        <v>2020</v>
      </c>
      <c r="D914">
        <v>153</v>
      </c>
      <c r="E914">
        <v>7.6</v>
      </c>
      <c r="F914">
        <v>83</v>
      </c>
      <c r="G914">
        <v>108490</v>
      </c>
      <c r="H914">
        <v>28.34</v>
      </c>
      <c r="I914" t="s">
        <v>1870</v>
      </c>
      <c r="J914" t="str">
        <f>IF(VALUE(G914)&gt;100000,Sheet1!$B$2,Sheet1!$B$3)</f>
        <v>male</v>
      </c>
    </row>
    <row r="915" spans="1:10" x14ac:dyDescent="0.2">
      <c r="A915">
        <v>913</v>
      </c>
      <c r="B915" t="s">
        <v>1871</v>
      </c>
      <c r="C915">
        <v>2020</v>
      </c>
      <c r="D915">
        <v>153</v>
      </c>
      <c r="E915">
        <v>7.6</v>
      </c>
      <c r="F915">
        <v>67</v>
      </c>
      <c r="G915">
        <v>108490</v>
      </c>
      <c r="H915">
        <v>28.34</v>
      </c>
      <c r="I915" t="s">
        <v>1872</v>
      </c>
      <c r="J915" t="str">
        <f>IF(VALUE(G915)&gt;100000,Sheet1!$B$2,Sheet1!$B$3)</f>
        <v>male</v>
      </c>
    </row>
    <row r="916" spans="1:10" x14ac:dyDescent="0.2">
      <c r="A916">
        <v>914</v>
      </c>
      <c r="B916" t="s">
        <v>1873</v>
      </c>
      <c r="C916">
        <v>2020</v>
      </c>
      <c r="D916">
        <v>153</v>
      </c>
      <c r="E916">
        <v>7.6</v>
      </c>
      <c r="F916">
        <v>86</v>
      </c>
      <c r="G916">
        <v>108490</v>
      </c>
      <c r="H916">
        <v>28.34</v>
      </c>
      <c r="I916" t="s">
        <v>1874</v>
      </c>
      <c r="J916" t="str">
        <f>IF(VALUE(G916)&gt;100000,Sheet1!$B$2,Sheet1!$B$3)</f>
        <v>male</v>
      </c>
    </row>
    <row r="917" spans="1:10" x14ac:dyDescent="0.2">
      <c r="A917">
        <v>915</v>
      </c>
      <c r="B917" t="s">
        <v>1875</v>
      </c>
      <c r="C917">
        <v>2020</v>
      </c>
      <c r="D917">
        <v>153</v>
      </c>
      <c r="E917">
        <v>7.6</v>
      </c>
      <c r="F917">
        <v>81</v>
      </c>
      <c r="G917">
        <v>108490</v>
      </c>
      <c r="H917">
        <v>28.34</v>
      </c>
      <c r="I917" t="s">
        <v>1876</v>
      </c>
      <c r="J917" t="str">
        <f>IF(VALUE(G917)&gt;100000,Sheet1!$B$2,Sheet1!$B$3)</f>
        <v>male</v>
      </c>
    </row>
    <row r="918" spans="1:10" x14ac:dyDescent="0.2">
      <c r="A918">
        <v>916</v>
      </c>
      <c r="B918" t="s">
        <v>1877</v>
      </c>
      <c r="C918">
        <v>2020</v>
      </c>
      <c r="D918">
        <v>153</v>
      </c>
      <c r="E918">
        <v>7.6</v>
      </c>
      <c r="F918">
        <v>80</v>
      </c>
      <c r="G918">
        <v>108490</v>
      </c>
      <c r="H918">
        <v>28.34</v>
      </c>
      <c r="I918" t="s">
        <v>1878</v>
      </c>
      <c r="J918" t="str">
        <f>IF(VALUE(G918)&gt;100000,Sheet1!$B$2,Sheet1!$B$3)</f>
        <v>male</v>
      </c>
    </row>
    <row r="919" spans="1:10" x14ac:dyDescent="0.2">
      <c r="A919">
        <v>917</v>
      </c>
      <c r="B919" t="s">
        <v>1879</v>
      </c>
      <c r="C919">
        <v>2020</v>
      </c>
      <c r="D919">
        <v>153</v>
      </c>
      <c r="E919">
        <v>7.6</v>
      </c>
      <c r="F919">
        <v>81</v>
      </c>
      <c r="G919">
        <v>108490</v>
      </c>
      <c r="H919">
        <v>28.34</v>
      </c>
      <c r="I919" t="s">
        <v>1880</v>
      </c>
      <c r="J919" t="str">
        <f>IF(VALUE(G919)&gt;100000,Sheet1!$B$2,Sheet1!$B$3)</f>
        <v>male</v>
      </c>
    </row>
    <row r="920" spans="1:10" x14ac:dyDescent="0.2">
      <c r="A920">
        <v>918</v>
      </c>
      <c r="B920" t="s">
        <v>1881</v>
      </c>
      <c r="C920">
        <v>2020</v>
      </c>
      <c r="D920">
        <v>153</v>
      </c>
      <c r="E920">
        <v>7.6</v>
      </c>
      <c r="F920">
        <v>82</v>
      </c>
      <c r="G920">
        <v>108490</v>
      </c>
      <c r="H920">
        <v>28.34</v>
      </c>
      <c r="I920" t="s">
        <v>1882</v>
      </c>
      <c r="J920" t="str">
        <f>IF(VALUE(G920)&gt;100000,Sheet1!$B$2,Sheet1!$B$3)</f>
        <v>male</v>
      </c>
    </row>
    <row r="921" spans="1:10" x14ac:dyDescent="0.2">
      <c r="A921">
        <v>919</v>
      </c>
      <c r="B921" t="s">
        <v>1883</v>
      </c>
      <c r="C921">
        <v>2020</v>
      </c>
      <c r="D921">
        <v>153</v>
      </c>
      <c r="E921">
        <v>7.6</v>
      </c>
      <c r="F921">
        <v>92</v>
      </c>
      <c r="G921">
        <v>108490</v>
      </c>
      <c r="H921">
        <v>28.34</v>
      </c>
      <c r="I921" t="s">
        <v>1884</v>
      </c>
      <c r="J921" t="str">
        <f>IF(VALUE(G921)&gt;100000,Sheet1!$B$2,Sheet1!$B$3)</f>
        <v>male</v>
      </c>
    </row>
    <row r="922" spans="1:10" x14ac:dyDescent="0.2">
      <c r="A922">
        <v>920</v>
      </c>
      <c r="B922" t="s">
        <v>1885</v>
      </c>
      <c r="C922">
        <v>2020</v>
      </c>
      <c r="D922">
        <v>153</v>
      </c>
      <c r="E922">
        <v>7.6</v>
      </c>
      <c r="F922">
        <v>88</v>
      </c>
      <c r="G922">
        <v>108490</v>
      </c>
      <c r="H922">
        <v>28.34</v>
      </c>
      <c r="I922" t="s">
        <v>1886</v>
      </c>
      <c r="J922" t="str">
        <f>IF(VALUE(G922)&gt;100000,Sheet1!$B$2,Sheet1!$B$3)</f>
        <v>male</v>
      </c>
    </row>
    <row r="923" spans="1:10" x14ac:dyDescent="0.2">
      <c r="A923">
        <v>921</v>
      </c>
      <c r="B923" t="s">
        <v>1887</v>
      </c>
      <c r="C923">
        <v>2020</v>
      </c>
      <c r="D923">
        <v>153</v>
      </c>
      <c r="E923">
        <v>7.6</v>
      </c>
      <c r="F923">
        <v>77</v>
      </c>
      <c r="G923">
        <v>108490</v>
      </c>
      <c r="H923">
        <v>28.34</v>
      </c>
      <c r="I923" t="s">
        <v>1888</v>
      </c>
      <c r="J923" t="str">
        <f>IF(VALUE(G923)&gt;100000,Sheet1!$B$2,Sheet1!$B$3)</f>
        <v>male</v>
      </c>
    </row>
    <row r="924" spans="1:10" x14ac:dyDescent="0.2">
      <c r="A924">
        <v>922</v>
      </c>
      <c r="B924" t="s">
        <v>1889</v>
      </c>
      <c r="C924">
        <v>2020</v>
      </c>
      <c r="D924">
        <v>153</v>
      </c>
      <c r="E924">
        <v>7.6</v>
      </c>
      <c r="F924">
        <v>79</v>
      </c>
      <c r="G924">
        <v>108490</v>
      </c>
      <c r="H924">
        <v>28.34</v>
      </c>
      <c r="I924" t="s">
        <v>1890</v>
      </c>
      <c r="J924" t="str">
        <f>IF(VALUE(G924)&gt;100000,Sheet1!$B$2,Sheet1!$B$3)</f>
        <v>male</v>
      </c>
    </row>
    <row r="925" spans="1:10" x14ac:dyDescent="0.2">
      <c r="A925">
        <v>923</v>
      </c>
      <c r="B925" t="s">
        <v>1891</v>
      </c>
      <c r="C925">
        <v>2020</v>
      </c>
      <c r="D925">
        <v>153</v>
      </c>
      <c r="E925">
        <v>7.6</v>
      </c>
      <c r="F925">
        <v>73</v>
      </c>
      <c r="G925">
        <v>108490</v>
      </c>
      <c r="H925">
        <v>28.34</v>
      </c>
      <c r="I925" t="s">
        <v>1892</v>
      </c>
      <c r="J925" t="str">
        <f>IF(VALUE(G925)&gt;100000,Sheet1!$B$2,Sheet1!$B$3)</f>
        <v>male</v>
      </c>
    </row>
    <row r="926" spans="1:10" x14ac:dyDescent="0.2">
      <c r="A926">
        <v>924</v>
      </c>
      <c r="B926" t="s">
        <v>1893</v>
      </c>
      <c r="C926">
        <v>2020</v>
      </c>
      <c r="D926">
        <v>153</v>
      </c>
      <c r="E926">
        <v>7.6</v>
      </c>
      <c r="F926">
        <v>68</v>
      </c>
      <c r="G926">
        <v>108490</v>
      </c>
      <c r="H926">
        <v>28.34</v>
      </c>
      <c r="I926" t="s">
        <v>1894</v>
      </c>
      <c r="J926" t="str">
        <f>IF(VALUE(G926)&gt;100000,Sheet1!$B$2,Sheet1!$B$3)</f>
        <v>male</v>
      </c>
    </row>
    <row r="927" spans="1:10" x14ac:dyDescent="0.2">
      <c r="A927">
        <v>925</v>
      </c>
      <c r="B927" t="s">
        <v>1895</v>
      </c>
      <c r="C927">
        <v>2020</v>
      </c>
      <c r="D927">
        <v>153</v>
      </c>
      <c r="E927">
        <v>7.6</v>
      </c>
      <c r="F927">
        <v>82</v>
      </c>
      <c r="G927">
        <v>108490</v>
      </c>
      <c r="H927">
        <v>28.34</v>
      </c>
      <c r="I927" t="s">
        <v>1896</v>
      </c>
      <c r="J927" t="str">
        <f>IF(VALUE(G927)&gt;100000,Sheet1!$B$2,Sheet1!$B$3)</f>
        <v>male</v>
      </c>
    </row>
    <row r="928" spans="1:10" x14ac:dyDescent="0.2">
      <c r="A928">
        <v>926</v>
      </c>
      <c r="B928" t="s">
        <v>1897</v>
      </c>
      <c r="C928">
        <v>2020</v>
      </c>
      <c r="D928">
        <v>153</v>
      </c>
      <c r="E928">
        <v>7.6</v>
      </c>
      <c r="F928">
        <v>88</v>
      </c>
      <c r="G928">
        <v>108490</v>
      </c>
      <c r="H928">
        <v>28.34</v>
      </c>
      <c r="I928" t="s">
        <v>1898</v>
      </c>
      <c r="J928" t="str">
        <f>IF(VALUE(G928)&gt;100000,Sheet1!$B$2,Sheet1!$B$3)</f>
        <v>male</v>
      </c>
    </row>
    <row r="929" spans="1:10" x14ac:dyDescent="0.2">
      <c r="A929">
        <v>927</v>
      </c>
      <c r="B929" t="s">
        <v>1899</v>
      </c>
      <c r="C929">
        <v>2020</v>
      </c>
      <c r="D929">
        <v>153</v>
      </c>
      <c r="E929">
        <v>7.6</v>
      </c>
      <c r="F929">
        <v>80</v>
      </c>
      <c r="G929">
        <v>108490</v>
      </c>
      <c r="H929">
        <v>28.34</v>
      </c>
      <c r="I929" t="s">
        <v>1900</v>
      </c>
      <c r="J929" t="str">
        <f>IF(VALUE(G929)&gt;100000,Sheet1!$B$2,Sheet1!$B$3)</f>
        <v>male</v>
      </c>
    </row>
    <row r="930" spans="1:10" x14ac:dyDescent="0.2">
      <c r="A930">
        <v>928</v>
      </c>
      <c r="B930" t="s">
        <v>1901</v>
      </c>
      <c r="C930">
        <v>2020</v>
      </c>
      <c r="D930">
        <v>153</v>
      </c>
      <c r="E930">
        <v>7.6</v>
      </c>
      <c r="F930">
        <v>72</v>
      </c>
      <c r="G930">
        <v>108490</v>
      </c>
      <c r="H930">
        <v>28.34</v>
      </c>
      <c r="I930" t="s">
        <v>1902</v>
      </c>
      <c r="J930" t="str">
        <f>IF(VALUE(G930)&gt;100000,Sheet1!$B$2,Sheet1!$B$3)</f>
        <v>male</v>
      </c>
    </row>
    <row r="931" spans="1:10" x14ac:dyDescent="0.2">
      <c r="A931">
        <v>929</v>
      </c>
      <c r="B931" t="s">
        <v>1903</v>
      </c>
      <c r="C931">
        <v>2020</v>
      </c>
      <c r="D931">
        <v>153</v>
      </c>
      <c r="E931">
        <v>7.6</v>
      </c>
      <c r="F931">
        <v>68</v>
      </c>
      <c r="G931">
        <v>108490</v>
      </c>
      <c r="H931">
        <v>28.34</v>
      </c>
      <c r="I931" t="s">
        <v>1904</v>
      </c>
      <c r="J931" t="str">
        <f>IF(VALUE(G931)&gt;100000,Sheet1!$B$2,Sheet1!$B$3)</f>
        <v>male</v>
      </c>
    </row>
    <row r="932" spans="1:10" x14ac:dyDescent="0.2">
      <c r="A932">
        <v>930</v>
      </c>
      <c r="B932" t="s">
        <v>1905</v>
      </c>
      <c r="C932">
        <v>2020</v>
      </c>
      <c r="D932">
        <v>153</v>
      </c>
      <c r="E932">
        <v>7.6</v>
      </c>
      <c r="F932">
        <v>72</v>
      </c>
      <c r="G932">
        <v>108490</v>
      </c>
      <c r="H932">
        <v>28.34</v>
      </c>
      <c r="I932" t="s">
        <v>1906</v>
      </c>
      <c r="J932" t="str">
        <f>IF(VALUE(G932)&gt;100000,Sheet1!$B$2,Sheet1!$B$3)</f>
        <v>male</v>
      </c>
    </row>
    <row r="933" spans="1:10" x14ac:dyDescent="0.2">
      <c r="A933">
        <v>931</v>
      </c>
      <c r="B933" t="s">
        <v>1907</v>
      </c>
      <c r="C933">
        <v>2020</v>
      </c>
      <c r="D933">
        <v>153</v>
      </c>
      <c r="E933">
        <v>7.6</v>
      </c>
      <c r="F933">
        <v>66</v>
      </c>
      <c r="G933">
        <v>108490</v>
      </c>
      <c r="H933">
        <v>28.34</v>
      </c>
      <c r="I933" t="s">
        <v>1908</v>
      </c>
      <c r="J933" t="str">
        <f>IF(VALUE(G933)&gt;100000,Sheet1!$B$2,Sheet1!$B$3)</f>
        <v>male</v>
      </c>
    </row>
    <row r="934" spans="1:10" x14ac:dyDescent="0.2">
      <c r="A934">
        <v>932</v>
      </c>
      <c r="B934" t="s">
        <v>1909</v>
      </c>
      <c r="C934">
        <v>2020</v>
      </c>
      <c r="D934">
        <v>153</v>
      </c>
      <c r="E934">
        <v>7.6</v>
      </c>
      <c r="G934">
        <v>108490</v>
      </c>
      <c r="H934">
        <v>28.34</v>
      </c>
      <c r="I934" t="s">
        <v>1910</v>
      </c>
      <c r="J934" t="str">
        <f>IF(VALUE(G934)&gt;100000,Sheet1!$B$2,Sheet1!$B$3)</f>
        <v>male</v>
      </c>
    </row>
    <row r="935" spans="1:10" x14ac:dyDescent="0.2">
      <c r="A935">
        <v>933</v>
      </c>
      <c r="B935" t="s">
        <v>1911</v>
      </c>
      <c r="C935">
        <v>2020</v>
      </c>
      <c r="D935">
        <v>153</v>
      </c>
      <c r="E935">
        <v>7.6</v>
      </c>
      <c r="F935">
        <v>87</v>
      </c>
      <c r="G935">
        <v>108490</v>
      </c>
      <c r="H935">
        <v>28.34</v>
      </c>
      <c r="I935" t="s">
        <v>1912</v>
      </c>
      <c r="J935" t="str">
        <f>IF(VALUE(G935)&gt;100000,Sheet1!$B$2,Sheet1!$B$3)</f>
        <v>male</v>
      </c>
    </row>
    <row r="936" spans="1:10" x14ac:dyDescent="0.2">
      <c r="A936">
        <v>934</v>
      </c>
      <c r="B936" t="s">
        <v>1913</v>
      </c>
      <c r="C936">
        <v>2020</v>
      </c>
      <c r="D936">
        <v>153</v>
      </c>
      <c r="E936">
        <v>7.6</v>
      </c>
      <c r="F936">
        <v>70</v>
      </c>
      <c r="G936">
        <v>108490</v>
      </c>
      <c r="H936">
        <v>28.34</v>
      </c>
      <c r="I936" t="s">
        <v>1914</v>
      </c>
      <c r="J936" t="str">
        <f>IF(VALUE(G936)&gt;100000,Sheet1!$B$2,Sheet1!$B$3)</f>
        <v>male</v>
      </c>
    </row>
    <row r="937" spans="1:10" x14ac:dyDescent="0.2">
      <c r="A937">
        <v>935</v>
      </c>
      <c r="B937" t="s">
        <v>1915</v>
      </c>
      <c r="C937">
        <v>2020</v>
      </c>
      <c r="D937">
        <v>153</v>
      </c>
      <c r="E937">
        <v>7.6</v>
      </c>
      <c r="F937">
        <v>73</v>
      </c>
      <c r="G937">
        <v>108490</v>
      </c>
      <c r="H937">
        <v>28.34</v>
      </c>
      <c r="I937" t="s">
        <v>1916</v>
      </c>
      <c r="J937" t="str">
        <f>IF(VALUE(G937)&gt;100000,Sheet1!$B$2,Sheet1!$B$3)</f>
        <v>male</v>
      </c>
    </row>
    <row r="938" spans="1:10" x14ac:dyDescent="0.2">
      <c r="A938">
        <v>936</v>
      </c>
      <c r="B938" t="s">
        <v>1917</v>
      </c>
      <c r="C938">
        <v>2020</v>
      </c>
      <c r="D938">
        <v>153</v>
      </c>
      <c r="E938">
        <v>7.6</v>
      </c>
      <c r="F938">
        <v>57</v>
      </c>
      <c r="G938">
        <v>108490</v>
      </c>
      <c r="H938">
        <v>28.34</v>
      </c>
      <c r="I938" t="s">
        <v>1918</v>
      </c>
      <c r="J938" t="str">
        <f>IF(VALUE(G938)&gt;100000,Sheet1!$B$2,Sheet1!$B$3)</f>
        <v>male</v>
      </c>
    </row>
    <row r="939" spans="1:10" x14ac:dyDescent="0.2">
      <c r="A939">
        <v>937</v>
      </c>
      <c r="B939" t="s">
        <v>1919</v>
      </c>
      <c r="C939">
        <v>2020</v>
      </c>
      <c r="D939">
        <v>153</v>
      </c>
      <c r="E939">
        <v>7.6</v>
      </c>
      <c r="F939">
        <v>58</v>
      </c>
      <c r="G939">
        <v>108490</v>
      </c>
      <c r="H939">
        <v>28.34</v>
      </c>
      <c r="I939" t="s">
        <v>1920</v>
      </c>
      <c r="J939" t="str">
        <f>IF(VALUE(G939)&gt;100000,Sheet1!$B$2,Sheet1!$B$3)</f>
        <v>male</v>
      </c>
    </row>
    <row r="940" spans="1:10" x14ac:dyDescent="0.2">
      <c r="A940">
        <v>938</v>
      </c>
      <c r="B940" t="s">
        <v>1921</v>
      </c>
      <c r="C940">
        <v>2020</v>
      </c>
      <c r="D940">
        <v>153</v>
      </c>
      <c r="E940">
        <v>7.6</v>
      </c>
      <c r="F940">
        <v>53</v>
      </c>
      <c r="G940">
        <v>108490</v>
      </c>
      <c r="H940">
        <v>28.34</v>
      </c>
      <c r="I940" t="s">
        <v>1922</v>
      </c>
      <c r="J940" t="str">
        <f>IF(VALUE(G940)&gt;100000,Sheet1!$B$2,Sheet1!$B$3)</f>
        <v>male</v>
      </c>
    </row>
    <row r="941" spans="1:10" x14ac:dyDescent="0.2">
      <c r="A941">
        <v>939</v>
      </c>
      <c r="B941" t="s">
        <v>1923</v>
      </c>
      <c r="C941">
        <v>2020</v>
      </c>
      <c r="D941">
        <v>153</v>
      </c>
      <c r="E941">
        <v>7.6</v>
      </c>
      <c r="F941">
        <v>86</v>
      </c>
      <c r="G941">
        <v>108490</v>
      </c>
      <c r="H941">
        <v>28.34</v>
      </c>
      <c r="I941" t="s">
        <v>1924</v>
      </c>
      <c r="J941" t="str">
        <f>IF(VALUE(G941)&gt;100000,Sheet1!$B$2,Sheet1!$B$3)</f>
        <v>male</v>
      </c>
    </row>
    <row r="942" spans="1:10" x14ac:dyDescent="0.2">
      <c r="A942">
        <v>940</v>
      </c>
      <c r="B942" t="s">
        <v>1925</v>
      </c>
      <c r="C942">
        <v>2020</v>
      </c>
      <c r="D942">
        <v>153</v>
      </c>
      <c r="E942">
        <v>7.6</v>
      </c>
      <c r="F942">
        <v>76</v>
      </c>
      <c r="G942">
        <v>108490</v>
      </c>
      <c r="H942">
        <v>28.34</v>
      </c>
      <c r="I942" t="s">
        <v>1926</v>
      </c>
      <c r="J942" t="str">
        <f>IF(VALUE(G942)&gt;100000,Sheet1!$B$2,Sheet1!$B$3)</f>
        <v>male</v>
      </c>
    </row>
    <row r="943" spans="1:10" x14ac:dyDescent="0.2">
      <c r="A943">
        <v>941</v>
      </c>
      <c r="B943" t="s">
        <v>1927</v>
      </c>
      <c r="C943">
        <v>2020</v>
      </c>
      <c r="D943">
        <v>153</v>
      </c>
      <c r="E943">
        <v>7.6</v>
      </c>
      <c r="F943">
        <v>36</v>
      </c>
      <c r="G943">
        <v>108490</v>
      </c>
      <c r="H943">
        <v>28.34</v>
      </c>
      <c r="I943" t="s">
        <v>1928</v>
      </c>
      <c r="J943" t="str">
        <f>IF(VALUE(G943)&gt;100000,Sheet1!$B$2,Sheet1!$B$3)</f>
        <v>male</v>
      </c>
    </row>
    <row r="944" spans="1:10" x14ac:dyDescent="0.2">
      <c r="A944">
        <v>942</v>
      </c>
      <c r="B944" t="s">
        <v>1929</v>
      </c>
      <c r="C944">
        <v>2020</v>
      </c>
      <c r="D944">
        <v>153</v>
      </c>
      <c r="E944">
        <v>7.6</v>
      </c>
      <c r="F944">
        <v>82</v>
      </c>
      <c r="G944">
        <v>108490</v>
      </c>
      <c r="H944">
        <v>28.34</v>
      </c>
      <c r="I944" t="s">
        <v>1930</v>
      </c>
      <c r="J944" t="str">
        <f>IF(VALUE(G944)&gt;100000,Sheet1!$B$2,Sheet1!$B$3)</f>
        <v>male</v>
      </c>
    </row>
    <row r="945" spans="1:10" x14ac:dyDescent="0.2">
      <c r="A945">
        <v>943</v>
      </c>
      <c r="B945" t="s">
        <v>1931</v>
      </c>
      <c r="C945">
        <v>2020</v>
      </c>
      <c r="D945">
        <v>153</v>
      </c>
      <c r="E945">
        <v>7.6</v>
      </c>
      <c r="F945">
        <v>66</v>
      </c>
      <c r="G945">
        <v>108490</v>
      </c>
      <c r="H945">
        <v>28.34</v>
      </c>
      <c r="I945" t="s">
        <v>1932</v>
      </c>
      <c r="J945" t="str">
        <f>IF(VALUE(G945)&gt;100000,Sheet1!$B$2,Sheet1!$B$3)</f>
        <v>male</v>
      </c>
    </row>
    <row r="946" spans="1:10" x14ac:dyDescent="0.2">
      <c r="A946">
        <v>944</v>
      </c>
      <c r="B946" t="s">
        <v>1933</v>
      </c>
      <c r="C946">
        <v>2020</v>
      </c>
      <c r="D946">
        <v>153</v>
      </c>
      <c r="E946">
        <v>7.6</v>
      </c>
      <c r="F946">
        <v>90</v>
      </c>
      <c r="G946">
        <v>108490</v>
      </c>
      <c r="H946">
        <v>28.34</v>
      </c>
      <c r="I946" t="s">
        <v>1934</v>
      </c>
      <c r="J946" t="str">
        <f>IF(VALUE(G946)&gt;100000,Sheet1!$B$2,Sheet1!$B$3)</f>
        <v>male</v>
      </c>
    </row>
    <row r="947" spans="1:10" x14ac:dyDescent="0.2">
      <c r="A947">
        <v>945</v>
      </c>
      <c r="B947" t="s">
        <v>1935</v>
      </c>
      <c r="C947">
        <v>2020</v>
      </c>
      <c r="D947">
        <v>153</v>
      </c>
      <c r="E947">
        <v>7.6</v>
      </c>
      <c r="F947">
        <v>76</v>
      </c>
      <c r="G947">
        <v>108490</v>
      </c>
      <c r="H947">
        <v>28.34</v>
      </c>
      <c r="I947" t="s">
        <v>1936</v>
      </c>
      <c r="J947" t="str">
        <f>IF(VALUE(G947)&gt;100000,Sheet1!$B$2,Sheet1!$B$3)</f>
        <v>male</v>
      </c>
    </row>
    <row r="948" spans="1:10" x14ac:dyDescent="0.2">
      <c r="A948">
        <v>946</v>
      </c>
      <c r="B948" t="s">
        <v>1937</v>
      </c>
      <c r="C948">
        <v>2020</v>
      </c>
      <c r="D948">
        <v>153</v>
      </c>
      <c r="E948">
        <v>7.6</v>
      </c>
      <c r="F948">
        <v>72</v>
      </c>
      <c r="G948">
        <v>108490</v>
      </c>
      <c r="H948">
        <v>28.34</v>
      </c>
      <c r="I948" t="s">
        <v>1938</v>
      </c>
      <c r="J948" t="str">
        <f>IF(VALUE(G948)&gt;100000,Sheet1!$B$2,Sheet1!$B$3)</f>
        <v>male</v>
      </c>
    </row>
    <row r="949" spans="1:10" x14ac:dyDescent="0.2">
      <c r="A949">
        <v>947</v>
      </c>
      <c r="B949" t="s">
        <v>1939</v>
      </c>
      <c r="C949">
        <v>2020</v>
      </c>
      <c r="D949">
        <v>153</v>
      </c>
      <c r="E949">
        <v>7.6</v>
      </c>
      <c r="F949">
        <v>68</v>
      </c>
      <c r="G949">
        <v>108490</v>
      </c>
      <c r="H949">
        <v>28.34</v>
      </c>
      <c r="I949" t="s">
        <v>1940</v>
      </c>
      <c r="J949" t="str">
        <f>IF(VALUE(G949)&gt;100000,Sheet1!$B$2,Sheet1!$B$3)</f>
        <v>male</v>
      </c>
    </row>
    <row r="950" spans="1:10" x14ac:dyDescent="0.2">
      <c r="A950">
        <v>948</v>
      </c>
      <c r="B950" t="s">
        <v>1941</v>
      </c>
      <c r="C950">
        <v>2020</v>
      </c>
      <c r="D950">
        <v>153</v>
      </c>
      <c r="E950">
        <v>7.6</v>
      </c>
      <c r="F950">
        <v>74</v>
      </c>
      <c r="G950">
        <v>108490</v>
      </c>
      <c r="H950">
        <v>28.34</v>
      </c>
      <c r="I950" t="s">
        <v>1942</v>
      </c>
      <c r="J950" t="str">
        <f>IF(VALUE(G950)&gt;100000,Sheet1!$B$2,Sheet1!$B$3)</f>
        <v>male</v>
      </c>
    </row>
    <row r="951" spans="1:10" x14ac:dyDescent="0.2">
      <c r="A951">
        <v>949</v>
      </c>
      <c r="B951" t="s">
        <v>1943</v>
      </c>
      <c r="C951">
        <v>2020</v>
      </c>
      <c r="D951">
        <v>153</v>
      </c>
      <c r="E951">
        <v>7.6</v>
      </c>
      <c r="F951">
        <v>78</v>
      </c>
      <c r="G951">
        <v>108490</v>
      </c>
      <c r="H951">
        <v>28.34</v>
      </c>
      <c r="I951" t="s">
        <v>1944</v>
      </c>
      <c r="J951" t="str">
        <f>IF(VALUE(G951)&gt;100000,Sheet1!$B$2,Sheet1!$B$3)</f>
        <v>male</v>
      </c>
    </row>
    <row r="952" spans="1:10" x14ac:dyDescent="0.2">
      <c r="A952">
        <v>950</v>
      </c>
      <c r="B952" t="s">
        <v>1945</v>
      </c>
      <c r="C952">
        <v>2020</v>
      </c>
      <c r="D952">
        <v>153</v>
      </c>
      <c r="E952">
        <v>7.6</v>
      </c>
      <c r="F952">
        <v>52</v>
      </c>
      <c r="G952">
        <v>108490</v>
      </c>
      <c r="H952">
        <v>28.34</v>
      </c>
      <c r="I952" t="s">
        <v>1946</v>
      </c>
      <c r="J952" t="str">
        <f>IF(VALUE(G952)&gt;100000,Sheet1!$B$2,Sheet1!$B$3)</f>
        <v>male</v>
      </c>
    </row>
    <row r="953" spans="1:10" x14ac:dyDescent="0.2">
      <c r="A953">
        <v>951</v>
      </c>
      <c r="B953" t="s">
        <v>1947</v>
      </c>
      <c r="C953">
        <v>2020</v>
      </c>
      <c r="D953">
        <v>153</v>
      </c>
      <c r="E953">
        <v>7.6</v>
      </c>
      <c r="F953">
        <v>72</v>
      </c>
      <c r="G953">
        <v>108490</v>
      </c>
      <c r="H953">
        <v>28.34</v>
      </c>
      <c r="I953" t="s">
        <v>1948</v>
      </c>
      <c r="J953" t="str">
        <f>IF(VALUE(G953)&gt;100000,Sheet1!$B$2,Sheet1!$B$3)</f>
        <v>male</v>
      </c>
    </row>
    <row r="954" spans="1:10" x14ac:dyDescent="0.2">
      <c r="A954">
        <v>952</v>
      </c>
      <c r="B954" t="s">
        <v>1949</v>
      </c>
      <c r="C954">
        <v>2020</v>
      </c>
      <c r="D954">
        <v>153</v>
      </c>
      <c r="E954">
        <v>7.6</v>
      </c>
      <c r="F954">
        <v>62</v>
      </c>
      <c r="G954">
        <v>108490</v>
      </c>
      <c r="H954">
        <v>28.34</v>
      </c>
      <c r="I954" t="s">
        <v>1950</v>
      </c>
      <c r="J954" t="str">
        <f>IF(VALUE(G954)&gt;100000,Sheet1!$B$2,Sheet1!$B$3)</f>
        <v>male</v>
      </c>
    </row>
    <row r="955" spans="1:10" x14ac:dyDescent="0.2">
      <c r="A955">
        <v>953</v>
      </c>
      <c r="B955" t="s">
        <v>1951</v>
      </c>
      <c r="C955">
        <v>2020</v>
      </c>
      <c r="D955">
        <v>153</v>
      </c>
      <c r="E955">
        <v>7.6</v>
      </c>
      <c r="F955">
        <v>46</v>
      </c>
      <c r="G955">
        <v>108490</v>
      </c>
      <c r="H955">
        <v>28.34</v>
      </c>
      <c r="I955" t="s">
        <v>1952</v>
      </c>
      <c r="J955" t="str">
        <f>IF(VALUE(G955)&gt;100000,Sheet1!$B$2,Sheet1!$B$3)</f>
        <v>male</v>
      </c>
    </row>
    <row r="956" spans="1:10" x14ac:dyDescent="0.2">
      <c r="A956">
        <v>954</v>
      </c>
      <c r="B956" t="s">
        <v>1953</v>
      </c>
      <c r="C956">
        <v>2020</v>
      </c>
      <c r="D956">
        <v>153</v>
      </c>
      <c r="E956">
        <v>7.6</v>
      </c>
      <c r="F956">
        <v>73</v>
      </c>
      <c r="G956">
        <v>108490</v>
      </c>
      <c r="H956">
        <v>28.34</v>
      </c>
      <c r="I956" t="s">
        <v>1954</v>
      </c>
      <c r="J956" t="str">
        <f>IF(VALUE(G956)&gt;100000,Sheet1!$B$2,Sheet1!$B$3)</f>
        <v>male</v>
      </c>
    </row>
    <row r="957" spans="1:10" x14ac:dyDescent="0.2">
      <c r="A957">
        <v>955</v>
      </c>
      <c r="B957" t="s">
        <v>1955</v>
      </c>
      <c r="C957">
        <v>2020</v>
      </c>
      <c r="D957">
        <v>153</v>
      </c>
      <c r="E957">
        <v>7.6</v>
      </c>
      <c r="F957">
        <v>76</v>
      </c>
      <c r="G957">
        <v>108490</v>
      </c>
      <c r="H957">
        <v>28.34</v>
      </c>
      <c r="I957" t="s">
        <v>1956</v>
      </c>
      <c r="J957" t="str">
        <f>IF(VALUE(G957)&gt;100000,Sheet1!$B$2,Sheet1!$B$3)</f>
        <v>male</v>
      </c>
    </row>
    <row r="958" spans="1:10" x14ac:dyDescent="0.2">
      <c r="A958">
        <v>956</v>
      </c>
      <c r="B958" t="s">
        <v>1957</v>
      </c>
      <c r="C958">
        <v>2020</v>
      </c>
      <c r="D958">
        <v>153</v>
      </c>
      <c r="E958">
        <v>7.6</v>
      </c>
      <c r="F958">
        <v>81</v>
      </c>
      <c r="G958">
        <v>108490</v>
      </c>
      <c r="H958">
        <v>28.34</v>
      </c>
      <c r="I958" t="s">
        <v>1958</v>
      </c>
      <c r="J958" t="str">
        <f>IF(VALUE(G958)&gt;100000,Sheet1!$B$2,Sheet1!$B$3)</f>
        <v>male</v>
      </c>
    </row>
    <row r="959" spans="1:10" x14ac:dyDescent="0.2">
      <c r="A959">
        <v>957</v>
      </c>
      <c r="B959" t="s">
        <v>1959</v>
      </c>
      <c r="C959">
        <v>2020</v>
      </c>
      <c r="D959">
        <v>153</v>
      </c>
      <c r="E959">
        <v>7.6</v>
      </c>
      <c r="F959">
        <v>55</v>
      </c>
      <c r="G959">
        <v>108490</v>
      </c>
      <c r="H959">
        <v>28.34</v>
      </c>
      <c r="I959" t="s">
        <v>1960</v>
      </c>
      <c r="J959" t="str">
        <f>IF(VALUE(G959)&gt;100000,Sheet1!$B$2,Sheet1!$B$3)</f>
        <v>male</v>
      </c>
    </row>
    <row r="960" spans="1:10" x14ac:dyDescent="0.2">
      <c r="A960">
        <v>958</v>
      </c>
      <c r="B960" t="s">
        <v>1961</v>
      </c>
      <c r="C960">
        <v>2020</v>
      </c>
      <c r="D960">
        <v>153</v>
      </c>
      <c r="E960">
        <v>7.6</v>
      </c>
      <c r="F960">
        <v>68</v>
      </c>
      <c r="G960">
        <v>108490</v>
      </c>
      <c r="H960">
        <v>28.34</v>
      </c>
      <c r="I960" t="s">
        <v>1962</v>
      </c>
      <c r="J960" t="str">
        <f>IF(VALUE(G960)&gt;100000,Sheet1!$B$2,Sheet1!$B$3)</f>
        <v>male</v>
      </c>
    </row>
    <row r="961" spans="1:10" x14ac:dyDescent="0.2">
      <c r="A961">
        <v>959</v>
      </c>
      <c r="B961" t="s">
        <v>1963</v>
      </c>
      <c r="C961">
        <v>2020</v>
      </c>
      <c r="D961">
        <v>153</v>
      </c>
      <c r="E961">
        <v>7.6</v>
      </c>
      <c r="F961">
        <v>28</v>
      </c>
      <c r="G961">
        <v>108490</v>
      </c>
      <c r="H961">
        <v>28.34</v>
      </c>
      <c r="I961" t="s">
        <v>1964</v>
      </c>
      <c r="J961" t="str">
        <f>IF(VALUE(G961)&gt;100000,Sheet1!$B$2,Sheet1!$B$3)</f>
        <v>male</v>
      </c>
    </row>
    <row r="962" spans="1:10" x14ac:dyDescent="0.2">
      <c r="A962">
        <v>960</v>
      </c>
      <c r="B962" t="s">
        <v>1965</v>
      </c>
      <c r="C962">
        <v>2020</v>
      </c>
      <c r="D962">
        <v>153</v>
      </c>
      <c r="E962">
        <v>7.6</v>
      </c>
      <c r="F962">
        <v>81</v>
      </c>
      <c r="G962">
        <v>108490</v>
      </c>
      <c r="H962">
        <v>28.34</v>
      </c>
      <c r="I962" t="s">
        <v>1966</v>
      </c>
      <c r="J962" t="str">
        <f>IF(VALUE(G962)&gt;100000,Sheet1!$B$2,Sheet1!$B$3)</f>
        <v>male</v>
      </c>
    </row>
    <row r="963" spans="1:10" x14ac:dyDescent="0.2">
      <c r="A963">
        <v>961</v>
      </c>
      <c r="B963" t="s">
        <v>1967</v>
      </c>
      <c r="C963">
        <v>2020</v>
      </c>
      <c r="D963">
        <v>153</v>
      </c>
      <c r="E963">
        <v>7.6</v>
      </c>
      <c r="F963">
        <v>76</v>
      </c>
      <c r="G963">
        <v>108490</v>
      </c>
      <c r="H963">
        <v>28.34</v>
      </c>
      <c r="I963" t="s">
        <v>1968</v>
      </c>
      <c r="J963" t="str">
        <f>IF(VALUE(G963)&gt;100000,Sheet1!$B$2,Sheet1!$B$3)</f>
        <v>male</v>
      </c>
    </row>
    <row r="964" spans="1:10" x14ac:dyDescent="0.2">
      <c r="A964">
        <v>962</v>
      </c>
      <c r="B964" t="s">
        <v>1969</v>
      </c>
      <c r="C964">
        <v>2020</v>
      </c>
      <c r="D964">
        <v>153</v>
      </c>
      <c r="E964">
        <v>7.6</v>
      </c>
      <c r="F964">
        <v>65</v>
      </c>
      <c r="G964">
        <v>108490</v>
      </c>
      <c r="H964">
        <v>28.34</v>
      </c>
      <c r="I964" t="s">
        <v>1970</v>
      </c>
      <c r="J964" t="str">
        <f>IF(VALUE(G964)&gt;100000,Sheet1!$B$2,Sheet1!$B$3)</f>
        <v>male</v>
      </c>
    </row>
    <row r="965" spans="1:10" x14ac:dyDescent="0.2">
      <c r="A965">
        <v>963</v>
      </c>
      <c r="B965" t="s">
        <v>1971</v>
      </c>
      <c r="C965">
        <v>2020</v>
      </c>
      <c r="D965">
        <v>153</v>
      </c>
      <c r="E965">
        <v>7.6</v>
      </c>
      <c r="F965">
        <v>74</v>
      </c>
      <c r="G965">
        <v>108490</v>
      </c>
      <c r="H965">
        <v>28.34</v>
      </c>
      <c r="I965" t="s">
        <v>1972</v>
      </c>
      <c r="J965" t="str">
        <f>IF(VALUE(G965)&gt;100000,Sheet1!$B$2,Sheet1!$B$3)</f>
        <v>male</v>
      </c>
    </row>
    <row r="966" spans="1:10" x14ac:dyDescent="0.2">
      <c r="A966">
        <v>964</v>
      </c>
      <c r="B966" t="s">
        <v>1973</v>
      </c>
      <c r="C966">
        <v>2020</v>
      </c>
      <c r="D966">
        <v>153</v>
      </c>
      <c r="E966">
        <v>7.6</v>
      </c>
      <c r="F966">
        <v>86</v>
      </c>
      <c r="G966">
        <v>108490</v>
      </c>
      <c r="H966">
        <v>28.34</v>
      </c>
      <c r="I966" t="s">
        <v>1974</v>
      </c>
      <c r="J966" t="str">
        <f>IF(VALUE(G966)&gt;100000,Sheet1!$B$2,Sheet1!$B$3)</f>
        <v>male</v>
      </c>
    </row>
    <row r="967" spans="1:10" x14ac:dyDescent="0.2">
      <c r="A967">
        <v>965</v>
      </c>
      <c r="B967" t="s">
        <v>1975</v>
      </c>
      <c r="C967">
        <v>2020</v>
      </c>
      <c r="D967">
        <v>153</v>
      </c>
      <c r="E967">
        <v>7.6</v>
      </c>
      <c r="F967">
        <v>64</v>
      </c>
      <c r="G967">
        <v>108490</v>
      </c>
      <c r="H967">
        <v>28.34</v>
      </c>
      <c r="I967" t="s">
        <v>1976</v>
      </c>
      <c r="J967" t="str">
        <f>IF(VALUE(G967)&gt;100000,Sheet1!$B$2,Sheet1!$B$3)</f>
        <v>male</v>
      </c>
    </row>
    <row r="968" spans="1:10" x14ac:dyDescent="0.2">
      <c r="A968">
        <v>966</v>
      </c>
      <c r="B968" t="s">
        <v>1977</v>
      </c>
      <c r="C968">
        <v>2020</v>
      </c>
      <c r="D968">
        <v>153</v>
      </c>
      <c r="E968">
        <v>7.6</v>
      </c>
      <c r="F968">
        <v>86</v>
      </c>
      <c r="G968">
        <v>108490</v>
      </c>
      <c r="H968">
        <v>28.34</v>
      </c>
      <c r="I968" t="s">
        <v>1978</v>
      </c>
      <c r="J968" t="str">
        <f>IF(VALUE(G968)&gt;100000,Sheet1!$B$2,Sheet1!$B$3)</f>
        <v>male</v>
      </c>
    </row>
    <row r="969" spans="1:10" x14ac:dyDescent="0.2">
      <c r="A969">
        <v>967</v>
      </c>
      <c r="B969" t="s">
        <v>1979</v>
      </c>
      <c r="C969">
        <v>2020</v>
      </c>
      <c r="D969">
        <v>153</v>
      </c>
      <c r="E969">
        <v>7.6</v>
      </c>
      <c r="F969">
        <v>68</v>
      </c>
      <c r="G969">
        <v>108490</v>
      </c>
      <c r="H969">
        <v>28.34</v>
      </c>
      <c r="I969" t="s">
        <v>1980</v>
      </c>
      <c r="J969" t="str">
        <f>IF(VALUE(G969)&gt;100000,Sheet1!$B$2,Sheet1!$B$3)</f>
        <v>male</v>
      </c>
    </row>
    <row r="970" spans="1:10" x14ac:dyDescent="0.2">
      <c r="A970">
        <v>968</v>
      </c>
      <c r="B970" t="s">
        <v>1981</v>
      </c>
      <c r="C970">
        <v>2020</v>
      </c>
      <c r="D970">
        <v>153</v>
      </c>
      <c r="E970">
        <v>7.6</v>
      </c>
      <c r="F970">
        <v>78</v>
      </c>
      <c r="G970">
        <v>108490</v>
      </c>
      <c r="H970">
        <v>28.34</v>
      </c>
      <c r="I970" t="s">
        <v>1982</v>
      </c>
      <c r="J970" t="str">
        <f>IF(VALUE(G970)&gt;100000,Sheet1!$B$2,Sheet1!$B$3)</f>
        <v>male</v>
      </c>
    </row>
    <row r="971" spans="1:10" x14ac:dyDescent="0.2">
      <c r="A971">
        <v>969</v>
      </c>
      <c r="B971" t="s">
        <v>1983</v>
      </c>
      <c r="C971">
        <v>2020</v>
      </c>
      <c r="D971">
        <v>153</v>
      </c>
      <c r="E971">
        <v>7.6</v>
      </c>
      <c r="F971">
        <v>71</v>
      </c>
      <c r="G971">
        <v>108490</v>
      </c>
      <c r="H971">
        <v>28.34</v>
      </c>
      <c r="I971" t="s">
        <v>1984</v>
      </c>
      <c r="J971" t="str">
        <f>IF(VALUE(G971)&gt;100000,Sheet1!$B$2,Sheet1!$B$3)</f>
        <v>male</v>
      </c>
    </row>
    <row r="972" spans="1:10" x14ac:dyDescent="0.2">
      <c r="A972">
        <v>970</v>
      </c>
      <c r="B972" t="s">
        <v>1985</v>
      </c>
      <c r="C972">
        <v>2020</v>
      </c>
      <c r="D972">
        <v>153</v>
      </c>
      <c r="E972">
        <v>7.6</v>
      </c>
      <c r="F972">
        <v>73</v>
      </c>
      <c r="G972">
        <v>108490</v>
      </c>
      <c r="H972">
        <v>28.34</v>
      </c>
      <c r="I972" t="s">
        <v>1986</v>
      </c>
      <c r="J972" t="str">
        <f>IF(VALUE(G972)&gt;100000,Sheet1!$B$2,Sheet1!$B$3)</f>
        <v>male</v>
      </c>
    </row>
    <row r="973" spans="1:10" x14ac:dyDescent="0.2">
      <c r="A973">
        <v>971</v>
      </c>
      <c r="B973" t="s">
        <v>1987</v>
      </c>
      <c r="C973">
        <v>2020</v>
      </c>
      <c r="D973">
        <v>153</v>
      </c>
      <c r="E973">
        <v>7.6</v>
      </c>
      <c r="F973">
        <v>66</v>
      </c>
      <c r="G973">
        <v>108490</v>
      </c>
      <c r="H973">
        <v>28.34</v>
      </c>
      <c r="I973" t="s">
        <v>1988</v>
      </c>
      <c r="J973" t="str">
        <f>IF(VALUE(G973)&gt;100000,Sheet1!$B$2,Sheet1!$B$3)</f>
        <v>male</v>
      </c>
    </row>
    <row r="974" spans="1:10" x14ac:dyDescent="0.2">
      <c r="A974">
        <v>972</v>
      </c>
      <c r="B974" t="s">
        <v>1989</v>
      </c>
      <c r="C974">
        <v>2020</v>
      </c>
      <c r="D974">
        <v>153</v>
      </c>
      <c r="E974">
        <v>7.6</v>
      </c>
      <c r="F974">
        <v>58</v>
      </c>
      <c r="G974">
        <v>108490</v>
      </c>
      <c r="H974">
        <v>28.34</v>
      </c>
      <c r="I974" t="s">
        <v>1990</v>
      </c>
      <c r="J974" t="str">
        <f>IF(VALUE(G974)&gt;100000,Sheet1!$B$2,Sheet1!$B$3)</f>
        <v>male</v>
      </c>
    </row>
    <row r="975" spans="1:10" x14ac:dyDescent="0.2">
      <c r="A975">
        <v>973</v>
      </c>
      <c r="B975" t="s">
        <v>1991</v>
      </c>
      <c r="C975">
        <v>2020</v>
      </c>
      <c r="D975">
        <v>153</v>
      </c>
      <c r="E975">
        <v>7.6</v>
      </c>
      <c r="F975">
        <v>69</v>
      </c>
      <c r="G975">
        <v>108490</v>
      </c>
      <c r="H975">
        <v>28.34</v>
      </c>
      <c r="I975" t="s">
        <v>1992</v>
      </c>
      <c r="J975" t="str">
        <f>IF(VALUE(G975)&gt;100000,Sheet1!$B$2,Sheet1!$B$3)</f>
        <v>male</v>
      </c>
    </row>
    <row r="976" spans="1:10" x14ac:dyDescent="0.2">
      <c r="A976">
        <v>974</v>
      </c>
      <c r="B976" t="s">
        <v>1993</v>
      </c>
      <c r="C976">
        <v>2020</v>
      </c>
      <c r="D976">
        <v>153</v>
      </c>
      <c r="E976">
        <v>7.6</v>
      </c>
      <c r="F976">
        <v>88</v>
      </c>
      <c r="G976">
        <v>108490</v>
      </c>
      <c r="H976">
        <v>28.34</v>
      </c>
      <c r="I976" t="s">
        <v>1994</v>
      </c>
      <c r="J976" t="str">
        <f>IF(VALUE(G976)&gt;100000,Sheet1!$B$2,Sheet1!$B$3)</f>
        <v>male</v>
      </c>
    </row>
    <row r="977" spans="1:10" x14ac:dyDescent="0.2">
      <c r="A977">
        <v>975</v>
      </c>
      <c r="B977" t="s">
        <v>1995</v>
      </c>
      <c r="C977">
        <v>2020</v>
      </c>
      <c r="D977">
        <v>153</v>
      </c>
      <c r="E977">
        <v>7.6</v>
      </c>
      <c r="F977">
        <v>56</v>
      </c>
      <c r="G977">
        <v>108490</v>
      </c>
      <c r="H977">
        <v>28.34</v>
      </c>
      <c r="I977" t="s">
        <v>1996</v>
      </c>
      <c r="J977" t="str">
        <f>IF(VALUE(G977)&gt;100000,Sheet1!$B$2,Sheet1!$B$3)</f>
        <v>male</v>
      </c>
    </row>
    <row r="978" spans="1:10" x14ac:dyDescent="0.2">
      <c r="A978">
        <v>976</v>
      </c>
      <c r="B978" t="s">
        <v>1997</v>
      </c>
      <c r="C978">
        <v>2020</v>
      </c>
      <c r="D978">
        <v>153</v>
      </c>
      <c r="E978">
        <v>7.6</v>
      </c>
      <c r="F978">
        <v>78</v>
      </c>
      <c r="G978">
        <v>108490</v>
      </c>
      <c r="H978">
        <v>28.34</v>
      </c>
      <c r="I978" t="s">
        <v>1998</v>
      </c>
      <c r="J978" t="str">
        <f>IF(VALUE(G978)&gt;100000,Sheet1!$B$2,Sheet1!$B$3)</f>
        <v>male</v>
      </c>
    </row>
    <row r="979" spans="1:10" x14ac:dyDescent="0.2">
      <c r="A979">
        <v>977</v>
      </c>
      <c r="B979" t="s">
        <v>1999</v>
      </c>
      <c r="C979">
        <v>2020</v>
      </c>
      <c r="D979">
        <v>153</v>
      </c>
      <c r="E979">
        <v>7.6</v>
      </c>
      <c r="F979">
        <v>68</v>
      </c>
      <c r="G979">
        <v>108490</v>
      </c>
      <c r="H979">
        <v>28.34</v>
      </c>
      <c r="I979" t="s">
        <v>2000</v>
      </c>
      <c r="J979" t="str">
        <f>IF(VALUE(G979)&gt;100000,Sheet1!$B$2,Sheet1!$B$3)</f>
        <v>male</v>
      </c>
    </row>
    <row r="980" spans="1:10" x14ac:dyDescent="0.2">
      <c r="A980">
        <v>978</v>
      </c>
      <c r="B980" t="s">
        <v>2001</v>
      </c>
      <c r="C980">
        <v>2020</v>
      </c>
      <c r="D980">
        <v>153</v>
      </c>
      <c r="E980">
        <v>7.6</v>
      </c>
      <c r="F980">
        <v>69</v>
      </c>
      <c r="G980">
        <v>108490</v>
      </c>
      <c r="H980">
        <v>28.34</v>
      </c>
      <c r="I980" t="s">
        <v>2002</v>
      </c>
      <c r="J980" t="str">
        <f>IF(VALUE(G980)&gt;100000,Sheet1!$B$2,Sheet1!$B$3)</f>
        <v>male</v>
      </c>
    </row>
    <row r="981" spans="1:10" x14ac:dyDescent="0.2">
      <c r="A981">
        <v>979</v>
      </c>
      <c r="B981" t="s">
        <v>2003</v>
      </c>
      <c r="C981">
        <v>2020</v>
      </c>
      <c r="D981">
        <v>153</v>
      </c>
      <c r="E981">
        <v>7.6</v>
      </c>
      <c r="F981">
        <v>60</v>
      </c>
      <c r="G981">
        <v>108490</v>
      </c>
      <c r="H981">
        <v>28.34</v>
      </c>
      <c r="I981" t="s">
        <v>2004</v>
      </c>
      <c r="J981" t="str">
        <f>IF(VALUE(G981)&gt;100000,Sheet1!$B$2,Sheet1!$B$3)</f>
        <v>male</v>
      </c>
    </row>
    <row r="982" spans="1:10" x14ac:dyDescent="0.2">
      <c r="A982">
        <v>980</v>
      </c>
      <c r="B982" t="s">
        <v>2005</v>
      </c>
      <c r="C982">
        <v>2020</v>
      </c>
      <c r="D982">
        <v>153</v>
      </c>
      <c r="E982">
        <v>7.6</v>
      </c>
      <c r="F982">
        <v>88</v>
      </c>
      <c r="G982">
        <v>108490</v>
      </c>
      <c r="H982">
        <v>28.34</v>
      </c>
      <c r="I982" t="s">
        <v>2006</v>
      </c>
      <c r="J982" t="str">
        <f>IF(VALUE(G982)&gt;100000,Sheet1!$B$2,Sheet1!$B$3)</f>
        <v>male</v>
      </c>
    </row>
    <row r="983" spans="1:10" x14ac:dyDescent="0.2">
      <c r="A983">
        <v>981</v>
      </c>
      <c r="B983" t="s">
        <v>2007</v>
      </c>
      <c r="C983">
        <v>2020</v>
      </c>
      <c r="D983">
        <v>153</v>
      </c>
      <c r="E983">
        <v>7.6</v>
      </c>
      <c r="F983">
        <v>76</v>
      </c>
      <c r="G983">
        <v>108490</v>
      </c>
      <c r="H983">
        <v>28.34</v>
      </c>
      <c r="I983" t="s">
        <v>2008</v>
      </c>
      <c r="J983" t="str">
        <f>IF(VALUE(G983)&gt;100000,Sheet1!$B$2,Sheet1!$B$3)</f>
        <v>male</v>
      </c>
    </row>
    <row r="984" spans="1:10" x14ac:dyDescent="0.2">
      <c r="A984">
        <v>982</v>
      </c>
      <c r="B984" t="s">
        <v>2009</v>
      </c>
      <c r="C984">
        <v>2020</v>
      </c>
      <c r="D984">
        <v>153</v>
      </c>
      <c r="E984">
        <v>7.6</v>
      </c>
      <c r="F984">
        <v>67</v>
      </c>
      <c r="G984">
        <v>108490</v>
      </c>
      <c r="H984">
        <v>28.34</v>
      </c>
      <c r="I984" t="s">
        <v>2010</v>
      </c>
      <c r="J984" t="str">
        <f>IF(VALUE(G984)&gt;100000,Sheet1!$B$2,Sheet1!$B$3)</f>
        <v>male</v>
      </c>
    </row>
    <row r="985" spans="1:10" x14ac:dyDescent="0.2">
      <c r="A985">
        <v>983</v>
      </c>
      <c r="B985" t="s">
        <v>2011</v>
      </c>
      <c r="C985">
        <v>2020</v>
      </c>
      <c r="D985">
        <v>153</v>
      </c>
      <c r="E985">
        <v>7.6</v>
      </c>
      <c r="F985">
        <v>68</v>
      </c>
      <c r="G985">
        <v>108490</v>
      </c>
      <c r="H985">
        <v>28.34</v>
      </c>
      <c r="I985" t="s">
        <v>2012</v>
      </c>
      <c r="J985" t="str">
        <f>IF(VALUE(G985)&gt;100000,Sheet1!$B$2,Sheet1!$B$3)</f>
        <v>male</v>
      </c>
    </row>
    <row r="986" spans="1:10" x14ac:dyDescent="0.2">
      <c r="A986">
        <v>984</v>
      </c>
      <c r="B986" t="s">
        <v>2013</v>
      </c>
      <c r="C986">
        <v>2020</v>
      </c>
      <c r="D986">
        <v>153</v>
      </c>
      <c r="E986">
        <v>7.6</v>
      </c>
      <c r="F986">
        <v>79</v>
      </c>
      <c r="G986">
        <v>108490</v>
      </c>
      <c r="H986">
        <v>28.34</v>
      </c>
      <c r="I986" t="s">
        <v>2014</v>
      </c>
      <c r="J986" t="str">
        <f>IF(VALUE(G986)&gt;100000,Sheet1!$B$2,Sheet1!$B$3)</f>
        <v>male</v>
      </c>
    </row>
    <row r="987" spans="1:10" x14ac:dyDescent="0.2">
      <c r="A987">
        <v>985</v>
      </c>
      <c r="B987" t="s">
        <v>2015</v>
      </c>
      <c r="C987">
        <v>2020</v>
      </c>
      <c r="D987">
        <v>153</v>
      </c>
      <c r="E987">
        <v>7.6</v>
      </c>
      <c r="F987">
        <v>90</v>
      </c>
      <c r="G987">
        <v>108490</v>
      </c>
      <c r="H987">
        <v>28.34</v>
      </c>
      <c r="I987" t="s">
        <v>2016</v>
      </c>
      <c r="J987" t="str">
        <f>IF(VALUE(G987)&gt;100000,Sheet1!$B$2,Sheet1!$B$3)</f>
        <v>male</v>
      </c>
    </row>
    <row r="988" spans="1:10" x14ac:dyDescent="0.2">
      <c r="A988">
        <v>986</v>
      </c>
      <c r="B988" t="s">
        <v>2017</v>
      </c>
      <c r="C988">
        <v>2020</v>
      </c>
      <c r="D988">
        <v>153</v>
      </c>
      <c r="E988">
        <v>7.6</v>
      </c>
      <c r="F988">
        <v>77</v>
      </c>
      <c r="G988">
        <v>108490</v>
      </c>
      <c r="H988">
        <v>28.34</v>
      </c>
      <c r="I988" t="s">
        <v>2018</v>
      </c>
      <c r="J988" t="str">
        <f>IF(VALUE(G988)&gt;100000,Sheet1!$B$2,Sheet1!$B$3)</f>
        <v>male</v>
      </c>
    </row>
    <row r="989" spans="1:10" x14ac:dyDescent="0.2">
      <c r="A989">
        <v>987</v>
      </c>
      <c r="B989" t="s">
        <v>2019</v>
      </c>
      <c r="C989">
        <v>2020</v>
      </c>
      <c r="D989">
        <v>153</v>
      </c>
      <c r="E989">
        <v>7.6</v>
      </c>
      <c r="F989">
        <v>90</v>
      </c>
      <c r="G989">
        <v>108490</v>
      </c>
      <c r="H989">
        <v>28.34</v>
      </c>
      <c r="I989" t="s">
        <v>2020</v>
      </c>
      <c r="J989" t="str">
        <f>IF(VALUE(G989)&gt;100000,Sheet1!$B$2,Sheet1!$B$3)</f>
        <v>male</v>
      </c>
    </row>
    <row r="990" spans="1:10" x14ac:dyDescent="0.2">
      <c r="A990">
        <v>988</v>
      </c>
      <c r="B990" t="s">
        <v>2021</v>
      </c>
      <c r="C990">
        <v>2020</v>
      </c>
      <c r="D990">
        <v>153</v>
      </c>
      <c r="E990">
        <v>7.6</v>
      </c>
      <c r="F990">
        <v>83</v>
      </c>
      <c r="G990">
        <v>108490</v>
      </c>
      <c r="H990">
        <v>28.34</v>
      </c>
      <c r="I990" t="s">
        <v>2022</v>
      </c>
      <c r="J990" t="str">
        <f>IF(VALUE(G990)&gt;100000,Sheet1!$B$2,Sheet1!$B$3)</f>
        <v>male</v>
      </c>
    </row>
    <row r="991" spans="1:10" x14ac:dyDescent="0.2">
      <c r="A991">
        <v>989</v>
      </c>
      <c r="B991" t="s">
        <v>2023</v>
      </c>
      <c r="C991">
        <v>2020</v>
      </c>
      <c r="D991">
        <v>153</v>
      </c>
      <c r="E991">
        <v>7.6</v>
      </c>
      <c r="F991">
        <v>63</v>
      </c>
      <c r="G991">
        <v>108490</v>
      </c>
      <c r="H991">
        <v>28.34</v>
      </c>
      <c r="I991" t="s">
        <v>2024</v>
      </c>
      <c r="J991" t="str">
        <f>IF(VALUE(G991)&gt;100000,Sheet1!$B$2,Sheet1!$B$3)</f>
        <v>male</v>
      </c>
    </row>
    <row r="992" spans="1:10" x14ac:dyDescent="0.2">
      <c r="A992">
        <v>990</v>
      </c>
      <c r="B992" t="s">
        <v>2025</v>
      </c>
      <c r="C992">
        <v>2020</v>
      </c>
      <c r="D992">
        <v>153</v>
      </c>
      <c r="E992">
        <v>7.6</v>
      </c>
      <c r="F992">
        <v>65</v>
      </c>
      <c r="G992">
        <v>108490</v>
      </c>
      <c r="H992">
        <v>28.34</v>
      </c>
      <c r="I992" t="s">
        <v>2026</v>
      </c>
      <c r="J992" t="str">
        <f>IF(VALUE(G992)&gt;100000,Sheet1!$B$2,Sheet1!$B$3)</f>
        <v>male</v>
      </c>
    </row>
    <row r="993" spans="1:10" x14ac:dyDescent="0.2">
      <c r="A993">
        <v>991</v>
      </c>
      <c r="B993" t="s">
        <v>2027</v>
      </c>
      <c r="C993">
        <v>2020</v>
      </c>
      <c r="D993">
        <v>153</v>
      </c>
      <c r="E993">
        <v>7.6</v>
      </c>
      <c r="F993">
        <v>91</v>
      </c>
      <c r="G993">
        <v>108490</v>
      </c>
      <c r="H993">
        <v>28.34</v>
      </c>
      <c r="I993" t="s">
        <v>2028</v>
      </c>
      <c r="J993" t="str">
        <f>IF(VALUE(G993)&gt;100000,Sheet1!$B$2,Sheet1!$B$3)</f>
        <v>male</v>
      </c>
    </row>
    <row r="994" spans="1:10" x14ac:dyDescent="0.2">
      <c r="A994">
        <v>992</v>
      </c>
      <c r="B994" t="s">
        <v>2029</v>
      </c>
      <c r="C994">
        <v>2020</v>
      </c>
      <c r="D994">
        <v>153</v>
      </c>
      <c r="E994">
        <v>7.6</v>
      </c>
      <c r="F994">
        <v>76</v>
      </c>
      <c r="G994">
        <v>108490</v>
      </c>
      <c r="H994">
        <v>28.34</v>
      </c>
      <c r="I994" t="s">
        <v>2030</v>
      </c>
      <c r="J994" t="str">
        <f>IF(VALUE(G994)&gt;100000,Sheet1!$B$2,Sheet1!$B$3)</f>
        <v>male</v>
      </c>
    </row>
    <row r="995" spans="1:10" x14ac:dyDescent="0.2">
      <c r="A995">
        <v>993</v>
      </c>
      <c r="B995" t="s">
        <v>2031</v>
      </c>
      <c r="C995">
        <v>2020</v>
      </c>
      <c r="D995">
        <v>153</v>
      </c>
      <c r="E995">
        <v>7.6</v>
      </c>
      <c r="G995">
        <v>108490</v>
      </c>
      <c r="H995">
        <v>28.34</v>
      </c>
      <c r="I995" t="s">
        <v>2032</v>
      </c>
      <c r="J995" t="str">
        <f>IF(VALUE(G995)&gt;100000,Sheet1!$B$2,Sheet1!$B$3)</f>
        <v>male</v>
      </c>
    </row>
    <row r="996" spans="1:10" x14ac:dyDescent="0.2">
      <c r="A996">
        <v>994</v>
      </c>
      <c r="B996" t="s">
        <v>2033</v>
      </c>
      <c r="C996">
        <v>2020</v>
      </c>
      <c r="D996">
        <v>153</v>
      </c>
      <c r="E996">
        <v>7.6</v>
      </c>
      <c r="F996">
        <v>90</v>
      </c>
      <c r="G996">
        <v>108490</v>
      </c>
      <c r="H996">
        <v>28.34</v>
      </c>
      <c r="I996" t="s">
        <v>2034</v>
      </c>
      <c r="J996" t="str">
        <f>IF(VALUE(G996)&gt;100000,Sheet1!$B$2,Sheet1!$B$3)</f>
        <v>male</v>
      </c>
    </row>
    <row r="997" spans="1:10" x14ac:dyDescent="0.2">
      <c r="A997">
        <v>995</v>
      </c>
      <c r="B997" t="s">
        <v>2035</v>
      </c>
      <c r="C997">
        <v>2020</v>
      </c>
      <c r="D997">
        <v>153</v>
      </c>
      <c r="E997">
        <v>7.6</v>
      </c>
      <c r="F997">
        <v>91</v>
      </c>
      <c r="G997">
        <v>108490</v>
      </c>
      <c r="H997">
        <v>28.34</v>
      </c>
      <c r="I997" t="s">
        <v>2036</v>
      </c>
      <c r="J997" t="str">
        <f>IF(VALUE(G997)&gt;100000,Sheet1!$B$2,Sheet1!$B$3)</f>
        <v>male</v>
      </c>
    </row>
    <row r="998" spans="1:10" x14ac:dyDescent="0.2">
      <c r="A998">
        <v>996</v>
      </c>
      <c r="B998" t="s">
        <v>2037</v>
      </c>
      <c r="C998">
        <v>2020</v>
      </c>
      <c r="D998">
        <v>153</v>
      </c>
      <c r="E998">
        <v>7.6</v>
      </c>
      <c r="F998">
        <v>72</v>
      </c>
      <c r="G998">
        <v>108490</v>
      </c>
      <c r="H998">
        <v>28.34</v>
      </c>
      <c r="I998" t="s">
        <v>2038</v>
      </c>
      <c r="J998" t="str">
        <f>IF(VALUE(G998)&gt;100000,Sheet1!$B$2,Sheet1!$B$3)</f>
        <v>male</v>
      </c>
    </row>
    <row r="999" spans="1:10" x14ac:dyDescent="0.2">
      <c r="A999">
        <v>997</v>
      </c>
      <c r="B999" t="s">
        <v>2039</v>
      </c>
      <c r="C999">
        <v>2020</v>
      </c>
      <c r="D999">
        <v>153</v>
      </c>
      <c r="E999">
        <v>7.6</v>
      </c>
      <c r="F999">
        <v>85</v>
      </c>
      <c r="G999">
        <v>108490</v>
      </c>
      <c r="H999">
        <v>28.34</v>
      </c>
      <c r="I999" t="s">
        <v>2040</v>
      </c>
      <c r="J999" t="str">
        <f>IF(VALUE(G999)&gt;100000,Sheet1!$B$2,Sheet1!$B$3)</f>
        <v>male</v>
      </c>
    </row>
    <row r="1000" spans="1:10" x14ac:dyDescent="0.2">
      <c r="A1000">
        <v>998</v>
      </c>
      <c r="B1000" t="s">
        <v>2041</v>
      </c>
      <c r="C1000">
        <v>2020</v>
      </c>
      <c r="D1000">
        <v>153</v>
      </c>
      <c r="E1000">
        <v>7.6</v>
      </c>
      <c r="F1000">
        <v>95</v>
      </c>
      <c r="G1000">
        <v>108490</v>
      </c>
      <c r="H1000">
        <v>28.34</v>
      </c>
      <c r="I1000" t="s">
        <v>2042</v>
      </c>
      <c r="J1000" t="str">
        <f>IF(VALUE(G1000)&gt;100000,Sheet1!$B$2,Sheet1!$B$3)</f>
        <v>male</v>
      </c>
    </row>
    <row r="1001" spans="1:10" x14ac:dyDescent="0.2">
      <c r="A1001">
        <v>999</v>
      </c>
      <c r="B1001" t="s">
        <v>2043</v>
      </c>
      <c r="C1001">
        <v>2020</v>
      </c>
      <c r="D1001">
        <v>153</v>
      </c>
      <c r="E1001">
        <v>7.6</v>
      </c>
      <c r="F1001">
        <v>93</v>
      </c>
      <c r="G1001">
        <v>108490</v>
      </c>
      <c r="H1001">
        <v>28.34</v>
      </c>
      <c r="I1001" t="s">
        <v>2044</v>
      </c>
      <c r="J1001" t="str">
        <f>IF(VALUE(G1001)&gt;100000,Sheet1!$B$2,Sheet1!$B$3)</f>
        <v>male</v>
      </c>
    </row>
    <row r="1002" spans="1:10" x14ac:dyDescent="0.2">
      <c r="A1002">
        <v>1000</v>
      </c>
      <c r="B1002" t="s">
        <v>2045</v>
      </c>
      <c r="C1002">
        <v>2020</v>
      </c>
      <c r="D1002">
        <v>153</v>
      </c>
      <c r="E1002">
        <v>8.4</v>
      </c>
      <c r="F1002">
        <v>71</v>
      </c>
      <c r="G1002">
        <v>108490</v>
      </c>
      <c r="H1002">
        <v>28.34</v>
      </c>
      <c r="I1002" t="s">
        <v>2046</v>
      </c>
      <c r="J1002" t="str">
        <f>IF(VALUE(G1002)&gt;100000,Sheet1!$B$2,Sheet1!$B$3)</f>
        <v>male</v>
      </c>
    </row>
    <row r="1003" spans="1:10" x14ac:dyDescent="0.2">
      <c r="A1003">
        <v>1001</v>
      </c>
      <c r="B1003" t="s">
        <v>2047</v>
      </c>
      <c r="C1003">
        <v>2020</v>
      </c>
      <c r="D1003">
        <v>153</v>
      </c>
      <c r="E1003">
        <v>8.1999999999999993</v>
      </c>
      <c r="F1003">
        <v>83</v>
      </c>
      <c r="G1003">
        <v>108490</v>
      </c>
      <c r="H1003">
        <v>28.34</v>
      </c>
      <c r="I1003" t="s">
        <v>2048</v>
      </c>
      <c r="J1003" t="str">
        <f>IF(VALUE(G1003)&gt;100000,Sheet1!$B$2,Sheet1!$B$3)</f>
        <v>male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Christopher Little</cp:lastModifiedBy>
  <dcterms:created xsi:type="dcterms:W3CDTF">2024-02-19T21:17:36Z</dcterms:created>
  <dcterms:modified xsi:type="dcterms:W3CDTF">2024-04-17T12:42:17Z</dcterms:modified>
</cp:coreProperties>
</file>