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  <sheet name="MileageBand" sheetId="2" state="visible" r:id="rId2"/>
    <sheet name="PriceBan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3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Price Band</t>
        </is>
      </c>
      <c r="X1" t="inlineStr">
        <is>
          <t>Mileage Rounded to Nearest 50,000</t>
        </is>
      </c>
      <c r="Y1" t="inlineStr">
        <is>
          <t>Mileage Band</t>
        </is>
      </c>
      <c r="Z1" t="inlineStr">
        <is>
          <t>Engine Size Rounded</t>
        </is>
      </c>
      <c r="AA1" t="inlineStr">
        <is>
          <t>Price Filter</t>
        </is>
      </c>
      <c r="AB1" t="inlineStr">
        <is>
          <t>Mileage Filter</t>
        </is>
      </c>
      <c r="AC1" t="inlineStr">
        <is>
          <t>Engine Size Filter</t>
        </is>
      </c>
      <c r="AD1" t="inlineStr">
        <is>
          <t>Year Filter</t>
        </is>
      </c>
      <c r="AE1" t="inlineStr">
        <is>
          <t>MPG Filter</t>
        </is>
      </c>
      <c r="AF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IF(E2=2,"Automatic","Manual")</f>
        <v/>
      </c>
      <c r="V2">
        <f>ROUNDDOWN(C2/5000,0)*5000</f>
        <v/>
      </c>
      <c r="W2">
        <f>IFERROR(INDEX(PriceBands!C:C,MATCH(V2,PriceBands!A:A,0)),"£30k+")</f>
        <v/>
      </c>
      <c r="X2">
        <f>ROUNDDOWN(G2/50000,0)*50000</f>
        <v/>
      </c>
      <c r="Y2">
        <f>IFERROR(INDEX(MileageBand!B:B,MATCH(VehicleData!X2,MileageBand!A:A,0)),"Extremely High")</f>
        <v/>
      </c>
      <c r="Z2">
        <f>ROUND(P2/1000,1)</f>
        <v/>
      </c>
      <c r="AA2">
        <f>IF(W2="£30k+","N","Y")</f>
        <v/>
      </c>
      <c r="AB2">
        <f>IF(Y2="High","N","Y")</f>
        <v/>
      </c>
      <c r="AC2">
        <f>IF(Z2&gt;2.5,"N","Y")</f>
        <v/>
      </c>
      <c r="AD2">
        <f>IF(T2&lt;2014,"N","Y")</f>
        <v/>
      </c>
      <c r="AE2">
        <f>IF(Q2&lt;30,"N","Y")</f>
        <v/>
      </c>
      <c r="AF2">
        <f>IF(AND(AA2="Y",AB2="Y",AC2="Y",AD2="Y",AE2="Y"),"Y","N")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IF(E3=2,"Automatic","Manual")</f>
        <v/>
      </c>
      <c r="V3">
        <f>ROUNDDOWN(C3/5000,0)*5000</f>
        <v/>
      </c>
      <c r="W3">
        <f>IFERROR(INDEX(PriceBands!C:C,MATCH(V3,PriceBands!A:A,0)),"£30k+")</f>
        <v/>
      </c>
      <c r="X3">
        <f>ROUNDDOWN(G3/50000,0)*50000</f>
        <v/>
      </c>
      <c r="Y3">
        <f>IFERROR(INDEX(MileageBand!B:B,MATCH(VehicleData!X3,MileageBand!A:A,0)),"Extremely High")</f>
        <v/>
      </c>
      <c r="Z3">
        <f>ROUND(P3/1000,1)</f>
        <v/>
      </c>
      <c r="AA3">
        <f>IF(W3="£30k+","N","Y")</f>
        <v/>
      </c>
      <c r="AB3">
        <f>IF(Y3="High","N","Y")</f>
        <v/>
      </c>
      <c r="AC3">
        <f>IF(Z3&gt;2.5,"N","Y")</f>
        <v/>
      </c>
      <c r="AD3">
        <f>IF(T3&lt;2014,"N","Y")</f>
        <v/>
      </c>
      <c r="AE3">
        <f>IF(Q3&lt;30,"N","Y")</f>
        <v/>
      </c>
      <c r="AF3">
        <f>IF(AND(AA3="Y",AB3="Y",AC3="Y",AD3="Y",AE3="Y"),"Y","N")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Mileage Lower Limit</t>
        </is>
      </c>
      <c r="B1" t="inlineStr">
        <is>
          <t>Mileage Band</t>
        </is>
      </c>
    </row>
    <row r="2">
      <c r="A2" t="n">
        <v>0</v>
      </c>
      <c r="B2" t="inlineStr">
        <is>
          <t>Low</t>
        </is>
      </c>
    </row>
    <row r="3">
      <c r="A3" t="n">
        <v>50000</v>
      </c>
      <c r="B3" t="inlineStr">
        <is>
          <t>Medium</t>
        </is>
      </c>
    </row>
    <row r="4"/>
    <row r="5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Price Band Lower Limit</t>
        </is>
      </c>
      <c r="B1" t="inlineStr">
        <is>
          <t>Price Band Upper Limit</t>
        </is>
      </c>
      <c r="C1" t="inlineStr">
        <is>
          <t>Price Band</t>
        </is>
      </c>
    </row>
    <row r="2">
      <c r="A2" t="n">
        <v>0</v>
      </c>
      <c r="B2" t="n">
        <v>5000</v>
      </c>
      <c r="C2" t="inlineStr">
        <is>
          <t>£0-5k</t>
        </is>
      </c>
    </row>
    <row r="3">
      <c r="A3" t="n">
        <v>5000</v>
      </c>
      <c r="B3" t="n">
        <v>10000</v>
      </c>
      <c r="C3" t="inlineStr">
        <is>
          <t>£5-10k</t>
        </is>
      </c>
    </row>
    <row r="4"/>
    <row r="5"/>
    <row r="6"/>
    <row r="7"/>
    <row r="8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2024-04-22T10:07:04Z</dcterms:created>
  <dcterms:modified xsi:type="dcterms:W3CDTF">2024-04-22T10:07:04Z</dcterms:modified>
</cp:coreProperties>
</file>