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  <sheet name="MileageBand" sheetId="2" state="visible" r:id="rId2"/>
    <sheet name="PriceBan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Price Band</t>
        </is>
      </c>
      <c r="X1" t="inlineStr">
        <is>
          <t>Mileage Rounded to Nearest 50,000</t>
        </is>
      </c>
      <c r="Y1" t="inlineStr">
        <is>
          <t>Mileage Band</t>
        </is>
      </c>
      <c r="Z1" t="inlineStr">
        <is>
          <t>Engine Size Rounded</t>
        </is>
      </c>
      <c r="AA1" t="inlineStr">
        <is>
          <t>Price Filter</t>
        </is>
      </c>
      <c r="AB1" t="inlineStr">
        <is>
          <t>Mileage Filter</t>
        </is>
      </c>
      <c r="AC1" t="inlineStr">
        <is>
          <t>Engine Size Filter</t>
        </is>
      </c>
      <c r="AD1" t="inlineStr">
        <is>
          <t>Year Filter</t>
        </is>
      </c>
      <c r="AE1" t="inlineStr">
        <is>
          <t>MPG Filter</t>
        </is>
      </c>
      <c r="AF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IF((VehicleData!E2) = (2), "Automatic", "Manual")</f>
        <v/>
      </c>
      <c r="V2">
        <f>(ROUNDDOWN((VehicleData!C2) / (5000), 0)) * (5000)</f>
        <v/>
      </c>
      <c r="W2">
        <f>IFERROR(INDEX(PriceBands!C:C, MATCH(VehicleData!V2, PriceBands!A:A, 0)), "£30k+")</f>
        <v/>
      </c>
      <c r="X2">
        <f>(ROUNDDOWN((VehicleData!G2) / (50000), 0)) * (50000)</f>
        <v/>
      </c>
      <c r="Y2">
        <f>IFERROR(INDEX(MileageBand!B:B, MATCH(VehicleData!X2, MileageBand!A:A, 0)), "Extremely High")</f>
        <v/>
      </c>
      <c r="Z2">
        <f>ROUND((VehicleData!P2) / (1000), 1)</f>
        <v/>
      </c>
      <c r="AA2">
        <f>IF((VehicleData!W2) = ("£30k+"), "N", "Y")</f>
        <v/>
      </c>
      <c r="AB2">
        <f>IF((VehicleData!Y2) = ("High"), "N", "Y")</f>
        <v/>
      </c>
      <c r="AC2">
        <f>IF((VehicleData!Z2) &gt; (2.5), "N", "Y")</f>
        <v/>
      </c>
      <c r="AD2">
        <f>IF((VehicleData!T2) &lt; (2014), "N", "Y")</f>
        <v/>
      </c>
      <c r="AE2">
        <f>IF((VehicleData!Q2) &lt; (30), "N", "Y")</f>
        <v/>
      </c>
      <c r="AF2">
        <f>IF(AND((VehicleData!AA2) = ("Y"), (VehicleData!AB2) = ("Y"), (VehicleData!AC2) = ("Y"), (VehicleData!AD2) = ("Y"), (VehicleData!AE2) = ("Y")), "Y", "N")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IF((VehicleData!E3) = (2), "Automatic", "Manual")</f>
        <v/>
      </c>
      <c r="V3">
        <f>(ROUNDDOWN((VehicleData!C3) / (5000), 0)) * (5000)</f>
        <v/>
      </c>
      <c r="W3">
        <f>IFERROR(INDEX(PriceBands!C:C, MATCH(VehicleData!V3, PriceBands!A:A, 0)), "£30k+")</f>
        <v/>
      </c>
      <c r="X3">
        <f>(ROUNDDOWN((VehicleData!G3) / (50000), 0)) * (50000)</f>
        <v/>
      </c>
      <c r="Y3">
        <f>IFERROR(INDEX(MileageBand!B:B, MATCH(VehicleData!X3, MileageBand!A:A, 0)), "Extremely High")</f>
        <v/>
      </c>
      <c r="Z3">
        <f>ROUND((VehicleData!P3) / (1000), 1)</f>
        <v/>
      </c>
      <c r="AA3">
        <f>IF((VehicleData!W3) = ("£30k+"), "N", "Y")</f>
        <v/>
      </c>
      <c r="AB3">
        <f>IF((VehicleData!Y3) = ("High"), "N", "Y")</f>
        <v/>
      </c>
      <c r="AC3">
        <f>IF((VehicleData!Z3) &gt; (2.5), "N", "Y")</f>
        <v/>
      </c>
      <c r="AD3">
        <f>IF((VehicleData!T3) &lt; (2014), "N", "Y")</f>
        <v/>
      </c>
      <c r="AE3">
        <f>IF((VehicleData!Q3) &lt; (30), "N", "Y")</f>
        <v/>
      </c>
      <c r="AF3">
        <f>IF(AND((VehicleData!AA3) = ("Y"), (VehicleData!AB3) = ("Y"), (VehicleData!AC3) = ("Y"), (VehicleData!AD3) = ("Y"), (VehicleData!AE3) = ("Y")), "Y", "N")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Mileage Lower Limit</t>
        </is>
      </c>
      <c r="B1" t="inlineStr">
        <is>
          <t>Mileage Band</t>
        </is>
      </c>
    </row>
    <row r="2">
      <c r="A2" t="n">
        <v>0</v>
      </c>
      <c r="B2" t="inlineStr">
        <is>
          <t>Low</t>
        </is>
      </c>
    </row>
    <row r="3">
      <c r="A3" t="n">
        <v>50000</v>
      </c>
      <c r="B3" t="inlineStr">
        <is>
          <t>Medium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Price Band Lower Limit</t>
        </is>
      </c>
      <c r="B1" t="inlineStr">
        <is>
          <t>Price Band Upper Limit</t>
        </is>
      </c>
      <c r="C1" t="inlineStr">
        <is>
          <t>Price Band</t>
        </is>
      </c>
    </row>
    <row r="2">
      <c r="A2" t="n">
        <v>0</v>
      </c>
      <c r="B2" t="n">
        <v>5000</v>
      </c>
      <c r="C2" t="inlineStr">
        <is>
          <t>£0-5k</t>
        </is>
      </c>
    </row>
    <row r="3">
      <c r="A3" t="n">
        <v>5000</v>
      </c>
      <c r="B3" t="n">
        <v>10000</v>
      </c>
      <c r="C3" t="inlineStr">
        <is>
          <t>£5-10k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2024-04-22T10:07:04Z</dcterms:created>
  <dcterms:modified xsi:type="dcterms:W3CDTF">2024-04-22T10:07:04Z</dcterms:modified>
</cp:coreProperties>
</file>