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/"/>
    </mc:Choice>
  </mc:AlternateContent>
  <xr:revisionPtr revIDLastSave="0" documentId="13_ncr:1_{9BF6DC4C-4904-B748-9572-D83E782743FA}" xr6:coauthVersionLast="47" xr6:coauthVersionMax="47" xr10:uidLastSave="{00000000-0000-0000-0000-000000000000}"/>
  <bookViews>
    <workbookView xWindow="0" yWindow="500" windowWidth="38400" windowHeight="19680" activeTab="1" xr2:uid="{00000000-000D-0000-FFFF-FFFF00000000}"/>
  </bookViews>
  <sheets>
    <sheet name="Sheet1" sheetId="1" r:id="rId1"/>
    <sheet name="month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/>
  <c r="Z2" i="1" s="1"/>
  <c r="Y2" i="1"/>
  <c r="X3" i="1"/>
  <c r="Z3" i="1" s="1"/>
  <c r="Y3" i="1"/>
  <c r="T2" i="1" a="1"/>
  <c r="T2" i="1" s="1"/>
  <c r="W3" i="1"/>
  <c r="W2" i="1"/>
  <c r="V3" i="1"/>
  <c r="V2" i="1"/>
  <c r="U3" i="1"/>
  <c r="U2" i="1"/>
  <c r="Q3" i="1"/>
  <c r="Q2" i="1"/>
  <c r="S3" i="1"/>
  <c r="R3" i="1"/>
  <c r="P3" i="1"/>
  <c r="O3" i="1"/>
  <c r="N3" i="1"/>
  <c r="S2" i="1"/>
  <c r="R2" i="1"/>
  <c r="P2" i="1"/>
  <c r="O2" i="1"/>
  <c r="N2" i="1"/>
  <c r="AA3" i="1" l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<sst xmlns="http://schemas.openxmlformats.org/spreadsheetml/2006/main" count="61" uniqueCount="56">
  <si>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</si>
  <si>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</si>
  <si>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</si>
  <si>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</si>
  <si>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</si>
  <si>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</si>
  <si>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</si>
  <si>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</si>
  <si>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</si>
  <si>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</si>
  <si>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</si>
  <si>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</si>
  <si>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</si>
  <si>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Sum_Size_Weight</t>
  </si>
  <si>
    <t>If_Good_Quality</t>
  </si>
  <si>
    <t>Count_Negative_Weight</t>
  </si>
  <si>
    <t>Sum_High_Acidity</t>
  </si>
  <si>
    <t>Average_If_Ripe</t>
  </si>
  <si>
    <t>If_Weight_Or_Size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</si>
  <si>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</si>
  <si>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</si>
  <si>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</si>
  <si>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</si>
  <si>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</si>
  <si>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</si>
  <si>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</si>
  <si>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7-Jan-18</t>
  </si>
  <si>
    <t>1.0.0</t>
  </si>
  <si>
    <t>4.0.3 and up</t>
  </si>
  <si>
    <t>Coloring book moana</t>
  </si>
  <si>
    <t>14M</t>
  </si>
  <si>
    <t>500,000+</t>
  </si>
  <si>
    <t>Art &amp; Design;Pretend Play</t>
  </si>
  <si>
    <t>15-Jan-18</t>
  </si>
  <si>
    <t>2.0.0</t>
  </si>
  <si>
    <t>Sorted List</t>
  </si>
  <si>
    <t>Round up Decimal</t>
  </si>
  <si>
    <t>Round down Decimal</t>
  </si>
  <si>
    <t>Year</t>
  </si>
  <si>
    <t>Month</t>
  </si>
  <si>
    <t>Day</t>
  </si>
  <si>
    <t>Date</t>
  </si>
  <si>
    <t>Month Number</t>
  </si>
  <si>
    <t>Number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</si>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</sst>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workbookViewId="0">
      <selection activeCell="K2" sqref="K2"/>
    </sheetView>
  </sheetViews>
  <sheetFormatPr baseColWidth="10" defaultColWidth="8.83203125" defaultRowHeight="15" x14ac:dyDescent="0.2"/>
  <cols>
    <col min="17" max="17" width="10.83203125" bestFit="1" customWidth="1"/>
    <col min="27" max="27" width="10.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42</v>
      </c>
      <c r="AA1" t="s">
        <v>41</v>
      </c>
    </row>
    <row r="2" spans="1:27" x14ac:dyDescent="0.2">
      <c r="A2" t="s">
        <v>19</v>
      </c>
      <c r="B2" t="s">
        <v>20</v>
      </c>
      <c r="C2">
        <v>4.0999999999999996</v>
      </c>
      <c r="D2">
        <v>159</v>
      </c>
      <c r="E2" t="s">
        <v>21</v>
      </c>
      <c r="F2" t="s">
        <v>22</v>
      </c>
      <c r="G2" t="s">
        <v>23</v>
      </c>
      <c r="H2">
        <v>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f t="shared" ref="N2:N3" si="0">SUM(A2,B2)</f>
        <v>0</v>
      </c>
      <c r="O2" t="str">
        <f>IF(E2="good","Yes","No")</f>
        <v>No</v>
      </c>
      <c r="P2">
        <f>COUNTIF(B:B,"&lt;0")</f>
        <v>0</v>
      </c>
      <c r="Q2">
        <f>SUMIF(D:D,"&gt;1000")</f>
        <v>0</v>
      </c>
      <c r="R2">
        <f>AVERAGEIF(C:C,"&gt;0")</f>
        <v>4</v>
      </c>
      <c r="S2" t="str">
        <f>IF(OR(A2&gt;0,B2&gt;0),"Acceptable","Check")</f>
        <v>Acceptable</v>
      </c>
      <c r="T2" cm="1">
        <f t="array" ref="T2:T3">_xlfn._xlws.SORT(C2:C3)</f>
        <v>3.9</v>
      </c>
      <c r="U2">
        <f>ROUNDUP(C2,0)</f>
        <v>5</v>
      </c>
      <c r="V2">
        <f>ROUNDDOWN(C2,0)</f>
        <v>4</v>
      </c>
      <c r="W2">
        <f>RIGHT(K2,2)+2000</f>
        <v>2018</v>
      </c>
      <c r="X2" t="str">
        <f>INDEX(_xlfn.TEXTSPLIT(K2,"-"),1,2)</f>
        <v>Jan</v>
      </c>
      <c r="Y2" t="str">
        <f>INDEX(_xlfn.TEXTSPLIT(K2,"-"),1,1)</f>
        <v>7</v>
      </c>
      <c r="Z2">
        <f>INDEX(months!B:B,MATCH(Sheet1!X2,months!A:A,0))</f>
        <v>1</v>
      </c>
      <c r="AA2">
        <f>DATE(W2,Z2,Y2)</f>
        <v>43107</v>
      </c>
    </row>
    <row r="3" spans="1:27" x14ac:dyDescent="0.2">
      <c r="A3" t="s">
        <v>29</v>
      </c>
      <c r="B3" t="s">
        <v>20</v>
      </c>
      <c r="C3">
        <v>3.9</v>
      </c>
      <c r="D3">
        <v>967</v>
      </c>
      <c r="E3" t="s">
        <v>30</v>
      </c>
      <c r="F3" t="s">
        <v>31</v>
      </c>
      <c r="G3" t="s">
        <v>23</v>
      </c>
      <c r="H3">
        <v>0</v>
      </c>
      <c r="I3" t="s">
        <v>24</v>
      </c>
      <c r="J3" t="s">
        <v>32</v>
      </c>
      <c r="K3" t="s">
        <v>33</v>
      </c>
      <c r="L3" t="s">
        <v>34</v>
      </c>
      <c r="M3" t="s">
        <v>28</v>
      </c>
      <c r="N3">
        <f t="shared" si="0"/>
        <v>0</v>
      </c>
      <c r="O3" t="str">
        <f>IF(E3="good","Yes","No")</f>
        <v>No</v>
      </c>
      <c r="P3">
        <f>COUNTIF(B:B,"&lt;0")</f>
        <v>0</v>
      </c>
      <c r="Q3">
        <f>SUMIF(D:D,"&gt;1000")</f>
        <v>0</v>
      </c>
      <c r="R3">
        <f>AVERAGEIF(C:C,"&gt;0")</f>
        <v>4</v>
      </c>
      <c r="S3" t="str">
        <f>IF(OR(A3&gt;0,B3&gt;0),"Acceptable","Check")</f>
        <v>Acceptable</v>
      </c>
      <c r="T3">
        <v>4.0999999999999996</v>
      </c>
      <c r="U3">
        <f>ROUNDUP(C3,0)</f>
        <v>4</v>
      </c>
      <c r="V3">
        <f>ROUNDDOWN(C3,0)</f>
        <v>3</v>
      </c>
      <c r="W3">
        <f>RIGHT(K3,2)+2000</f>
        <v>2018</v>
      </c>
      <c r="X3" t="str">
        <f>INDEX(_xlfn.TEXTSPLIT(K3,"-"),1,2)</f>
        <v>Jan</v>
      </c>
      <c r="Y3" t="str">
        <f>INDEX(_xlfn.TEXTSPLIT(K3,"-"),1,1)</f>
        <v>15</v>
      </c>
      <c r="Z3">
        <f>INDEX(months!B:B,MATCH(Sheet1!X3,months!A:A,0))</f>
        <v>1</v>
      </c>
      <c r="AA3">
        <f t="shared" ref="AA3" si="1">DATE(W3,Z3,Y3)</f>
        <v>43115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80F7-B537-4559-A126-8DCEC7EB85EC}">
  <dimension ref="A1:B13"/>
  <sheetViews>
    <sheetView tabSelected="1" workbookViewId="0">
      <selection activeCell="B3" sqref="B3:B13"/>
    </sheetView>
  </sheetViews>
  <sheetFormatPr baseColWidth="10" defaultColWidth="8.83203125" defaultRowHeight="15" x14ac:dyDescent="0.2"/>
  <sheetData>
    <row r="1" spans="1:2" x14ac:dyDescent="0.2">
      <c r="A1" t="s">
        <v>39</v>
      </c>
      <c r="B1" t="s">
        <v>43</v>
      </c>
    </row>
    <row r="2" spans="1:2" x14ac:dyDescent="0.2">
      <c r="A2" t="s">
        <v>44</v>
      </c>
      <c r="B2">
        <v>1</v>
      </c>
    </row>
    <row r="3" spans="1:2" x14ac:dyDescent="0.2">
      <c r="A3" t="s">
        <v>45</v>
      </c>
      <c r="B3">
        <v>2</v>
      </c>
    </row>
    <row r="4" spans="1:2" x14ac:dyDescent="0.2">
      <c r="A4" t="s">
        <v>46</v>
      </c>
      <c r="B4">
        <v>3</v>
      </c>
    </row>
    <row r="5" spans="1:2" x14ac:dyDescent="0.2">
      <c r="A5" t="s">
        <v>47</v>
      </c>
      <c r="B5">
        <v>4</v>
      </c>
    </row>
    <row r="6" spans="1:2" x14ac:dyDescent="0.2">
      <c r="A6" t="s">
        <v>48</v>
      </c>
      <c r="B6">
        <v>5</v>
      </c>
    </row>
    <row r="7" spans="1:2" x14ac:dyDescent="0.2">
      <c r="A7" t="s">
        <v>49</v>
      </c>
      <c r="B7">
        <v>6</v>
      </c>
    </row>
    <row r="8" spans="1:2" x14ac:dyDescent="0.2">
      <c r="A8" t="s">
        <v>50</v>
      </c>
      <c r="B8">
        <v>7</v>
      </c>
    </row>
    <row r="9" spans="1:2" x14ac:dyDescent="0.2">
      <c r="A9" t="s">
        <v>51</v>
      </c>
      <c r="B9">
        <v>8</v>
      </c>
    </row>
    <row r="10" spans="1:2" x14ac:dyDescent="0.2">
      <c r="A10" t="s">
        <v>52</v>
      </c>
      <c r="B10">
        <v>9</v>
      </c>
    </row>
    <row r="11" spans="1:2" x14ac:dyDescent="0.2">
      <c r="A11" t="s">
        <v>53</v>
      </c>
      <c r="B11">
        <v>10</v>
      </c>
    </row>
    <row r="12" spans="1:2" x14ac:dyDescent="0.2">
      <c r="A12" t="s">
        <v>54</v>
      </c>
      <c r="B12">
        <v>11</v>
      </c>
    </row>
    <row r="13" spans="1:2" x14ac:dyDescent="0.2">
      <c r="A13" t="s">
        <v>55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2024-02-19T21:17:27Z</dcterms:created>
  <dcterms:modified xsi:type="dcterms:W3CDTF">2024-04-10T15:25:45Z</dcterms:modified>
</cp:coreProperties>
</file>