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na Andriano\Desktop\Coronavirus\"/>
    </mc:Choice>
  </mc:AlternateContent>
  <xr:revisionPtr revIDLastSave="0" documentId="13_ncr:1_{B7D2CC30-0467-4AE0-B1A5-4FB58392EA83}" xr6:coauthVersionLast="44" xr6:coauthVersionMax="45" xr10:uidLastSave="{00000000-0000-0000-0000-000000000000}"/>
  <bookViews>
    <workbookView xWindow="-108" yWindow="-108" windowWidth="23256" windowHeight="12576" xr2:uid="{D8FEAFD0-4DF7-477D-A6A8-2B51EEFEBA0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7" i="2"/>
  <c r="G2" i="2"/>
  <c r="D3" i="2"/>
  <c r="D4" i="2"/>
  <c r="D7" i="2"/>
  <c r="D10" i="2"/>
  <c r="G10" i="2" s="1"/>
  <c r="C3" i="2"/>
  <c r="C4" i="2"/>
  <c r="C5" i="2"/>
  <c r="D5" i="2" s="1"/>
  <c r="G5" i="2" s="1"/>
  <c r="C6" i="2"/>
  <c r="D6" i="2" s="1"/>
  <c r="G6" i="2" s="1"/>
  <c r="C7" i="2"/>
  <c r="C8" i="2"/>
  <c r="D8" i="2" s="1"/>
  <c r="G8" i="2" s="1"/>
  <c r="C9" i="2"/>
  <c r="D9" i="2" s="1"/>
  <c r="G9" i="2" s="1"/>
  <c r="C10" i="2"/>
  <c r="C11" i="2"/>
  <c r="D11" i="2" s="1"/>
  <c r="G11" i="2" s="1"/>
  <c r="E3" i="2"/>
  <c r="E4" i="2"/>
  <c r="E5" i="2"/>
  <c r="E6" i="2"/>
  <c r="E7" i="2"/>
  <c r="E8" i="2"/>
  <c r="E9" i="2"/>
  <c r="E10" i="2"/>
  <c r="E11" i="2"/>
  <c r="C2" i="2"/>
  <c r="D2" i="2" s="1"/>
  <c r="E2" i="2"/>
  <c r="F3" i="2"/>
  <c r="F4" i="2"/>
  <c r="F5" i="2"/>
  <c r="F6" i="2"/>
  <c r="F7" i="2"/>
  <c r="F8" i="2"/>
  <c r="F9" i="2"/>
  <c r="F10" i="2"/>
  <c r="F11" i="2"/>
  <c r="F2" i="2"/>
</calcChain>
</file>

<file path=xl/sharedStrings.xml><?xml version="1.0" encoding="utf-8"?>
<sst xmlns="http://schemas.openxmlformats.org/spreadsheetml/2006/main" count="16" uniqueCount="16">
  <si>
    <t>age</t>
  </si>
  <si>
    <t>0-9</t>
  </si>
  <si>
    <t>20-29</t>
  </si>
  <si>
    <t>10-19</t>
  </si>
  <si>
    <t>30-39</t>
  </si>
  <si>
    <t>40-49</t>
  </si>
  <si>
    <t>50-59</t>
  </si>
  <si>
    <t>60-69</t>
  </si>
  <si>
    <t>70-79</t>
  </si>
  <si>
    <t>lethality_rate</t>
  </si>
  <si>
    <t>80-89</t>
  </si>
  <si>
    <t>90+</t>
  </si>
  <si>
    <t>Asumed fatality ratio</t>
  </si>
  <si>
    <t>Percentage female infected</t>
  </si>
  <si>
    <t>lethality_rate_f</t>
  </si>
  <si>
    <t>lethality_rate_m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</si>
</sst>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CD23-A40F-1940-9F8E-CD209910D63D}">
  <dimension ref="A1:H11"/>
  <sheetViews>
    <sheetView tabSelected="1" workbookViewId="0">
      <selection activeCell="D1" sqref="D1"/>
    </sheetView>
  </sheetViews>
  <sheetFormatPr defaultColWidth="11.5546875" defaultRowHeight="14.4" x14ac:dyDescent="0.3"/>
  <cols>
    <col min="4" max="4" width="9" bestFit="1" customWidth="1"/>
    <col min="5" max="5" width="20.109375" bestFit="1" customWidth="1"/>
  </cols>
  <sheetData>
    <row r="1" spans="1:8" x14ac:dyDescent="0.3">
      <c r="A1" t="s">
        <v>0</v>
      </c>
      <c r="B1" t="s">
        <v>9</v>
      </c>
      <c r="C1" t="s">
        <v>14</v>
      </c>
      <c r="D1" t="s">
        <v>15</v>
      </c>
      <c r="E1" t="s">
        <v>13</v>
      </c>
      <c r="F1" t="s">
        <v>12</v>
      </c>
    </row>
    <row r="2" spans="1:8" x14ac:dyDescent="0.3">
      <c r="A2" s="1" t="s">
        <v>1</v>
      </c>
      <c r="B2" s="2">
        <v>0</v>
      </c>
      <c r="C2" s="3">
        <f>B2/(1.65-0.65*E2)</f>
        <v>0</v>
      </c>
      <c r="D2" s="3">
        <f>C2*1.65</f>
        <v>0</v>
      </c>
      <c r="E2">
        <f>0.5</f>
        <v>0.5</v>
      </c>
      <c r="F2">
        <f>1.65</f>
        <v>1.65</v>
      </c>
      <c r="G2" s="4" t="e">
        <f>D2/C2</f>
        <v>#DIV/0!</v>
      </c>
      <c r="H2" s="5"/>
    </row>
    <row r="3" spans="1:8" x14ac:dyDescent="0.3">
      <c r="A3" s="1" t="s">
        <v>3</v>
      </c>
      <c r="B3" s="2">
        <v>0</v>
      </c>
      <c r="C3" s="3">
        <f t="shared" ref="C3:C11" si="0">B3/(1.65-0.65*E3)</f>
        <v>0</v>
      </c>
      <c r="D3" s="3">
        <f t="shared" ref="D3:D11" si="1">C3*1.65</f>
        <v>0</v>
      </c>
      <c r="E3">
        <f t="shared" ref="E3:E11" si="2">0.5</f>
        <v>0.5</v>
      </c>
      <c r="F3">
        <f t="shared" ref="F3:F11" si="3">1.65</f>
        <v>1.65</v>
      </c>
      <c r="G3" s="4" t="e">
        <f t="shared" ref="G3:G11" si="4">D3/C3</f>
        <v>#DIV/0!</v>
      </c>
      <c r="H3" s="5"/>
    </row>
    <row r="4" spans="1:8" x14ac:dyDescent="0.3">
      <c r="A4" s="1" t="s">
        <v>2</v>
      </c>
      <c r="B4" s="2">
        <v>0</v>
      </c>
      <c r="C4" s="3">
        <f t="shared" si="0"/>
        <v>0</v>
      </c>
      <c r="D4" s="3">
        <f t="shared" si="1"/>
        <v>0</v>
      </c>
      <c r="E4">
        <f t="shared" si="2"/>
        <v>0.5</v>
      </c>
      <c r="F4">
        <f t="shared" si="3"/>
        <v>1.65</v>
      </c>
      <c r="G4" s="4" t="e">
        <f t="shared" si="4"/>
        <v>#DIV/0!</v>
      </c>
      <c r="H4" s="5"/>
    </row>
    <row r="5" spans="1:8" x14ac:dyDescent="0.3">
      <c r="A5" s="1" t="s">
        <v>4</v>
      </c>
      <c r="B5" s="2">
        <v>3.0000000000000001E-3</v>
      </c>
      <c r="C5" s="3">
        <f t="shared" si="0"/>
        <v>2.2641509433962265E-3</v>
      </c>
      <c r="D5" s="3">
        <f t="shared" si="1"/>
        <v>3.7358490566037736E-3</v>
      </c>
      <c r="E5">
        <f t="shared" si="2"/>
        <v>0.5</v>
      </c>
      <c r="F5">
        <f t="shared" si="3"/>
        <v>1.65</v>
      </c>
      <c r="G5" s="4">
        <f t="shared" si="4"/>
        <v>1.65</v>
      </c>
      <c r="H5" s="5"/>
    </row>
    <row r="6" spans="1:8" x14ac:dyDescent="0.3">
      <c r="A6" s="1" t="s">
        <v>5</v>
      </c>
      <c r="B6" s="2">
        <v>4.0000000000000001E-3</v>
      </c>
      <c r="C6" s="3">
        <f t="shared" si="0"/>
        <v>3.0188679245283022E-3</v>
      </c>
      <c r="D6" s="3">
        <f t="shared" si="1"/>
        <v>4.9811320754716984E-3</v>
      </c>
      <c r="E6">
        <f t="shared" si="2"/>
        <v>0.5</v>
      </c>
      <c r="F6">
        <f t="shared" si="3"/>
        <v>1.65</v>
      </c>
      <c r="G6" s="4">
        <f t="shared" si="4"/>
        <v>1.65</v>
      </c>
      <c r="H6" s="5"/>
    </row>
    <row r="7" spans="1:8" x14ac:dyDescent="0.3">
      <c r="A7" s="1" t="s">
        <v>6</v>
      </c>
      <c r="B7" s="2">
        <v>0.01</v>
      </c>
      <c r="C7" s="3">
        <f t="shared" si="0"/>
        <v>7.5471698113207548E-3</v>
      </c>
      <c r="D7" s="3">
        <f t="shared" si="1"/>
        <v>1.2452830188679244E-2</v>
      </c>
      <c r="E7">
        <f t="shared" si="2"/>
        <v>0.5</v>
      </c>
      <c r="F7">
        <f t="shared" si="3"/>
        <v>1.65</v>
      </c>
      <c r="G7" s="4">
        <f t="shared" si="4"/>
        <v>1.65</v>
      </c>
      <c r="H7" s="5"/>
    </row>
    <row r="8" spans="1:8" x14ac:dyDescent="0.3">
      <c r="A8" s="1" t="s">
        <v>7</v>
      </c>
      <c r="B8" s="2">
        <v>3.5000000000000003E-2</v>
      </c>
      <c r="C8" s="3">
        <f t="shared" si="0"/>
        <v>2.6415094339622646E-2</v>
      </c>
      <c r="D8" s="3">
        <f t="shared" si="1"/>
        <v>4.3584905660377364E-2</v>
      </c>
      <c r="E8">
        <f t="shared" si="2"/>
        <v>0.5</v>
      </c>
      <c r="F8">
        <f t="shared" si="3"/>
        <v>1.65</v>
      </c>
      <c r="G8" s="4">
        <f t="shared" si="4"/>
        <v>1.65</v>
      </c>
      <c r="H8" s="5"/>
    </row>
    <row r="9" spans="1:8" x14ac:dyDescent="0.3">
      <c r="A9" s="1" t="s">
        <v>8</v>
      </c>
      <c r="B9" s="2">
        <v>0.123</v>
      </c>
      <c r="C9" s="3">
        <f t="shared" si="0"/>
        <v>9.2830188679245279E-2</v>
      </c>
      <c r="D9" s="3">
        <f t="shared" si="1"/>
        <v>0.15316981132075469</v>
      </c>
      <c r="E9">
        <f t="shared" si="2"/>
        <v>0.5</v>
      </c>
      <c r="F9">
        <f t="shared" si="3"/>
        <v>1.65</v>
      </c>
      <c r="G9" s="4">
        <f t="shared" si="4"/>
        <v>1.6499999999999997</v>
      </c>
      <c r="H9" s="5"/>
    </row>
    <row r="10" spans="1:8" x14ac:dyDescent="0.3">
      <c r="A10" s="1" t="s">
        <v>10</v>
      </c>
      <c r="B10" s="2">
        <v>0.19600000000000001</v>
      </c>
      <c r="C10" s="3">
        <f t="shared" si="0"/>
        <v>0.14792452830188679</v>
      </c>
      <c r="D10" s="3">
        <f t="shared" si="1"/>
        <v>0.24407547169811319</v>
      </c>
      <c r="E10">
        <f t="shared" si="2"/>
        <v>0.5</v>
      </c>
      <c r="F10">
        <f t="shared" si="3"/>
        <v>1.65</v>
      </c>
      <c r="G10" s="4">
        <f t="shared" si="4"/>
        <v>1.65</v>
      </c>
      <c r="H10" s="5"/>
    </row>
    <row r="11" spans="1:8" x14ac:dyDescent="0.3">
      <c r="A11" s="1" t="s">
        <v>11</v>
      </c>
      <c r="B11" s="2">
        <v>0.22900000000000001</v>
      </c>
      <c r="C11" s="3">
        <f t="shared" si="0"/>
        <v>0.17283018867924529</v>
      </c>
      <c r="D11" s="3">
        <f t="shared" si="1"/>
        <v>0.2851698113207547</v>
      </c>
      <c r="E11">
        <f t="shared" si="2"/>
        <v>0.5</v>
      </c>
      <c r="F11">
        <f t="shared" si="3"/>
        <v>1.65</v>
      </c>
      <c r="G11" s="4">
        <f t="shared" si="4"/>
        <v>1.6499999999999997</v>
      </c>
      <c r="H1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Andriano</dc:creator>
  <cp:lastModifiedBy>Liliana Andriano</cp:lastModifiedBy>
  <dcterms:created xsi:type="dcterms:W3CDTF">2020-03-11T14:28:26Z</dcterms:created>
  <dcterms:modified xsi:type="dcterms:W3CDTF">2020-03-17T19:53:18Z</dcterms:modified>
</cp:coreProperties>
</file>