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ruitment\PCB_Business_Card\Documentation\"/>
    </mc:Choice>
  </mc:AlternateContent>
  <xr:revisionPtr revIDLastSave="0" documentId="13_ncr:1_{12BAA874-E046-41C3-B16A-66D60CA21401}" xr6:coauthVersionLast="36" xr6:coauthVersionMax="36" xr10:uidLastSave="{00000000-0000-0000-0000-000000000000}"/>
  <bookViews>
    <workbookView xWindow="0" yWindow="0" windowWidth="28800" windowHeight="12810" xr2:uid="{B0D595AB-A416-4178-82C9-2330516F3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4" i="1"/>
  <c r="M2" i="1" l="1"/>
  <c r="K2" i="1"/>
</calcChain>
</file>

<file path=xl/sharedStrings.xml><?xml version="1.0" encoding="utf-8"?>
<sst xmlns="http://schemas.openxmlformats.org/spreadsheetml/2006/main" count="137" uniqueCount="118">
  <si>
    <t>100 off</t>
  </si>
  <si>
    <t>no</t>
  </si>
  <si>
    <t>Description</t>
  </si>
  <si>
    <t>Mfg PN</t>
  </si>
  <si>
    <t>Mouser PN</t>
  </si>
  <si>
    <t>Farnell PN</t>
  </si>
  <si>
    <t>Ref DES</t>
  </si>
  <si>
    <t>Qty</t>
  </si>
  <si>
    <t>Unit</t>
  </si>
  <si>
    <t>Total</t>
  </si>
  <si>
    <t>Notes</t>
  </si>
  <si>
    <t>STM32 Microcontroller</t>
  </si>
  <si>
    <t>STM32F103C8</t>
  </si>
  <si>
    <t>511-STM32F103C8T6</t>
  </si>
  <si>
    <t>U1</t>
  </si>
  <si>
    <t>8 MHz Crystal 4 pin SMD 5x3.2mm 18pF load</t>
  </si>
  <si>
    <t>ABM3B-8.000MHZ-B2-T</t>
  </si>
  <si>
    <t>815-ABM3B-8.0-B2-T</t>
  </si>
  <si>
    <t>Y1</t>
  </si>
  <si>
    <t>3V3 300mA LDO regulator</t>
  </si>
  <si>
    <t>MIC5504-3.3YM5-TR</t>
  </si>
  <si>
    <t>998-MIC5504-3.3YM5TR</t>
  </si>
  <si>
    <t>U2</t>
  </si>
  <si>
    <t>Micro USB B type connector</t>
  </si>
  <si>
    <t>47346-0001</t>
  </si>
  <si>
    <t>538-47346-0001</t>
  </si>
  <si>
    <t>J1</t>
  </si>
  <si>
    <t>1uF Capacitor 0805 10V (or higher)</t>
  </si>
  <si>
    <t>VJ0805Y105KXXTW1BC</t>
  </si>
  <si>
    <t>77-VJ805Y105KXXTW1BC</t>
  </si>
  <si>
    <t>C1,C2</t>
  </si>
  <si>
    <t>100nF Capacitor 0805 10V (or higher)</t>
  </si>
  <si>
    <t>VJ0805Y104KXAAT</t>
  </si>
  <si>
    <t>77-VJ0805Y104KXAAT</t>
  </si>
  <si>
    <t>18pF capacitor 0805 10V (or higher)</t>
  </si>
  <si>
    <t>C0805C180K5GACTU</t>
  </si>
  <si>
    <t>80-C0805C180K5G</t>
  </si>
  <si>
    <t>C7,C8</t>
  </si>
  <si>
    <t>3x AAA battery holder</t>
  </si>
  <si>
    <t>Keystone 2479</t>
  </si>
  <si>
    <t>534-2479</t>
  </si>
  <si>
    <t>SPDT slide switch</t>
  </si>
  <si>
    <t>JS102011SAQN</t>
  </si>
  <si>
    <t>611-JS102011SAQN</t>
  </si>
  <si>
    <t>SW1</t>
  </si>
  <si>
    <r>
      <t>82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0805 1% resistor</t>
    </r>
  </si>
  <si>
    <t>CRGCQ0805F82R</t>
  </si>
  <si>
    <t>279-CRGCQ0805F82R</t>
  </si>
  <si>
    <t>4K7 0805 1% resistor</t>
  </si>
  <si>
    <t>CRGCQ0805F4K7</t>
  </si>
  <si>
    <t>279-CRGCQ0805F4K7</t>
  </si>
  <si>
    <t>NTR4003NT1G</t>
  </si>
  <si>
    <t>863-NTR4003NT1G</t>
  </si>
  <si>
    <t>Q1</t>
  </si>
  <si>
    <t>D1</t>
  </si>
  <si>
    <t>6 way 2.54mm RA header</t>
  </si>
  <si>
    <t>826949-6</t>
  </si>
  <si>
    <t>571-826949-6</t>
  </si>
  <si>
    <t>J2,J3,J5</t>
  </si>
  <si>
    <t>4 way 2.54mm RA header</t>
  </si>
  <si>
    <t>826947-4</t>
  </si>
  <si>
    <t>571-826947-4</t>
  </si>
  <si>
    <t>J4</t>
  </si>
  <si>
    <t>5 way 2.54mm RA header</t>
  </si>
  <si>
    <t>J9</t>
  </si>
  <si>
    <t>SPST pushbutton switch</t>
  </si>
  <si>
    <t>B3SL-1022P</t>
  </si>
  <si>
    <t>653-B3SL-1022P</t>
  </si>
  <si>
    <t>SW2,SW3,SW4,SW5</t>
  </si>
  <si>
    <t>RGB LED</t>
  </si>
  <si>
    <t>150121M153000</t>
  </si>
  <si>
    <t>710-150121M153000</t>
  </si>
  <si>
    <t>Micro SD card holder</t>
  </si>
  <si>
    <t>DM3AT-SF-PEJM5</t>
  </si>
  <si>
    <t>798-DM3AT-SF-PEJM5</t>
  </si>
  <si>
    <t>C4,C5,C3,C6,C9,C10,C11</t>
  </si>
  <si>
    <t>1K5 0805 1% resistor</t>
  </si>
  <si>
    <t>CRGCQ0805F1K5</t>
  </si>
  <si>
    <t>279-CRGCQ0805F1K5</t>
  </si>
  <si>
    <t>R15,R1</t>
  </si>
  <si>
    <t>Bottom line</t>
  </si>
  <si>
    <t>R4,R5,R6,R14</t>
  </si>
  <si>
    <t>R8,R10</t>
  </si>
  <si>
    <t>33K 0805 1% resistor</t>
  </si>
  <si>
    <t>CRGCQ0805F33K</t>
  </si>
  <si>
    <t>279-CRGCQ0805F33K</t>
  </si>
  <si>
    <t>R2,R3,R7,R16,R17,R9</t>
  </si>
  <si>
    <t>BT1</t>
  </si>
  <si>
    <t>Or generic equivelent</t>
  </si>
  <si>
    <t>N MOSFET 30V 0.56A 1.4V threshold</t>
  </si>
  <si>
    <t>0805 SMD LED Green</t>
  </si>
  <si>
    <t>150080VS75000</t>
  </si>
  <si>
    <t>710-150080VS75000</t>
  </si>
  <si>
    <t>DNP</t>
  </si>
  <si>
    <t>Y</t>
  </si>
  <si>
    <t>826949-5</t>
  </si>
  <si>
    <t>571-826949-5</t>
  </si>
  <si>
    <t>Assembly Cost</t>
  </si>
  <si>
    <t>Display</t>
  </si>
  <si>
    <t>51-G-1128-719 Bill of Materials</t>
  </si>
  <si>
    <t>Fitted by us</t>
  </si>
  <si>
    <t>51-G-1138-480-02 Bare PCB</t>
  </si>
  <si>
    <t>OI PN</t>
  </si>
  <si>
    <t>51-G-1700-104</t>
  </si>
  <si>
    <t>51-G-1306-094</t>
  </si>
  <si>
    <t>51-G-1208-452</t>
  </si>
  <si>
    <t>51-G-1642-368</t>
  </si>
  <si>
    <t>51-G-1642-365</t>
  </si>
  <si>
    <t>51-G-1642-320</t>
  </si>
  <si>
    <t>51-G-1641-724</t>
  </si>
  <si>
    <t>51-G-1641-766</t>
  </si>
  <si>
    <t>51-G-1641-318</t>
  </si>
  <si>
    <t>51-G-1641-786</t>
  </si>
  <si>
    <t>51-G-1544-050</t>
  </si>
  <si>
    <t>51-G-1252-087</t>
  </si>
  <si>
    <t>51-G-1716-094</t>
  </si>
  <si>
    <t>51-G-1252-089</t>
  </si>
  <si>
    <t>51-G-1664-039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</si>
</sst>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C2FA-ECE5-437A-8235-D7ED1E4010DF}">
  <dimension ref="A1:N37"/>
  <sheetViews>
    <sheetView tabSelected="1" workbookViewId="0">
      <selection activeCell="H27" sqref="H27"/>
    </sheetView>
  </sheetViews>
  <sheetFormatPr defaultRowHeight="15" x14ac:dyDescent="0.25"/>
  <cols>
    <col min="1" max="1" width="3.28515625" bestFit="1" customWidth="1"/>
    <col min="2" max="2" width="40.140625" bestFit="1" customWidth="1"/>
    <col min="3" max="3" width="25" bestFit="1" customWidth="1"/>
    <col min="4" max="4" width="25" customWidth="1"/>
    <col min="5" max="5" width="22.7109375" bestFit="1" customWidth="1"/>
    <col min="6" max="6" width="10.140625" bestFit="1" customWidth="1"/>
    <col min="7" max="7" width="21.85546875" bestFit="1" customWidth="1"/>
    <col min="8" max="8" width="4.85546875" bestFit="1" customWidth="1"/>
    <col min="9" max="9" width="4.140625" bestFit="1" customWidth="1"/>
    <col min="10" max="10" width="5.5703125" bestFit="1" customWidth="1"/>
    <col min="11" max="11" width="6.5703125" bestFit="1" customWidth="1"/>
    <col min="12" max="12" width="8" customWidth="1"/>
    <col min="13" max="13" width="6.5703125" bestFit="1" customWidth="1"/>
    <col min="14" max="14" width="52.42578125" bestFit="1" customWidth="1"/>
  </cols>
  <sheetData>
    <row r="1" spans="1:14" x14ac:dyDescent="0.25">
      <c r="I1" s="4" t="s">
        <v>0</v>
      </c>
      <c r="J1" s="4"/>
      <c r="K1" s="4"/>
      <c r="L1" s="4" t="s">
        <v>80</v>
      </c>
      <c r="M1" s="4"/>
    </row>
    <row r="2" spans="1:14" x14ac:dyDescent="0.25">
      <c r="A2" s="5" t="s">
        <v>99</v>
      </c>
      <c r="B2" s="5"/>
      <c r="C2" s="5"/>
      <c r="D2" s="5"/>
      <c r="E2" s="5"/>
      <c r="F2" s="5"/>
      <c r="G2" s="5"/>
      <c r="I2">
        <f>SUM(I4:I24)</f>
        <v>44</v>
      </c>
      <c r="J2" s="1"/>
      <c r="K2" s="1">
        <f>SUM(K4:K37)</f>
        <v>7.2117000000000022</v>
      </c>
      <c r="L2" s="1"/>
      <c r="M2" s="1">
        <f>SUM(M4:M37)</f>
        <v>5.6074000000000002</v>
      </c>
    </row>
    <row r="3" spans="1:14" x14ac:dyDescent="0.25">
      <c r="A3" t="s">
        <v>1</v>
      </c>
      <c r="B3" t="s">
        <v>2</v>
      </c>
      <c r="C3" t="s">
        <v>3</v>
      </c>
      <c r="D3" t="s">
        <v>102</v>
      </c>
      <c r="E3" t="s">
        <v>4</v>
      </c>
      <c r="F3" t="s">
        <v>5</v>
      </c>
      <c r="G3" t="s">
        <v>6</v>
      </c>
      <c r="H3" t="s">
        <v>93</v>
      </c>
      <c r="I3" t="s">
        <v>7</v>
      </c>
      <c r="J3" s="1" t="s">
        <v>8</v>
      </c>
      <c r="K3" s="1" t="s">
        <v>9</v>
      </c>
      <c r="L3" s="1" t="s">
        <v>8</v>
      </c>
      <c r="M3" s="1" t="s">
        <v>9</v>
      </c>
      <c r="N3" t="s">
        <v>10</v>
      </c>
    </row>
    <row r="4" spans="1:14" x14ac:dyDescent="0.25">
      <c r="A4">
        <v>1</v>
      </c>
      <c r="B4" t="s">
        <v>11</v>
      </c>
      <c r="C4" t="s">
        <v>12</v>
      </c>
      <c r="D4" t="s">
        <v>103</v>
      </c>
      <c r="E4" t="s">
        <v>13</v>
      </c>
      <c r="F4">
        <v>1447637</v>
      </c>
      <c r="G4" t="s">
        <v>14</v>
      </c>
      <c r="I4">
        <v>1</v>
      </c>
      <c r="J4" s="1">
        <v>3.22</v>
      </c>
      <c r="K4" s="1">
        <f>IF(H4="Y",0,J4*I4)</f>
        <v>3.22</v>
      </c>
      <c r="L4" s="1">
        <v>2.5499999999999998</v>
      </c>
      <c r="M4" s="1">
        <f>IF(H4="Y",0,L4*I4)</f>
        <v>2.5499999999999998</v>
      </c>
    </row>
    <row r="5" spans="1:14" x14ac:dyDescent="0.25">
      <c r="A5">
        <v>2</v>
      </c>
      <c r="B5" t="s">
        <v>15</v>
      </c>
      <c r="C5" s="2" t="s">
        <v>16</v>
      </c>
      <c r="D5" s="2" t="s">
        <v>117</v>
      </c>
      <c r="E5" t="s">
        <v>17</v>
      </c>
      <c r="F5">
        <v>2467818</v>
      </c>
      <c r="G5" t="s">
        <v>18</v>
      </c>
      <c r="I5">
        <v>1</v>
      </c>
      <c r="J5" s="1">
        <v>0.40400000000000003</v>
      </c>
      <c r="K5" s="1">
        <f t="shared" ref="K5:K29" si="0">IF(H5="Y",0,J5*I5)</f>
        <v>0.40400000000000003</v>
      </c>
      <c r="L5" s="1">
        <v>0.4</v>
      </c>
      <c r="M5" s="1">
        <f t="shared" ref="M5:M29" si="1">IF(H5="Y",0,L5*I5)</f>
        <v>0.4</v>
      </c>
      <c r="N5" t="s">
        <v>88</v>
      </c>
    </row>
    <row r="6" spans="1:14" x14ac:dyDescent="0.25">
      <c r="A6">
        <v>3</v>
      </c>
      <c r="B6" t="s">
        <v>19</v>
      </c>
      <c r="C6" t="s">
        <v>20</v>
      </c>
      <c r="D6" t="s">
        <v>104</v>
      </c>
      <c r="E6" t="s">
        <v>21</v>
      </c>
      <c r="F6">
        <v>2510377</v>
      </c>
      <c r="G6" t="s">
        <v>22</v>
      </c>
      <c r="I6">
        <v>1</v>
      </c>
      <c r="J6" s="1">
        <v>6.3E-2</v>
      </c>
      <c r="K6" s="1">
        <f t="shared" si="0"/>
        <v>6.3E-2</v>
      </c>
      <c r="L6" s="1">
        <v>6.3E-2</v>
      </c>
      <c r="M6" s="1">
        <f t="shared" si="1"/>
        <v>6.3E-2</v>
      </c>
    </row>
    <row r="7" spans="1:14" x14ac:dyDescent="0.25">
      <c r="A7">
        <v>4</v>
      </c>
      <c r="B7" t="s">
        <v>23</v>
      </c>
      <c r="C7" t="s">
        <v>24</v>
      </c>
      <c r="D7" t="s">
        <v>105</v>
      </c>
      <c r="E7" t="s">
        <v>25</v>
      </c>
      <c r="F7">
        <v>1568026</v>
      </c>
      <c r="G7" t="s">
        <v>26</v>
      </c>
      <c r="I7">
        <v>1</v>
      </c>
      <c r="J7" s="1">
        <v>0.52200000000000002</v>
      </c>
      <c r="K7" s="1">
        <f t="shared" si="0"/>
        <v>0.52200000000000002</v>
      </c>
      <c r="L7" s="1">
        <v>0.34799999999999998</v>
      </c>
      <c r="M7" s="1">
        <f t="shared" si="1"/>
        <v>0.34799999999999998</v>
      </c>
    </row>
    <row r="8" spans="1:14" x14ac:dyDescent="0.25">
      <c r="A8">
        <v>5</v>
      </c>
      <c r="B8" t="s">
        <v>27</v>
      </c>
      <c r="C8" t="s">
        <v>28</v>
      </c>
      <c r="D8" t="s">
        <v>106</v>
      </c>
      <c r="E8" t="s">
        <v>29</v>
      </c>
      <c r="F8">
        <v>2896566</v>
      </c>
      <c r="G8" t="s">
        <v>30</v>
      </c>
      <c r="I8">
        <v>2</v>
      </c>
      <c r="J8" s="1">
        <v>3.5999999999999997E-2</v>
      </c>
      <c r="K8" s="1">
        <f t="shared" si="0"/>
        <v>7.1999999999999995E-2</v>
      </c>
      <c r="L8" s="1">
        <v>2.98E-2</v>
      </c>
      <c r="M8" s="1">
        <f t="shared" si="1"/>
        <v>5.96E-2</v>
      </c>
      <c r="N8" t="s">
        <v>88</v>
      </c>
    </row>
    <row r="9" spans="1:14" x14ac:dyDescent="0.25">
      <c r="A9">
        <v>6</v>
      </c>
      <c r="B9" s="3" t="s">
        <v>31</v>
      </c>
      <c r="C9" t="s">
        <v>32</v>
      </c>
      <c r="D9" t="s">
        <v>107</v>
      </c>
      <c r="E9" t="s">
        <v>33</v>
      </c>
      <c r="F9">
        <v>1612208</v>
      </c>
      <c r="G9" t="s">
        <v>75</v>
      </c>
      <c r="I9">
        <v>7</v>
      </c>
      <c r="J9" s="1">
        <v>7.7499999999999999E-2</v>
      </c>
      <c r="K9" s="1">
        <f t="shared" si="0"/>
        <v>0.54249999999999998</v>
      </c>
      <c r="L9" s="1">
        <v>4.9799999999999997E-2</v>
      </c>
      <c r="M9" s="1">
        <f t="shared" si="1"/>
        <v>0.34859999999999997</v>
      </c>
      <c r="N9" t="s">
        <v>88</v>
      </c>
    </row>
    <row r="10" spans="1:14" x14ac:dyDescent="0.25">
      <c r="A10">
        <v>7</v>
      </c>
      <c r="B10" s="3" t="s">
        <v>34</v>
      </c>
      <c r="C10" t="s">
        <v>35</v>
      </c>
      <c r="D10" t="s">
        <v>108</v>
      </c>
      <c r="E10" t="s">
        <v>36</v>
      </c>
      <c r="F10">
        <v>2522457</v>
      </c>
      <c r="G10" t="s">
        <v>37</v>
      </c>
      <c r="I10">
        <v>2</v>
      </c>
      <c r="J10" s="1">
        <v>4.9500000000000002E-2</v>
      </c>
      <c r="K10" s="1">
        <f t="shared" si="0"/>
        <v>9.9000000000000005E-2</v>
      </c>
      <c r="L10" s="1">
        <v>1.5699999999999999E-2</v>
      </c>
      <c r="M10" s="1">
        <f t="shared" si="1"/>
        <v>3.1399999999999997E-2</v>
      </c>
      <c r="N10" t="s">
        <v>88</v>
      </c>
    </row>
    <row r="11" spans="1:14" x14ac:dyDescent="0.25">
      <c r="A11">
        <v>8</v>
      </c>
      <c r="B11" s="3" t="s">
        <v>45</v>
      </c>
      <c r="C11" t="s">
        <v>46</v>
      </c>
      <c r="D11" t="s">
        <v>109</v>
      </c>
      <c r="E11" t="s">
        <v>47</v>
      </c>
      <c r="F11">
        <v>2861509</v>
      </c>
      <c r="G11" t="s">
        <v>81</v>
      </c>
      <c r="I11">
        <v>4</v>
      </c>
      <c r="J11" s="1">
        <v>7.7999999999999996E-3</v>
      </c>
      <c r="K11" s="1">
        <f t="shared" si="0"/>
        <v>3.1199999999999999E-2</v>
      </c>
      <c r="L11" s="1">
        <v>3.5999999999999999E-3</v>
      </c>
      <c r="M11" s="1">
        <f t="shared" si="1"/>
        <v>1.44E-2</v>
      </c>
      <c r="N11" t="s">
        <v>88</v>
      </c>
    </row>
    <row r="12" spans="1:14" x14ac:dyDescent="0.25">
      <c r="A12">
        <v>9</v>
      </c>
      <c r="B12" s="3" t="s">
        <v>48</v>
      </c>
      <c r="C12" t="s">
        <v>49</v>
      </c>
      <c r="D12" t="s">
        <v>110</v>
      </c>
      <c r="E12" t="s">
        <v>50</v>
      </c>
      <c r="F12">
        <v>2861530</v>
      </c>
      <c r="G12" t="s">
        <v>82</v>
      </c>
      <c r="I12">
        <v>2</v>
      </c>
      <c r="J12" s="1">
        <v>7.7999999999999996E-3</v>
      </c>
      <c r="K12" s="1">
        <f t="shared" si="0"/>
        <v>1.5599999999999999E-2</v>
      </c>
      <c r="L12" s="1">
        <v>3.5999999999999999E-3</v>
      </c>
      <c r="M12" s="1">
        <f t="shared" si="1"/>
        <v>7.1999999999999998E-3</v>
      </c>
      <c r="N12" t="s">
        <v>88</v>
      </c>
    </row>
    <row r="13" spans="1:14" x14ac:dyDescent="0.25">
      <c r="A13">
        <v>10</v>
      </c>
      <c r="B13" s="3" t="s">
        <v>76</v>
      </c>
      <c r="C13" t="s">
        <v>77</v>
      </c>
      <c r="D13" t="s">
        <v>111</v>
      </c>
      <c r="E13" t="s">
        <v>78</v>
      </c>
      <c r="F13">
        <v>2861524</v>
      </c>
      <c r="G13" t="s">
        <v>79</v>
      </c>
      <c r="I13">
        <v>2</v>
      </c>
      <c r="J13" s="1">
        <v>7.7999999999999996E-3</v>
      </c>
      <c r="K13" s="1">
        <f t="shared" si="0"/>
        <v>1.5599999999999999E-2</v>
      </c>
      <c r="L13" s="1">
        <v>3.5999999999999999E-3</v>
      </c>
      <c r="M13" s="1">
        <f t="shared" si="1"/>
        <v>7.1999999999999998E-3</v>
      </c>
      <c r="N13" t="s">
        <v>88</v>
      </c>
    </row>
    <row r="14" spans="1:14" x14ac:dyDescent="0.25">
      <c r="A14">
        <v>11</v>
      </c>
      <c r="B14" s="3" t="s">
        <v>83</v>
      </c>
      <c r="C14" t="s">
        <v>84</v>
      </c>
      <c r="D14" t="s">
        <v>112</v>
      </c>
      <c r="E14" t="s">
        <v>85</v>
      </c>
      <c r="F14">
        <v>2861540</v>
      </c>
      <c r="G14" t="s">
        <v>86</v>
      </c>
      <c r="I14">
        <v>6</v>
      </c>
      <c r="J14" s="1">
        <v>7.7999999999999996E-3</v>
      </c>
      <c r="K14" s="1">
        <f t="shared" si="0"/>
        <v>4.6799999999999994E-2</v>
      </c>
      <c r="L14" s="1">
        <v>3.5999999999999999E-3</v>
      </c>
      <c r="M14" s="1">
        <f t="shared" si="1"/>
        <v>2.1600000000000001E-2</v>
      </c>
      <c r="N14" t="s">
        <v>88</v>
      </c>
    </row>
    <row r="15" spans="1:14" x14ac:dyDescent="0.25">
      <c r="A15">
        <v>12</v>
      </c>
      <c r="B15" s="3" t="s">
        <v>38</v>
      </c>
      <c r="C15" t="s">
        <v>39</v>
      </c>
      <c r="E15" t="s">
        <v>40</v>
      </c>
      <c r="F15">
        <v>1339843</v>
      </c>
      <c r="G15" t="s">
        <v>87</v>
      </c>
      <c r="H15" t="s">
        <v>94</v>
      </c>
      <c r="I15">
        <v>1</v>
      </c>
      <c r="J15" s="1">
        <v>0.95</v>
      </c>
      <c r="K15" s="1">
        <f t="shared" si="0"/>
        <v>0</v>
      </c>
      <c r="L15" s="1">
        <v>0.91100000000000003</v>
      </c>
      <c r="M15" s="1">
        <f t="shared" si="1"/>
        <v>0</v>
      </c>
    </row>
    <row r="16" spans="1:14" x14ac:dyDescent="0.25">
      <c r="A16">
        <v>13</v>
      </c>
      <c r="B16" s="3" t="s">
        <v>41</v>
      </c>
      <c r="C16" t="s">
        <v>42</v>
      </c>
      <c r="E16" t="s">
        <v>43</v>
      </c>
      <c r="F16">
        <v>2320017</v>
      </c>
      <c r="G16" t="s">
        <v>44</v>
      </c>
      <c r="H16" t="s">
        <v>94</v>
      </c>
      <c r="I16">
        <v>1</v>
      </c>
      <c r="J16" s="1">
        <v>0.35099999999999998</v>
      </c>
      <c r="K16" s="1">
        <f t="shared" si="0"/>
        <v>0</v>
      </c>
      <c r="L16" s="1">
        <v>0.23699999999999999</v>
      </c>
      <c r="M16" s="1">
        <f t="shared" si="1"/>
        <v>0</v>
      </c>
    </row>
    <row r="17" spans="1:14" x14ac:dyDescent="0.25">
      <c r="A17">
        <v>14</v>
      </c>
      <c r="B17" s="3" t="s">
        <v>89</v>
      </c>
      <c r="C17" t="s">
        <v>51</v>
      </c>
      <c r="D17" t="s">
        <v>113</v>
      </c>
      <c r="E17" t="s">
        <v>52</v>
      </c>
      <c r="F17">
        <v>1453635</v>
      </c>
      <c r="G17" t="s">
        <v>53</v>
      </c>
      <c r="I17">
        <v>1</v>
      </c>
      <c r="J17" s="1">
        <v>6.2E-2</v>
      </c>
      <c r="K17" s="1">
        <f t="shared" si="0"/>
        <v>6.2E-2</v>
      </c>
      <c r="L17" s="1">
        <v>2.47E-2</v>
      </c>
      <c r="M17" s="1">
        <f t="shared" si="1"/>
        <v>2.47E-2</v>
      </c>
    </row>
    <row r="18" spans="1:14" x14ac:dyDescent="0.25">
      <c r="A18">
        <v>15</v>
      </c>
      <c r="B18" s="3" t="s">
        <v>90</v>
      </c>
      <c r="C18" t="s">
        <v>91</v>
      </c>
      <c r="D18" t="s">
        <v>114</v>
      </c>
      <c r="E18" t="s">
        <v>92</v>
      </c>
      <c r="F18">
        <v>2322081</v>
      </c>
      <c r="G18" t="s">
        <v>54</v>
      </c>
      <c r="I18">
        <v>1</v>
      </c>
      <c r="J18" s="1">
        <v>0.11799999999999999</v>
      </c>
      <c r="K18" s="1">
        <f t="shared" si="0"/>
        <v>0.11799999999999999</v>
      </c>
      <c r="L18" s="1">
        <v>9.5699999999999993E-2</v>
      </c>
      <c r="M18" s="1">
        <f t="shared" si="1"/>
        <v>9.5699999999999993E-2</v>
      </c>
      <c r="N18" t="s">
        <v>88</v>
      </c>
    </row>
    <row r="19" spans="1:14" x14ac:dyDescent="0.25">
      <c r="A19">
        <v>16</v>
      </c>
      <c r="B19" s="3" t="s">
        <v>55</v>
      </c>
      <c r="C19" t="s">
        <v>56</v>
      </c>
      <c r="E19" t="s">
        <v>57</v>
      </c>
      <c r="F19">
        <v>1248180</v>
      </c>
      <c r="G19" t="s">
        <v>58</v>
      </c>
      <c r="H19" t="s">
        <v>94</v>
      </c>
      <c r="I19">
        <v>3</v>
      </c>
      <c r="J19" s="1">
        <v>0.20899999999999999</v>
      </c>
      <c r="K19" s="1">
        <f t="shared" si="0"/>
        <v>0</v>
      </c>
      <c r="L19" s="1">
        <v>0.19</v>
      </c>
      <c r="M19" s="1">
        <f t="shared" si="1"/>
        <v>0</v>
      </c>
      <c r="N19" t="s">
        <v>88</v>
      </c>
    </row>
    <row r="20" spans="1:14" x14ac:dyDescent="0.25">
      <c r="A20">
        <v>17</v>
      </c>
      <c r="B20" s="3" t="s">
        <v>59</v>
      </c>
      <c r="C20" t="s">
        <v>60</v>
      </c>
      <c r="E20" t="s">
        <v>61</v>
      </c>
      <c r="F20">
        <v>1248168</v>
      </c>
      <c r="G20" t="s">
        <v>62</v>
      </c>
      <c r="H20" t="s">
        <v>94</v>
      </c>
      <c r="I20">
        <v>1</v>
      </c>
      <c r="J20" s="1">
        <v>0.20899999999999999</v>
      </c>
      <c r="K20" s="1">
        <f t="shared" si="0"/>
        <v>0</v>
      </c>
      <c r="L20" s="1">
        <v>0.17100000000000001</v>
      </c>
      <c r="M20" s="1">
        <f t="shared" si="1"/>
        <v>0</v>
      </c>
      <c r="N20" t="s">
        <v>88</v>
      </c>
    </row>
    <row r="21" spans="1:14" x14ac:dyDescent="0.25">
      <c r="A21">
        <v>18</v>
      </c>
      <c r="B21" s="3" t="s">
        <v>63</v>
      </c>
      <c r="C21" t="s">
        <v>95</v>
      </c>
      <c r="E21" t="s">
        <v>96</v>
      </c>
      <c r="F21">
        <v>1248179</v>
      </c>
      <c r="G21" t="s">
        <v>64</v>
      </c>
      <c r="H21" t="s">
        <v>94</v>
      </c>
      <c r="I21">
        <v>1</v>
      </c>
      <c r="J21" s="1">
        <v>0.215</v>
      </c>
      <c r="K21" s="1">
        <f t="shared" si="0"/>
        <v>0</v>
      </c>
      <c r="L21" s="1">
        <v>0.129</v>
      </c>
      <c r="M21" s="1">
        <f t="shared" si="1"/>
        <v>0</v>
      </c>
      <c r="N21" t="s">
        <v>88</v>
      </c>
    </row>
    <row r="22" spans="1:14" x14ac:dyDescent="0.25">
      <c r="A22">
        <v>19</v>
      </c>
      <c r="B22" s="3" t="s">
        <v>65</v>
      </c>
      <c r="C22" t="s">
        <v>66</v>
      </c>
      <c r="E22" t="s">
        <v>67</v>
      </c>
      <c r="F22">
        <v>1695876</v>
      </c>
      <c r="G22" t="s">
        <v>68</v>
      </c>
      <c r="H22" t="s">
        <v>94</v>
      </c>
      <c r="I22">
        <v>4</v>
      </c>
      <c r="J22" s="1">
        <v>0.45100000000000001</v>
      </c>
      <c r="K22" s="1">
        <f t="shared" si="0"/>
        <v>0</v>
      </c>
      <c r="L22" s="1">
        <v>0.311</v>
      </c>
      <c r="M22" s="1">
        <f t="shared" si="1"/>
        <v>0</v>
      </c>
    </row>
    <row r="23" spans="1:14" x14ac:dyDescent="0.25">
      <c r="A23">
        <v>20</v>
      </c>
      <c r="B23" s="3" t="s">
        <v>69</v>
      </c>
      <c r="C23" t="s">
        <v>70</v>
      </c>
      <c r="D23" t="s">
        <v>116</v>
      </c>
      <c r="E23" t="s">
        <v>71</v>
      </c>
      <c r="F23">
        <v>2764968</v>
      </c>
      <c r="I23">
        <v>1</v>
      </c>
      <c r="J23" s="1">
        <v>0.46</v>
      </c>
      <c r="K23" s="1">
        <f t="shared" si="0"/>
        <v>0.46</v>
      </c>
      <c r="L23" s="1">
        <v>0.376</v>
      </c>
      <c r="M23" s="1">
        <f t="shared" si="1"/>
        <v>0.376</v>
      </c>
    </row>
    <row r="24" spans="1:14" x14ac:dyDescent="0.25">
      <c r="A24">
        <v>21</v>
      </c>
      <c r="B24" s="3" t="s">
        <v>72</v>
      </c>
      <c r="C24" t="s">
        <v>73</v>
      </c>
      <c r="D24" t="s">
        <v>115</v>
      </c>
      <c r="E24" t="s">
        <v>74</v>
      </c>
      <c r="F24">
        <v>2427719</v>
      </c>
      <c r="I24">
        <v>1</v>
      </c>
      <c r="J24" s="1">
        <v>1.54</v>
      </c>
      <c r="K24" s="1">
        <f t="shared" si="0"/>
        <v>1.54</v>
      </c>
      <c r="L24" s="1">
        <v>1.26</v>
      </c>
      <c r="M24" s="1">
        <f t="shared" si="1"/>
        <v>1.26</v>
      </c>
    </row>
    <row r="25" spans="1:14" x14ac:dyDescent="0.25">
      <c r="A25">
        <v>22</v>
      </c>
      <c r="J25" s="1"/>
      <c r="K25" s="1">
        <f t="shared" si="0"/>
        <v>0</v>
      </c>
      <c r="L25" s="1"/>
      <c r="M25" s="1">
        <f t="shared" si="1"/>
        <v>0</v>
      </c>
    </row>
    <row r="26" spans="1:14" x14ac:dyDescent="0.25">
      <c r="A26">
        <v>23</v>
      </c>
      <c r="J26" s="1"/>
      <c r="K26" s="1">
        <f t="shared" si="0"/>
        <v>0</v>
      </c>
      <c r="L26" s="1"/>
      <c r="M26" s="1">
        <f t="shared" si="1"/>
        <v>0</v>
      </c>
    </row>
    <row r="27" spans="1:14" x14ac:dyDescent="0.25">
      <c r="A27">
        <v>24</v>
      </c>
      <c r="B27" t="s">
        <v>98</v>
      </c>
      <c r="H27" t="s">
        <v>94</v>
      </c>
      <c r="I27">
        <v>1</v>
      </c>
      <c r="J27" s="1">
        <v>1.87</v>
      </c>
      <c r="K27" s="1">
        <f t="shared" si="0"/>
        <v>0</v>
      </c>
      <c r="L27" s="1">
        <v>1.87</v>
      </c>
      <c r="M27" s="1">
        <f t="shared" si="1"/>
        <v>0</v>
      </c>
      <c r="N27" t="s">
        <v>100</v>
      </c>
    </row>
    <row r="28" spans="1:14" x14ac:dyDescent="0.25">
      <c r="A28">
        <v>25</v>
      </c>
      <c r="B28" t="s">
        <v>97</v>
      </c>
      <c r="I28">
        <v>1</v>
      </c>
      <c r="J28" s="1"/>
      <c r="K28" s="1">
        <f t="shared" si="0"/>
        <v>0</v>
      </c>
      <c r="L28" s="1"/>
      <c r="M28" s="1">
        <f t="shared" si="1"/>
        <v>0</v>
      </c>
    </row>
    <row r="29" spans="1:14" x14ac:dyDescent="0.25">
      <c r="A29">
        <v>26</v>
      </c>
      <c r="B29" t="s">
        <v>101</v>
      </c>
      <c r="I29">
        <v>1</v>
      </c>
      <c r="J29" s="1"/>
      <c r="K29" s="1">
        <f t="shared" si="0"/>
        <v>0</v>
      </c>
      <c r="L29" s="1"/>
      <c r="M29" s="1">
        <f t="shared" si="1"/>
        <v>0</v>
      </c>
    </row>
    <row r="30" spans="1:14" x14ac:dyDescent="0.25">
      <c r="J30" s="1"/>
      <c r="K30" s="1"/>
      <c r="L30" s="1"/>
      <c r="M30" s="1"/>
    </row>
    <row r="31" spans="1:14" x14ac:dyDescent="0.25">
      <c r="J31" s="1"/>
      <c r="K31" s="1"/>
      <c r="L31" s="1"/>
      <c r="M31" s="1"/>
    </row>
    <row r="32" spans="1:14" x14ac:dyDescent="0.25">
      <c r="J32" s="1"/>
      <c r="K32" s="1"/>
      <c r="L32" s="1"/>
      <c r="M32" s="1"/>
    </row>
    <row r="33" spans="10:13" x14ac:dyDescent="0.25">
      <c r="J33" s="1"/>
      <c r="K33" s="1"/>
      <c r="L33" s="1"/>
      <c r="M33" s="1"/>
    </row>
    <row r="34" spans="10:13" x14ac:dyDescent="0.25">
      <c r="J34" s="1"/>
      <c r="K34" s="1"/>
      <c r="L34" s="1"/>
      <c r="M34" s="1"/>
    </row>
    <row r="35" spans="10:13" x14ac:dyDescent="0.25">
      <c r="J35" s="1"/>
      <c r="K35" s="1"/>
      <c r="L35" s="1"/>
      <c r="M35" s="1"/>
    </row>
    <row r="36" spans="10:13" x14ac:dyDescent="0.25">
      <c r="J36" s="1"/>
      <c r="K36" s="1"/>
      <c r="L36" s="1"/>
      <c r="M36" s="1"/>
    </row>
    <row r="37" spans="10:13" x14ac:dyDescent="0.25">
      <c r="J37" s="1"/>
      <c r="K37" s="1"/>
      <c r="L37" s="1"/>
      <c r="M37" s="1"/>
    </row>
  </sheetData>
  <mergeCells count="3">
    <mergeCell ref="I1:K1"/>
    <mergeCell ref="L1:M1"/>
    <mergeCell ref="A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 Alex</dc:creator>
  <cp:lastModifiedBy>WOOD Alex</cp:lastModifiedBy>
  <dcterms:created xsi:type="dcterms:W3CDTF">2019-02-25T12:48:38Z</dcterms:created>
  <dcterms:modified xsi:type="dcterms:W3CDTF">2019-03-01T10:46:15Z</dcterms:modified>
</cp:coreProperties>
</file>