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6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<sst xmlns="http://schemas.openxmlformats.org/spreadsheetml/2006/main" count="84" uniqueCount="52">
  <si>
    <t>功能点名称</t>
  </si>
  <si>
    <t>信息域特征</t>
  </si>
  <si>
    <t>难度</t>
  </si>
  <si>
    <t>估算值</t>
  </si>
  <si>
    <t>加权因子</t>
  </si>
  <si>
    <t>单项总和</t>
  </si>
  <si>
    <t>因子</t>
  </si>
  <si>
    <t>影响值</t>
  </si>
  <si>
    <t>调整后功能点</t>
  </si>
  <si>
    <t>访客预约</t>
  </si>
  <si>
    <t>外部输入</t>
  </si>
  <si>
    <t>易</t>
  </si>
  <si>
    <t>数据通信</t>
  </si>
  <si>
    <t>源程序行数（JAVA）</t>
  </si>
  <si>
    <t>访客审批</t>
  </si>
  <si>
    <t>分布式处理</t>
  </si>
  <si>
    <t>名义工作量</t>
  </si>
  <si>
    <t>访客到访</t>
  </si>
  <si>
    <t>中</t>
  </si>
  <si>
    <t>性能</t>
  </si>
  <si>
    <t>实际工作量</t>
  </si>
  <si>
    <t>访问结束</t>
  </si>
  <si>
    <t>配置负载</t>
  </si>
  <si>
    <t>开发时间（人月）</t>
  </si>
  <si>
    <t>访客离开</t>
  </si>
  <si>
    <t>事务率</t>
  </si>
  <si>
    <t>物流司机登记</t>
  </si>
  <si>
    <t>联机数据登录</t>
  </si>
  <si>
    <t>物流司机预约</t>
  </si>
  <si>
    <t>最终用户效率</t>
  </si>
  <si>
    <t>物流司机装卸货</t>
  </si>
  <si>
    <t>难</t>
  </si>
  <si>
    <t>联机更新</t>
  </si>
  <si>
    <t>物流司机离场</t>
  </si>
  <si>
    <t>复杂处理</t>
  </si>
  <si>
    <t>施工人员预约</t>
  </si>
  <si>
    <t>可重用性</t>
  </si>
  <si>
    <t>施工人员审批</t>
  </si>
  <si>
    <t>易安装</t>
  </si>
  <si>
    <t>施工人员入场安全教育</t>
  </si>
  <si>
    <t>易操作</t>
  </si>
  <si>
    <t>施工人员入场</t>
  </si>
  <si>
    <t>多个场所</t>
  </si>
  <si>
    <t xml:space="preserve">施工人员离场 </t>
  </si>
  <si>
    <t>设施变更</t>
  </si>
  <si>
    <t>内部逻辑文件：访客表（普通，vip)</t>
  </si>
  <si>
    <t>总和</t>
  </si>
  <si>
    <t>司机表（长期，临时）</t>
  </si>
  <si>
    <t>施工员工表</t>
  </si>
  <si>
    <t>访问记录表</t>
  </si>
  <si>
    <t>外部接口：与其他系统的数据交互</t>
  </si>
  <si>
    <t>外部输出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</si>
</sst>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0" xfId="0" applyFont="1"/>
    <xf numFmtId="176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tabSelected="1" workbookViewId="0">
      <selection activeCell="L5" sqref="L5"/>
    </sheetView>
  </sheetViews>
  <sheetFormatPr defaultColWidth="9" defaultRowHeight="13.85"/>
  <cols>
    <col min="1" max="2" width="25.8849557522124" customWidth="1"/>
    <col min="8" max="8" width="14.3362831858407" customWidth="1"/>
    <col min="11" max="11" width="20.557522123893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s="2">
        <f>F21*(0.65+0.01*I16)</f>
        <v>99</v>
      </c>
    </row>
    <row r="2" spans="1:12">
      <c r="A2" t="s">
        <v>9</v>
      </c>
      <c r="B2" t="s">
        <v>10</v>
      </c>
      <c r="C2" t="s">
        <v>11</v>
      </c>
      <c r="D2">
        <v>1</v>
      </c>
      <c r="E2">
        <v>3</v>
      </c>
      <c r="F2">
        <f>D2*E2</f>
        <v>3</v>
      </c>
      <c r="H2" t="s">
        <v>12</v>
      </c>
      <c r="I2">
        <v>3</v>
      </c>
      <c r="K2" t="s">
        <v>13</v>
      </c>
      <c r="L2" s="2">
        <f>L1*48</f>
        <v>4752</v>
      </c>
    </row>
    <row r="3" spans="1:12">
      <c r="A3" t="s">
        <v>14</v>
      </c>
      <c r="B3" t="s">
        <v>10</v>
      </c>
      <c r="C3" t="s">
        <v>11</v>
      </c>
      <c r="D3">
        <v>1</v>
      </c>
      <c r="E3">
        <v>3</v>
      </c>
      <c r="F3">
        <f>D3*E3</f>
        <v>3</v>
      </c>
      <c r="H3" t="s">
        <v>15</v>
      </c>
      <c r="I3">
        <v>1</v>
      </c>
      <c r="K3" t="s">
        <v>16</v>
      </c>
      <c r="L3" s="2">
        <f>3*(L2/1000)^1.12</f>
        <v>17.1879015931884</v>
      </c>
    </row>
    <row r="4" spans="1:12">
      <c r="A4" t="s">
        <v>17</v>
      </c>
      <c r="B4" t="s">
        <v>10</v>
      </c>
      <c r="C4" t="s">
        <v>18</v>
      </c>
      <c r="D4">
        <v>2</v>
      </c>
      <c r="E4">
        <v>4</v>
      </c>
      <c r="F4">
        <f>D4*E4</f>
        <v>8</v>
      </c>
      <c r="H4" t="s">
        <v>19</v>
      </c>
      <c r="I4">
        <v>2</v>
      </c>
      <c r="K4" t="s">
        <v>20</v>
      </c>
      <c r="L4" s="2">
        <v>20</v>
      </c>
    </row>
    <row r="5" spans="1:12">
      <c r="A5" t="s">
        <v>21</v>
      </c>
      <c r="B5" t="s">
        <v>10</v>
      </c>
      <c r="C5" t="s">
        <v>11</v>
      </c>
      <c r="D5">
        <v>1</v>
      </c>
      <c r="E5">
        <v>3</v>
      </c>
      <c r="F5">
        <f>D5*E5</f>
        <v>3</v>
      </c>
      <c r="H5" t="s">
        <v>22</v>
      </c>
      <c r="I5">
        <v>0</v>
      </c>
      <c r="K5" s="3" t="s">
        <v>23</v>
      </c>
      <c r="L5" s="4">
        <f>2.5*(L4)^0.35</f>
        <v>7.13346454691639</v>
      </c>
    </row>
    <row r="6" spans="1:9">
      <c r="A6" t="s">
        <v>24</v>
      </c>
      <c r="B6" t="s">
        <v>10</v>
      </c>
      <c r="C6" t="s">
        <v>11</v>
      </c>
      <c r="D6">
        <v>1</v>
      </c>
      <c r="E6">
        <v>3</v>
      </c>
      <c r="F6">
        <f>D6*E6</f>
        <v>3</v>
      </c>
      <c r="H6" t="s">
        <v>25</v>
      </c>
      <c r="I6">
        <v>3</v>
      </c>
    </row>
    <row r="7" spans="1:9">
      <c r="A7" t="s">
        <v>26</v>
      </c>
      <c r="B7" t="s">
        <v>10</v>
      </c>
      <c r="C7" t="s">
        <v>18</v>
      </c>
      <c r="D7">
        <v>2</v>
      </c>
      <c r="E7">
        <v>4</v>
      </c>
      <c r="F7">
        <f>D7*E7</f>
        <v>8</v>
      </c>
      <c r="H7" t="s">
        <v>27</v>
      </c>
      <c r="I7">
        <v>4</v>
      </c>
    </row>
    <row r="8" spans="1:9">
      <c r="A8" t="s">
        <v>28</v>
      </c>
      <c r="B8" t="s">
        <v>10</v>
      </c>
      <c r="C8" t="s">
        <v>11</v>
      </c>
      <c r="D8">
        <v>1</v>
      </c>
      <c r="E8">
        <v>3</v>
      </c>
      <c r="F8">
        <f>D8*E8</f>
        <v>3</v>
      </c>
      <c r="H8" t="s">
        <v>29</v>
      </c>
      <c r="I8">
        <v>4</v>
      </c>
    </row>
    <row r="9" spans="1:9">
      <c r="A9" t="s">
        <v>30</v>
      </c>
      <c r="B9" t="s">
        <v>10</v>
      </c>
      <c r="C9" t="s">
        <v>31</v>
      </c>
      <c r="D9">
        <v>2</v>
      </c>
      <c r="E9">
        <v>6</v>
      </c>
      <c r="F9">
        <f>D9*E9</f>
        <v>12</v>
      </c>
      <c r="H9" t="s">
        <v>32</v>
      </c>
      <c r="I9">
        <v>2</v>
      </c>
    </row>
    <row r="10" spans="1:9">
      <c r="A10" t="s">
        <v>33</v>
      </c>
      <c r="B10" t="s">
        <v>10</v>
      </c>
      <c r="C10" t="s">
        <v>11</v>
      </c>
      <c r="D10">
        <v>1</v>
      </c>
      <c r="E10">
        <v>3</v>
      </c>
      <c r="F10">
        <f>D10*E10</f>
        <v>3</v>
      </c>
      <c r="H10" t="s">
        <v>34</v>
      </c>
      <c r="I10">
        <v>0</v>
      </c>
    </row>
    <row r="11" spans="1:9">
      <c r="A11" t="s">
        <v>35</v>
      </c>
      <c r="B11" t="s">
        <v>10</v>
      </c>
      <c r="C11" t="s">
        <v>11</v>
      </c>
      <c r="D11">
        <v>1</v>
      </c>
      <c r="E11">
        <v>3</v>
      </c>
      <c r="F11">
        <f>D11*E11</f>
        <v>3</v>
      </c>
      <c r="H11" t="s">
        <v>36</v>
      </c>
      <c r="I11">
        <v>3</v>
      </c>
    </row>
    <row r="12" spans="1:9">
      <c r="A12" t="s">
        <v>37</v>
      </c>
      <c r="B12" t="s">
        <v>10</v>
      </c>
      <c r="C12" t="s">
        <v>11</v>
      </c>
      <c r="D12">
        <v>1</v>
      </c>
      <c r="E12">
        <v>3</v>
      </c>
      <c r="F12">
        <f>D12*E12</f>
        <v>3</v>
      </c>
      <c r="H12" t="s">
        <v>38</v>
      </c>
      <c r="I12">
        <v>3</v>
      </c>
    </row>
    <row r="13" spans="1:9">
      <c r="A13" t="s">
        <v>39</v>
      </c>
      <c r="C13" t="s">
        <v>11</v>
      </c>
      <c r="D13">
        <v>1</v>
      </c>
      <c r="E13">
        <v>3</v>
      </c>
      <c r="F13">
        <v>3</v>
      </c>
      <c r="H13" t="s">
        <v>40</v>
      </c>
      <c r="I13">
        <v>5</v>
      </c>
    </row>
    <row r="14" spans="1:9">
      <c r="A14" t="s">
        <v>41</v>
      </c>
      <c r="B14" t="s">
        <v>10</v>
      </c>
      <c r="C14" t="s">
        <v>18</v>
      </c>
      <c r="D14">
        <v>2</v>
      </c>
      <c r="E14">
        <v>4</v>
      </c>
      <c r="F14">
        <f t="shared" ref="F14:F39" si="0">D14*E14</f>
        <v>8</v>
      </c>
      <c r="H14" t="s">
        <v>42</v>
      </c>
      <c r="I14">
        <v>4</v>
      </c>
    </row>
    <row r="15" spans="1:9">
      <c r="A15" t="s">
        <v>43</v>
      </c>
      <c r="B15" t="s">
        <v>10</v>
      </c>
      <c r="C15" t="s">
        <v>11</v>
      </c>
      <c r="D15">
        <v>1</v>
      </c>
      <c r="E15">
        <v>3</v>
      </c>
      <c r="F15">
        <f t="shared" si="0"/>
        <v>3</v>
      </c>
      <c r="H15" t="s">
        <v>44</v>
      </c>
      <c r="I15">
        <v>0</v>
      </c>
    </row>
    <row r="16" spans="1:9">
      <c r="A16" t="s">
        <v>45</v>
      </c>
      <c r="B16" t="s">
        <v>10</v>
      </c>
      <c r="C16" t="s">
        <v>11</v>
      </c>
      <c r="D16">
        <v>1</v>
      </c>
      <c r="E16">
        <v>3</v>
      </c>
      <c r="F16">
        <f t="shared" si="0"/>
        <v>3</v>
      </c>
      <c r="H16" t="s">
        <v>46</v>
      </c>
      <c r="I16">
        <f>SUM(I2:I15)</f>
        <v>34</v>
      </c>
    </row>
    <row r="17" spans="1:6">
      <c r="A17" t="s">
        <v>47</v>
      </c>
      <c r="B17" t="s">
        <v>10</v>
      </c>
      <c r="C17" t="s">
        <v>31</v>
      </c>
      <c r="D17">
        <v>2</v>
      </c>
      <c r="E17">
        <v>6</v>
      </c>
      <c r="F17">
        <f t="shared" si="0"/>
        <v>12</v>
      </c>
    </row>
    <row r="18" spans="1:6">
      <c r="A18" t="s">
        <v>48</v>
      </c>
      <c r="B18" t="s">
        <v>10</v>
      </c>
      <c r="C18" t="s">
        <v>18</v>
      </c>
      <c r="D18">
        <v>2</v>
      </c>
      <c r="E18">
        <v>4</v>
      </c>
      <c r="F18">
        <f t="shared" si="0"/>
        <v>8</v>
      </c>
    </row>
    <row r="19" spans="1:6">
      <c r="A19" t="s">
        <v>49</v>
      </c>
      <c r="B19" t="s">
        <v>10</v>
      </c>
      <c r="C19" t="s">
        <v>18</v>
      </c>
      <c r="D19">
        <v>2</v>
      </c>
      <c r="E19">
        <v>4</v>
      </c>
      <c r="F19">
        <f t="shared" si="0"/>
        <v>8</v>
      </c>
    </row>
    <row r="20" spans="1:6">
      <c r="A20" t="s">
        <v>50</v>
      </c>
      <c r="B20" t="s">
        <v>51</v>
      </c>
      <c r="C20" t="s">
        <v>11</v>
      </c>
      <c r="D20">
        <v>1</v>
      </c>
      <c r="E20">
        <v>3</v>
      </c>
      <c r="F20">
        <f t="shared" si="0"/>
        <v>3</v>
      </c>
    </row>
    <row r="21" spans="6:6">
      <c r="F21">
        <f>SUM(F2:F20)</f>
        <v>100</v>
      </c>
    </row>
    <row r="40" spans="1:5">
      <c r="A40" s="1"/>
      <c r="B40" s="1"/>
      <c r="C40" s="1"/>
      <c r="D40" s="1"/>
      <c r="E40" s="1"/>
    </row>
  </sheetData>
  <mergeCells count="1">
    <mergeCell ref="A40:E4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D16"/>
    </sheetView>
  </sheetViews>
  <sheetFormatPr defaultColWidth="9" defaultRowHeight="13.85"/>
  <cols>
    <col min="1" max="1" width="16.5575221238938" customWidth="1"/>
    <col min="4" max="4" width="21.2212389380531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万能工具箱2002</dc:creator>
  <cp:lastModifiedBy>Celestial Being</cp:lastModifiedBy>
  <dcterms:created xsi:type="dcterms:W3CDTF">2015-06-05T18:19:00Z</dcterms:created>
  <dcterms:modified xsi:type="dcterms:W3CDTF">2023-10-13T13:36:31Z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AD4A99F896174E46AF3B030D2BF67AD7_12</vt:lpwstr>
  </property>
  <property fmtid="{D5CDD505-2E9C-101B-9397-08002B2CF9AE}" pid="3" name="KSOProductBuildVer">
    <vt:lpwstr>2052-12.1.0.15712</vt:lpwstr>
  </property>
</Properties>
</file>