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gnusl\source\repos\Vaulting\WindowsFormsApplication1\"/>
    </mc:Choice>
  </mc:AlternateContent>
  <xr:revisionPtr revIDLastSave="0" documentId="13_ncr:1_{F3F03E21-938D-4FD6-9E10-9D486CE5E61A}" xr6:coauthVersionLast="47" xr6:coauthVersionMax="47" xr10:uidLastSave="{00000000-0000-0000-0000-000000000000}"/>
  <bookViews>
    <workbookView xWindow="-120" yWindow="-120" windowWidth="29040" windowHeight="15990" tabRatio="741" activeTab="7" xr2:uid="{00000000-000D-0000-FFFF-FFFF00000000}"/>
  </bookViews>
  <sheets>
    <sheet name="ResultTemplate" sheetId="1" r:id="rId1"/>
    <sheet name="GKGK4" sheetId="46" r:id="rId2"/>
    <sheet name="GK3" sheetId="2" r:id="rId3"/>
    <sheet name="GTK4" sheetId="47" r:id="rId4"/>
    <sheet name="GTK3" sheetId="4" r:id="rId5"/>
    <sheet name="GKM3" sheetId="32" r:id="rId6"/>
    <sheet name="GK2" sheetId="3" r:id="rId7"/>
    <sheet name="GK1" sheetId="18" r:id="rId8"/>
  </sheets>
  <definedNames>
    <definedName name="_xlnm._FilterDatabase" localSheetId="7" hidden="1">'GK1'!$A$7:$O$10</definedName>
    <definedName name="_xlnm._FilterDatabase" localSheetId="6" hidden="1">'GK2'!$A$7:$O$10</definedName>
    <definedName name="_xlnm._FilterDatabase" localSheetId="2" hidden="1">'GK3'!$A$7:$O$10</definedName>
    <definedName name="_xlnm._FilterDatabase" localSheetId="1" hidden="1">GKGK4!$A$7:$O$10</definedName>
    <definedName name="_xlnm._FilterDatabase" localSheetId="5" hidden="1">'GKM3'!$A$7:$O$10</definedName>
    <definedName name="_xlnm._FilterDatabase" localSheetId="4" hidden="1">'GTK3'!$A$7:$O$10</definedName>
    <definedName name="_xlnm._FilterDatabase" localSheetId="3" hidden="1">'GTK4'!$A$7:$O$10</definedName>
    <definedName name="_xlnm._FilterDatabase" localSheetId="0" hidden="1">ResultTemplate!$A$7:$O$10</definedName>
    <definedName name="domare" localSheetId="7">'GK1'!$G$1</definedName>
    <definedName name="domare" localSheetId="6">'GK2'!$G$1</definedName>
    <definedName name="domare" localSheetId="2">'GK3'!$G$1</definedName>
    <definedName name="domare" localSheetId="1">GKGK4!$G$1</definedName>
    <definedName name="domare" localSheetId="5">'GKM3'!$G$1</definedName>
    <definedName name="domare" localSheetId="4">'GTK3'!$G$1</definedName>
    <definedName name="domare" localSheetId="3">'GTK4'!$G$1</definedName>
    <definedName name="domare" localSheetId="0">ResultTemplate!$G$1</definedName>
    <definedName name="ekipage" localSheetId="7">'GK1'!$A$7:$O$10</definedName>
    <definedName name="ekipage" localSheetId="6">'GK2'!$A$7:$O$10</definedName>
    <definedName name="ekipage" localSheetId="2">'GK3'!$A$7:$O$10</definedName>
    <definedName name="ekipage" localSheetId="1">GKGK4!$A$7:$O$10</definedName>
    <definedName name="ekipage" localSheetId="5">'GKM3'!$A$7:$O$10</definedName>
    <definedName name="ekipage" localSheetId="4">'GTK3'!$A$7:$O$10</definedName>
    <definedName name="ekipage" localSheetId="3">'GTK4'!$A$7:$O$10</definedName>
    <definedName name="ekipage" localSheetId="0">ResultTemplate!$A$7:$O$10</definedName>
    <definedName name="results" localSheetId="7">'GK1'!$H$7:$K$10</definedName>
    <definedName name="results" localSheetId="6">'GK2'!$H$7:$K$10</definedName>
    <definedName name="results" localSheetId="2">'GK3'!$H$7:$K$10</definedName>
    <definedName name="results" localSheetId="1">GKGK4!$H$7:$K$10</definedName>
    <definedName name="results" localSheetId="5">'GKM3'!$H$7:$K$10</definedName>
    <definedName name="results" localSheetId="4">'GTK3'!$H$7:$K$10</definedName>
    <definedName name="results" localSheetId="3">'GTK4'!$H$7:$K$10</definedName>
    <definedName name="results" localSheetId="0">ResultTemplate!$H$7:$K$10</definedName>
    <definedName name="round1" localSheetId="7">'GK1'!$G$2</definedName>
    <definedName name="round1" localSheetId="6">'GK2'!$G$2</definedName>
    <definedName name="round1" localSheetId="2">'GK3'!$G$2</definedName>
    <definedName name="round1" localSheetId="1">GKGK4!$G$2</definedName>
    <definedName name="round1" localSheetId="5">'GKM3'!$G$2</definedName>
    <definedName name="round1" localSheetId="4">'GTK3'!$G$2</definedName>
    <definedName name="round1" localSheetId="3">'GTK4'!$G$2</definedName>
    <definedName name="round1" localSheetId="0">ResultTemplate!$G$2</definedName>
    <definedName name="round2" localSheetId="7">'GK1'!$G$3</definedName>
    <definedName name="round2" localSheetId="6">'GK2'!$G$3</definedName>
    <definedName name="round2" localSheetId="2">'GK3'!$G$3</definedName>
    <definedName name="round2" localSheetId="1">GKGK4!$G$3</definedName>
    <definedName name="round2" localSheetId="5">'GKM3'!$G$3</definedName>
    <definedName name="round2" localSheetId="4">'GTK3'!$G$3</definedName>
    <definedName name="round2" localSheetId="3">'GTK4'!$G$3</definedName>
    <definedName name="round2" localSheetId="0">ResultTemplate!$G$3</definedName>
    <definedName name="round3" localSheetId="7">'GK1'!$G$4</definedName>
    <definedName name="round3" localSheetId="6">'GK2'!$G$4</definedName>
    <definedName name="round3" localSheetId="2">'GK3'!$G$4</definedName>
    <definedName name="round3" localSheetId="1">GKGK4!$G$4</definedName>
    <definedName name="round3" localSheetId="5">'GKM3'!$G$4</definedName>
    <definedName name="round3" localSheetId="4">'GTK3'!$G$4</definedName>
    <definedName name="round3" localSheetId="3">'GTK4'!$G$4</definedName>
    <definedName name="round3" localSheetId="0">ResultTemplate!$G$4</definedName>
    <definedName name="round4" localSheetId="7">'GK1'!$G$5</definedName>
    <definedName name="round4" localSheetId="6">'GK2'!$G$5</definedName>
    <definedName name="round4" localSheetId="2">'GK3'!$G$5</definedName>
    <definedName name="round4" localSheetId="1">GKGK4!$G$5</definedName>
    <definedName name="round4" localSheetId="5">'GKM3'!$G$5</definedName>
    <definedName name="round4" localSheetId="4">'GTK3'!$G$5</definedName>
    <definedName name="round4" localSheetId="3">'GTK4'!$G$5</definedName>
    <definedName name="round4" localSheetId="0">ResultTemplate!$G$5</definedName>
    <definedName name="_xlnm.Print_Titles" localSheetId="7">'GK1'!$1:$6</definedName>
    <definedName name="_xlnm.Print_Titles" localSheetId="6">'GK2'!$1:$6</definedName>
    <definedName name="_xlnm.Print_Titles" localSheetId="2">'GK3'!$1:$6</definedName>
    <definedName name="_xlnm.Print_Titles" localSheetId="1">GKGK4!$1:$6</definedName>
    <definedName name="_xlnm.Print_Titles" localSheetId="5">'GKM3'!$1:$6</definedName>
    <definedName name="_xlnm.Print_Titles" localSheetId="4">'GTK3'!$1:$6</definedName>
    <definedName name="_xlnm.Print_Titles" localSheetId="3">'GTK4'!$1:$6</definedName>
    <definedName name="_xlnm.Print_Titles" localSheetId="0">ResultTemplate!$1:$6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18" l="1"/>
  <c r="L10" i="18"/>
  <c r="G10" i="18"/>
  <c r="M9" i="18"/>
  <c r="L9" i="18"/>
  <c r="G9" i="18"/>
  <c r="M8" i="18"/>
  <c r="L8" i="18"/>
  <c r="G8" i="18"/>
  <c r="M7" i="18"/>
  <c r="N10" i="18" s="1"/>
  <c r="L7" i="18"/>
  <c r="O10" i="18" s="1"/>
  <c r="G7" i="18"/>
  <c r="M10" i="3"/>
  <c r="L10" i="3"/>
  <c r="G10" i="3"/>
  <c r="M9" i="3"/>
  <c r="L9" i="3"/>
  <c r="G9" i="3"/>
  <c r="M8" i="3"/>
  <c r="L8" i="3"/>
  <c r="G8" i="3"/>
  <c r="M7" i="3"/>
  <c r="N10" i="3" s="1"/>
  <c r="L7" i="3"/>
  <c r="O10" i="3" s="1"/>
  <c r="G7" i="3"/>
  <c r="M10" i="32"/>
  <c r="L10" i="32"/>
  <c r="G10" i="32"/>
  <c r="M9" i="32"/>
  <c r="L9" i="32"/>
  <c r="G9" i="32"/>
  <c r="M8" i="32"/>
  <c r="L8" i="32"/>
  <c r="G8" i="32"/>
  <c r="M7" i="32"/>
  <c r="N10" i="32" s="1"/>
  <c r="L7" i="32"/>
  <c r="O10" i="32" s="1"/>
  <c r="G7" i="32"/>
  <c r="G10" i="4"/>
  <c r="K10" i="4" s="1"/>
  <c r="G9" i="4"/>
  <c r="K9" i="4" s="1"/>
  <c r="M9" i="4" s="1"/>
  <c r="G8" i="4"/>
  <c r="K8" i="4" s="1"/>
  <c r="G7" i="4"/>
  <c r="K7" i="4" s="1"/>
  <c r="L7" i="4" s="1"/>
  <c r="M10" i="47"/>
  <c r="L10" i="47"/>
  <c r="G10" i="47"/>
  <c r="M9" i="47"/>
  <c r="L9" i="47"/>
  <c r="G9" i="47"/>
  <c r="M8" i="47"/>
  <c r="L8" i="47"/>
  <c r="G8" i="47"/>
  <c r="M7" i="47"/>
  <c r="L7" i="47"/>
  <c r="G7" i="47"/>
  <c r="G10" i="2"/>
  <c r="K10" i="2" s="1"/>
  <c r="G9" i="2"/>
  <c r="K9" i="2" s="1"/>
  <c r="M9" i="2" s="1"/>
  <c r="G8" i="2"/>
  <c r="K8" i="2" s="1"/>
  <c r="G7" i="2"/>
  <c r="K7" i="2" s="1"/>
  <c r="N10" i="46"/>
  <c r="M10" i="46"/>
  <c r="L10" i="46"/>
  <c r="G10" i="46"/>
  <c r="M9" i="46"/>
  <c r="L9" i="46"/>
  <c r="G9" i="46"/>
  <c r="M8" i="46"/>
  <c r="N9" i="46" s="1"/>
  <c r="L8" i="46"/>
  <c r="G8" i="46"/>
  <c r="N7" i="46"/>
  <c r="M7" i="46"/>
  <c r="L7" i="46"/>
  <c r="O10" i="46" s="1"/>
  <c r="G7" i="46"/>
  <c r="M10" i="1"/>
  <c r="L10" i="1"/>
  <c r="G10" i="1"/>
  <c r="M9" i="1"/>
  <c r="L9" i="1"/>
  <c r="G9" i="1"/>
  <c r="N8" i="1"/>
  <c r="M8" i="1"/>
  <c r="L8" i="1"/>
  <c r="G8" i="1"/>
  <c r="M7" i="1"/>
  <c r="N10" i="1" s="1"/>
  <c r="L7" i="1"/>
  <c r="O10" i="1" s="1"/>
  <c r="G7" i="1"/>
  <c r="N8" i="46" l="1"/>
  <c r="N9" i="1"/>
  <c r="N7" i="1"/>
  <c r="L7" i="2"/>
  <c r="M7" i="2"/>
  <c r="N7" i="2" s="1"/>
  <c r="O10" i="47"/>
  <c r="N10" i="47"/>
  <c r="N9" i="47"/>
  <c r="N8" i="47"/>
  <c r="N7" i="47"/>
  <c r="M7" i="4"/>
  <c r="N8" i="4" s="1"/>
  <c r="N7" i="32"/>
  <c r="N8" i="32"/>
  <c r="N9" i="32"/>
  <c r="N7" i="3"/>
  <c r="N8" i="3"/>
  <c r="N9" i="3"/>
  <c r="N7" i="18"/>
  <c r="N8" i="18"/>
  <c r="N9" i="18"/>
  <c r="L10" i="4"/>
  <c r="M10" i="4"/>
  <c r="L10" i="2"/>
  <c r="M10" i="2"/>
  <c r="N9" i="2" s="1"/>
  <c r="M8" i="4"/>
  <c r="N10" i="4" s="1"/>
  <c r="L8" i="4"/>
  <c r="O9" i="4" s="1"/>
  <c r="M8" i="2"/>
  <c r="L8" i="2"/>
  <c r="N8" i="2"/>
  <c r="O7" i="1"/>
  <c r="O9" i="1"/>
  <c r="O7" i="46"/>
  <c r="O9" i="46"/>
  <c r="L9" i="2"/>
  <c r="O8" i="2" s="1"/>
  <c r="O7" i="47"/>
  <c r="O9" i="47"/>
  <c r="N7" i="4"/>
  <c r="L9" i="4"/>
  <c r="O7" i="32"/>
  <c r="O9" i="32"/>
  <c r="O7" i="3"/>
  <c r="O9" i="3"/>
  <c r="O7" i="18"/>
  <c r="O9" i="18"/>
  <c r="O8" i="1"/>
  <c r="A8" i="1" s="1"/>
  <c r="O8" i="46"/>
  <c r="A8" i="46" s="1"/>
  <c r="O8" i="47"/>
  <c r="O8" i="32"/>
  <c r="O8" i="3"/>
  <c r="A8" i="3" s="1"/>
  <c r="O8" i="18"/>
  <c r="A8" i="18" s="1"/>
  <c r="N10" i="2" l="1"/>
  <c r="A8" i="32"/>
  <c r="O10" i="2"/>
  <c r="A8" i="47"/>
  <c r="A10" i="18"/>
  <c r="A7" i="47"/>
  <c r="A10" i="3"/>
  <c r="N9" i="4"/>
  <c r="A9" i="18"/>
  <c r="A9" i="32"/>
  <c r="A9" i="47"/>
  <c r="A9" i="46"/>
  <c r="O7" i="2"/>
  <c r="O10" i="4"/>
  <c r="A7" i="32"/>
  <c r="A7" i="46"/>
  <c r="O9" i="2"/>
  <c r="A9" i="2" s="1"/>
  <c r="O8" i="4"/>
  <c r="A10" i="47"/>
  <c r="A9" i="3"/>
  <c r="A9" i="1"/>
  <c r="A7" i="18"/>
  <c r="O7" i="4"/>
  <c r="A7" i="3"/>
  <c r="A7" i="1"/>
  <c r="A10" i="46"/>
  <c r="A10" i="32"/>
  <c r="A10" i="1"/>
  <c r="A8" i="4" l="1"/>
  <c r="A7" i="2"/>
  <c r="A7" i="4"/>
  <c r="A10" i="4"/>
  <c r="A8" i="2"/>
  <c r="A9" i="4"/>
  <c r="A10" i="2"/>
</calcChain>
</file>

<file path=xl/sharedStrings.xml><?xml version="1.0" encoding="utf-8"?>
<sst xmlns="http://schemas.openxmlformats.org/spreadsheetml/2006/main" count="128" uniqueCount="15">
  <si>
    <t>Poäng A</t>
  </si>
  <si>
    <t>Poäng B</t>
  </si>
  <si>
    <t>Poäng C</t>
  </si>
  <si>
    <t>Poäng D</t>
  </si>
  <si>
    <t>Plats</t>
  </si>
  <si>
    <t>Voltigör</t>
  </si>
  <si>
    <t>Klubb</t>
  </si>
  <si>
    <t>Resultat</t>
  </si>
  <si>
    <t>Linförare</t>
  </si>
  <si>
    <t>Häst</t>
  </si>
  <si>
    <t>moment</t>
  </si>
  <si>
    <t>A1</t>
  </si>
  <si>
    <t>A3</t>
  </si>
  <si>
    <t>A2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</si>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</sst>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;;;"/>
    <numFmt numFmtId="165" formatCode="0.000"/>
    <numFmt numFmtId="166" formatCode="0.000;;0.000;@"/>
    <numFmt numFmtId="167" formatCode="0.000;&quot;&quot;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lightUp"/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1">
    <xf numFmtId="0" fontId="0" fillId="0" borderId="0" xfId="0" applyNumberFormat="1" applyFont="1" applyFill="1" applyBorder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2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right"/>
    </xf>
    <xf numFmtId="0" fontId="1" fillId="2" borderId="5" xfId="0" applyNumberFormat="1" applyFont="1" applyFill="1" applyBorder="1"/>
    <xf numFmtId="0" fontId="1" fillId="2" borderId="6" xfId="0" applyNumberFormat="1" applyFont="1" applyFill="1" applyBorder="1"/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/>
    <xf numFmtId="0" fontId="1" fillId="2" borderId="9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 applyAlignment="1">
      <alignment horizontal="center"/>
    </xf>
    <xf numFmtId="0" fontId="1" fillId="2" borderId="11" xfId="0" applyNumberFormat="1" applyFont="1" applyFill="1" applyBorder="1" applyAlignment="1">
      <alignment vertical="center"/>
    </xf>
    <xf numFmtId="0" fontId="1" fillId="2" borderId="12" xfId="0" applyNumberFormat="1" applyFont="1" applyFill="1" applyBorder="1"/>
    <xf numFmtId="0" fontId="1" fillId="2" borderId="11" xfId="0" applyNumberFormat="1" applyFont="1" applyFill="1" applyBorder="1"/>
    <xf numFmtId="0" fontId="1" fillId="2" borderId="10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left" vertical="center"/>
    </xf>
    <xf numFmtId="0" fontId="1" fillId="2" borderId="13" xfId="0" applyNumberFormat="1" applyFont="1" applyFill="1" applyBorder="1" applyAlignment="1">
      <alignment horizontal="left" vertical="center"/>
    </xf>
    <xf numFmtId="0" fontId="1" fillId="2" borderId="16" xfId="0" applyNumberFormat="1" applyFont="1" applyFill="1" applyBorder="1" applyAlignment="1">
      <alignment horizontal="left" vertical="center"/>
    </xf>
    <xf numFmtId="0" fontId="1" fillId="2" borderId="17" xfId="0" applyNumberFormat="1" applyFont="1" applyFill="1" applyBorder="1" applyAlignment="1">
      <alignment horizontal="center"/>
    </xf>
    <xf numFmtId="0" fontId="1" fillId="2" borderId="16" xfId="0" applyNumberFormat="1" applyFont="1" applyFill="1" applyBorder="1" applyAlignment="1">
      <alignment vertical="center"/>
    </xf>
    <xf numFmtId="0" fontId="1" fillId="2" borderId="16" xfId="0" applyNumberFormat="1" applyFont="1" applyFill="1" applyBorder="1"/>
    <xf numFmtId="0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/>
    </xf>
    <xf numFmtId="0" fontId="1" fillId="2" borderId="19" xfId="0" applyNumberFormat="1" applyFont="1" applyFill="1" applyBorder="1" applyAlignment="1">
      <alignment horizont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NumberFormat="1" applyFont="1" applyFill="1" applyBorder="1"/>
    <xf numFmtId="0" fontId="1" fillId="2" borderId="19" xfId="0" applyNumberFormat="1" applyFont="1" applyFill="1" applyBorder="1" applyAlignment="1">
      <alignment vertical="center" wrapText="1"/>
    </xf>
    <xf numFmtId="0" fontId="1" fillId="2" borderId="21" xfId="0" applyNumberFormat="1" applyFont="1" applyFill="1" applyBorder="1" applyAlignment="1">
      <alignment vertical="center" wrapText="1"/>
    </xf>
    <xf numFmtId="0" fontId="1" fillId="2" borderId="22" xfId="0" applyNumberFormat="1" applyFont="1" applyFill="1" applyBorder="1" applyAlignment="1">
      <alignment vertical="center"/>
    </xf>
    <xf numFmtId="0" fontId="1" fillId="0" borderId="23" xfId="0" applyNumberFormat="1" applyFont="1" applyFill="1" applyBorder="1" applyAlignment="1">
      <alignment horizontal="left" vertical="center"/>
    </xf>
    <xf numFmtId="0" fontId="1" fillId="0" borderId="24" xfId="0" applyNumberFormat="1" applyFont="1" applyFill="1" applyBorder="1" applyAlignment="1">
      <alignment horizontal="left" vertical="center"/>
    </xf>
    <xf numFmtId="0" fontId="1" fillId="0" borderId="24" xfId="0" applyNumberFormat="1" applyFont="1" applyFill="1" applyBorder="1" applyAlignment="1">
      <alignment horizontal="left"/>
    </xf>
    <xf numFmtId="0" fontId="1" fillId="0" borderId="24" xfId="0" applyNumberFormat="1" applyFont="1" applyFill="1" applyBorder="1" applyAlignment="1">
      <alignment horizontal="center"/>
    </xf>
    <xf numFmtId="0" fontId="1" fillId="0" borderId="24" xfId="0" applyNumberFormat="1" applyFont="1" applyFill="1" applyBorder="1" applyAlignment="1">
      <alignment vertical="center"/>
    </xf>
    <xf numFmtId="0" fontId="1" fillId="0" borderId="24" xfId="0" applyNumberFormat="1" applyFont="1" applyFill="1" applyBorder="1"/>
    <xf numFmtId="0" fontId="1" fillId="0" borderId="24" xfId="0" applyNumberFormat="1" applyFont="1" applyFill="1" applyBorder="1" applyAlignment="1">
      <alignment vertical="center" wrapText="1"/>
    </xf>
    <xf numFmtId="0" fontId="1" fillId="0" borderId="25" xfId="0" applyNumberFormat="1" applyFont="1" applyFill="1" applyBorder="1" applyAlignment="1">
      <alignment vertical="center"/>
    </xf>
    <xf numFmtId="164" fontId="1" fillId="0" borderId="2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/>
    <xf numFmtId="0" fontId="1" fillId="0" borderId="2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/>
    </xf>
    <xf numFmtId="0" fontId="1" fillId="0" borderId="6" xfId="0" applyNumberFormat="1" applyFont="1" applyFill="1" applyBorder="1"/>
    <xf numFmtId="165" fontId="1" fillId="0" borderId="6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 vertical="center"/>
    </xf>
    <xf numFmtId="164" fontId="1" fillId="0" borderId="27" xfId="0" applyNumberFormat="1" applyFont="1" applyFill="1" applyBorder="1" applyAlignment="1">
      <alignment horizontal="center"/>
    </xf>
    <xf numFmtId="0" fontId="1" fillId="0" borderId="28" xfId="0" applyNumberFormat="1" applyFont="1" applyFill="1" applyBorder="1" applyAlignment="1">
      <alignment horizontal="center" vertical="center"/>
    </xf>
    <xf numFmtId="0" fontId="1" fillId="0" borderId="29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center"/>
    </xf>
    <xf numFmtId="0" fontId="1" fillId="0" borderId="30" xfId="0" applyNumberFormat="1" applyFont="1" applyFill="1" applyBorder="1"/>
    <xf numFmtId="0" fontId="1" fillId="0" borderId="11" xfId="0" applyNumberFormat="1" applyFont="1" applyFill="1" applyBorder="1"/>
    <xf numFmtId="165" fontId="1" fillId="0" borderId="1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165" fontId="1" fillId="0" borderId="31" xfId="0" applyNumberFormat="1" applyFont="1" applyFill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/>
    </xf>
    <xf numFmtId="164" fontId="1" fillId="0" borderId="31" xfId="0" applyNumberFormat="1" applyFont="1" applyFill="1" applyBorder="1" applyAlignment="1">
      <alignment horizontal="center" vertical="center"/>
    </xf>
    <xf numFmtId="164" fontId="1" fillId="0" borderId="3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/>
    <xf numFmtId="165" fontId="1" fillId="0" borderId="20" xfId="0" applyNumberFormat="1" applyFont="1" applyFill="1" applyBorder="1" applyAlignment="1">
      <alignment horizontal="center"/>
    </xf>
    <xf numFmtId="0" fontId="1" fillId="0" borderId="24" xfId="0" applyNumberFormat="1" applyFont="1" applyFill="1" applyBorder="1" applyAlignment="1">
      <alignment horizontal="center" vertical="center"/>
    </xf>
    <xf numFmtId="164" fontId="1" fillId="0" borderId="25" xfId="0" applyNumberFormat="1" applyFont="1" applyFill="1" applyBorder="1" applyAlignment="1">
      <alignment horizontal="center" vertical="center"/>
    </xf>
    <xf numFmtId="166" fontId="1" fillId="0" borderId="3" xfId="0" applyNumberFormat="1" applyFont="1" applyFill="1" applyBorder="1" applyAlignment="1">
      <alignment horizontal="center"/>
    </xf>
    <xf numFmtId="166" fontId="1" fillId="0" borderId="11" xfId="0" applyNumberFormat="1" applyFont="1" applyFill="1" applyBorder="1" applyAlignment="1">
      <alignment horizontal="center"/>
    </xf>
    <xf numFmtId="166" fontId="1" fillId="0" borderId="20" xfId="0" applyNumberFormat="1" applyFont="1" applyFill="1" applyBorder="1" applyAlignment="1">
      <alignment horizontal="center"/>
    </xf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2" xfId="0" applyNumberFormat="1" applyFont="1" applyFill="1" applyBorder="1" applyAlignment="1">
      <alignment horizontal="left"/>
    </xf>
    <xf numFmtId="0" fontId="2" fillId="2" borderId="3" xfId="0" applyNumberFormat="1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right"/>
    </xf>
    <xf numFmtId="0" fontId="2" fillId="2" borderId="11" xfId="0" applyNumberFormat="1" applyFont="1" applyFill="1" applyBorder="1" applyAlignment="1">
      <alignment horizontal="left"/>
    </xf>
    <xf numFmtId="0" fontId="2" fillId="2" borderId="5" xfId="0" applyNumberFormat="1" applyFont="1" applyFill="1" applyBorder="1"/>
    <xf numFmtId="0" fontId="2" fillId="2" borderId="6" xfId="0" applyNumberFormat="1" applyFont="1" applyFill="1" applyBorder="1"/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/>
    <xf numFmtId="0" fontId="2" fillId="2" borderId="9" xfId="0" applyNumberFormat="1" applyFont="1" applyFill="1" applyBorder="1" applyAlignment="1">
      <alignment horizontal="left" vertical="center"/>
    </xf>
    <xf numFmtId="0" fontId="2" fillId="2" borderId="10" xfId="0" applyNumberFormat="1" applyFont="1" applyFill="1" applyBorder="1" applyAlignment="1">
      <alignment horizontal="left" vertical="center"/>
    </xf>
    <xf numFmtId="0" fontId="2" fillId="2" borderId="10" xfId="0" applyNumberFormat="1" applyFont="1" applyFill="1" applyBorder="1" applyAlignment="1">
      <alignment horizontal="center"/>
    </xf>
    <xf numFmtId="0" fontId="2" fillId="2" borderId="11" xfId="0" applyNumberFormat="1" applyFont="1" applyFill="1" applyBorder="1" applyAlignment="1">
      <alignment vertical="center"/>
    </xf>
    <xf numFmtId="0" fontId="2" fillId="2" borderId="12" xfId="0" applyNumberFormat="1" applyFont="1" applyFill="1" applyBorder="1"/>
    <xf numFmtId="0" fontId="2" fillId="2" borderId="11" xfId="0" applyNumberFormat="1" applyFont="1" applyFill="1" applyBorder="1"/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13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0" fontId="2" fillId="2" borderId="15" xfId="0" applyNumberFormat="1" applyFont="1" applyFill="1" applyBorder="1" applyAlignment="1">
      <alignment horizontal="left" vertical="center"/>
    </xf>
    <xf numFmtId="0" fontId="2" fillId="2" borderId="13" xfId="0" applyNumberFormat="1" applyFont="1" applyFill="1" applyBorder="1" applyAlignment="1">
      <alignment horizontal="left" vertical="center"/>
    </xf>
    <xf numFmtId="0" fontId="2" fillId="2" borderId="16" xfId="0" applyNumberFormat="1" applyFont="1" applyFill="1" applyBorder="1" applyAlignment="1">
      <alignment horizontal="left" vertical="center"/>
    </xf>
    <xf numFmtId="0" fontId="2" fillId="2" borderId="17" xfId="0" applyNumberFormat="1" applyFont="1" applyFill="1" applyBorder="1" applyAlignment="1">
      <alignment horizontal="center"/>
    </xf>
    <xf numFmtId="0" fontId="2" fillId="2" borderId="16" xfId="0" applyNumberFormat="1" applyFont="1" applyFill="1" applyBorder="1" applyAlignment="1">
      <alignment vertical="center"/>
    </xf>
    <xf numFmtId="0" fontId="2" fillId="2" borderId="16" xfId="0" applyNumberFormat="1" applyFont="1" applyFill="1" applyBorder="1"/>
    <xf numFmtId="0" fontId="2" fillId="2" borderId="18" xfId="0" applyNumberFormat="1" applyFont="1" applyFill="1" applyBorder="1" applyAlignment="1">
      <alignment horizontal="left" vertical="center"/>
    </xf>
    <xf numFmtId="0" fontId="2" fillId="2" borderId="19" xfId="0" applyNumberFormat="1" applyFont="1" applyFill="1" applyBorder="1" applyAlignment="1">
      <alignment horizontal="left" vertical="center"/>
    </xf>
    <xf numFmtId="0" fontId="2" fillId="2" borderId="19" xfId="0" applyNumberFormat="1" applyFont="1" applyFill="1" applyBorder="1" applyAlignment="1">
      <alignment horizontal="left"/>
    </xf>
    <xf numFmtId="0" fontId="2" fillId="2" borderId="19" xfId="0" applyNumberFormat="1" applyFont="1" applyFill="1" applyBorder="1" applyAlignment="1">
      <alignment horizontal="center"/>
    </xf>
    <xf numFmtId="0" fontId="2" fillId="2" borderId="20" xfId="0" applyNumberFormat="1" applyFont="1" applyFill="1" applyBorder="1" applyAlignment="1">
      <alignment vertical="center"/>
    </xf>
    <xf numFmtId="0" fontId="2" fillId="2" borderId="20" xfId="0" applyNumberFormat="1" applyFont="1" applyFill="1" applyBorder="1"/>
    <xf numFmtId="0" fontId="2" fillId="2" borderId="19" xfId="0" applyNumberFormat="1" applyFont="1" applyFill="1" applyBorder="1" applyAlignment="1">
      <alignment vertical="center" wrapText="1"/>
    </xf>
    <xf numFmtId="0" fontId="2" fillId="2" borderId="21" xfId="0" applyNumberFormat="1" applyFont="1" applyFill="1" applyBorder="1" applyAlignment="1">
      <alignment vertical="center" wrapText="1"/>
    </xf>
    <xf numFmtId="0" fontId="2" fillId="2" borderId="22" xfId="0" applyNumberFormat="1" applyFont="1" applyFill="1" applyBorder="1" applyAlignment="1">
      <alignment vertical="center"/>
    </xf>
    <xf numFmtId="0" fontId="2" fillId="0" borderId="23" xfId="0" applyNumberFormat="1" applyFont="1" applyFill="1" applyBorder="1" applyAlignment="1">
      <alignment horizontal="left" vertical="center"/>
    </xf>
    <xf numFmtId="0" fontId="2" fillId="0" borderId="24" xfId="0" applyNumberFormat="1" applyFont="1" applyFill="1" applyBorder="1" applyAlignment="1">
      <alignment horizontal="left" vertical="center"/>
    </xf>
    <xf numFmtId="0" fontId="2" fillId="0" borderId="24" xfId="0" applyNumberFormat="1" applyFont="1" applyFill="1" applyBorder="1" applyAlignment="1">
      <alignment horizontal="left"/>
    </xf>
    <xf numFmtId="0" fontId="2" fillId="0" borderId="24" xfId="0" applyNumberFormat="1" applyFont="1" applyFill="1" applyBorder="1" applyAlignment="1">
      <alignment horizontal="center"/>
    </xf>
    <xf numFmtId="0" fontId="2" fillId="0" borderId="24" xfId="0" applyNumberFormat="1" applyFont="1" applyFill="1" applyBorder="1" applyAlignment="1">
      <alignment vertical="center"/>
    </xf>
    <xf numFmtId="0" fontId="2" fillId="0" borderId="24" xfId="0" applyNumberFormat="1" applyFont="1" applyFill="1" applyBorder="1"/>
    <xf numFmtId="0" fontId="2" fillId="0" borderId="24" xfId="0" applyNumberFormat="1" applyFont="1" applyFill="1" applyBorder="1" applyAlignment="1">
      <alignment vertical="center" wrapText="1"/>
    </xf>
    <xf numFmtId="0" fontId="2" fillId="0" borderId="25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/>
    <xf numFmtId="0" fontId="2" fillId="0" borderId="2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center"/>
    </xf>
    <xf numFmtId="0" fontId="2" fillId="0" borderId="6" xfId="0" applyNumberFormat="1" applyFont="1" applyFill="1" applyBorder="1"/>
    <xf numFmtId="165" fontId="2" fillId="0" borderId="6" xfId="0" applyNumberFormat="1" applyFont="1" applyFill="1" applyBorder="1" applyAlignment="1">
      <alignment horizontal="center"/>
    </xf>
    <xf numFmtId="166" fontId="2" fillId="0" borderId="6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/>
    </xf>
    <xf numFmtId="0" fontId="2" fillId="0" borderId="28" xfId="0" applyNumberFormat="1" applyFont="1" applyFill="1" applyBorder="1" applyAlignment="1">
      <alignment horizontal="center" vertical="center"/>
    </xf>
    <xf numFmtId="0" fontId="2" fillId="0" borderId="29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30" xfId="0" applyNumberFormat="1" applyFont="1" applyFill="1" applyBorder="1"/>
    <xf numFmtId="0" fontId="2" fillId="0" borderId="11" xfId="0" applyNumberFormat="1" applyFont="1" applyFill="1" applyBorder="1"/>
    <xf numFmtId="165" fontId="2" fillId="0" borderId="11" xfId="0" applyNumberFormat="1" applyFont="1" applyFill="1" applyBorder="1" applyAlignment="1">
      <alignment horizontal="center"/>
    </xf>
    <xf numFmtId="166" fontId="2" fillId="0" borderId="1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/>
    </xf>
    <xf numFmtId="164" fontId="2" fillId="0" borderId="31" xfId="0" applyNumberFormat="1" applyFont="1" applyFill="1" applyBorder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0" fontId="2" fillId="0" borderId="20" xfId="0" applyNumberFormat="1" applyFont="1" applyFill="1" applyBorder="1"/>
    <xf numFmtId="165" fontId="2" fillId="0" borderId="20" xfId="0" applyNumberFormat="1" applyFont="1" applyFill="1" applyBorder="1" applyAlignment="1">
      <alignment horizontal="center"/>
    </xf>
    <xf numFmtId="166" fontId="2" fillId="0" borderId="20" xfId="0" applyNumberFormat="1" applyFont="1" applyFill="1" applyBorder="1" applyAlignment="1">
      <alignment horizontal="center" vertical="center"/>
    </xf>
    <xf numFmtId="0" fontId="2" fillId="0" borderId="24" xfId="0" applyNumberFormat="1" applyFont="1" applyFill="1" applyBorder="1" applyAlignment="1">
      <alignment horizontal="center" vertical="center"/>
    </xf>
    <xf numFmtId="164" fontId="2" fillId="0" borderId="25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0" fontId="3" fillId="2" borderId="2" xfId="0" applyNumberFormat="1" applyFont="1" applyFill="1" applyBorder="1" applyAlignment="1">
      <alignment horizontal="left"/>
    </xf>
    <xf numFmtId="0" fontId="3" fillId="2" borderId="3" xfId="0" applyNumberFormat="1" applyFont="1" applyFill="1" applyBorder="1" applyAlignment="1">
      <alignment horizontal="center"/>
    </xf>
    <xf numFmtId="0" fontId="3" fillId="2" borderId="4" xfId="0" applyNumberFormat="1" applyFont="1" applyFill="1" applyBorder="1" applyAlignment="1">
      <alignment horizontal="right"/>
    </xf>
    <xf numFmtId="0" fontId="3" fillId="2" borderId="5" xfId="0" applyNumberFormat="1" applyFont="1" applyFill="1" applyBorder="1"/>
    <xf numFmtId="0" fontId="3" fillId="2" borderId="6" xfId="0" applyNumberFormat="1" applyFont="1" applyFill="1" applyBorder="1"/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/>
    <xf numFmtId="0" fontId="3" fillId="2" borderId="9" xfId="0" applyNumberFormat="1" applyFont="1" applyFill="1" applyBorder="1" applyAlignment="1">
      <alignment horizontal="left" vertical="center"/>
    </xf>
    <xf numFmtId="0" fontId="3" fillId="2" borderId="10" xfId="0" applyNumberFormat="1" applyFont="1" applyFill="1" applyBorder="1" applyAlignment="1">
      <alignment horizontal="left" vertical="center"/>
    </xf>
    <xf numFmtId="0" fontId="3" fillId="2" borderId="10" xfId="0" applyNumberFormat="1" applyFont="1" applyFill="1" applyBorder="1" applyAlignment="1">
      <alignment horizontal="center"/>
    </xf>
    <xf numFmtId="0" fontId="3" fillId="2" borderId="11" xfId="0" applyNumberFormat="1" applyFont="1" applyFill="1" applyBorder="1" applyAlignment="1">
      <alignment vertical="center"/>
    </xf>
    <xf numFmtId="0" fontId="3" fillId="2" borderId="12" xfId="0" applyNumberFormat="1" applyFont="1" applyFill="1" applyBorder="1"/>
    <xf numFmtId="0" fontId="3" fillId="2" borderId="11" xfId="0" applyNumberFormat="1" applyFont="1" applyFill="1" applyBorder="1"/>
    <xf numFmtId="0" fontId="3" fillId="2" borderId="10" xfId="0" applyNumberFormat="1" applyFont="1" applyFill="1" applyBorder="1" applyAlignment="1">
      <alignment horizontal="center" vertical="center" wrapText="1"/>
    </xf>
    <xf numFmtId="0" fontId="3" fillId="2" borderId="13" xfId="0" applyNumberFormat="1" applyFont="1" applyFill="1" applyBorder="1" applyAlignment="1">
      <alignment horizontal="center" vertical="center" wrapText="1"/>
    </xf>
    <xf numFmtId="0" fontId="3" fillId="2" borderId="14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left" vertical="center"/>
    </xf>
    <xf numFmtId="0" fontId="3" fillId="2" borderId="13" xfId="0" applyNumberFormat="1" applyFont="1" applyFill="1" applyBorder="1" applyAlignment="1">
      <alignment horizontal="left" vertical="center"/>
    </xf>
    <xf numFmtId="0" fontId="3" fillId="2" borderId="16" xfId="0" applyNumberFormat="1" applyFont="1" applyFill="1" applyBorder="1" applyAlignment="1">
      <alignment horizontal="left" vertical="center"/>
    </xf>
    <xf numFmtId="0" fontId="3" fillId="2" borderId="17" xfId="0" applyNumberFormat="1" applyFont="1" applyFill="1" applyBorder="1" applyAlignment="1">
      <alignment horizontal="center"/>
    </xf>
    <xf numFmtId="0" fontId="3" fillId="2" borderId="16" xfId="0" applyNumberFormat="1" applyFont="1" applyFill="1" applyBorder="1" applyAlignment="1">
      <alignment vertical="center"/>
    </xf>
    <xf numFmtId="0" fontId="3" fillId="2" borderId="16" xfId="0" applyNumberFormat="1" applyFont="1" applyFill="1" applyBorder="1"/>
    <xf numFmtId="0" fontId="3" fillId="2" borderId="18" xfId="0" applyNumberFormat="1" applyFont="1" applyFill="1" applyBorder="1" applyAlignment="1">
      <alignment horizontal="left" vertical="center"/>
    </xf>
    <xf numFmtId="0" fontId="3" fillId="2" borderId="19" xfId="0" applyNumberFormat="1" applyFont="1" applyFill="1" applyBorder="1" applyAlignment="1">
      <alignment horizontal="left" vertical="center"/>
    </xf>
    <xf numFmtId="0" fontId="3" fillId="2" borderId="19" xfId="0" applyNumberFormat="1" applyFont="1" applyFill="1" applyBorder="1" applyAlignment="1">
      <alignment horizontal="left"/>
    </xf>
    <xf numFmtId="0" fontId="3" fillId="2" borderId="19" xfId="0" applyNumberFormat="1" applyFont="1" applyFill="1" applyBorder="1" applyAlignment="1">
      <alignment horizontal="center"/>
    </xf>
    <xf numFmtId="0" fontId="3" fillId="2" borderId="20" xfId="0" applyNumberFormat="1" applyFont="1" applyFill="1" applyBorder="1" applyAlignment="1">
      <alignment vertical="center"/>
    </xf>
    <xf numFmtId="0" fontId="3" fillId="2" borderId="20" xfId="0" applyNumberFormat="1" applyFont="1" applyFill="1" applyBorder="1"/>
    <xf numFmtId="0" fontId="3" fillId="2" borderId="19" xfId="0" applyNumberFormat="1" applyFont="1" applyFill="1" applyBorder="1" applyAlignment="1">
      <alignment vertical="center" wrapText="1"/>
    </xf>
    <xf numFmtId="0" fontId="3" fillId="2" borderId="21" xfId="0" applyNumberFormat="1" applyFont="1" applyFill="1" applyBorder="1" applyAlignment="1">
      <alignment vertical="center" wrapText="1"/>
    </xf>
    <xf numFmtId="0" fontId="3" fillId="2" borderId="22" xfId="0" applyNumberFormat="1" applyFont="1" applyFill="1" applyBorder="1" applyAlignment="1">
      <alignment vertical="center"/>
    </xf>
    <xf numFmtId="0" fontId="3" fillId="0" borderId="23" xfId="0" applyNumberFormat="1" applyFont="1" applyFill="1" applyBorder="1" applyAlignment="1">
      <alignment horizontal="left" vertical="center"/>
    </xf>
    <xf numFmtId="0" fontId="3" fillId="0" borderId="24" xfId="0" applyNumberFormat="1" applyFont="1" applyFill="1" applyBorder="1" applyAlignment="1">
      <alignment horizontal="left" vertical="center"/>
    </xf>
    <xf numFmtId="0" fontId="3" fillId="0" borderId="24" xfId="0" applyNumberFormat="1" applyFont="1" applyFill="1" applyBorder="1" applyAlignment="1">
      <alignment horizontal="left"/>
    </xf>
    <xf numFmtId="0" fontId="3" fillId="0" borderId="24" xfId="0" applyNumberFormat="1" applyFont="1" applyFill="1" applyBorder="1" applyAlignment="1">
      <alignment horizontal="center"/>
    </xf>
    <xf numFmtId="0" fontId="3" fillId="0" borderId="24" xfId="0" applyNumberFormat="1" applyFont="1" applyFill="1" applyBorder="1" applyAlignment="1">
      <alignment vertical="center"/>
    </xf>
    <xf numFmtId="0" fontId="3" fillId="0" borderId="24" xfId="0" applyNumberFormat="1" applyFont="1" applyFill="1" applyBorder="1"/>
    <xf numFmtId="0" fontId="3" fillId="0" borderId="24" xfId="0" applyNumberFormat="1" applyFont="1" applyFill="1" applyBorder="1" applyAlignment="1">
      <alignment vertical="center" wrapText="1"/>
    </xf>
    <xf numFmtId="0" fontId="3" fillId="0" borderId="25" xfId="0" applyNumberFormat="1" applyFont="1" applyFill="1" applyBorder="1" applyAlignment="1">
      <alignment vertical="center"/>
    </xf>
    <xf numFmtId="164" fontId="3" fillId="0" borderId="26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/>
    <xf numFmtId="0" fontId="3" fillId="0" borderId="2" xfId="0" applyNumberFormat="1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165" fontId="3" fillId="0" borderId="6" xfId="0" applyNumberFormat="1" applyFont="1" applyFill="1" applyBorder="1" applyAlignment="1">
      <alignment horizontal="center"/>
    </xf>
    <xf numFmtId="165" fontId="3" fillId="3" borderId="6" xfId="0" applyNumberFormat="1" applyFont="1" applyFill="1" applyBorder="1" applyAlignment="1">
      <alignment horizontal="center"/>
    </xf>
    <xf numFmtId="166" fontId="3" fillId="3" borderId="3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3" fillId="0" borderId="27" xfId="0" applyNumberFormat="1" applyFont="1" applyFill="1" applyBorder="1" applyAlignment="1">
      <alignment horizontal="center"/>
    </xf>
    <xf numFmtId="0" fontId="3" fillId="0" borderId="28" xfId="0" applyNumberFormat="1" applyFont="1" applyFill="1" applyBorder="1" applyAlignment="1">
      <alignment horizontal="center" vertical="center"/>
    </xf>
    <xf numFmtId="0" fontId="3" fillId="0" borderId="29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0" borderId="30" xfId="0" applyNumberFormat="1" applyFont="1" applyFill="1" applyBorder="1"/>
    <xf numFmtId="0" fontId="3" fillId="0" borderId="11" xfId="0" applyNumberFormat="1" applyFont="1" applyFill="1" applyBorder="1"/>
    <xf numFmtId="165" fontId="3" fillId="0" borderId="11" xfId="0" applyNumberFormat="1" applyFont="1" applyFill="1" applyBorder="1" applyAlignment="1">
      <alignment horizontal="center"/>
    </xf>
    <xf numFmtId="165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 vertical="center"/>
    </xf>
    <xf numFmtId="165" fontId="3" fillId="0" borderId="31" xfId="0" applyNumberFormat="1" applyFont="1" applyFill="1" applyBorder="1" applyAlignment="1">
      <alignment horizontal="center" vertical="center"/>
    </xf>
    <xf numFmtId="164" fontId="3" fillId="0" borderId="28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/>
    </xf>
    <xf numFmtId="165" fontId="3" fillId="4" borderId="11" xfId="0" applyNumberFormat="1" applyFont="1" applyFill="1" applyBorder="1" applyAlignment="1">
      <alignment horizontal="center"/>
    </xf>
    <xf numFmtId="166" fontId="3" fillId="4" borderId="11" xfId="0" applyNumberFormat="1" applyFont="1" applyFill="1" applyBorder="1" applyAlignment="1">
      <alignment horizontal="center"/>
    </xf>
    <xf numFmtId="164" fontId="3" fillId="0" borderId="31" xfId="0" applyNumberFormat="1" applyFont="1" applyFill="1" applyBorder="1" applyAlignment="1">
      <alignment horizontal="center" vertical="center"/>
    </xf>
    <xf numFmtId="164" fontId="3" fillId="0" borderId="32" xfId="0" applyNumberFormat="1" applyFont="1" applyFill="1" applyBorder="1" applyAlignment="1">
      <alignment horizontal="center" vertical="center"/>
    </xf>
    <xf numFmtId="0" fontId="3" fillId="0" borderId="20" xfId="0" applyNumberFormat="1" applyFont="1" applyFill="1" applyBorder="1"/>
    <xf numFmtId="165" fontId="3" fillId="0" borderId="20" xfId="0" applyNumberFormat="1" applyFont="1" applyFill="1" applyBorder="1" applyAlignment="1">
      <alignment horizontal="center"/>
    </xf>
    <xf numFmtId="165" fontId="3" fillId="4" borderId="20" xfId="0" applyNumberFormat="1" applyFont="1" applyFill="1" applyBorder="1" applyAlignment="1">
      <alignment horizontal="center"/>
    </xf>
    <xf numFmtId="166" fontId="3" fillId="4" borderId="20" xfId="0" applyNumberFormat="1" applyFont="1" applyFill="1" applyBorder="1" applyAlignment="1">
      <alignment horizontal="center"/>
    </xf>
    <xf numFmtId="0" fontId="3" fillId="0" borderId="24" xfId="0" applyNumberFormat="1" applyFont="1" applyFill="1" applyBorder="1" applyAlignment="1">
      <alignment horizontal="center" vertical="center"/>
    </xf>
    <xf numFmtId="164" fontId="3" fillId="0" borderId="25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/>
    <xf numFmtId="0" fontId="4" fillId="2" borderId="2" xfId="0" applyNumberFormat="1" applyFont="1" applyFill="1" applyBorder="1"/>
    <xf numFmtId="0" fontId="4" fillId="2" borderId="2" xfId="0" applyNumberFormat="1" applyFont="1" applyFill="1" applyBorder="1" applyAlignment="1">
      <alignment horizontal="left"/>
    </xf>
    <xf numFmtId="0" fontId="4" fillId="2" borderId="3" xfId="0" applyNumberFormat="1" applyFont="1" applyFill="1" applyBorder="1" applyAlignment="1">
      <alignment horizontal="center"/>
    </xf>
    <xf numFmtId="0" fontId="4" fillId="2" borderId="4" xfId="0" applyNumberFormat="1" applyFont="1" applyFill="1" applyBorder="1" applyAlignment="1">
      <alignment horizontal="right"/>
    </xf>
    <xf numFmtId="0" fontId="4" fillId="2" borderId="5" xfId="0" applyNumberFormat="1" applyFont="1" applyFill="1" applyBorder="1"/>
    <xf numFmtId="0" fontId="4" fillId="2" borderId="6" xfId="0" applyNumberFormat="1" applyFont="1" applyFill="1" applyBorder="1"/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0" fontId="4" fillId="2" borderId="9" xfId="0" applyNumberFormat="1" applyFont="1" applyFill="1" applyBorder="1" applyAlignment="1">
      <alignment horizontal="left" vertical="center"/>
    </xf>
    <xf numFmtId="0" fontId="4" fillId="2" borderId="10" xfId="0" applyNumberFormat="1" applyFont="1" applyFill="1" applyBorder="1" applyAlignment="1">
      <alignment horizontal="left" vertical="center"/>
    </xf>
    <xf numFmtId="0" fontId="4" fillId="2" borderId="10" xfId="0" applyNumberFormat="1" applyFont="1" applyFill="1" applyBorder="1" applyAlignment="1">
      <alignment horizontal="center"/>
    </xf>
    <xf numFmtId="0" fontId="4" fillId="2" borderId="11" xfId="0" applyNumberFormat="1" applyFont="1" applyFill="1" applyBorder="1" applyAlignment="1">
      <alignment vertical="center"/>
    </xf>
    <xf numFmtId="0" fontId="4" fillId="2" borderId="12" xfId="0" applyNumberFormat="1" applyFont="1" applyFill="1" applyBorder="1"/>
    <xf numFmtId="0" fontId="4" fillId="2" borderId="11" xfId="0" applyNumberFormat="1" applyFont="1" applyFill="1" applyBorder="1"/>
    <xf numFmtId="0" fontId="4" fillId="2" borderId="10" xfId="0" applyNumberFormat="1" applyFont="1" applyFill="1" applyBorder="1" applyAlignment="1">
      <alignment horizontal="center" vertical="center" wrapText="1"/>
    </xf>
    <xf numFmtId="0" fontId="4" fillId="2" borderId="13" xfId="0" applyNumberFormat="1" applyFont="1" applyFill="1" applyBorder="1" applyAlignment="1">
      <alignment horizontal="center" vertical="center" wrapText="1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left" vertical="center"/>
    </xf>
    <xf numFmtId="0" fontId="4" fillId="2" borderId="13" xfId="0" applyNumberFormat="1" applyFont="1" applyFill="1" applyBorder="1" applyAlignment="1">
      <alignment horizontal="left" vertical="center"/>
    </xf>
    <xf numFmtId="0" fontId="4" fillId="2" borderId="16" xfId="0" applyNumberFormat="1" applyFont="1" applyFill="1" applyBorder="1" applyAlignment="1">
      <alignment horizontal="left" vertical="center"/>
    </xf>
    <xf numFmtId="0" fontId="4" fillId="2" borderId="17" xfId="0" applyNumberFormat="1" applyFont="1" applyFill="1" applyBorder="1" applyAlignment="1">
      <alignment horizontal="center"/>
    </xf>
    <xf numFmtId="0" fontId="4" fillId="2" borderId="16" xfId="0" applyNumberFormat="1" applyFont="1" applyFill="1" applyBorder="1" applyAlignment="1">
      <alignment vertical="center"/>
    </xf>
    <xf numFmtId="0" fontId="4" fillId="2" borderId="16" xfId="0" applyNumberFormat="1" applyFont="1" applyFill="1" applyBorder="1"/>
    <xf numFmtId="0" fontId="4" fillId="2" borderId="18" xfId="0" applyNumberFormat="1" applyFont="1" applyFill="1" applyBorder="1" applyAlignment="1">
      <alignment horizontal="left" vertical="center"/>
    </xf>
    <xf numFmtId="0" fontId="4" fillId="2" borderId="19" xfId="0" applyNumberFormat="1" applyFont="1" applyFill="1" applyBorder="1" applyAlignment="1">
      <alignment horizontal="left" vertical="center"/>
    </xf>
    <xf numFmtId="0" fontId="4" fillId="2" borderId="19" xfId="0" applyNumberFormat="1" applyFont="1" applyFill="1" applyBorder="1" applyAlignment="1">
      <alignment horizontal="left"/>
    </xf>
    <xf numFmtId="0" fontId="4" fillId="2" borderId="19" xfId="0" applyNumberFormat="1" applyFont="1" applyFill="1" applyBorder="1" applyAlignment="1">
      <alignment horizontal="center"/>
    </xf>
    <xf numFmtId="0" fontId="4" fillId="2" borderId="20" xfId="0" applyNumberFormat="1" applyFont="1" applyFill="1" applyBorder="1" applyAlignment="1">
      <alignment vertical="center"/>
    </xf>
    <xf numFmtId="0" fontId="4" fillId="2" borderId="20" xfId="0" applyNumberFormat="1" applyFont="1" applyFill="1" applyBorder="1"/>
    <xf numFmtId="0" fontId="4" fillId="2" borderId="19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vertical="center" wrapText="1"/>
    </xf>
    <xf numFmtId="0" fontId="4" fillId="2" borderId="22" xfId="0" applyNumberFormat="1" applyFont="1" applyFill="1" applyBorder="1" applyAlignment="1">
      <alignment vertical="center"/>
    </xf>
    <xf numFmtId="0" fontId="4" fillId="0" borderId="23" xfId="0" applyNumberFormat="1" applyFont="1" applyFill="1" applyBorder="1" applyAlignment="1">
      <alignment horizontal="left" vertical="center"/>
    </xf>
    <xf numFmtId="0" fontId="4" fillId="0" borderId="24" xfId="0" applyNumberFormat="1" applyFont="1" applyFill="1" applyBorder="1" applyAlignment="1">
      <alignment horizontal="left" vertical="center"/>
    </xf>
    <xf numFmtId="0" fontId="4" fillId="0" borderId="24" xfId="0" applyNumberFormat="1" applyFont="1" applyFill="1" applyBorder="1" applyAlignment="1">
      <alignment horizontal="left"/>
    </xf>
    <xf numFmtId="0" fontId="4" fillId="0" borderId="24" xfId="0" applyNumberFormat="1" applyFont="1" applyFill="1" applyBorder="1" applyAlignment="1">
      <alignment horizontal="center"/>
    </xf>
    <xf numFmtId="0" fontId="4" fillId="0" borderId="24" xfId="0" applyNumberFormat="1" applyFont="1" applyFill="1" applyBorder="1" applyAlignment="1">
      <alignment vertical="center"/>
    </xf>
    <xf numFmtId="0" fontId="4" fillId="0" borderId="24" xfId="0" applyNumberFormat="1" applyFont="1" applyFill="1" applyBorder="1"/>
    <xf numFmtId="0" fontId="4" fillId="0" borderId="24" xfId="0" applyNumberFormat="1" applyFont="1" applyFill="1" applyBorder="1" applyAlignment="1">
      <alignment vertical="center" wrapText="1"/>
    </xf>
    <xf numFmtId="0" fontId="4" fillId="0" borderId="25" xfId="0" applyNumberFormat="1" applyFont="1" applyFill="1" applyBorder="1" applyAlignment="1">
      <alignment vertical="center"/>
    </xf>
    <xf numFmtId="164" fontId="4" fillId="0" borderId="26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/>
    <xf numFmtId="0" fontId="4" fillId="0" borderId="2" xfId="0" applyNumberFormat="1" applyFont="1" applyFill="1" applyBorder="1" applyAlignment="1">
      <alignment horizontal="left"/>
    </xf>
    <xf numFmtId="0" fontId="4" fillId="0" borderId="2" xfId="0" applyNumberFormat="1" applyFont="1" applyFill="1" applyBorder="1" applyAlignment="1">
      <alignment horizontal="center"/>
    </xf>
    <xf numFmtId="0" fontId="4" fillId="0" borderId="6" xfId="0" applyNumberFormat="1" applyFont="1" applyFill="1" applyBorder="1"/>
    <xf numFmtId="165" fontId="4" fillId="0" borderId="6" xfId="0" applyNumberFormat="1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 vertical="center"/>
    </xf>
    <xf numFmtId="164" fontId="4" fillId="0" borderId="27" xfId="0" applyNumberFormat="1" applyFont="1" applyFill="1" applyBorder="1" applyAlignment="1">
      <alignment horizontal="center"/>
    </xf>
    <xf numFmtId="0" fontId="4" fillId="0" borderId="28" xfId="0" applyNumberFormat="1" applyFont="1" applyFill="1" applyBorder="1" applyAlignment="1">
      <alignment horizontal="center" vertical="center"/>
    </xf>
    <xf numFmtId="0" fontId="4" fillId="0" borderId="29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0" fontId="4" fillId="0" borderId="30" xfId="0" applyNumberFormat="1" applyFont="1" applyFill="1" applyBorder="1"/>
    <xf numFmtId="0" fontId="4" fillId="0" borderId="11" xfId="0" applyNumberFormat="1" applyFont="1" applyFill="1" applyBorder="1"/>
    <xf numFmtId="165" fontId="4" fillId="0" borderId="11" xfId="0" applyNumberFormat="1" applyFont="1" applyFill="1" applyBorder="1" applyAlignment="1">
      <alignment horizontal="center"/>
    </xf>
    <xf numFmtId="166" fontId="4" fillId="0" borderId="11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165" fontId="4" fillId="0" borderId="31" xfId="0" applyNumberFormat="1" applyFont="1" applyFill="1" applyBorder="1" applyAlignment="1">
      <alignment horizontal="center" vertical="center"/>
    </xf>
    <xf numFmtId="164" fontId="4" fillId="0" borderId="28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/>
    </xf>
    <xf numFmtId="164" fontId="4" fillId="0" borderId="31" xfId="0" applyNumberFormat="1" applyFont="1" applyFill="1" applyBorder="1" applyAlignment="1">
      <alignment horizontal="center" vertical="center"/>
    </xf>
    <xf numFmtId="164" fontId="4" fillId="0" borderId="32" xfId="0" applyNumberFormat="1" applyFont="1" applyFill="1" applyBorder="1" applyAlignment="1">
      <alignment horizontal="center" vertical="center"/>
    </xf>
    <xf numFmtId="0" fontId="4" fillId="0" borderId="20" xfId="0" applyNumberFormat="1" applyFont="1" applyFill="1" applyBorder="1"/>
    <xf numFmtId="165" fontId="4" fillId="0" borderId="20" xfId="0" applyNumberFormat="1" applyFont="1" applyFill="1" applyBorder="1" applyAlignment="1">
      <alignment horizontal="center"/>
    </xf>
    <xf numFmtId="166" fontId="4" fillId="0" borderId="20" xfId="0" applyNumberFormat="1" applyFont="1" applyFill="1" applyBorder="1" applyAlignment="1">
      <alignment horizontal="center"/>
    </xf>
    <xf numFmtId="0" fontId="4" fillId="0" borderId="24" xfId="0" applyNumberFormat="1" applyFont="1" applyFill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167" fontId="4" fillId="0" borderId="6" xfId="0" applyNumberFormat="1" applyFont="1" applyFill="1" applyBorder="1" applyAlignment="1">
      <alignment horizontal="center" vertical="center"/>
    </xf>
    <xf numFmtId="167" fontId="4" fillId="0" borderId="11" xfId="0" applyNumberFormat="1" applyFont="1" applyFill="1" applyBorder="1" applyAlignment="1">
      <alignment horizontal="center" vertical="center"/>
    </xf>
    <xf numFmtId="167" fontId="4" fillId="0" borderId="20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/>
    <xf numFmtId="167" fontId="1" fillId="0" borderId="6" xfId="0" applyNumberFormat="1" applyFont="1" applyFill="1" applyBorder="1" applyAlignment="1">
      <alignment horizontal="center" vertical="center"/>
    </xf>
    <xf numFmtId="167" fontId="1" fillId="0" borderId="11" xfId="0" applyNumberFormat="1" applyFont="1" applyFill="1" applyBorder="1" applyAlignment="1">
      <alignment horizontal="center" vertical="center"/>
    </xf>
    <xf numFmtId="167" fontId="1" fillId="0" borderId="20" xfId="0" applyNumberFormat="1" applyFont="1" applyFill="1" applyBorder="1" applyAlignment="1">
      <alignment horizontal="center" vertical="center"/>
    </xf>
    <xf numFmtId="167" fontId="3" fillId="0" borderId="6" xfId="0" applyNumberFormat="1" applyFont="1" applyFill="1" applyBorder="1" applyAlignment="1">
      <alignment horizontal="center" vertical="center"/>
    </xf>
    <xf numFmtId="167" fontId="3" fillId="0" borderId="11" xfId="0" applyNumberFormat="1" applyFont="1" applyFill="1" applyBorder="1" applyAlignment="1">
      <alignment horizontal="center" vertical="center"/>
    </xf>
    <xf numFmtId="167" fontId="3" fillId="0" borderId="20" xfId="0" applyNumberFormat="1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/>
    </xf>
    <xf numFmtId="0" fontId="4" fillId="2" borderId="6" xfId="0" applyNumberFormat="1" applyFont="1" applyFill="1" applyBorder="1" applyAlignment="1">
      <alignment horizontal="left"/>
    </xf>
    <xf numFmtId="0" fontId="1" fillId="2" borderId="6" xfId="0" applyNumberFormat="1" applyFont="1" applyFill="1" applyBorder="1" applyAlignment="1">
      <alignment horizontal="left"/>
    </xf>
    <xf numFmtId="0" fontId="3" fillId="2" borderId="6" xfId="0" applyNumberFormat="1" applyFont="1" applyFill="1" applyBorder="1" applyAlignment="1">
      <alignment horizontal="left"/>
    </xf>
  </cellXfs>
  <cellStyles count="1">
    <cellStyle name="Normal" xfId="0" builtinId="0"/>
  </cellStyles>
  <dxfs count="48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"/>
  <sheetViews>
    <sheetView showRuler="0" view="pageLayout" zoomScale="80" zoomScaleNormal="100" zoomScalePageLayoutView="80" workbookViewId="0">
      <selection activeCell="H1" sqref="H1"/>
    </sheetView>
  </sheetViews>
  <sheetFormatPr defaultColWidth="10.625" defaultRowHeight="15.75" x14ac:dyDescent="0.25"/>
  <cols>
    <col min="1" max="1" width="10.625" style="82" customWidth="1"/>
    <col min="2" max="3" width="10.625" style="82" hidden="1" customWidth="1"/>
    <col min="4" max="4" width="25.875" style="134" customWidth="1"/>
    <col min="5" max="5" width="6.75" style="82" customWidth="1"/>
    <col min="6" max="6" width="26.5" style="82" customWidth="1"/>
    <col min="7" max="12" width="10.625" style="82" customWidth="1"/>
    <col min="13" max="14" width="10.625" style="82" hidden="1" customWidth="1"/>
    <col min="15" max="15" width="34.625" style="82" customWidth="1"/>
    <col min="16" max="86" width="10.625" style="82" customWidth="1"/>
    <col min="87" max="16384" width="10.625" style="82"/>
  </cols>
  <sheetData>
    <row r="1" spans="1:15" ht="15" customHeight="1" x14ac:dyDescent="0.25">
      <c r="A1" s="71"/>
      <c r="B1" s="72"/>
      <c r="C1" s="72"/>
      <c r="D1" s="73"/>
      <c r="E1" s="74"/>
      <c r="F1" s="75"/>
      <c r="G1" s="76"/>
      <c r="H1" s="77" t="s">
        <v>0</v>
      </c>
      <c r="I1" s="78" t="s">
        <v>1</v>
      </c>
      <c r="J1" s="78" t="s">
        <v>2</v>
      </c>
      <c r="K1" s="78" t="s">
        <v>3</v>
      </c>
      <c r="L1" s="79"/>
      <c r="M1" s="80"/>
      <c r="N1" s="80"/>
      <c r="O1" s="81"/>
    </row>
    <row r="2" spans="1:15" x14ac:dyDescent="0.25">
      <c r="A2" s="83" t="s">
        <v>4</v>
      </c>
      <c r="B2" s="84"/>
      <c r="C2" s="84"/>
      <c r="D2" s="84" t="s">
        <v>5</v>
      </c>
      <c r="E2" s="85"/>
      <c r="F2" s="86" t="s">
        <v>6</v>
      </c>
      <c r="G2" s="87"/>
      <c r="H2" s="88"/>
      <c r="I2" s="88"/>
      <c r="J2" s="88"/>
      <c r="K2" s="88"/>
      <c r="L2" s="89" t="s">
        <v>7</v>
      </c>
      <c r="M2" s="90"/>
      <c r="N2" s="90"/>
      <c r="O2" s="91"/>
    </row>
    <row r="3" spans="1:15" x14ac:dyDescent="0.25">
      <c r="A3" s="92"/>
      <c r="B3" s="93"/>
      <c r="C3" s="93"/>
      <c r="D3" s="94" t="s">
        <v>8</v>
      </c>
      <c r="E3" s="95"/>
      <c r="F3" s="86" t="s">
        <v>9</v>
      </c>
      <c r="G3" s="88"/>
      <c r="H3" s="88"/>
      <c r="I3" s="88"/>
      <c r="J3" s="88"/>
      <c r="K3" s="88"/>
      <c r="L3" s="89" t="s">
        <v>10</v>
      </c>
      <c r="M3" s="90"/>
      <c r="N3" s="90"/>
      <c r="O3" s="91" t="s">
        <v>7</v>
      </c>
    </row>
    <row r="4" spans="1:15" x14ac:dyDescent="0.25">
      <c r="A4" s="92"/>
      <c r="B4" s="93"/>
      <c r="C4" s="93"/>
      <c r="D4" s="84"/>
      <c r="E4" s="95"/>
      <c r="F4" s="96"/>
      <c r="G4" s="97"/>
      <c r="H4" s="88"/>
      <c r="I4" s="88"/>
      <c r="J4" s="88"/>
      <c r="K4" s="88"/>
      <c r="L4" s="89"/>
      <c r="M4" s="90"/>
      <c r="N4" s="90"/>
      <c r="O4" s="91"/>
    </row>
    <row r="5" spans="1:15" x14ac:dyDescent="0.25">
      <c r="A5" s="98"/>
      <c r="B5" s="99"/>
      <c r="C5" s="99"/>
      <c r="D5" s="100"/>
      <c r="E5" s="101"/>
      <c r="F5" s="102"/>
      <c r="G5" s="103"/>
      <c r="H5" s="103"/>
      <c r="I5" s="103"/>
      <c r="J5" s="103"/>
      <c r="K5" s="103"/>
      <c r="L5" s="104"/>
      <c r="M5" s="105"/>
      <c r="N5" s="105"/>
      <c r="O5" s="106"/>
    </row>
    <row r="6" spans="1:15" ht="6.75" customHeight="1" x14ac:dyDescent="0.25">
      <c r="A6" s="107"/>
      <c r="B6" s="108"/>
      <c r="C6" s="108"/>
      <c r="D6" s="109"/>
      <c r="E6" s="110"/>
      <c r="F6" s="111"/>
      <c r="G6" s="112"/>
      <c r="H6" s="112"/>
      <c r="I6" s="112"/>
      <c r="J6" s="112"/>
      <c r="K6" s="112"/>
      <c r="L6" s="113"/>
      <c r="M6" s="113"/>
      <c r="N6" s="113"/>
      <c r="O6" s="114"/>
    </row>
    <row r="7" spans="1:15" x14ac:dyDescent="0.25">
      <c r="A7" s="115">
        <f>_xlfn.FLOOR.MATH(RANK(N7,$N$7:$N$234)/4+1+SUMPRODUCT(-(-($N$7:$N$234=N7)),-(-(O7&lt;$O$7:$O$234)))/4)</f>
        <v>1</v>
      </c>
      <c r="B7" s="116">
        <v>27</v>
      </c>
      <c r="C7" s="116">
        <v>1</v>
      </c>
      <c r="D7" s="117"/>
      <c r="E7" s="118"/>
      <c r="F7" s="116"/>
      <c r="G7" s="119" t="str">
        <f>IF($G$2&lt;&gt;"",$G$2,"")</f>
        <v/>
      </c>
      <c r="H7" s="120"/>
      <c r="I7" s="120"/>
      <c r="J7" s="120"/>
      <c r="K7" s="120"/>
      <c r="L7" s="121">
        <f>IF(COUNTBLANK(H7:K7)=0,AVERAGE(H7:K7),-0.000001)</f>
        <v>-9.9999999999999995E-7</v>
      </c>
      <c r="M7" s="122">
        <f>IF(COUNTBLANK(H7:K7)=0,1,0)</f>
        <v>0</v>
      </c>
      <c r="N7" s="122">
        <f>SUM(M7:M10)</f>
        <v>0</v>
      </c>
      <c r="O7" s="123">
        <f>IF(COUNTIF(L7:L10,"&gt;=0"),ROUND(AVERAGEIF(L7:L10,"&gt;=0"),3),0)</f>
        <v>0</v>
      </c>
    </row>
    <row r="8" spans="1:15" x14ac:dyDescent="0.25">
      <c r="A8" s="124">
        <f>_xlfn.FLOOR.MATH(RANK(N8,$N$7:$N$234)/4+1+SUMPRODUCT(-(-($N$7:$N$234=N8)),-(-(O8&lt;$O$7:$O$234)))/4)</f>
        <v>1</v>
      </c>
      <c r="B8" s="82">
        <v>27</v>
      </c>
      <c r="C8" s="82">
        <v>2</v>
      </c>
      <c r="D8" s="125" t="s">
        <v>11</v>
      </c>
      <c r="E8" s="126"/>
      <c r="F8" s="127" t="s">
        <v>12</v>
      </c>
      <c r="G8" s="128" t="str">
        <f>IF($G$3&lt;&gt;"",$G$3,"")</f>
        <v/>
      </c>
      <c r="H8" s="129"/>
      <c r="I8" s="129"/>
      <c r="J8" s="129"/>
      <c r="K8" s="129"/>
      <c r="L8" s="130">
        <f>IF(COUNTBLANK(H8:K8)=0,AVERAGE(H8:K8),-0.000001)</f>
        <v>-9.9999999999999995E-7</v>
      </c>
      <c r="M8" s="122">
        <f>IF(COUNTBLANK(H8:K8)=0,1,0)</f>
        <v>0</v>
      </c>
      <c r="N8" s="131">
        <f>SUM(M7:M10)</f>
        <v>0</v>
      </c>
      <c r="O8" s="132">
        <f>IF(COUNTIF(L7:L10,"&gt;=0"),ROUND(AVERAGEIF(L7:L10,"&gt;=0"),3),0)</f>
        <v>0</v>
      </c>
    </row>
    <row r="9" spans="1:15" x14ac:dyDescent="0.25">
      <c r="A9" s="133">
        <f>_xlfn.FLOOR.MATH(RANK(N9,$N$7:$N$234)/4+1+SUMPRODUCT(-(-($N$7:$N$234=N9)),-(-(O9&lt;$O$7:$O$234)))/4)</f>
        <v>1</v>
      </c>
      <c r="B9" s="82">
        <v>27</v>
      </c>
      <c r="C9" s="82">
        <v>3</v>
      </c>
      <c r="D9" s="134" t="s">
        <v>13</v>
      </c>
      <c r="E9" s="126"/>
      <c r="F9" s="82" t="s">
        <v>14</v>
      </c>
      <c r="G9" s="128" t="str">
        <f>IF($G$4&lt;&gt;"",$G$4,"")</f>
        <v/>
      </c>
      <c r="H9" s="129"/>
      <c r="I9" s="129"/>
      <c r="J9" s="129"/>
      <c r="K9" s="129"/>
      <c r="L9" s="130">
        <f>IF(COUNTBLANK(H9:K9)=0,AVERAGE(H9:K9),-0.000001)</f>
        <v>-9.9999999999999995E-7</v>
      </c>
      <c r="M9" s="122">
        <f>IF(COUNTBLANK(H9:K9)=0,1,0)</f>
        <v>0</v>
      </c>
      <c r="N9" s="131">
        <f>SUM(M7:M10)</f>
        <v>0</v>
      </c>
      <c r="O9" s="135">
        <f>IF(COUNTIF(L7:L10,"&gt;=0"),ROUND(AVERAGEIF(L7:L10,"&gt;=0"),3),0)</f>
        <v>0</v>
      </c>
    </row>
    <row r="10" spans="1:15" x14ac:dyDescent="0.25">
      <c r="A10" s="136">
        <f>_xlfn.FLOOR.MATH(RANK(N10,$N$7:$N$234)/4+1+SUMPRODUCT(-(-($N$7:$N$234=N10)),-(-(O10&lt;$O$7:$O$234)))/4)</f>
        <v>1</v>
      </c>
      <c r="B10" s="112">
        <v>27</v>
      </c>
      <c r="C10" s="112">
        <v>4</v>
      </c>
      <c r="D10" s="109"/>
      <c r="E10" s="110"/>
      <c r="F10" s="112"/>
      <c r="G10" s="137" t="str">
        <f>IF($G$5&lt;&gt;"",$G$5,"")</f>
        <v/>
      </c>
      <c r="H10" s="138"/>
      <c r="I10" s="138"/>
      <c r="J10" s="138"/>
      <c r="K10" s="138"/>
      <c r="L10" s="139">
        <f>IF(COUNTBLANK(H10:K10)=0,AVERAGE(H10:K10),-0.000001)</f>
        <v>-9.9999999999999995E-7</v>
      </c>
      <c r="M10" s="122">
        <f>IF(COUNTBLANK(H10:K10)=0,1,0)</f>
        <v>0</v>
      </c>
      <c r="N10" s="140">
        <f>SUM(M7:M10)</f>
        <v>0</v>
      </c>
      <c r="O10" s="141">
        <f>IF(COUNTIF(L7:L10,"&gt;=0"),ROUND(AVERAGEIF(L7:L10,"&gt;=0"),3),0)</f>
        <v>0</v>
      </c>
    </row>
  </sheetData>
  <conditionalFormatting sqref="H7:K7">
    <cfRule type="expression" priority="7" stopIfTrue="1">
      <formula>COUNTBLANK($G7)=1</formula>
    </cfRule>
    <cfRule type="containsBlanks" dxfId="47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46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45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44" priority="24">
      <formula>LEN(TRIM(H10))=0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&amp;C&amp;14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AC6F-4AF4-4916-821D-EF273675F67A}">
  <sheetPr>
    <pageSetUpPr fitToPage="1"/>
  </sheetPr>
  <dimension ref="A1:O10"/>
  <sheetViews>
    <sheetView showRuler="0" view="pageLayout" zoomScale="80" zoomScaleNormal="100" zoomScalePageLayoutView="80" workbookViewId="0">
      <selection activeCell="G1" sqref="G1"/>
    </sheetView>
  </sheetViews>
  <sheetFormatPr defaultColWidth="10.625" defaultRowHeight="15.75" x14ac:dyDescent="0.25"/>
  <cols>
    <col min="1" max="1" width="10.625" style="227" customWidth="1"/>
    <col min="2" max="3" width="10.625" style="227" hidden="1" customWidth="1"/>
    <col min="4" max="4" width="25.875" style="279" customWidth="1"/>
    <col min="5" max="5" width="6.75" style="227" customWidth="1"/>
    <col min="6" max="6" width="26.5" style="227" customWidth="1"/>
    <col min="7" max="12" width="10.625" style="227" customWidth="1"/>
    <col min="13" max="14" width="10.625" style="227" hidden="1" customWidth="1"/>
    <col min="15" max="15" width="34.625" style="227" customWidth="1"/>
    <col min="16" max="86" width="10.625" style="227" customWidth="1"/>
    <col min="87" max="16384" width="10.625" style="227"/>
  </cols>
  <sheetData>
    <row r="1" spans="1:15" ht="15" customHeight="1" x14ac:dyDescent="0.25">
      <c r="A1" s="217"/>
      <c r="B1" s="218"/>
      <c r="C1" s="218"/>
      <c r="D1" s="219"/>
      <c r="E1" s="220"/>
      <c r="F1" s="221"/>
      <c r="G1" s="298"/>
      <c r="H1" s="222" t="s">
        <v>0</v>
      </c>
      <c r="I1" s="223" t="s">
        <v>1</v>
      </c>
      <c r="J1" s="223" t="s">
        <v>2</v>
      </c>
      <c r="K1" s="223" t="s">
        <v>3</v>
      </c>
      <c r="L1" s="224"/>
      <c r="M1" s="225"/>
      <c r="N1" s="225"/>
      <c r="O1" s="226"/>
    </row>
    <row r="2" spans="1:15" x14ac:dyDescent="0.25">
      <c r="A2" s="228" t="s">
        <v>4</v>
      </c>
      <c r="B2" s="229"/>
      <c r="C2" s="229"/>
      <c r="D2" s="229" t="s">
        <v>5</v>
      </c>
      <c r="E2" s="230"/>
      <c r="F2" s="231" t="s">
        <v>6</v>
      </c>
      <c r="G2" s="232"/>
      <c r="H2" s="233"/>
      <c r="I2" s="233"/>
      <c r="J2" s="233"/>
      <c r="K2" s="233"/>
      <c r="L2" s="234" t="s">
        <v>7</v>
      </c>
      <c r="M2" s="235"/>
      <c r="N2" s="235"/>
      <c r="O2" s="236"/>
    </row>
    <row r="3" spans="1:15" x14ac:dyDescent="0.25">
      <c r="A3" s="237"/>
      <c r="B3" s="238"/>
      <c r="C3" s="238"/>
      <c r="D3" s="239" t="s">
        <v>8</v>
      </c>
      <c r="E3" s="240"/>
      <c r="F3" s="231" t="s">
        <v>9</v>
      </c>
      <c r="G3" s="233"/>
      <c r="H3" s="233"/>
      <c r="I3" s="233"/>
      <c r="J3" s="233"/>
      <c r="K3" s="233"/>
      <c r="L3" s="234" t="s">
        <v>10</v>
      </c>
      <c r="M3" s="235"/>
      <c r="N3" s="235"/>
      <c r="O3" s="236" t="s">
        <v>7</v>
      </c>
    </row>
    <row r="4" spans="1:15" x14ac:dyDescent="0.25">
      <c r="A4" s="237"/>
      <c r="B4" s="238"/>
      <c r="C4" s="238"/>
      <c r="D4" s="229"/>
      <c r="E4" s="240"/>
      <c r="F4" s="241"/>
      <c r="G4" s="242"/>
      <c r="H4" s="233"/>
      <c r="I4" s="233"/>
      <c r="J4" s="233"/>
      <c r="K4" s="233"/>
      <c r="L4" s="234"/>
      <c r="M4" s="235"/>
      <c r="N4" s="235"/>
      <c r="O4" s="236"/>
    </row>
    <row r="5" spans="1:15" x14ac:dyDescent="0.25">
      <c r="A5" s="243"/>
      <c r="B5" s="244"/>
      <c r="C5" s="244"/>
      <c r="D5" s="245"/>
      <c r="E5" s="246"/>
      <c r="F5" s="247"/>
      <c r="G5" s="248"/>
      <c r="H5" s="248"/>
      <c r="I5" s="248"/>
      <c r="J5" s="248"/>
      <c r="K5" s="248"/>
      <c r="L5" s="249"/>
      <c r="M5" s="250"/>
      <c r="N5" s="250"/>
      <c r="O5" s="251"/>
    </row>
    <row r="6" spans="1:15" ht="6.75" customHeight="1" x14ac:dyDescent="0.25">
      <c r="A6" s="252"/>
      <c r="B6" s="253"/>
      <c r="C6" s="253"/>
      <c r="D6" s="254"/>
      <c r="E6" s="255"/>
      <c r="F6" s="256"/>
      <c r="G6" s="257"/>
      <c r="H6" s="257"/>
      <c r="I6" s="257"/>
      <c r="J6" s="257"/>
      <c r="K6" s="257"/>
      <c r="L6" s="258"/>
      <c r="M6" s="258"/>
      <c r="N6" s="258"/>
      <c r="O6" s="259"/>
    </row>
    <row r="7" spans="1:15" x14ac:dyDescent="0.25">
      <c r="A7" s="260">
        <f>_xlfn.FLOOR.MATH(RANK(N7,$N$7:$N$129)/4+1+SUMPRODUCT(-(-($N$7:$N$129=N7)),-(-(O7&lt;$O$7:$O$129)))/4)</f>
        <v>1</v>
      </c>
      <c r="B7" s="261">
        <v>27</v>
      </c>
      <c r="C7" s="261">
        <v>1</v>
      </c>
      <c r="D7" s="262"/>
      <c r="E7" s="263"/>
      <c r="F7" s="261"/>
      <c r="G7" s="264" t="str">
        <f>IF($G$2&lt;&gt;"",$G$2,"")</f>
        <v/>
      </c>
      <c r="H7" s="265"/>
      <c r="I7" s="265"/>
      <c r="J7" s="265"/>
      <c r="K7" s="266"/>
      <c r="L7" s="287">
        <f>IF(COUNTBLANK(H7:K7)=0,AVERAGE(H7:K7),-0.000001)</f>
        <v>-9.9999999999999995E-7</v>
      </c>
      <c r="M7" s="267">
        <f>IF(COUNTBLANK(H7:K7)=0,1,0)</f>
        <v>0</v>
      </c>
      <c r="N7" s="267">
        <f>SUM(M7:M10)</f>
        <v>0</v>
      </c>
      <c r="O7" s="268">
        <f>IF(COUNTIF(L7:L10,"&gt;=0"),ROUND(AVERAGEIF(L7:L10,"&gt;=0"),3),0)</f>
        <v>0</v>
      </c>
    </row>
    <row r="8" spans="1:15" x14ac:dyDescent="0.25">
      <c r="A8" s="269">
        <f>_xlfn.FLOOR.MATH(RANK(N8,$N$7:$N$129)/4+1+SUMPRODUCT(-(-($N$7:$N$129=N8)),-(-(O8&lt;$O$7:$O$129)))/4)</f>
        <v>1</v>
      </c>
      <c r="B8" s="227">
        <v>27</v>
      </c>
      <c r="C8" s="227">
        <v>2</v>
      </c>
      <c r="D8" s="270" t="s">
        <v>11</v>
      </c>
      <c r="E8" s="271"/>
      <c r="F8" s="272" t="s">
        <v>12</v>
      </c>
      <c r="G8" s="290" t="str">
        <f>IF($G$3&lt;&gt;"",$G$3,"")</f>
        <v/>
      </c>
      <c r="H8" s="274"/>
      <c r="I8" s="274"/>
      <c r="J8" s="274"/>
      <c r="K8" s="275"/>
      <c r="L8" s="288">
        <f>IF(COUNTBLANK(H8:K8)=0,AVERAGE(H8:K8),-0.000001)</f>
        <v>-9.9999999999999995E-7</v>
      </c>
      <c r="M8" s="267">
        <f>IF(COUNTBLANK(H8:K8)=0,1,0)</f>
        <v>0</v>
      </c>
      <c r="N8" s="276">
        <f>SUM(M7:M10)</f>
        <v>0</v>
      </c>
      <c r="O8" s="277">
        <f>IF(COUNTIF(L7:L10,"&gt;=0"),ROUND(AVERAGEIF(L7:L10,"&gt;=0"),3),0)</f>
        <v>0</v>
      </c>
    </row>
    <row r="9" spans="1:15" x14ac:dyDescent="0.25">
      <c r="A9" s="278">
        <f>_xlfn.FLOOR.MATH(RANK(N9,$N$7:$N$129)/4+1+SUMPRODUCT(-(-($N$7:$N$129=N9)),-(-(O9&lt;$O$7:$O$129)))/4)</f>
        <v>1</v>
      </c>
      <c r="B9" s="227">
        <v>27</v>
      </c>
      <c r="C9" s="227">
        <v>3</v>
      </c>
      <c r="D9" s="279" t="s">
        <v>13</v>
      </c>
      <c r="E9" s="271"/>
      <c r="F9" s="227" t="s">
        <v>14</v>
      </c>
      <c r="G9" s="273" t="str">
        <f>IF($G$4&lt;&gt;"",$G$4,"")</f>
        <v/>
      </c>
      <c r="H9" s="274"/>
      <c r="I9" s="274"/>
      <c r="J9" s="274"/>
      <c r="K9" s="275"/>
      <c r="L9" s="288">
        <f>IF(COUNTBLANK(H9:K9)=0,AVERAGE(H9:K9),-0.000001)</f>
        <v>-9.9999999999999995E-7</v>
      </c>
      <c r="M9" s="267">
        <f>IF(COUNTBLANK(H9:K9)=0,1,0)</f>
        <v>0</v>
      </c>
      <c r="N9" s="276">
        <f>SUM(M7:M10)</f>
        <v>0</v>
      </c>
      <c r="O9" s="280">
        <f>IF(COUNTIF(L7:L10,"&gt;=0"),ROUND(AVERAGEIF(L7:L10,"&gt;=0"),3),0)</f>
        <v>0</v>
      </c>
    </row>
    <row r="10" spans="1:15" x14ac:dyDescent="0.25">
      <c r="A10" s="281">
        <f>_xlfn.FLOOR.MATH(RANK(N10,$N$7:$N$129)/4+1+SUMPRODUCT(-(-($N$7:$N$129=N10)),-(-(O10&lt;$O$7:$O$129)))/4)</f>
        <v>1</v>
      </c>
      <c r="B10" s="257">
        <v>27</v>
      </c>
      <c r="C10" s="257">
        <v>4</v>
      </c>
      <c r="D10" s="254"/>
      <c r="E10" s="255"/>
      <c r="F10" s="257"/>
      <c r="G10" s="282" t="str">
        <f>IF($G$5&lt;&gt;"",$G$5,"")</f>
        <v/>
      </c>
      <c r="H10" s="283"/>
      <c r="I10" s="283"/>
      <c r="J10" s="283"/>
      <c r="K10" s="284"/>
      <c r="L10" s="289">
        <f>IF(COUNTBLANK(H10:K10)=0,AVERAGE(H10:K10),-0.000001)</f>
        <v>-9.9999999999999995E-7</v>
      </c>
      <c r="M10" s="267">
        <f>IF(COUNTBLANK(H10:K10)=0,1,0)</f>
        <v>0</v>
      </c>
      <c r="N10" s="285">
        <f>SUM(M7:M10)</f>
        <v>0</v>
      </c>
      <c r="O10" s="286">
        <f>IF(COUNTIF(L7:L10,"&gt;=0"),ROUND(AVERAGEIF(L7:L10,"&gt;=0"),3),0)</f>
        <v>0</v>
      </c>
    </row>
  </sheetData>
  <conditionalFormatting sqref="H8:J8">
    <cfRule type="expression" priority="7" stopIfTrue="1">
      <formula>COUNTBLANK($G8)=1</formula>
    </cfRule>
    <cfRule type="containsBlanks" dxfId="43" priority="10">
      <formula>LEN(TRIM(H8))=0</formula>
    </cfRule>
  </conditionalFormatting>
  <conditionalFormatting sqref="H9:J9">
    <cfRule type="expression" priority="6" stopIfTrue="1">
      <formula>COUNTBLANK($G9)=1</formula>
    </cfRule>
    <cfRule type="containsBlanks" dxfId="42" priority="11">
      <formula>LEN(TRIM(H9))=0</formula>
    </cfRule>
  </conditionalFormatting>
  <conditionalFormatting sqref="H10:J10">
    <cfRule type="expression" priority="5" stopIfTrue="1">
      <formula>COUNTBLANK($G10)=1</formula>
    </cfRule>
    <cfRule type="containsBlanks" dxfId="41" priority="12">
      <formula>LEN(TRIM(H10))=0</formula>
    </cfRule>
  </conditionalFormatting>
  <conditionalFormatting sqref="H7:J7">
    <cfRule type="expression" priority="8" stopIfTrue="1">
      <formula>COUNTBLANK($G7)=1</formula>
    </cfRule>
    <cfRule type="containsBlanks" dxfId="40" priority="9">
      <formula>LEN(TRIM(H7))=0</formula>
    </cfRule>
  </conditionalFormatting>
  <conditionalFormatting sqref="K7">
    <cfRule type="expression" dxfId="39" priority="4">
      <formula>COUNTBLANK(G7:G7)=0</formula>
    </cfRule>
  </conditionalFormatting>
  <conditionalFormatting sqref="K8">
    <cfRule type="expression" dxfId="38" priority="3">
      <formula>COUNTBLANK(G8:G8)=0</formula>
    </cfRule>
  </conditionalFormatting>
  <conditionalFormatting sqref="K9">
    <cfRule type="expression" dxfId="37" priority="2">
      <formula>COUNTBLANK(G9:G9)=0</formula>
    </cfRule>
  </conditionalFormatting>
  <conditionalFormatting sqref="K10">
    <cfRule type="expression" dxfId="36" priority="1">
      <formula>COUNTBLANK(G10:G10)=0</formula>
    </cfRule>
  </conditionalFormatting>
  <dataValidations disablePrompts="1" count="2">
    <dataValidation type="decimal" allowBlank="1" showInputMessage="1" showErrorMessage="1" sqref="O8:O10" xr:uid="{3B38FB1C-B0DE-4A6F-AD21-320C084B5A9D}">
      <formula1>0</formula1>
      <formula2>10</formula2>
    </dataValidation>
    <dataValidation type="decimal" allowBlank="1" showInputMessage="1" showErrorMessage="1" errorTitle="Illegal input value" error="Please enter a value between 0 and 10" sqref="H7:N10" xr:uid="{A96D4E18-AD1C-4B64-A35F-4EDFC2A5BEDE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&amp;C&amp;14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C2114-6E1B-4389-94E9-37B67C70F650}">
  <sheetPr codeName="Sheet2">
    <pageSetUpPr fitToPage="1"/>
  </sheetPr>
  <dimension ref="A1:O10"/>
  <sheetViews>
    <sheetView showRuler="0" view="pageLayout" zoomScale="80" zoomScaleNormal="100" zoomScalePageLayoutView="80" workbookViewId="0">
      <selection activeCell="G1" sqref="G1"/>
    </sheetView>
  </sheetViews>
  <sheetFormatPr defaultColWidth="10.625" defaultRowHeight="15.75" x14ac:dyDescent="0.25"/>
  <cols>
    <col min="1" max="1" width="10.625" style="227" customWidth="1"/>
    <col min="2" max="3" width="10.625" style="227" hidden="1" customWidth="1"/>
    <col min="4" max="4" width="25.875" style="279" customWidth="1"/>
    <col min="5" max="5" width="6.75" style="227" customWidth="1"/>
    <col min="6" max="6" width="26.5" style="227" customWidth="1"/>
    <col min="7" max="12" width="10.625" style="227" customWidth="1"/>
    <col min="13" max="14" width="10.625" style="227" hidden="1" customWidth="1"/>
    <col min="15" max="15" width="34.625" style="227" customWidth="1"/>
    <col min="16" max="86" width="10.625" style="227" customWidth="1"/>
    <col min="87" max="16384" width="10.625" style="227"/>
  </cols>
  <sheetData>
    <row r="1" spans="1:15" ht="15" customHeight="1" x14ac:dyDescent="0.25">
      <c r="A1" s="217"/>
      <c r="B1" s="218"/>
      <c r="C1" s="218"/>
      <c r="D1" s="219"/>
      <c r="E1" s="220"/>
      <c r="F1" s="221"/>
      <c r="G1" s="298"/>
      <c r="H1" s="222" t="s">
        <v>0</v>
      </c>
      <c r="I1" s="223" t="s">
        <v>1</v>
      </c>
      <c r="J1" s="223" t="s">
        <v>2</v>
      </c>
      <c r="K1" s="223" t="s">
        <v>3</v>
      </c>
      <c r="L1" s="224"/>
      <c r="M1" s="225"/>
      <c r="N1" s="225"/>
      <c r="O1" s="226"/>
    </row>
    <row r="2" spans="1:15" x14ac:dyDescent="0.25">
      <c r="A2" s="228" t="s">
        <v>4</v>
      </c>
      <c r="B2" s="229"/>
      <c r="C2" s="229"/>
      <c r="D2" s="229" t="s">
        <v>5</v>
      </c>
      <c r="E2" s="230"/>
      <c r="F2" s="231" t="s">
        <v>6</v>
      </c>
      <c r="G2" s="232"/>
      <c r="H2" s="233"/>
      <c r="I2" s="233"/>
      <c r="J2" s="233"/>
      <c r="K2" s="233"/>
      <c r="L2" s="234" t="s">
        <v>7</v>
      </c>
      <c r="M2" s="235"/>
      <c r="N2" s="235"/>
      <c r="O2" s="236"/>
    </row>
    <row r="3" spans="1:15" x14ac:dyDescent="0.25">
      <c r="A3" s="237"/>
      <c r="B3" s="238"/>
      <c r="C3" s="238"/>
      <c r="D3" s="239" t="s">
        <v>8</v>
      </c>
      <c r="E3" s="240"/>
      <c r="F3" s="231" t="s">
        <v>9</v>
      </c>
      <c r="G3" s="233"/>
      <c r="H3" s="233"/>
      <c r="I3" s="233"/>
      <c r="J3" s="233"/>
      <c r="K3" s="233"/>
      <c r="L3" s="234" t="s">
        <v>10</v>
      </c>
      <c r="M3" s="235"/>
      <c r="N3" s="235"/>
      <c r="O3" s="236" t="s">
        <v>7</v>
      </c>
    </row>
    <row r="4" spans="1:15" x14ac:dyDescent="0.25">
      <c r="A4" s="237"/>
      <c r="B4" s="238"/>
      <c r="C4" s="238"/>
      <c r="D4" s="229"/>
      <c r="E4" s="240"/>
      <c r="F4" s="241"/>
      <c r="G4" s="242"/>
      <c r="H4" s="233"/>
      <c r="I4" s="233"/>
      <c r="J4" s="233"/>
      <c r="K4" s="233"/>
      <c r="L4" s="234"/>
      <c r="M4" s="235"/>
      <c r="N4" s="235"/>
      <c r="O4" s="236"/>
    </row>
    <row r="5" spans="1:15" x14ac:dyDescent="0.25">
      <c r="A5" s="243"/>
      <c r="B5" s="244"/>
      <c r="C5" s="244"/>
      <c r="D5" s="245"/>
      <c r="E5" s="246"/>
      <c r="F5" s="247"/>
      <c r="G5" s="248"/>
      <c r="H5" s="248"/>
      <c r="I5" s="248"/>
      <c r="J5" s="248"/>
      <c r="K5" s="248"/>
      <c r="L5" s="249"/>
      <c r="M5" s="250"/>
      <c r="N5" s="250"/>
      <c r="O5" s="251"/>
    </row>
    <row r="6" spans="1:15" ht="6.75" customHeight="1" x14ac:dyDescent="0.25">
      <c r="A6" s="252"/>
      <c r="B6" s="253"/>
      <c r="C6" s="253"/>
      <c r="D6" s="254"/>
      <c r="E6" s="255"/>
      <c r="F6" s="256"/>
      <c r="G6" s="257"/>
      <c r="H6" s="257"/>
      <c r="I6" s="257"/>
      <c r="J6" s="257"/>
      <c r="K6" s="257"/>
      <c r="L6" s="258"/>
      <c r="M6" s="258"/>
      <c r="N6" s="258"/>
      <c r="O6" s="259"/>
    </row>
    <row r="7" spans="1:15" x14ac:dyDescent="0.25">
      <c r="A7" s="260">
        <f>_xlfn.FLOOR.MATH(RANK(N7,$N$7:$N$129)/4+1+SUMPRODUCT(-(-($N$7:$N$129=N7)),-(-(O7&lt;$O$7:$O$129)))/4)</f>
        <v>1</v>
      </c>
      <c r="B7" s="261">
        <v>27</v>
      </c>
      <c r="C7" s="261">
        <v>1</v>
      </c>
      <c r="D7" s="262"/>
      <c r="E7" s="263"/>
      <c r="F7" s="261"/>
      <c r="G7" s="264" t="str">
        <f>IF($G$2&lt;&gt;"",$G$2,"")</f>
        <v/>
      </c>
      <c r="H7" s="265"/>
      <c r="I7" s="265"/>
      <c r="J7" s="265"/>
      <c r="K7" s="266">
        <f>IF(AND(COUNTBLANK(G7:G7)=0,COUNTBLANK(I7:J7)=0),AVERAGE(I7:J7),-0.000001)</f>
        <v>-9.9999999999999995E-7</v>
      </c>
      <c r="L7" s="287">
        <f>IF(COUNTBLANK(H7:K7)=0,AVERAGE(H7:K7),-0.000001)</f>
        <v>-9.9999999999999995E-7</v>
      </c>
      <c r="M7" s="267">
        <f>IF(COUNTBLANK(H7:K7)=0,1,0)</f>
        <v>0</v>
      </c>
      <c r="N7" s="267">
        <f>SUM(M7:M10)</f>
        <v>0</v>
      </c>
      <c r="O7" s="268">
        <f>IF(COUNTIF(L7:L10,"&gt;=0"),ROUND(AVERAGEIF(L7:L10,"&gt;=0"),3),0)</f>
        <v>0</v>
      </c>
    </row>
    <row r="8" spans="1:15" x14ac:dyDescent="0.25">
      <c r="A8" s="269">
        <f>_xlfn.FLOOR.MATH(RANK(N8,$N$7:$N$129)/4+1+SUMPRODUCT(-(-($N$7:$N$129=N8)),-(-(O8&lt;$O$7:$O$129)))/4)</f>
        <v>1</v>
      </c>
      <c r="B8" s="227">
        <v>27</v>
      </c>
      <c r="C8" s="227">
        <v>2</v>
      </c>
      <c r="D8" s="270" t="s">
        <v>11</v>
      </c>
      <c r="E8" s="271"/>
      <c r="F8" s="272" t="s">
        <v>12</v>
      </c>
      <c r="G8" s="290" t="str">
        <f>IF($G$3&lt;&gt;"",$G$3,"")</f>
        <v/>
      </c>
      <c r="H8" s="274"/>
      <c r="I8" s="274"/>
      <c r="J8" s="274"/>
      <c r="K8" s="275">
        <f>IF(AND(COUNTBLANK(G8:G8)=0,COUNTBLANK(I8:I8)=0),I8,-0.000001)</f>
        <v>-9.9999999999999995E-7</v>
      </c>
      <c r="L8" s="288">
        <f>IF(COUNTBLANK(H8:K8)=0,AVERAGE(H8:K8),-0.000001)</f>
        <v>-9.9999999999999995E-7</v>
      </c>
      <c r="M8" s="267">
        <f>IF(COUNTBLANK(H8:K8)=0,1,0)</f>
        <v>0</v>
      </c>
      <c r="N8" s="276">
        <f>SUM(M7:M10)</f>
        <v>0</v>
      </c>
      <c r="O8" s="277">
        <f>IF(COUNTIF(L7:L10,"&gt;=0"),ROUND(AVERAGEIF(L7:L10,"&gt;=0"),3),0)</f>
        <v>0</v>
      </c>
    </row>
    <row r="9" spans="1:15" x14ac:dyDescent="0.25">
      <c r="A9" s="278">
        <f>_xlfn.FLOOR.MATH(RANK(N9,$N$7:$N$129)/4+1+SUMPRODUCT(-(-($N$7:$N$129=N9)),-(-(O9&lt;$O$7:$O$129)))/4)</f>
        <v>1</v>
      </c>
      <c r="B9" s="227">
        <v>27</v>
      </c>
      <c r="C9" s="227">
        <v>3</v>
      </c>
      <c r="D9" s="279" t="s">
        <v>13</v>
      </c>
      <c r="E9" s="271"/>
      <c r="F9" s="227" t="s">
        <v>14</v>
      </c>
      <c r="G9" s="273" t="str">
        <f>IF($G$4&lt;&gt;"",$G$4,"")</f>
        <v/>
      </c>
      <c r="H9" s="274"/>
      <c r="I9" s="274"/>
      <c r="J9" s="274"/>
      <c r="K9" s="275">
        <f>IF(AND(COUNTBLANK(G9:G9)=0,COUNTBLANK(I9:I9)=0),I9,-0.000001)</f>
        <v>-9.9999999999999995E-7</v>
      </c>
      <c r="L9" s="288">
        <f>IF(COUNTBLANK(H9:K9)=0,AVERAGE(H9:K9),-0.000001)</f>
        <v>-9.9999999999999995E-7</v>
      </c>
      <c r="M9" s="267">
        <f>IF(COUNTBLANK(H9:K9)=0,1,0)</f>
        <v>0</v>
      </c>
      <c r="N9" s="276">
        <f>SUM(M7:M10)</f>
        <v>0</v>
      </c>
      <c r="O9" s="280">
        <f>IF(COUNTIF(L7:L10,"&gt;=0"),ROUND(AVERAGEIF(L7:L10,"&gt;=0"),3),0)</f>
        <v>0</v>
      </c>
    </row>
    <row r="10" spans="1:15" x14ac:dyDescent="0.25">
      <c r="A10" s="281">
        <f>_xlfn.FLOOR.MATH(RANK(N10,$N$7:$N$129)/4+1+SUMPRODUCT(-(-($N$7:$N$129=N10)),-(-(O10&lt;$O$7:$O$129)))/4)</f>
        <v>1</v>
      </c>
      <c r="B10" s="257">
        <v>27</v>
      </c>
      <c r="C10" s="257">
        <v>4</v>
      </c>
      <c r="D10" s="254"/>
      <c r="E10" s="255"/>
      <c r="F10" s="257"/>
      <c r="G10" s="282" t="str">
        <f>IF($G$5&lt;&gt;"",$G$5,"")</f>
        <v/>
      </c>
      <c r="H10" s="283"/>
      <c r="I10" s="283"/>
      <c r="J10" s="283"/>
      <c r="K10" s="284">
        <f>IF(AND(COUNTBLANK(G10:G10)=0,COUNTBLANK(I10:I10)=0),I10,-0.000001)</f>
        <v>-9.9999999999999995E-7</v>
      </c>
      <c r="L10" s="289">
        <f>IF(COUNTBLANK(H10:K10)=0,AVERAGE(H10:K10),-0.000001)</f>
        <v>-9.9999999999999995E-7</v>
      </c>
      <c r="M10" s="267">
        <f>IF(COUNTBLANK(H10:K10)=0,1,0)</f>
        <v>0</v>
      </c>
      <c r="N10" s="285">
        <f>SUM(M7:M10)</f>
        <v>0</v>
      </c>
      <c r="O10" s="286">
        <f>IF(COUNTIF(L7:L10,"&gt;=0"),ROUND(AVERAGEIF(L7:L10,"&gt;=0"),3),0)</f>
        <v>0</v>
      </c>
    </row>
  </sheetData>
  <conditionalFormatting sqref="H8:J8">
    <cfRule type="expression" priority="7" stopIfTrue="1">
      <formula>COUNTBLANK($G8)=1</formula>
    </cfRule>
    <cfRule type="containsBlanks" dxfId="35" priority="10">
      <formula>LEN(TRIM(H8))=0</formula>
    </cfRule>
  </conditionalFormatting>
  <conditionalFormatting sqref="H9:J9">
    <cfRule type="expression" priority="6" stopIfTrue="1">
      <formula>COUNTBLANK($G9)=1</formula>
    </cfRule>
    <cfRule type="containsBlanks" dxfId="34" priority="11">
      <formula>LEN(TRIM(H9))=0</formula>
    </cfRule>
  </conditionalFormatting>
  <conditionalFormatting sqref="H10:J10">
    <cfRule type="expression" priority="5" stopIfTrue="1">
      <formula>COUNTBLANK($G10)=1</formula>
    </cfRule>
    <cfRule type="containsBlanks" dxfId="33" priority="12">
      <formula>LEN(TRIM(H10))=0</formula>
    </cfRule>
  </conditionalFormatting>
  <conditionalFormatting sqref="H7:J7">
    <cfRule type="expression" priority="8" stopIfTrue="1">
      <formula>COUNTBLANK($G7)=1</formula>
    </cfRule>
    <cfRule type="containsBlanks" dxfId="32" priority="9">
      <formula>LEN(TRIM(H7))=0</formula>
    </cfRule>
  </conditionalFormatting>
  <conditionalFormatting sqref="K7">
    <cfRule type="expression" dxfId="31" priority="4">
      <formula>COUNTBLANK(G7:G7)=0</formula>
    </cfRule>
  </conditionalFormatting>
  <conditionalFormatting sqref="K8">
    <cfRule type="expression" dxfId="30" priority="3">
      <formula>COUNTBLANK(G8:G8)=0</formula>
    </cfRule>
  </conditionalFormatting>
  <conditionalFormatting sqref="K9">
    <cfRule type="expression" dxfId="29" priority="2">
      <formula>COUNTBLANK(G9:G9)=0</formula>
    </cfRule>
  </conditionalFormatting>
  <conditionalFormatting sqref="K10">
    <cfRule type="expression" dxfId="28" priority="1">
      <formula>COUNTBLANK(G10:G10)=0</formula>
    </cfRule>
  </conditionalFormatting>
  <dataValidations count="2">
    <dataValidation type="decimal" allowBlank="1" showInputMessage="1" showErrorMessage="1" errorTitle="Illegal input value" error="Please enter a value between 0 and 10" sqref="H7:N10" xr:uid="{448DEB07-34DF-41EB-8CCF-3D3D0D02537B}">
      <formula1>-0.000001</formula1>
      <formula2>10</formula2>
    </dataValidation>
    <dataValidation type="decimal" allowBlank="1" showInputMessage="1" showErrorMessage="1" sqref="O8:O10" xr:uid="{410ACF8D-C2CC-4B3F-A0FA-D642CB6F723A}">
      <formula1>0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&amp;C&amp;14
</oddHeader>
  </headerFooter>
  <ignoredErrors>
    <ignoredError sqref="K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DFE9-30D8-440A-ABE3-8DCE0C6CD661}">
  <sheetPr>
    <pageSetUpPr fitToPage="1"/>
  </sheetPr>
  <dimension ref="A1:O10"/>
  <sheetViews>
    <sheetView showRuler="0" view="pageLayout" zoomScale="80" zoomScaleNormal="100" zoomScalePageLayoutView="80" workbookViewId="0">
      <selection activeCell="G1" sqref="G1"/>
    </sheetView>
  </sheetViews>
  <sheetFormatPr defaultColWidth="10.625" defaultRowHeight="15.75" x14ac:dyDescent="0.25"/>
  <cols>
    <col min="1" max="1" width="10.625" style="11" customWidth="1"/>
    <col min="2" max="3" width="10.625" style="11" hidden="1" customWidth="1"/>
    <col min="4" max="4" width="25.875" style="61" customWidth="1"/>
    <col min="5" max="5" width="6.75" style="11" customWidth="1"/>
    <col min="6" max="6" width="26.5" style="11" customWidth="1"/>
    <col min="7" max="12" width="10.625" style="11" customWidth="1"/>
    <col min="13" max="14" width="10.625" style="11" hidden="1" customWidth="1"/>
    <col min="15" max="15" width="34.625" style="11" customWidth="1"/>
    <col min="16" max="86" width="10.625" style="11" customWidth="1"/>
    <col min="87" max="16384" width="10.625" style="11"/>
  </cols>
  <sheetData>
    <row r="1" spans="1:15" ht="15" customHeight="1" x14ac:dyDescent="0.25">
      <c r="A1" s="1"/>
      <c r="B1" s="2"/>
      <c r="C1" s="2"/>
      <c r="D1" s="3"/>
      <c r="E1" s="4"/>
      <c r="F1" s="5"/>
      <c r="G1" s="299"/>
      <c r="H1" s="6" t="s">
        <v>0</v>
      </c>
      <c r="I1" s="7" t="s">
        <v>1</v>
      </c>
      <c r="J1" s="7" t="s">
        <v>2</v>
      </c>
      <c r="K1" s="7" t="s">
        <v>3</v>
      </c>
      <c r="L1" s="8"/>
      <c r="M1" s="9"/>
      <c r="N1" s="9"/>
      <c r="O1" s="10"/>
    </row>
    <row r="2" spans="1:15" x14ac:dyDescent="0.25">
      <c r="A2" s="12" t="s">
        <v>4</v>
      </c>
      <c r="B2" s="13"/>
      <c r="C2" s="13"/>
      <c r="D2" s="13" t="s">
        <v>5</v>
      </c>
      <c r="E2" s="14"/>
      <c r="F2" s="15" t="s">
        <v>6</v>
      </c>
      <c r="G2" s="16"/>
      <c r="H2" s="17"/>
      <c r="I2" s="17"/>
      <c r="J2" s="17"/>
      <c r="K2" s="17"/>
      <c r="L2" s="18" t="s">
        <v>7</v>
      </c>
      <c r="M2" s="19"/>
      <c r="N2" s="19"/>
      <c r="O2" s="20"/>
    </row>
    <row r="3" spans="1:15" x14ac:dyDescent="0.25">
      <c r="A3" s="21"/>
      <c r="B3" s="22"/>
      <c r="C3" s="22"/>
      <c r="D3" s="23" t="s">
        <v>8</v>
      </c>
      <c r="E3" s="24"/>
      <c r="F3" s="15" t="s">
        <v>9</v>
      </c>
      <c r="G3" s="17"/>
      <c r="H3" s="17"/>
      <c r="I3" s="17"/>
      <c r="J3" s="17"/>
      <c r="K3" s="17"/>
      <c r="L3" s="18" t="s">
        <v>10</v>
      </c>
      <c r="M3" s="19"/>
      <c r="N3" s="19"/>
      <c r="O3" s="20" t="s">
        <v>7</v>
      </c>
    </row>
    <row r="4" spans="1:15" x14ac:dyDescent="0.25">
      <c r="A4" s="21"/>
      <c r="B4" s="22"/>
      <c r="C4" s="22"/>
      <c r="D4" s="13"/>
      <c r="E4" s="24"/>
      <c r="F4" s="25"/>
      <c r="G4" s="26"/>
      <c r="H4" s="17"/>
      <c r="I4" s="17"/>
      <c r="J4" s="17"/>
      <c r="K4" s="17"/>
      <c r="L4" s="18"/>
      <c r="M4" s="19"/>
      <c r="N4" s="19"/>
      <c r="O4" s="20"/>
    </row>
    <row r="5" spans="1:15" x14ac:dyDescent="0.25">
      <c r="A5" s="27"/>
      <c r="B5" s="28"/>
      <c r="C5" s="28"/>
      <c r="D5" s="29"/>
      <c r="E5" s="30"/>
      <c r="F5" s="31"/>
      <c r="G5" s="32"/>
      <c r="H5" s="32"/>
      <c r="I5" s="32"/>
      <c r="J5" s="32"/>
      <c r="K5" s="32"/>
      <c r="L5" s="33"/>
      <c r="M5" s="34"/>
      <c r="N5" s="34"/>
      <c r="O5" s="35"/>
    </row>
    <row r="6" spans="1:15" ht="6.75" customHeight="1" x14ac:dyDescent="0.25">
      <c r="A6" s="36"/>
      <c r="B6" s="37"/>
      <c r="C6" s="37"/>
      <c r="D6" s="38"/>
      <c r="E6" s="39"/>
      <c r="F6" s="40"/>
      <c r="G6" s="41"/>
      <c r="H6" s="41"/>
      <c r="I6" s="41"/>
      <c r="J6" s="41"/>
      <c r="K6" s="41"/>
      <c r="L6" s="42"/>
      <c r="M6" s="42"/>
      <c r="N6" s="42"/>
      <c r="O6" s="43"/>
    </row>
    <row r="7" spans="1:15" x14ac:dyDescent="0.25">
      <c r="A7" s="44">
        <f>_xlfn.FLOOR.MATH(RANK(N7,$N$7:$N$129)/4+1+SUMPRODUCT(-(-($N$7:$N$129=N7)),-(-(O7&lt;$O$7:$O$129)))/4)</f>
        <v>1</v>
      </c>
      <c r="B7" s="45">
        <v>27</v>
      </c>
      <c r="C7" s="45">
        <v>1</v>
      </c>
      <c r="D7" s="46"/>
      <c r="E7" s="47"/>
      <c r="F7" s="45"/>
      <c r="G7" s="48" t="str">
        <f>IF($G$2&lt;&gt;"",$G$2,"")</f>
        <v/>
      </c>
      <c r="H7" s="49"/>
      <c r="I7" s="49"/>
      <c r="J7" s="49"/>
      <c r="K7" s="68"/>
      <c r="L7" s="291">
        <f>IF(COUNTBLANK(H7:K7)=0,AVERAGE(H7:K7),-0.000001)</f>
        <v>-9.9999999999999995E-7</v>
      </c>
      <c r="M7" s="50">
        <f>IF(COUNTBLANK(H7:K7)=0,1,0)</f>
        <v>0</v>
      </c>
      <c r="N7" s="50">
        <f>SUM(M7:M10)</f>
        <v>0</v>
      </c>
      <c r="O7" s="51">
        <f>IF(COUNTIF(L7:L10,"&gt;=0"),ROUND(AVERAGEIF(L7:L10,"&gt;=0"),3),0)</f>
        <v>0</v>
      </c>
    </row>
    <row r="8" spans="1:15" x14ac:dyDescent="0.25">
      <c r="A8" s="52">
        <f>_xlfn.FLOOR.MATH(RANK(N8,$N$7:$N$129)/4+1+SUMPRODUCT(-(-($N$7:$N$129=N8)),-(-(O8&lt;$O$7:$O$129)))/4)</f>
        <v>1</v>
      </c>
      <c r="B8" s="11">
        <v>27</v>
      </c>
      <c r="C8" s="11">
        <v>2</v>
      </c>
      <c r="D8" s="53" t="s">
        <v>11</v>
      </c>
      <c r="E8" s="54"/>
      <c r="F8" s="55" t="s">
        <v>12</v>
      </c>
      <c r="G8" s="56" t="str">
        <f>IF($G$3&lt;&gt;"",$G$3,"")</f>
        <v/>
      </c>
      <c r="H8" s="57"/>
      <c r="I8" s="57"/>
      <c r="J8" s="57"/>
      <c r="K8" s="69"/>
      <c r="L8" s="292">
        <f>IF(COUNTBLANK(H8:K8)=0,AVERAGE(H8:K8),-0.000001)</f>
        <v>-9.9999999999999995E-7</v>
      </c>
      <c r="M8" s="50">
        <f>IF(COUNTBLANK(H8:K8)=0,1,0)</f>
        <v>0</v>
      </c>
      <c r="N8" s="58">
        <f>SUM(M7:M10)</f>
        <v>0</v>
      </c>
      <c r="O8" s="59">
        <f>IF(COUNTIF(L7:L10,"&gt;=0"),ROUND(AVERAGEIF(L7:L10,"&gt;=0"),3),0)</f>
        <v>0</v>
      </c>
    </row>
    <row r="9" spans="1:15" x14ac:dyDescent="0.25">
      <c r="A9" s="60">
        <f>_xlfn.FLOOR.MATH(RANK(N9,$N$7:$N$129)/4+1+SUMPRODUCT(-(-($N$7:$N$129=N9)),-(-(O9&lt;$O$7:$O$129)))/4)</f>
        <v>1</v>
      </c>
      <c r="B9" s="11">
        <v>27</v>
      </c>
      <c r="C9" s="11">
        <v>3</v>
      </c>
      <c r="D9" s="61" t="s">
        <v>13</v>
      </c>
      <c r="E9" s="54"/>
      <c r="F9" s="11" t="s">
        <v>14</v>
      </c>
      <c r="G9" s="56" t="str">
        <f>IF($G$4&lt;&gt;"",$G$4,"")</f>
        <v/>
      </c>
      <c r="H9" s="57"/>
      <c r="I9" s="57"/>
      <c r="J9" s="57"/>
      <c r="K9" s="69"/>
      <c r="L9" s="292">
        <f>IF(COUNTBLANK(H9:K9)=0,AVERAGE(H9:K9),-0.000001)</f>
        <v>-9.9999999999999995E-7</v>
      </c>
      <c r="M9" s="50">
        <f>IF(COUNTBLANK(H9:K9)=0,1,0)</f>
        <v>0</v>
      </c>
      <c r="N9" s="58">
        <f>SUM(M7:M10)</f>
        <v>0</v>
      </c>
      <c r="O9" s="62">
        <f>IF(COUNTIF(L7:L10,"&gt;=0"),ROUND(AVERAGEIF(L7:L10,"&gt;=0"),3),0)</f>
        <v>0</v>
      </c>
    </row>
    <row r="10" spans="1:15" x14ac:dyDescent="0.25">
      <c r="A10" s="63">
        <f>_xlfn.FLOOR.MATH(RANK(N10,$N$7:$N$129)/4+1+SUMPRODUCT(-(-($N$7:$N$129=N10)),-(-(O10&lt;$O$7:$O$129)))/4)</f>
        <v>1</v>
      </c>
      <c r="B10" s="41">
        <v>27</v>
      </c>
      <c r="C10" s="41">
        <v>4</v>
      </c>
      <c r="D10" s="38"/>
      <c r="E10" s="39"/>
      <c r="F10" s="41"/>
      <c r="G10" s="64" t="str">
        <f>IF($G$5&lt;&gt;"",$G$5,"")</f>
        <v/>
      </c>
      <c r="H10" s="65"/>
      <c r="I10" s="65"/>
      <c r="J10" s="65"/>
      <c r="K10" s="70"/>
      <c r="L10" s="293">
        <f>IF(COUNTBLANK(H10:K10)=0,AVERAGE(H10:K10),-0.000001)</f>
        <v>-9.9999999999999995E-7</v>
      </c>
      <c r="M10" s="50">
        <f>IF(COUNTBLANK(H10:K10)=0,1,0)</f>
        <v>0</v>
      </c>
      <c r="N10" s="66">
        <f>SUM(M7:M10)</f>
        <v>0</v>
      </c>
      <c r="O10" s="67">
        <f>IF(COUNTIF(L7:L10,"&gt;=0"),ROUND(AVERAGEIF(L7:L10,"&gt;=0"),3),0)</f>
        <v>0</v>
      </c>
    </row>
  </sheetData>
  <conditionalFormatting sqref="H8:J8">
    <cfRule type="expression" priority="7" stopIfTrue="1">
      <formula>COUNTBLANK($G8)=1</formula>
    </cfRule>
    <cfRule type="containsBlanks" dxfId="27" priority="10">
      <formula>LEN(TRIM(H8))=0</formula>
    </cfRule>
  </conditionalFormatting>
  <conditionalFormatting sqref="H9:J9">
    <cfRule type="expression" priority="6" stopIfTrue="1">
      <formula>COUNTBLANK($G9)=1</formula>
    </cfRule>
    <cfRule type="containsBlanks" dxfId="26" priority="11">
      <formula>LEN(TRIM(H9))=0</formula>
    </cfRule>
  </conditionalFormatting>
  <conditionalFormatting sqref="H10:J10">
    <cfRule type="expression" priority="5" stopIfTrue="1">
      <formula>COUNTBLANK($G10)=1</formula>
    </cfRule>
    <cfRule type="containsBlanks" dxfId="25" priority="12">
      <formula>LEN(TRIM(H10))=0</formula>
    </cfRule>
  </conditionalFormatting>
  <conditionalFormatting sqref="H7:J7">
    <cfRule type="expression" priority="8" stopIfTrue="1">
      <formula>COUNTBLANK($G7)=1</formula>
    </cfRule>
    <cfRule type="containsBlanks" dxfId="24" priority="9">
      <formula>LEN(TRIM(H7))=0</formula>
    </cfRule>
  </conditionalFormatting>
  <conditionalFormatting sqref="K7">
    <cfRule type="expression" dxfId="23" priority="4">
      <formula>COUNTBLANK(G7:G7)=0</formula>
    </cfRule>
  </conditionalFormatting>
  <conditionalFormatting sqref="K8">
    <cfRule type="expression" dxfId="22" priority="3">
      <formula>COUNTBLANK(G8:G8)=0</formula>
    </cfRule>
  </conditionalFormatting>
  <conditionalFormatting sqref="K9">
    <cfRule type="expression" dxfId="21" priority="2">
      <formula>COUNTBLANK(G9:G9)=0</formula>
    </cfRule>
  </conditionalFormatting>
  <conditionalFormatting sqref="K10">
    <cfRule type="expression" dxfId="20" priority="1">
      <formula>COUNTBLANK(G10:G10)=0</formula>
    </cfRule>
  </conditionalFormatting>
  <dataValidations count="2">
    <dataValidation type="decimal" allowBlank="1" showInputMessage="1" showErrorMessage="1" sqref="O8:O10" xr:uid="{12AAEA63-8874-4476-A6E6-A828BC6FDF4B}">
      <formula1>0</formula1>
      <formula2>10</formula2>
    </dataValidation>
    <dataValidation type="decimal" allowBlank="1" showInputMessage="1" showErrorMessage="1" errorTitle="Illegal input value" error="Please enter a value between 0 and 10" sqref="H7:N10" xr:uid="{9E7F0A95-715D-4364-93F6-71157C461184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&amp;C&amp;14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0DFB-720F-463B-85CD-73D37578E32C}">
  <sheetPr codeName="Sheet3">
    <pageSetUpPr fitToPage="1"/>
  </sheetPr>
  <dimension ref="A1:O10"/>
  <sheetViews>
    <sheetView showRuler="0" view="pageLayout" zoomScale="80" zoomScaleNormal="100" zoomScalePageLayoutView="80" workbookViewId="0">
      <selection activeCell="G1" sqref="G1"/>
    </sheetView>
  </sheetViews>
  <sheetFormatPr defaultColWidth="10.625" defaultRowHeight="15.75" x14ac:dyDescent="0.25"/>
  <cols>
    <col min="1" max="1" width="10.625" style="11" customWidth="1"/>
    <col min="2" max="3" width="10.625" style="11" hidden="1" customWidth="1"/>
    <col min="4" max="4" width="25.875" style="61" customWidth="1"/>
    <col min="5" max="5" width="6.75" style="11" customWidth="1"/>
    <col min="6" max="6" width="26.5" style="11" customWidth="1"/>
    <col min="7" max="12" width="10.625" style="11" customWidth="1"/>
    <col min="13" max="14" width="10.625" style="11" hidden="1" customWidth="1"/>
    <col min="15" max="15" width="34.625" style="11" customWidth="1"/>
    <col min="16" max="86" width="10.625" style="11" customWidth="1"/>
    <col min="87" max="16384" width="10.625" style="11"/>
  </cols>
  <sheetData>
    <row r="1" spans="1:15" ht="15" customHeight="1" x14ac:dyDescent="0.25">
      <c r="A1" s="1"/>
      <c r="B1" s="2"/>
      <c r="C1" s="2"/>
      <c r="D1" s="3"/>
      <c r="E1" s="4"/>
      <c r="F1" s="5"/>
      <c r="G1" s="299"/>
      <c r="H1" s="6" t="s">
        <v>0</v>
      </c>
      <c r="I1" s="7" t="s">
        <v>1</v>
      </c>
      <c r="J1" s="7" t="s">
        <v>2</v>
      </c>
      <c r="K1" s="7" t="s">
        <v>3</v>
      </c>
      <c r="L1" s="8"/>
      <c r="M1" s="9"/>
      <c r="N1" s="9"/>
      <c r="O1" s="10"/>
    </row>
    <row r="2" spans="1:15" x14ac:dyDescent="0.25">
      <c r="A2" s="12" t="s">
        <v>4</v>
      </c>
      <c r="B2" s="13"/>
      <c r="C2" s="13"/>
      <c r="D2" s="13" t="s">
        <v>5</v>
      </c>
      <c r="E2" s="14"/>
      <c r="F2" s="15" t="s">
        <v>6</v>
      </c>
      <c r="G2" s="16"/>
      <c r="H2" s="17"/>
      <c r="I2" s="17"/>
      <c r="J2" s="17"/>
      <c r="K2" s="17"/>
      <c r="L2" s="18" t="s">
        <v>7</v>
      </c>
      <c r="M2" s="19"/>
      <c r="N2" s="19"/>
      <c r="O2" s="20"/>
    </row>
    <row r="3" spans="1:15" x14ac:dyDescent="0.25">
      <c r="A3" s="21"/>
      <c r="B3" s="22"/>
      <c r="C3" s="22"/>
      <c r="D3" s="23" t="s">
        <v>8</v>
      </c>
      <c r="E3" s="24"/>
      <c r="F3" s="15" t="s">
        <v>9</v>
      </c>
      <c r="G3" s="17"/>
      <c r="H3" s="17"/>
      <c r="I3" s="17"/>
      <c r="J3" s="17"/>
      <c r="K3" s="17"/>
      <c r="L3" s="18" t="s">
        <v>10</v>
      </c>
      <c r="M3" s="19"/>
      <c r="N3" s="19"/>
      <c r="O3" s="20" t="s">
        <v>7</v>
      </c>
    </row>
    <row r="4" spans="1:15" x14ac:dyDescent="0.25">
      <c r="A4" s="21"/>
      <c r="B4" s="22"/>
      <c r="C4" s="22"/>
      <c r="D4" s="13"/>
      <c r="E4" s="24"/>
      <c r="F4" s="25"/>
      <c r="G4" s="26"/>
      <c r="H4" s="17"/>
      <c r="I4" s="17"/>
      <c r="J4" s="17"/>
      <c r="K4" s="17"/>
      <c r="L4" s="18"/>
      <c r="M4" s="19"/>
      <c r="N4" s="19"/>
      <c r="O4" s="20"/>
    </row>
    <row r="5" spans="1:15" x14ac:dyDescent="0.25">
      <c r="A5" s="27"/>
      <c r="B5" s="28"/>
      <c r="C5" s="28"/>
      <c r="D5" s="29"/>
      <c r="E5" s="30"/>
      <c r="F5" s="31"/>
      <c r="G5" s="32"/>
      <c r="H5" s="32"/>
      <c r="I5" s="32"/>
      <c r="J5" s="32"/>
      <c r="K5" s="32"/>
      <c r="L5" s="33"/>
      <c r="M5" s="34"/>
      <c r="N5" s="34"/>
      <c r="O5" s="35"/>
    </row>
    <row r="6" spans="1:15" ht="6.75" customHeight="1" x14ac:dyDescent="0.25">
      <c r="A6" s="36"/>
      <c r="B6" s="37"/>
      <c r="C6" s="37"/>
      <c r="D6" s="38"/>
      <c r="E6" s="39"/>
      <c r="F6" s="40"/>
      <c r="G6" s="41"/>
      <c r="H6" s="41"/>
      <c r="I6" s="41"/>
      <c r="J6" s="41"/>
      <c r="K6" s="41"/>
      <c r="L6" s="42"/>
      <c r="M6" s="42"/>
      <c r="N6" s="42"/>
      <c r="O6" s="43"/>
    </row>
    <row r="7" spans="1:15" x14ac:dyDescent="0.25">
      <c r="A7" s="44">
        <f>_xlfn.FLOOR.MATH(RANK(N7,$N$7:$N$129)/4+1+SUMPRODUCT(-(-($N$7:$N$129=N7)),-(-(O7&lt;$O$7:$O$129)))/4)</f>
        <v>1</v>
      </c>
      <c r="B7" s="45">
        <v>27</v>
      </c>
      <c r="C7" s="45">
        <v>1</v>
      </c>
      <c r="D7" s="46"/>
      <c r="E7" s="47"/>
      <c r="F7" s="45"/>
      <c r="G7" s="48" t="str">
        <f>IF($G$2&lt;&gt;"",$G$2,"")</f>
        <v/>
      </c>
      <c r="H7" s="49"/>
      <c r="I7" s="49"/>
      <c r="J7" s="49"/>
      <c r="K7" s="68">
        <f>IF(AND(COUNTBLANK(G7:G7)=0,COUNTBLANK(I7:J7)=0),AVERAGE(I7:J7),-0.000001)</f>
        <v>-9.9999999999999995E-7</v>
      </c>
      <c r="L7" s="291">
        <f>IF(COUNTBLANK(H7:K7)=0,AVERAGE(H7:K7),-0.000001)</f>
        <v>-9.9999999999999995E-7</v>
      </c>
      <c r="M7" s="50">
        <f>IF(COUNTBLANK(H7:K7)=0,1,0)</f>
        <v>0</v>
      </c>
      <c r="N7" s="50">
        <f>SUM(M7:M10)</f>
        <v>0</v>
      </c>
      <c r="O7" s="51">
        <f>IF(COUNTIF(L7:L10,"&gt;=0"),ROUND(AVERAGEIF(L7:L10,"&gt;=0"),3),0)</f>
        <v>0</v>
      </c>
    </row>
    <row r="8" spans="1:15" x14ac:dyDescent="0.25">
      <c r="A8" s="52">
        <f>_xlfn.FLOOR.MATH(RANK(N8,$N$7:$N$129)/4+1+SUMPRODUCT(-(-($N$7:$N$129=N8)),-(-(O8&lt;$O$7:$O$129)))/4)</f>
        <v>1</v>
      </c>
      <c r="B8" s="11">
        <v>27</v>
      </c>
      <c r="C8" s="11">
        <v>2</v>
      </c>
      <c r="D8" s="53" t="s">
        <v>11</v>
      </c>
      <c r="E8" s="54"/>
      <c r="F8" s="55" t="s">
        <v>12</v>
      </c>
      <c r="G8" s="56" t="str">
        <f>IF($G$3&lt;&gt;"",$G$3,"")</f>
        <v/>
      </c>
      <c r="H8" s="57"/>
      <c r="I8" s="57"/>
      <c r="J8" s="57"/>
      <c r="K8" s="69">
        <f>IF(AND(COUNTBLANK(G8:G8)=0,COUNTBLANK(I8:I8)=0),I8,-0.000001)</f>
        <v>-9.9999999999999995E-7</v>
      </c>
      <c r="L8" s="292">
        <f>IF(COUNTBLANK(H8:K8)=0,AVERAGE(H8:K8),-0.000001)</f>
        <v>-9.9999999999999995E-7</v>
      </c>
      <c r="M8" s="50">
        <f>IF(COUNTBLANK(H8:K8)=0,1,0)</f>
        <v>0</v>
      </c>
      <c r="N8" s="58">
        <f>SUM(M7:M10)</f>
        <v>0</v>
      </c>
      <c r="O8" s="59">
        <f>IF(COUNTIF(L7:L10,"&gt;=0"),ROUND(AVERAGEIF(L7:L10,"&gt;=0"),3),0)</f>
        <v>0</v>
      </c>
    </row>
    <row r="9" spans="1:15" x14ac:dyDescent="0.25">
      <c r="A9" s="60">
        <f>_xlfn.FLOOR.MATH(RANK(N9,$N$7:$N$129)/4+1+SUMPRODUCT(-(-($N$7:$N$129=N9)),-(-(O9&lt;$O$7:$O$129)))/4)</f>
        <v>1</v>
      </c>
      <c r="B9" s="11">
        <v>27</v>
      </c>
      <c r="C9" s="11">
        <v>3</v>
      </c>
      <c r="D9" s="61" t="s">
        <v>13</v>
      </c>
      <c r="E9" s="54"/>
      <c r="F9" s="11" t="s">
        <v>14</v>
      </c>
      <c r="G9" s="56" t="str">
        <f>IF($G$4&lt;&gt;"",$G$4,"")</f>
        <v/>
      </c>
      <c r="H9" s="57"/>
      <c r="I9" s="57"/>
      <c r="J9" s="57"/>
      <c r="K9" s="69">
        <f>IF(AND(COUNTBLANK(G9:G9)=0,COUNTBLANK(I9:I9)=0),I9,-0.000001)</f>
        <v>-9.9999999999999995E-7</v>
      </c>
      <c r="L9" s="292">
        <f>IF(COUNTBLANK(H9:K9)=0,AVERAGE(H9:K9),-0.000001)</f>
        <v>-9.9999999999999995E-7</v>
      </c>
      <c r="M9" s="50">
        <f>IF(COUNTBLANK(H9:K9)=0,1,0)</f>
        <v>0</v>
      </c>
      <c r="N9" s="58">
        <f>SUM(M7:M10)</f>
        <v>0</v>
      </c>
      <c r="O9" s="62">
        <f>IF(COUNTIF(L7:L10,"&gt;=0"),ROUND(AVERAGEIF(L7:L10,"&gt;=0"),3),0)</f>
        <v>0</v>
      </c>
    </row>
    <row r="10" spans="1:15" x14ac:dyDescent="0.25">
      <c r="A10" s="63">
        <f>_xlfn.FLOOR.MATH(RANK(N10,$N$7:$N$129)/4+1+SUMPRODUCT(-(-($N$7:$N$129=N10)),-(-(O10&lt;$O$7:$O$129)))/4)</f>
        <v>1</v>
      </c>
      <c r="B10" s="41">
        <v>27</v>
      </c>
      <c r="C10" s="41">
        <v>4</v>
      </c>
      <c r="D10" s="38"/>
      <c r="E10" s="39"/>
      <c r="F10" s="41"/>
      <c r="G10" s="64" t="str">
        <f>IF($G$5&lt;&gt;"",$G$5,"")</f>
        <v/>
      </c>
      <c r="H10" s="65"/>
      <c r="I10" s="65"/>
      <c r="J10" s="65"/>
      <c r="K10" s="70">
        <f>IF(AND(COUNTBLANK(G10:G10)=0,COUNTBLANK(I10:I10)=0),I10,-0.000001)</f>
        <v>-9.9999999999999995E-7</v>
      </c>
      <c r="L10" s="293">
        <f>IF(COUNTBLANK(H10:K10)=0,AVERAGE(H10:K10),-0.000001)</f>
        <v>-9.9999999999999995E-7</v>
      </c>
      <c r="M10" s="50">
        <f>IF(COUNTBLANK(H10:K10)=0,1,0)</f>
        <v>0</v>
      </c>
      <c r="N10" s="66">
        <f>SUM(M7:M10)</f>
        <v>0</v>
      </c>
      <c r="O10" s="67">
        <f>IF(COUNTIF(L7:L10,"&gt;=0"),ROUND(AVERAGEIF(L7:L10,"&gt;=0"),3),0)</f>
        <v>0</v>
      </c>
    </row>
  </sheetData>
  <conditionalFormatting sqref="H8:J8">
    <cfRule type="expression" priority="7" stopIfTrue="1">
      <formula>COUNTBLANK($G8)=1</formula>
    </cfRule>
    <cfRule type="containsBlanks" dxfId="19" priority="10">
      <formula>LEN(TRIM(H8))=0</formula>
    </cfRule>
  </conditionalFormatting>
  <conditionalFormatting sqref="H9:J9">
    <cfRule type="expression" priority="6" stopIfTrue="1">
      <formula>COUNTBLANK($G9)=1</formula>
    </cfRule>
    <cfRule type="containsBlanks" dxfId="18" priority="11">
      <formula>LEN(TRIM(H9))=0</formula>
    </cfRule>
  </conditionalFormatting>
  <conditionalFormatting sqref="H10:J10">
    <cfRule type="expression" priority="5" stopIfTrue="1">
      <formula>COUNTBLANK($G10)=1</formula>
    </cfRule>
    <cfRule type="containsBlanks" dxfId="17" priority="12">
      <formula>LEN(TRIM(H10))=0</formula>
    </cfRule>
  </conditionalFormatting>
  <conditionalFormatting sqref="H7:J7">
    <cfRule type="expression" priority="8" stopIfTrue="1">
      <formula>COUNTBLANK($G7)=1</formula>
    </cfRule>
    <cfRule type="containsBlanks" dxfId="16" priority="9">
      <formula>LEN(TRIM(H7))=0</formula>
    </cfRule>
  </conditionalFormatting>
  <conditionalFormatting sqref="K7">
    <cfRule type="expression" dxfId="15" priority="4">
      <formula>COUNTBLANK(G7:G7)=0</formula>
    </cfRule>
  </conditionalFormatting>
  <conditionalFormatting sqref="K8">
    <cfRule type="expression" dxfId="14" priority="3">
      <formula>COUNTBLANK(G8:G8)=0</formula>
    </cfRule>
  </conditionalFormatting>
  <conditionalFormatting sqref="K9">
    <cfRule type="expression" dxfId="13" priority="2">
      <formula>COUNTBLANK(G9:G9)=0</formula>
    </cfRule>
  </conditionalFormatting>
  <conditionalFormatting sqref="K10">
    <cfRule type="expression" dxfId="12" priority="1">
      <formula>COUNTBLANK(G10:G10)=0</formula>
    </cfRule>
  </conditionalFormatting>
  <dataValidations count="2">
    <dataValidation type="decimal" allowBlank="1" showInputMessage="1" showErrorMessage="1" errorTitle="Illegal input value" error="Please enter a value between 0 and 10" sqref="H7:N10" xr:uid="{A64DBD9C-BA0F-426B-8894-30B1DBC43037}">
      <formula1>-0.000001</formula1>
      <formula2>10</formula2>
    </dataValidation>
    <dataValidation type="decimal" allowBlank="1" showInputMessage="1" showErrorMessage="1" sqref="O8:O10" xr:uid="{767BE431-0EFE-4364-BC21-D2CF0DD6C9A1}">
      <formula1>0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&amp;C&amp;14
</oddHeader>
  </headerFooter>
  <ignoredErrors>
    <ignoredError sqref="K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6BDF-53BB-4CCA-A4A0-8D55285F0465}">
  <sheetPr>
    <pageSetUpPr fitToPage="1"/>
  </sheetPr>
  <dimension ref="A1:O10"/>
  <sheetViews>
    <sheetView showRuler="0" view="pageLayout" zoomScale="80" zoomScaleNormal="100" zoomScalePageLayoutView="80" workbookViewId="0">
      <selection activeCell="G1" sqref="G1"/>
    </sheetView>
  </sheetViews>
  <sheetFormatPr defaultColWidth="10.625" defaultRowHeight="15.75" x14ac:dyDescent="0.25"/>
  <cols>
    <col min="1" max="1" width="10.625" style="152" customWidth="1"/>
    <col min="2" max="3" width="10.625" style="152" hidden="1" customWidth="1"/>
    <col min="4" max="4" width="25.875" style="206" customWidth="1"/>
    <col min="5" max="5" width="6.75" style="152" customWidth="1"/>
    <col min="6" max="6" width="26.5" style="152" customWidth="1"/>
    <col min="7" max="12" width="10.625" style="152" customWidth="1"/>
    <col min="13" max="14" width="10.625" style="152" hidden="1" customWidth="1"/>
    <col min="15" max="15" width="34.625" style="152" customWidth="1"/>
    <col min="16" max="86" width="10.625" style="152" customWidth="1"/>
    <col min="87" max="16384" width="10.625" style="152"/>
  </cols>
  <sheetData>
    <row r="1" spans="1:15" ht="15" customHeight="1" x14ac:dyDescent="0.25">
      <c r="A1" s="142"/>
      <c r="B1" s="143"/>
      <c r="C1" s="143"/>
      <c r="D1" s="144"/>
      <c r="E1" s="145"/>
      <c r="F1" s="146"/>
      <c r="G1" s="300"/>
      <c r="H1" s="147" t="s">
        <v>0</v>
      </c>
      <c r="I1" s="148" t="s">
        <v>1</v>
      </c>
      <c r="J1" s="148" t="s">
        <v>2</v>
      </c>
      <c r="K1" s="148" t="s">
        <v>3</v>
      </c>
      <c r="L1" s="149"/>
      <c r="M1" s="150"/>
      <c r="N1" s="150"/>
      <c r="O1" s="151"/>
    </row>
    <row r="2" spans="1:15" x14ac:dyDescent="0.25">
      <c r="A2" s="153" t="s">
        <v>4</v>
      </c>
      <c r="B2" s="154"/>
      <c r="C2" s="154"/>
      <c r="D2" s="154" t="s">
        <v>5</v>
      </c>
      <c r="E2" s="155"/>
      <c r="F2" s="156" t="s">
        <v>6</v>
      </c>
      <c r="G2" s="157"/>
      <c r="H2" s="158"/>
      <c r="I2" s="158"/>
      <c r="J2" s="158"/>
      <c r="K2" s="158"/>
      <c r="L2" s="159" t="s">
        <v>7</v>
      </c>
      <c r="M2" s="160"/>
      <c r="N2" s="160"/>
      <c r="O2" s="161"/>
    </row>
    <row r="3" spans="1:15" x14ac:dyDescent="0.25">
      <c r="A3" s="162"/>
      <c r="B3" s="163"/>
      <c r="C3" s="163"/>
      <c r="D3" s="164" t="s">
        <v>8</v>
      </c>
      <c r="E3" s="165"/>
      <c r="F3" s="156" t="s">
        <v>9</v>
      </c>
      <c r="G3" s="158"/>
      <c r="H3" s="158"/>
      <c r="I3" s="158"/>
      <c r="J3" s="158"/>
      <c r="K3" s="158"/>
      <c r="L3" s="159" t="s">
        <v>10</v>
      </c>
      <c r="M3" s="160"/>
      <c r="N3" s="160"/>
      <c r="O3" s="161" t="s">
        <v>7</v>
      </c>
    </row>
    <row r="4" spans="1:15" x14ac:dyDescent="0.25">
      <c r="A4" s="162"/>
      <c r="B4" s="163"/>
      <c r="C4" s="163"/>
      <c r="D4" s="154"/>
      <c r="E4" s="165"/>
      <c r="F4" s="166"/>
      <c r="G4" s="167"/>
      <c r="H4" s="158"/>
      <c r="I4" s="158"/>
      <c r="J4" s="158"/>
      <c r="K4" s="158"/>
      <c r="L4" s="159"/>
      <c r="M4" s="160"/>
      <c r="N4" s="160"/>
      <c r="O4" s="161"/>
    </row>
    <row r="5" spans="1:15" x14ac:dyDescent="0.25">
      <c r="A5" s="168"/>
      <c r="B5" s="169"/>
      <c r="C5" s="169"/>
      <c r="D5" s="170"/>
      <c r="E5" s="171"/>
      <c r="F5" s="172"/>
      <c r="G5" s="173"/>
      <c r="H5" s="173"/>
      <c r="I5" s="173"/>
      <c r="J5" s="173"/>
      <c r="K5" s="173"/>
      <c r="L5" s="174"/>
      <c r="M5" s="175"/>
      <c r="N5" s="175"/>
      <c r="O5" s="176"/>
    </row>
    <row r="6" spans="1:15" ht="6.75" customHeight="1" x14ac:dyDescent="0.25">
      <c r="A6" s="177"/>
      <c r="B6" s="178"/>
      <c r="C6" s="178"/>
      <c r="D6" s="179"/>
      <c r="E6" s="180"/>
      <c r="F6" s="181"/>
      <c r="G6" s="182"/>
      <c r="H6" s="182"/>
      <c r="I6" s="182"/>
      <c r="J6" s="182"/>
      <c r="K6" s="182"/>
      <c r="L6" s="183"/>
      <c r="M6" s="183"/>
      <c r="N6" s="183"/>
      <c r="O6" s="184"/>
    </row>
    <row r="7" spans="1:15" x14ac:dyDescent="0.25">
      <c r="A7" s="185">
        <f>_xlfn.FLOOR.MATH(RANK(N7,$N$7:$N$129)/4+1+SUMPRODUCT(-(-($N$7:$N$129=N7)),-(-(O7&lt;$O$7:$O$129)))/4)</f>
        <v>1</v>
      </c>
      <c r="B7" s="186">
        <v>27</v>
      </c>
      <c r="C7" s="186">
        <v>1</v>
      </c>
      <c r="D7" s="187"/>
      <c r="E7" s="188"/>
      <c r="F7" s="186"/>
      <c r="G7" s="189" t="str">
        <f>IF($G$2&lt;&gt;"",$G$2,"")</f>
        <v/>
      </c>
      <c r="H7" s="190"/>
      <c r="I7" s="190"/>
      <c r="J7" s="297"/>
      <c r="K7" s="192"/>
      <c r="L7" s="294">
        <f>IF(COUNTBLANK(H7:J7)=0,AVERAGE(H7:J7),-0.000001)</f>
        <v>-9.9999999999999995E-7</v>
      </c>
      <c r="M7" s="193">
        <f>IF(COUNTBLANK(H7:K7)=0,1,0)</f>
        <v>0</v>
      </c>
      <c r="N7" s="193">
        <f>SUM(M7:M10)</f>
        <v>0</v>
      </c>
      <c r="O7" s="194">
        <f>IF(COUNTIF(L7:L10,"&gt;=0"),ROUND(AVERAGEIF(L7:L10,"&gt;=0"),3),0)</f>
        <v>0</v>
      </c>
    </row>
    <row r="8" spans="1:15" x14ac:dyDescent="0.25">
      <c r="A8" s="195">
        <f>_xlfn.FLOOR.MATH(RANK(N8,$N$7:$N$129)/4+1+SUMPRODUCT(-(-($N$7:$N$129=N8)),-(-(O8&lt;$O$7:$O$129)))/4)</f>
        <v>1</v>
      </c>
      <c r="B8" s="152">
        <v>27</v>
      </c>
      <c r="C8" s="152">
        <v>2</v>
      </c>
      <c r="D8" s="196" t="s">
        <v>11</v>
      </c>
      <c r="E8" s="197"/>
      <c r="F8" s="198" t="s">
        <v>12</v>
      </c>
      <c r="G8" s="199" t="str">
        <f>IF($G$3&lt;&gt;"",$G$3,"")</f>
        <v/>
      </c>
      <c r="H8" s="200"/>
      <c r="I8" s="200"/>
      <c r="J8" s="207"/>
      <c r="K8" s="202"/>
      <c r="L8" s="295">
        <f>IF(COUNTBLANK(H8:J8)=0,AVERAGE(H8:J8),-0.000001)</f>
        <v>-9.9999999999999995E-7</v>
      </c>
      <c r="M8" s="193">
        <f>IF(COUNTBLANK(H8:K8)=0,1,0)</f>
        <v>0</v>
      </c>
      <c r="N8" s="203">
        <f>SUM(M7:M10)</f>
        <v>0</v>
      </c>
      <c r="O8" s="204">
        <f>IF(COUNTIF(L7:L10,"&gt;=0"),ROUND(AVERAGEIF(L7:L10,"&gt;=0"),3),0)</f>
        <v>0</v>
      </c>
    </row>
    <row r="9" spans="1:15" x14ac:dyDescent="0.25">
      <c r="A9" s="205">
        <f>_xlfn.FLOOR.MATH(RANK(N9,$N$7:$N$129)/4+1+SUMPRODUCT(-(-($N$7:$N$129=N9)),-(-(O9&lt;$O$7:$O$129)))/4)</f>
        <v>1</v>
      </c>
      <c r="B9" s="152">
        <v>27</v>
      </c>
      <c r="C9" s="152">
        <v>3</v>
      </c>
      <c r="D9" s="206" t="s">
        <v>13</v>
      </c>
      <c r="E9" s="197"/>
      <c r="F9" s="152" t="s">
        <v>14</v>
      </c>
      <c r="G9" s="199" t="str">
        <f>IF($G$4&lt;&gt;"",$G$4,"")</f>
        <v/>
      </c>
      <c r="H9" s="200"/>
      <c r="I9" s="200"/>
      <c r="J9" s="207"/>
      <c r="K9" s="208"/>
      <c r="L9" s="295">
        <f>IF(COUNTBLANK(H9:K9)=0,AVERAGE(H9:K9),-0.000001)</f>
        <v>-9.9999999999999995E-7</v>
      </c>
      <c r="M9" s="193">
        <f>IF(COUNTBLANK(H9:K9)=0,1,0)</f>
        <v>0</v>
      </c>
      <c r="N9" s="203">
        <f>SUM(M7:M10)</f>
        <v>0</v>
      </c>
      <c r="O9" s="209">
        <f>IF(COUNTIF(L7:L10,"&gt;=0"),ROUND(AVERAGEIF(L7:L10,"&gt;=0"),3),0)</f>
        <v>0</v>
      </c>
    </row>
    <row r="10" spans="1:15" x14ac:dyDescent="0.25">
      <c r="A10" s="210">
        <f>_xlfn.FLOOR.MATH(RANK(N10,$N$7:$N$129)/4+1+SUMPRODUCT(-(-($N$7:$N$129=N10)),-(-(O10&lt;$O$7:$O$129)))/4)</f>
        <v>1</v>
      </c>
      <c r="B10" s="182">
        <v>27</v>
      </c>
      <c r="C10" s="182">
        <v>4</v>
      </c>
      <c r="D10" s="179"/>
      <c r="E10" s="180"/>
      <c r="F10" s="182"/>
      <c r="G10" s="211" t="str">
        <f>IF($G$5&lt;&gt;"",$G$5,"")</f>
        <v/>
      </c>
      <c r="H10" s="212"/>
      <c r="I10" s="212"/>
      <c r="J10" s="213"/>
      <c r="K10" s="214"/>
      <c r="L10" s="296">
        <f>IF(COUNTBLANK(H10:K10)=0,AVERAGE(H10:K10),-0.000001)</f>
        <v>-9.9999999999999995E-7</v>
      </c>
      <c r="M10" s="193">
        <f>IF(COUNTBLANK(H10:K10)=0,1,0)</f>
        <v>0</v>
      </c>
      <c r="N10" s="215">
        <f>SUM(M7:M10)</f>
        <v>0</v>
      </c>
      <c r="O10" s="216">
        <f>IF(COUNTIF(L7:L10,"&gt;=0"),ROUND(AVERAGEIF(L7:L10,"&gt;=0"),3),0)</f>
        <v>0</v>
      </c>
    </row>
  </sheetData>
  <conditionalFormatting sqref="H10:J10">
    <cfRule type="expression" priority="1" stopIfTrue="1">
      <formula>COUNTBLANK($G10)=1</formula>
    </cfRule>
    <cfRule type="containsBlanks" dxfId="11" priority="8">
      <formula>LEN(TRIM(H10))=0</formula>
    </cfRule>
  </conditionalFormatting>
  <conditionalFormatting sqref="H9:J9">
    <cfRule type="expression" priority="2" stopIfTrue="1">
      <formula>COUNTBLANK($G9)=1</formula>
    </cfRule>
    <cfRule type="containsBlanks" dxfId="10" priority="7">
      <formula>LEN(TRIM(H9))=0</formula>
    </cfRule>
  </conditionalFormatting>
  <conditionalFormatting sqref="H8:J8">
    <cfRule type="expression" priority="3" stopIfTrue="1">
      <formula>COUNTBLANK($G8)=1</formula>
    </cfRule>
    <cfRule type="containsBlanks" dxfId="9" priority="6">
      <formula>LEN(TRIM(H8))=0</formula>
    </cfRule>
  </conditionalFormatting>
  <conditionalFormatting sqref="H7:J7">
    <cfRule type="expression" priority="4" stopIfTrue="1">
      <formula>COUNTBLANK($G7)=1</formula>
    </cfRule>
    <cfRule type="containsBlanks" dxfId="8" priority="5">
      <formula>LEN(TRIM(H7))=0</formula>
    </cfRule>
  </conditionalFormatting>
  <dataValidations disablePrompts="1" count="2">
    <dataValidation type="decimal" allowBlank="1" showInputMessage="1" showErrorMessage="1" sqref="O8:O10" xr:uid="{1C0D64D1-EDF5-48D9-8A7D-22CF1D96EF3E}">
      <formula1>0</formula1>
      <formula2>10</formula2>
    </dataValidation>
    <dataValidation type="decimal" allowBlank="1" showInputMessage="1" showErrorMessage="1" errorTitle="Illegal input value" error="Please enter a value between 0 and 10" sqref="H7:N10" xr:uid="{4C0ED065-4727-4138-8D26-19B8AD431EED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&amp;C&amp;14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BE5F-BAA5-42CD-80CD-3811BA511835}">
  <sheetPr codeName="Sheet4">
    <pageSetUpPr fitToPage="1"/>
  </sheetPr>
  <dimension ref="A1:O10"/>
  <sheetViews>
    <sheetView showRuler="0" view="pageLayout" zoomScale="80" zoomScaleNormal="100" zoomScalePageLayoutView="80" workbookViewId="0">
      <selection activeCell="G1" sqref="G1"/>
    </sheetView>
  </sheetViews>
  <sheetFormatPr defaultColWidth="10.625" defaultRowHeight="15.75" x14ac:dyDescent="0.25"/>
  <cols>
    <col min="1" max="1" width="10.625" style="152" customWidth="1"/>
    <col min="2" max="3" width="10.625" style="152" hidden="1" customWidth="1"/>
    <col min="4" max="4" width="25.875" style="206" customWidth="1"/>
    <col min="5" max="5" width="6.75" style="152" customWidth="1"/>
    <col min="6" max="6" width="26.5" style="152" customWidth="1"/>
    <col min="7" max="12" width="10.625" style="152" customWidth="1"/>
    <col min="13" max="14" width="10.625" style="152" hidden="1" customWidth="1"/>
    <col min="15" max="15" width="34.625" style="152" customWidth="1"/>
    <col min="16" max="86" width="10.625" style="152" customWidth="1"/>
    <col min="87" max="16384" width="10.625" style="152"/>
  </cols>
  <sheetData>
    <row r="1" spans="1:15" ht="15" customHeight="1" x14ac:dyDescent="0.25">
      <c r="A1" s="142"/>
      <c r="B1" s="143"/>
      <c r="C1" s="143"/>
      <c r="D1" s="144"/>
      <c r="E1" s="145"/>
      <c r="F1" s="146"/>
      <c r="G1" s="300"/>
      <c r="H1" s="147" t="s">
        <v>0</v>
      </c>
      <c r="I1" s="148" t="s">
        <v>1</v>
      </c>
      <c r="J1" s="148" t="s">
        <v>2</v>
      </c>
      <c r="K1" s="148" t="s">
        <v>3</v>
      </c>
      <c r="L1" s="149"/>
      <c r="M1" s="150"/>
      <c r="N1" s="150"/>
      <c r="O1" s="151"/>
    </row>
    <row r="2" spans="1:15" x14ac:dyDescent="0.25">
      <c r="A2" s="153" t="s">
        <v>4</v>
      </c>
      <c r="B2" s="154"/>
      <c r="C2" s="154"/>
      <c r="D2" s="154" t="s">
        <v>5</v>
      </c>
      <c r="E2" s="155"/>
      <c r="F2" s="156" t="s">
        <v>6</v>
      </c>
      <c r="G2" s="157"/>
      <c r="H2" s="158"/>
      <c r="I2" s="158"/>
      <c r="J2" s="158"/>
      <c r="K2" s="158"/>
      <c r="L2" s="159" t="s">
        <v>7</v>
      </c>
      <c r="M2" s="160"/>
      <c r="N2" s="160"/>
      <c r="O2" s="161"/>
    </row>
    <row r="3" spans="1:15" x14ac:dyDescent="0.25">
      <c r="A3" s="162"/>
      <c r="B3" s="163"/>
      <c r="C3" s="163"/>
      <c r="D3" s="164" t="s">
        <v>8</v>
      </c>
      <c r="E3" s="165"/>
      <c r="F3" s="156" t="s">
        <v>9</v>
      </c>
      <c r="G3" s="158"/>
      <c r="H3" s="158"/>
      <c r="I3" s="158"/>
      <c r="J3" s="158"/>
      <c r="K3" s="158"/>
      <c r="L3" s="159" t="s">
        <v>10</v>
      </c>
      <c r="M3" s="160"/>
      <c r="N3" s="160"/>
      <c r="O3" s="161" t="s">
        <v>7</v>
      </c>
    </row>
    <row r="4" spans="1:15" x14ac:dyDescent="0.25">
      <c r="A4" s="162"/>
      <c r="B4" s="163"/>
      <c r="C4" s="163"/>
      <c r="D4" s="154"/>
      <c r="E4" s="165"/>
      <c r="F4" s="166"/>
      <c r="G4" s="167"/>
      <c r="H4" s="158"/>
      <c r="I4" s="158"/>
      <c r="J4" s="158"/>
      <c r="K4" s="158"/>
      <c r="L4" s="159"/>
      <c r="M4" s="160"/>
      <c r="N4" s="160"/>
      <c r="O4" s="161"/>
    </row>
    <row r="5" spans="1:15" x14ac:dyDescent="0.25">
      <c r="A5" s="168"/>
      <c r="B5" s="169"/>
      <c r="C5" s="169"/>
      <c r="D5" s="170"/>
      <c r="E5" s="171"/>
      <c r="F5" s="172"/>
      <c r="G5" s="173"/>
      <c r="H5" s="173"/>
      <c r="I5" s="173"/>
      <c r="J5" s="173"/>
      <c r="K5" s="173"/>
      <c r="L5" s="174"/>
      <c r="M5" s="175"/>
      <c r="N5" s="175"/>
      <c r="O5" s="176"/>
    </row>
    <row r="6" spans="1:15" ht="6.75" customHeight="1" x14ac:dyDescent="0.25">
      <c r="A6" s="177"/>
      <c r="B6" s="178"/>
      <c r="C6" s="178"/>
      <c r="D6" s="179"/>
      <c r="E6" s="180"/>
      <c r="F6" s="181"/>
      <c r="G6" s="182"/>
      <c r="H6" s="182"/>
      <c r="I6" s="182"/>
      <c r="J6" s="182"/>
      <c r="K6" s="182"/>
      <c r="L6" s="183"/>
      <c r="M6" s="183"/>
      <c r="N6" s="183"/>
      <c r="O6" s="184"/>
    </row>
    <row r="7" spans="1:15" x14ac:dyDescent="0.25">
      <c r="A7" s="185">
        <f>_xlfn.FLOOR.MATH(RANK(N7,$N$7:$N$129)/4+1+SUMPRODUCT(-(-($N$7:$N$129=N7)),-(-(O7&lt;$O$7:$O$129)))/4)</f>
        <v>1</v>
      </c>
      <c r="B7" s="186">
        <v>27</v>
      </c>
      <c r="C7" s="186">
        <v>1</v>
      </c>
      <c r="D7" s="187"/>
      <c r="E7" s="188"/>
      <c r="F7" s="186"/>
      <c r="G7" s="189" t="str">
        <f>IF($G$2&lt;&gt;"",$G$2,"")</f>
        <v/>
      </c>
      <c r="H7" s="190"/>
      <c r="I7" s="190"/>
      <c r="J7" s="191"/>
      <c r="K7" s="192"/>
      <c r="L7" s="294">
        <f>IF(COUNTBLANK(H7:I7)=0,AVERAGE(H7:I7),-0.000001)</f>
        <v>-9.9999999999999995E-7</v>
      </c>
      <c r="M7" s="193">
        <f>IF(COUNTBLANK(H7:K7)=0,1,0)</f>
        <v>0</v>
      </c>
      <c r="N7" s="193">
        <f>SUM(M7:M10)</f>
        <v>0</v>
      </c>
      <c r="O7" s="194">
        <f>IF(COUNTIF(L7:L10,"&gt;=0"),ROUND(AVERAGEIF(L7:L10,"&gt;=0"),3),0)</f>
        <v>0</v>
      </c>
    </row>
    <row r="8" spans="1:15" x14ac:dyDescent="0.25">
      <c r="A8" s="195">
        <f>_xlfn.FLOOR.MATH(RANK(N8,$N$7:$N$129)/4+1+SUMPRODUCT(-(-($N$7:$N$129=N8)),-(-(O8&lt;$O$7:$O$129)))/4)</f>
        <v>1</v>
      </c>
      <c r="B8" s="152">
        <v>27</v>
      </c>
      <c r="C8" s="152">
        <v>2</v>
      </c>
      <c r="D8" s="196" t="s">
        <v>11</v>
      </c>
      <c r="E8" s="197"/>
      <c r="F8" s="198" t="s">
        <v>12</v>
      </c>
      <c r="G8" s="199" t="str">
        <f>IF($G$3&lt;&gt;"",$G$3,"")</f>
        <v/>
      </c>
      <c r="H8" s="200"/>
      <c r="I8" s="200"/>
      <c r="J8" s="201"/>
      <c r="K8" s="202"/>
      <c r="L8" s="295">
        <f>IF(COUNTBLANK(H8:I8)=0,AVERAGE(H8:I8),-0.000001)</f>
        <v>-9.9999999999999995E-7</v>
      </c>
      <c r="M8" s="193">
        <f>IF(COUNTBLANK(H8:K8)=0,1,0)</f>
        <v>0</v>
      </c>
      <c r="N8" s="203">
        <f>SUM(M7:M10)</f>
        <v>0</v>
      </c>
      <c r="O8" s="204">
        <f>IF(COUNTIF(L7:L10,"&gt;=0"),ROUND(AVERAGEIF(L7:L10,"&gt;=0"),3),0)</f>
        <v>0</v>
      </c>
    </row>
    <row r="9" spans="1:15" x14ac:dyDescent="0.25">
      <c r="A9" s="205">
        <f>_xlfn.FLOOR.MATH(RANK(N9,$N$7:$N$129)/4+1+SUMPRODUCT(-(-($N$7:$N$129=N9)),-(-(O9&lt;$O$7:$O$129)))/4)</f>
        <v>1</v>
      </c>
      <c r="B9" s="152">
        <v>27</v>
      </c>
      <c r="C9" s="152">
        <v>3</v>
      </c>
      <c r="D9" s="206" t="s">
        <v>13</v>
      </c>
      <c r="E9" s="197"/>
      <c r="F9" s="152" t="s">
        <v>14</v>
      </c>
      <c r="G9" s="199" t="str">
        <f>IF($G$4&lt;&gt;"",$G$4,"")</f>
        <v/>
      </c>
      <c r="H9" s="200"/>
      <c r="I9" s="200"/>
      <c r="J9" s="207"/>
      <c r="K9" s="208"/>
      <c r="L9" s="295">
        <f>IF(COUNTBLANK(H9:K9)=0,AVERAGE(H9:K9),-0.000001)</f>
        <v>-9.9999999999999995E-7</v>
      </c>
      <c r="M9" s="193">
        <f>IF(COUNTBLANK(H9:K9)=0,1,0)</f>
        <v>0</v>
      </c>
      <c r="N9" s="203">
        <f>SUM(M7:M10)</f>
        <v>0</v>
      </c>
      <c r="O9" s="209">
        <f>IF(COUNTIF(L7:L10,"&gt;=0"),ROUND(AVERAGEIF(L7:L10,"&gt;=0"),3),0)</f>
        <v>0</v>
      </c>
    </row>
    <row r="10" spans="1:15" x14ac:dyDescent="0.25">
      <c r="A10" s="210">
        <f>_xlfn.FLOOR.MATH(RANK(N10,$N$7:$N$129)/4+1+SUMPRODUCT(-(-($N$7:$N$129=N10)),-(-(O10&lt;$O$7:$O$129)))/4)</f>
        <v>1</v>
      </c>
      <c r="B10" s="182">
        <v>27</v>
      </c>
      <c r="C10" s="182">
        <v>4</v>
      </c>
      <c r="D10" s="179"/>
      <c r="E10" s="180"/>
      <c r="F10" s="182"/>
      <c r="G10" s="211" t="str">
        <f>IF($G$5&lt;&gt;"",$G$5,"")</f>
        <v/>
      </c>
      <c r="H10" s="212"/>
      <c r="I10" s="212"/>
      <c r="J10" s="213"/>
      <c r="K10" s="214"/>
      <c r="L10" s="296">
        <f>IF(COUNTBLANK(H10:K10)=0,AVERAGE(H10:K10),-0.000001)</f>
        <v>-9.9999999999999995E-7</v>
      </c>
      <c r="M10" s="193">
        <f>IF(COUNTBLANK(H10:K10)=0,1,0)</f>
        <v>0</v>
      </c>
      <c r="N10" s="215">
        <f>SUM(M7:M10)</f>
        <v>0</v>
      </c>
      <c r="O10" s="216">
        <f>IF(COUNTIF(L7:L10,"&gt;=0"),ROUND(AVERAGEIF(L7:L10,"&gt;=0"),3),0)</f>
        <v>0</v>
      </c>
    </row>
  </sheetData>
  <conditionalFormatting sqref="H10:I10">
    <cfRule type="expression" priority="2" stopIfTrue="1">
      <formula>COUNTBLANK($G10)=1</formula>
    </cfRule>
    <cfRule type="containsBlanks" dxfId="7" priority="9">
      <formula>LEN(TRIM(H10))=0</formula>
    </cfRule>
  </conditionalFormatting>
  <conditionalFormatting sqref="H9:I9">
    <cfRule type="expression" priority="3" stopIfTrue="1">
      <formula>COUNTBLANK($G9)=1</formula>
    </cfRule>
    <cfRule type="containsBlanks" dxfId="6" priority="8">
      <formula>LEN(TRIM(H9))=0</formula>
    </cfRule>
  </conditionalFormatting>
  <conditionalFormatting sqref="H8:I8">
    <cfRule type="expression" priority="4" stopIfTrue="1">
      <formula>COUNTBLANK($G8)=1</formula>
    </cfRule>
    <cfRule type="containsBlanks" dxfId="5" priority="7">
      <formula>LEN(TRIM(H8))=0</formula>
    </cfRule>
  </conditionalFormatting>
  <conditionalFormatting sqref="H7:I7">
    <cfRule type="expression" priority="5" stopIfTrue="1">
      <formula>COUNTBLANK($G7)=1</formula>
    </cfRule>
    <cfRule type="containsBlanks" dxfId="4" priority="6">
      <formula>LEN(TRIM(H7))=0</formula>
    </cfRule>
  </conditionalFormatting>
  <dataValidations disablePrompts="1" count="2">
    <dataValidation type="decimal" allowBlank="1" showInputMessage="1" showErrorMessage="1" errorTitle="Illegal input value" error="Please enter a value between 0 and 10" sqref="H7:N10" xr:uid="{7A4BA965-6255-4CD3-B17D-DE047DF19C22}">
      <formula1>-0.000001</formula1>
      <formula2>10</formula2>
    </dataValidation>
    <dataValidation type="decimal" allowBlank="1" showInputMessage="1" showErrorMessage="1" sqref="O8:O10" xr:uid="{C33183F9-23F2-465C-B455-DCA302D6F345}">
      <formula1>0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&amp;C&amp;14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842A-AA90-4784-8B76-7952384E68C5}">
  <sheetPr>
    <pageSetUpPr fitToPage="1"/>
  </sheetPr>
  <dimension ref="A1:O10"/>
  <sheetViews>
    <sheetView tabSelected="1" showRuler="0" view="pageLayout" zoomScale="80" zoomScaleNormal="100" zoomScalePageLayoutView="80" workbookViewId="0">
      <selection activeCell="G1" sqref="G1"/>
    </sheetView>
  </sheetViews>
  <sheetFormatPr defaultColWidth="10.625" defaultRowHeight="15.75" x14ac:dyDescent="0.25"/>
  <cols>
    <col min="1" max="1" width="10.625" style="152" customWidth="1"/>
    <col min="2" max="3" width="10.625" style="152" hidden="1" customWidth="1"/>
    <col min="4" max="4" width="25.875" style="206" customWidth="1"/>
    <col min="5" max="5" width="6.75" style="152" customWidth="1"/>
    <col min="6" max="6" width="26.5" style="152" customWidth="1"/>
    <col min="7" max="12" width="10.625" style="152" customWidth="1"/>
    <col min="13" max="14" width="10.625" style="152" hidden="1" customWidth="1"/>
    <col min="15" max="15" width="34.625" style="152" customWidth="1"/>
    <col min="16" max="86" width="10.625" style="152" customWidth="1"/>
    <col min="87" max="16384" width="10.625" style="152"/>
  </cols>
  <sheetData>
    <row r="1" spans="1:15" ht="15" customHeight="1" x14ac:dyDescent="0.25">
      <c r="A1" s="142"/>
      <c r="B1" s="143"/>
      <c r="C1" s="143"/>
      <c r="D1" s="144"/>
      <c r="E1" s="145"/>
      <c r="F1" s="146"/>
      <c r="G1" s="300"/>
      <c r="H1" s="147" t="s">
        <v>0</v>
      </c>
      <c r="I1" s="148" t="s">
        <v>1</v>
      </c>
      <c r="J1" s="148" t="s">
        <v>2</v>
      </c>
      <c r="K1" s="148" t="s">
        <v>3</v>
      </c>
      <c r="L1" s="149"/>
      <c r="M1" s="150"/>
      <c r="N1" s="150"/>
      <c r="O1" s="151"/>
    </row>
    <row r="2" spans="1:15" x14ac:dyDescent="0.25">
      <c r="A2" s="153" t="s">
        <v>4</v>
      </c>
      <c r="B2" s="154"/>
      <c r="C2" s="154"/>
      <c r="D2" s="154" t="s">
        <v>5</v>
      </c>
      <c r="E2" s="155"/>
      <c r="F2" s="156" t="s">
        <v>6</v>
      </c>
      <c r="G2" s="157"/>
      <c r="H2" s="158"/>
      <c r="I2" s="158"/>
      <c r="J2" s="158"/>
      <c r="K2" s="158"/>
      <c r="L2" s="159" t="s">
        <v>7</v>
      </c>
      <c r="M2" s="160"/>
      <c r="N2" s="160"/>
      <c r="O2" s="161"/>
    </row>
    <row r="3" spans="1:15" x14ac:dyDescent="0.25">
      <c r="A3" s="162"/>
      <c r="B3" s="163"/>
      <c r="C3" s="163"/>
      <c r="D3" s="164" t="s">
        <v>8</v>
      </c>
      <c r="E3" s="165"/>
      <c r="F3" s="156" t="s">
        <v>9</v>
      </c>
      <c r="G3" s="158"/>
      <c r="H3" s="158"/>
      <c r="I3" s="158"/>
      <c r="J3" s="158"/>
      <c r="K3" s="158"/>
      <c r="L3" s="159" t="s">
        <v>10</v>
      </c>
      <c r="M3" s="160"/>
      <c r="N3" s="160"/>
      <c r="O3" s="161" t="s">
        <v>7</v>
      </c>
    </row>
    <row r="4" spans="1:15" x14ac:dyDescent="0.25">
      <c r="A4" s="162"/>
      <c r="B4" s="163"/>
      <c r="C4" s="163"/>
      <c r="D4" s="154"/>
      <c r="E4" s="165"/>
      <c r="F4" s="166"/>
      <c r="G4" s="167"/>
      <c r="H4" s="158"/>
      <c r="I4" s="158"/>
      <c r="J4" s="158"/>
      <c r="K4" s="158"/>
      <c r="L4" s="159"/>
      <c r="M4" s="160"/>
      <c r="N4" s="160"/>
      <c r="O4" s="161"/>
    </row>
    <row r="5" spans="1:15" x14ac:dyDescent="0.25">
      <c r="A5" s="168"/>
      <c r="B5" s="169"/>
      <c r="C5" s="169"/>
      <c r="D5" s="170"/>
      <c r="E5" s="171"/>
      <c r="F5" s="172"/>
      <c r="G5" s="173"/>
      <c r="H5" s="173"/>
      <c r="I5" s="173"/>
      <c r="J5" s="173"/>
      <c r="K5" s="173"/>
      <c r="L5" s="174"/>
      <c r="M5" s="175"/>
      <c r="N5" s="175"/>
      <c r="O5" s="176"/>
    </row>
    <row r="6" spans="1:15" ht="6.75" customHeight="1" x14ac:dyDescent="0.25">
      <c r="A6" s="177"/>
      <c r="B6" s="178"/>
      <c r="C6" s="178"/>
      <c r="D6" s="179"/>
      <c r="E6" s="180"/>
      <c r="F6" s="181"/>
      <c r="G6" s="182"/>
      <c r="H6" s="182"/>
      <c r="I6" s="182"/>
      <c r="J6" s="182"/>
      <c r="K6" s="182"/>
      <c r="L6" s="183"/>
      <c r="M6" s="183"/>
      <c r="N6" s="183"/>
      <c r="O6" s="184"/>
    </row>
    <row r="7" spans="1:15" x14ac:dyDescent="0.25">
      <c r="A7" s="185">
        <f>_xlfn.FLOOR.MATH(RANK(N7,$N$7:$N$129)/4+1+SUMPRODUCT(-(-($N$7:$N$129=N7)),-(-(O7&lt;$O$7:$O$129)))/4)</f>
        <v>1</v>
      </c>
      <c r="B7" s="186">
        <v>27</v>
      </c>
      <c r="C7" s="186">
        <v>1</v>
      </c>
      <c r="D7" s="187"/>
      <c r="E7" s="188"/>
      <c r="F7" s="186"/>
      <c r="G7" s="189" t="str">
        <f>IF($G$2&lt;&gt;"",$G$2,"")</f>
        <v/>
      </c>
      <c r="H7" s="190"/>
      <c r="I7" s="191"/>
      <c r="J7" s="191"/>
      <c r="K7" s="192"/>
      <c r="L7" s="294">
        <f>IF(COUNTBLANK(H7:H7)=0,AVERAGE(H7:H7),-0.000001)</f>
        <v>-9.9999999999999995E-7</v>
      </c>
      <c r="M7" s="193">
        <f>IF(COUNTBLANK(H7:K7)=0,1,0)</f>
        <v>0</v>
      </c>
      <c r="N7" s="193">
        <f>SUM(M7:M10)</f>
        <v>0</v>
      </c>
      <c r="O7" s="194">
        <f>IF(COUNTIF(L7:L10,"&gt;=0"),ROUND(AVERAGEIF(L7:L10,"&gt;=0"),3),0)</f>
        <v>0</v>
      </c>
    </row>
    <row r="8" spans="1:15" x14ac:dyDescent="0.25">
      <c r="A8" s="195">
        <f>_xlfn.FLOOR.MATH(RANK(N8,$N$7:$N$129)/4+1+SUMPRODUCT(-(-($N$7:$N$129=N8)),-(-(O8&lt;$O$7:$O$129)))/4)</f>
        <v>1</v>
      </c>
      <c r="B8" s="152">
        <v>27</v>
      </c>
      <c r="C8" s="152">
        <v>2</v>
      </c>
      <c r="D8" s="196" t="s">
        <v>11</v>
      </c>
      <c r="E8" s="197"/>
      <c r="F8" s="198" t="s">
        <v>12</v>
      </c>
      <c r="G8" s="199" t="str">
        <f>IF($G$3&lt;&gt;"",$G$3,"")</f>
        <v/>
      </c>
      <c r="H8" s="200"/>
      <c r="I8" s="201"/>
      <c r="J8" s="201"/>
      <c r="K8" s="202"/>
      <c r="L8" s="295">
        <f>IF(COUNTBLANK(H8:H8)=0,AVERAGE(H8:H8),-0.000001)</f>
        <v>-9.9999999999999995E-7</v>
      </c>
      <c r="M8" s="193">
        <f>IF(COUNTBLANK(H8:K8)=0,1,0)</f>
        <v>0</v>
      </c>
      <c r="N8" s="203">
        <f>SUM(M7:M10)</f>
        <v>0</v>
      </c>
      <c r="O8" s="204">
        <f>IF(COUNTIF(L7:L10,"&gt;=0"),ROUND(AVERAGEIF(L7:L10,"&gt;=0"),3),0)</f>
        <v>0</v>
      </c>
    </row>
    <row r="9" spans="1:15" x14ac:dyDescent="0.25">
      <c r="A9" s="205">
        <f>_xlfn.FLOOR.MATH(RANK(N9,$N$7:$N$129)/4+1+SUMPRODUCT(-(-($N$7:$N$129=N9)),-(-(O9&lt;$O$7:$O$129)))/4)</f>
        <v>1</v>
      </c>
      <c r="B9" s="152">
        <v>27</v>
      </c>
      <c r="C9" s="152">
        <v>3</v>
      </c>
      <c r="D9" s="206" t="s">
        <v>13</v>
      </c>
      <c r="E9" s="197"/>
      <c r="F9" s="152" t="s">
        <v>14</v>
      </c>
      <c r="G9" s="199" t="str">
        <f>IF($G$4&lt;&gt;"",$G$4,"")</f>
        <v/>
      </c>
      <c r="H9" s="200"/>
      <c r="I9" s="200"/>
      <c r="J9" s="207"/>
      <c r="K9" s="208"/>
      <c r="L9" s="295">
        <f>IF(COUNTBLANK(H9:K9)=0,AVERAGE(H9:K9),-0.000001)</f>
        <v>-9.9999999999999995E-7</v>
      </c>
      <c r="M9" s="193">
        <f>IF(COUNTBLANK(H9:K9)=0,1,0)</f>
        <v>0</v>
      </c>
      <c r="N9" s="203">
        <f>SUM(M7:M10)</f>
        <v>0</v>
      </c>
      <c r="O9" s="209">
        <f>IF(COUNTIF(L7:L10,"&gt;=0"),ROUND(AVERAGEIF(L7:L10,"&gt;=0"),3),0)</f>
        <v>0</v>
      </c>
    </row>
    <row r="10" spans="1:15" x14ac:dyDescent="0.25">
      <c r="A10" s="210">
        <f>_xlfn.FLOOR.MATH(RANK(N10,$N$7:$N$129)/4+1+SUMPRODUCT(-(-($N$7:$N$129=N10)),-(-(O10&lt;$O$7:$O$129)))/4)</f>
        <v>1</v>
      </c>
      <c r="B10" s="182">
        <v>27</v>
      </c>
      <c r="C10" s="182">
        <v>4</v>
      </c>
      <c r="D10" s="179"/>
      <c r="E10" s="180"/>
      <c r="F10" s="182"/>
      <c r="G10" s="211" t="str">
        <f>IF($G$5&lt;&gt;"",$G$5,"")</f>
        <v/>
      </c>
      <c r="H10" s="212"/>
      <c r="I10" s="212"/>
      <c r="J10" s="213"/>
      <c r="K10" s="214"/>
      <c r="L10" s="296">
        <f>IF(COUNTBLANK(H10:K10)=0,AVERAGE(H10:K10),-0.000001)</f>
        <v>-9.9999999999999995E-7</v>
      </c>
      <c r="M10" s="193">
        <f>IF(COUNTBLANK(H10:K10)=0,1,0)</f>
        <v>0</v>
      </c>
      <c r="N10" s="215">
        <f>SUM(M7:M10)</f>
        <v>0</v>
      </c>
      <c r="O10" s="216">
        <f>IF(COUNTIF(L7:L10,"&gt;=0"),ROUND(AVERAGEIF(L7:L10,"&gt;=0"),3),0)</f>
        <v>0</v>
      </c>
    </row>
  </sheetData>
  <conditionalFormatting sqref="H10">
    <cfRule type="expression" priority="1" stopIfTrue="1">
      <formula>COUNTBLANK($G10)=1</formula>
    </cfRule>
    <cfRule type="containsBlanks" dxfId="3" priority="8">
      <formula>LEN(TRIM(H10))=0</formula>
    </cfRule>
  </conditionalFormatting>
  <conditionalFormatting sqref="H9">
    <cfRule type="expression" priority="2" stopIfTrue="1">
      <formula>COUNTBLANK($G9)=1</formula>
    </cfRule>
    <cfRule type="containsBlanks" dxfId="2" priority="7">
      <formula>LEN(TRIM(H9))=0</formula>
    </cfRule>
  </conditionalFormatting>
  <conditionalFormatting sqref="H8">
    <cfRule type="expression" priority="3" stopIfTrue="1">
      <formula>COUNTBLANK($G8)=1</formula>
    </cfRule>
    <cfRule type="containsBlanks" dxfId="1" priority="6">
      <formula>LEN(TRIM(H8))=0</formula>
    </cfRule>
  </conditionalFormatting>
  <conditionalFormatting sqref="H7">
    <cfRule type="expression" priority="4" stopIfTrue="1">
      <formula>COUNTBLANK($G7)=1</formula>
    </cfRule>
    <cfRule type="containsBlanks" dxfId="0" priority="5">
      <formula>LEN(TRIM(H7))=0</formula>
    </cfRule>
  </conditionalFormatting>
  <dataValidations disablePrompts="1" count="2">
    <dataValidation type="decimal" allowBlank="1" showInputMessage="1" showErrorMessage="1" sqref="O8:O10" xr:uid="{4197109F-BA57-4A91-AF14-0818855957D4}">
      <formula1>0</formula1>
      <formula2>10</formula2>
    </dataValidation>
    <dataValidation type="decimal" allowBlank="1" showInputMessage="1" showErrorMessage="1" errorTitle="Illegal input value" error="Please enter a value between 0 and 10" sqref="H7:N10" xr:uid="{80F5B93A-CBD2-4891-9E9B-56F35DDEC5C2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&amp;C&amp;14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8</vt:i4>
      </vt:variant>
      <vt:variant>
        <vt:lpstr>Namngivna områden</vt:lpstr>
      </vt:variant>
      <vt:variant>
        <vt:i4>64</vt:i4>
      </vt:variant>
    </vt:vector>
  </HeadingPairs>
  <TitlesOfParts>
    <vt:vector size="72" baseType="lpstr">
      <vt:lpstr>ResultTemplate</vt:lpstr>
      <vt:lpstr>GKGK4</vt:lpstr>
      <vt:lpstr>GK3</vt:lpstr>
      <vt:lpstr>GTK4</vt:lpstr>
      <vt:lpstr>GTK3</vt:lpstr>
      <vt:lpstr>GKM3</vt:lpstr>
      <vt:lpstr>GK2</vt:lpstr>
      <vt:lpstr>GK1</vt:lpstr>
      <vt:lpstr>'GK1'!domare</vt:lpstr>
      <vt:lpstr>'GK2'!domare</vt:lpstr>
      <vt:lpstr>'GK3'!domare</vt:lpstr>
      <vt:lpstr>GKGK4!domare</vt:lpstr>
      <vt:lpstr>'GKM3'!domare</vt:lpstr>
      <vt:lpstr>'GTK3'!domare</vt:lpstr>
      <vt:lpstr>'GTK4'!domare</vt:lpstr>
      <vt:lpstr>ResultTemplate!domare</vt:lpstr>
      <vt:lpstr>'GK1'!ekipage</vt:lpstr>
      <vt:lpstr>'GK2'!ekipage</vt:lpstr>
      <vt:lpstr>'GK3'!ekipage</vt:lpstr>
      <vt:lpstr>GKGK4!ekipage</vt:lpstr>
      <vt:lpstr>'GKM3'!ekipage</vt:lpstr>
      <vt:lpstr>'GTK3'!ekipage</vt:lpstr>
      <vt:lpstr>'GTK4'!ekipage</vt:lpstr>
      <vt:lpstr>ResultTemplate!ekipage</vt:lpstr>
      <vt:lpstr>'GK1'!results</vt:lpstr>
      <vt:lpstr>'GK2'!results</vt:lpstr>
      <vt:lpstr>'GK3'!results</vt:lpstr>
      <vt:lpstr>GKGK4!results</vt:lpstr>
      <vt:lpstr>'GKM3'!results</vt:lpstr>
      <vt:lpstr>'GTK3'!results</vt:lpstr>
      <vt:lpstr>'GTK4'!results</vt:lpstr>
      <vt:lpstr>ResultTemplate!results</vt:lpstr>
      <vt:lpstr>'GK1'!round1</vt:lpstr>
      <vt:lpstr>'GK2'!round1</vt:lpstr>
      <vt:lpstr>'GK3'!round1</vt:lpstr>
      <vt:lpstr>GKGK4!round1</vt:lpstr>
      <vt:lpstr>'GKM3'!round1</vt:lpstr>
      <vt:lpstr>'GTK3'!round1</vt:lpstr>
      <vt:lpstr>'GTK4'!round1</vt:lpstr>
      <vt:lpstr>ResultTemplate!round1</vt:lpstr>
      <vt:lpstr>'GK1'!round2</vt:lpstr>
      <vt:lpstr>'GK2'!round2</vt:lpstr>
      <vt:lpstr>'GK3'!round2</vt:lpstr>
      <vt:lpstr>GKGK4!round2</vt:lpstr>
      <vt:lpstr>'GKM3'!round2</vt:lpstr>
      <vt:lpstr>'GTK3'!round2</vt:lpstr>
      <vt:lpstr>'GTK4'!round2</vt:lpstr>
      <vt:lpstr>ResultTemplate!round2</vt:lpstr>
      <vt:lpstr>'GK1'!round3</vt:lpstr>
      <vt:lpstr>'GK2'!round3</vt:lpstr>
      <vt:lpstr>'GK3'!round3</vt:lpstr>
      <vt:lpstr>GKGK4!round3</vt:lpstr>
      <vt:lpstr>'GKM3'!round3</vt:lpstr>
      <vt:lpstr>'GTK3'!round3</vt:lpstr>
      <vt:lpstr>'GTK4'!round3</vt:lpstr>
      <vt:lpstr>ResultTemplate!round3</vt:lpstr>
      <vt:lpstr>'GK1'!round4</vt:lpstr>
      <vt:lpstr>'GK2'!round4</vt:lpstr>
      <vt:lpstr>'GK3'!round4</vt:lpstr>
      <vt:lpstr>GKGK4!round4</vt:lpstr>
      <vt:lpstr>'GKM3'!round4</vt:lpstr>
      <vt:lpstr>'GTK3'!round4</vt:lpstr>
      <vt:lpstr>'GTK4'!round4</vt:lpstr>
      <vt:lpstr>ResultTemplate!round4</vt:lpstr>
      <vt:lpstr>'GK1'!Utskriftsrubriker</vt:lpstr>
      <vt:lpstr>'GK2'!Utskriftsrubriker</vt:lpstr>
      <vt:lpstr>'GK3'!Utskriftsrubriker</vt:lpstr>
      <vt:lpstr>GKGK4!Utskriftsrubriker</vt:lpstr>
      <vt:lpstr>'GKM3'!Utskriftsrubriker</vt:lpstr>
      <vt:lpstr>'GTK3'!Utskriftsrubriker</vt:lpstr>
      <vt:lpstr>'GTK4'!Utskriftsrubriker</vt:lpstr>
      <vt:lpstr>ResultTemplate!Utskriftsrubriker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Lundström</dc:creator>
  <cp:lastModifiedBy>Magnus Lundström</cp:lastModifiedBy>
  <cp:lastPrinted>2017-10-03T11:58:36Z</cp:lastPrinted>
  <dcterms:created xsi:type="dcterms:W3CDTF">2017-06-20T09:54:48Z</dcterms:created>
  <dcterms:modified xsi:type="dcterms:W3CDTF">2022-06-26T19:18:14Z</dcterms:modified>
</cp:coreProperties>
</file>