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sm2018test\"/>
    </mc:Choice>
  </mc:AlternateContent>
  <xr:revisionPtr revIDLastSave="0" documentId="13_ncr:1_{E63A05BF-429A-4142-878E-5632FC04E174}" xr6:coauthVersionLast="34" xr6:coauthVersionMax="34" xr10:uidLastSave="{00000000-0000-0000-0000-000000000000}"/>
  <bookViews>
    <workbookView xWindow="0" yWindow="0" windowWidth="21570" windowHeight="8925" tabRatio="741" activeTab="2" xr2:uid="{00000000-000D-0000-FFFF-FFFF00000000}"/>
  </bookViews>
  <sheets>
    <sheet name="ResultTemplate" sheetId="1" r:id="rId1"/>
    <sheet name="GKGK4" sheetId="46" r:id="rId2"/>
    <sheet name="GK3" sheetId="2" r:id="rId3"/>
    <sheet name="GTK4" sheetId="47" r:id="rId4"/>
    <sheet name="GTK3" sheetId="4" r:id="rId5"/>
    <sheet name="GKM3" sheetId="32" r:id="rId6"/>
    <sheet name="GK2" sheetId="3" r:id="rId7"/>
    <sheet name="GK1" sheetId="18" r:id="rId8"/>
    <sheet name="1" sheetId="48" r:id="rId9"/>
    <sheet name="1.1" sheetId="49" r:id="rId10"/>
    <sheet name="2" sheetId="50" r:id="rId11"/>
    <sheet name="2.1" sheetId="51" r:id="rId12"/>
    <sheet name="3" sheetId="52" r:id="rId13"/>
    <sheet name="3.1" sheetId="53" r:id="rId14"/>
    <sheet name="4" sheetId="54" r:id="rId15"/>
    <sheet name="4.1" sheetId="55" r:id="rId16"/>
    <sheet name="5" sheetId="56" r:id="rId17"/>
    <sheet name="5.1" sheetId="57" r:id="rId18"/>
    <sheet name="7" sheetId="58" r:id="rId19"/>
    <sheet name="8" sheetId="59" r:id="rId20"/>
    <sheet name="9" sheetId="60" r:id="rId21"/>
  </sheets>
  <definedNames>
    <definedName name="_xlnm._FilterDatabase" localSheetId="8">ResultTemplate!$A$7:$O$10</definedName>
    <definedName name="_xlnm._FilterDatabase" localSheetId="9">ResultTemplate!$A$7:$O$10</definedName>
    <definedName name="_xlnm._FilterDatabase" localSheetId="10">ResultTemplate!$A$7:$O$10</definedName>
    <definedName name="_xlnm._FilterDatabase" localSheetId="11">ResultTemplate!$A$7:$O$10</definedName>
    <definedName name="_xlnm._FilterDatabase" localSheetId="12">ResultTemplate!$A$7:$O$10</definedName>
    <definedName name="_xlnm._FilterDatabase" localSheetId="13">ResultTemplate!$A$7:$O$10</definedName>
    <definedName name="_xlnm._FilterDatabase" localSheetId="14">ResultTemplate!$A$7:$O$10</definedName>
    <definedName name="_xlnm._FilterDatabase" localSheetId="15">ResultTemplate!$A$7:$O$10</definedName>
    <definedName name="_xlnm._FilterDatabase" localSheetId="16">ResultTemplate!$A$7:$O$10</definedName>
    <definedName name="_xlnm._FilterDatabase" localSheetId="17">ResultTemplate!$A$7:$O$10</definedName>
    <definedName name="_xlnm._FilterDatabase" localSheetId="18">ResultTemplate!$A$7:$O$10</definedName>
    <definedName name="_xlnm._FilterDatabase" localSheetId="19">ResultTemplate!$A$7:$O$10</definedName>
    <definedName name="_xlnm._FilterDatabase" localSheetId="20">ResultTemplate!$A$7:$O$10</definedName>
    <definedName name="_xlnm._FilterDatabase" localSheetId="7" hidden="1">'GK1'!$A$7:$O$10</definedName>
    <definedName name="_xlnm._FilterDatabase" localSheetId="6" hidden="1">'GK2'!$A$7:$O$10</definedName>
    <definedName name="_xlnm._FilterDatabase" localSheetId="2" hidden="1">'GK3'!$A$7:$O$10</definedName>
    <definedName name="_xlnm._FilterDatabase" localSheetId="1" hidden="1">GKGK4!$A$7:$O$10</definedName>
    <definedName name="_xlnm._FilterDatabase" localSheetId="5" hidden="1">'GKM3'!$A$7:$O$10</definedName>
    <definedName name="_xlnm._FilterDatabase" localSheetId="4" hidden="1">'GTK3'!$A$7:$O$10</definedName>
    <definedName name="_xlnm._FilterDatabase" localSheetId="3" hidden="1">'GTK4'!$A$7:$O$10</definedName>
    <definedName name="_xlnm._FilterDatabase" localSheetId="0" hidden="1">ResultTemplate!$A$7:$O$10</definedName>
    <definedName name="domare" localSheetId="8">ResultTemplate!$G$1</definedName>
    <definedName name="domare" localSheetId="9">ResultTemplate!$G$1</definedName>
    <definedName name="domare" localSheetId="10">ResultTemplate!$G$1</definedName>
    <definedName name="domare" localSheetId="11">ResultTemplate!$G$1</definedName>
    <definedName name="domare" localSheetId="12">ResultTemplate!$G$1</definedName>
    <definedName name="domare" localSheetId="13">ResultTemplate!$G$1</definedName>
    <definedName name="domare" localSheetId="14">ResultTemplate!$G$1</definedName>
    <definedName name="domare" localSheetId="15">ResultTemplate!$G$1</definedName>
    <definedName name="domare" localSheetId="16">ResultTemplate!$G$1</definedName>
    <definedName name="domare" localSheetId="17">ResultTemplate!$G$1</definedName>
    <definedName name="domare" localSheetId="18">ResultTemplate!$G$1</definedName>
    <definedName name="domare" localSheetId="19">ResultTemplate!$G$1</definedName>
    <definedName name="domare" localSheetId="20">ResultTemplate!$G$1</definedName>
    <definedName name="domare" localSheetId="7">'GK1'!$G$1</definedName>
    <definedName name="domare" localSheetId="6">'GK2'!$G$1</definedName>
    <definedName name="domare" localSheetId="2">'GK3'!$G$1</definedName>
    <definedName name="domare" localSheetId="1">GKGK4!$G$1</definedName>
    <definedName name="domare" localSheetId="5">'GKM3'!$G$1</definedName>
    <definedName name="domare" localSheetId="4">'GTK3'!$G$1</definedName>
    <definedName name="domare" localSheetId="3">'GTK4'!$G$1</definedName>
    <definedName name="domare" localSheetId="0">ResultTemplate!$G$1</definedName>
    <definedName name="ekipage" localSheetId="8">ResultTemplate!$A$7:$O$10</definedName>
    <definedName name="ekipage" localSheetId="9">ResultTemplate!$A$7:$O$10</definedName>
    <definedName name="ekipage" localSheetId="10">ResultTemplate!$A$7:$O$10</definedName>
    <definedName name="ekipage" localSheetId="11">ResultTemplate!$A$7:$O$10</definedName>
    <definedName name="ekipage" localSheetId="12">ResultTemplate!$A$7:$O$10</definedName>
    <definedName name="ekipage" localSheetId="13">ResultTemplate!$A$7:$O$10</definedName>
    <definedName name="ekipage" localSheetId="14">ResultTemplate!$A$7:$O$10</definedName>
    <definedName name="ekipage" localSheetId="15">ResultTemplate!$A$7:$O$10</definedName>
    <definedName name="ekipage" localSheetId="16">ResultTemplate!$A$7:$O$10</definedName>
    <definedName name="ekipage" localSheetId="17">ResultTemplate!$A$7:$O$10</definedName>
    <definedName name="ekipage" localSheetId="18">ResultTemplate!$A$7:$O$10</definedName>
    <definedName name="ekipage" localSheetId="19">ResultTemplate!$A$7:$O$10</definedName>
    <definedName name="ekipage" localSheetId="20">ResultTemplate!$A$7:$O$10</definedName>
    <definedName name="ekipage" localSheetId="7">'GK1'!$A$7:$O$10</definedName>
    <definedName name="ekipage" localSheetId="6">'GK2'!$A$7:$O$10</definedName>
    <definedName name="ekipage" localSheetId="2">'GK3'!$A$7:$O$10</definedName>
    <definedName name="ekipage" localSheetId="1">GKGK4!$A$7:$O$10</definedName>
    <definedName name="ekipage" localSheetId="5">'GKM3'!$A$7:$O$10</definedName>
    <definedName name="ekipage" localSheetId="4">'GTK3'!$A$7:$O$10</definedName>
    <definedName name="ekipage" localSheetId="3">'GTK4'!$A$7:$O$10</definedName>
    <definedName name="ekipage" localSheetId="0">ResultTemplate!$A$7:$O$10</definedName>
    <definedName name="id_1_1011_1_1_A" localSheetId="8">'1'!$H$7</definedName>
    <definedName name="id_1_1011_1_1_B" localSheetId="8">'1'!$I$7</definedName>
    <definedName name="id_1_1011_1_1_C" localSheetId="8">'1'!$J$7</definedName>
    <definedName name="id_1_1011_1_1_D" localSheetId="8">'1'!$K$7</definedName>
    <definedName name="id_1_1011_1_2_A" localSheetId="8">'1'!$H$8</definedName>
    <definedName name="id_1_1011_1_2_B" localSheetId="8">'1'!$I$8</definedName>
    <definedName name="id_1_1011_1_2_C" localSheetId="8">'1'!$J$8</definedName>
    <definedName name="id_1_1011_1_2_D" localSheetId="8">'1'!$K$8</definedName>
    <definedName name="id_1_1011_1_3_A" localSheetId="8">'1'!$H$9</definedName>
    <definedName name="id_1_1011_1_3_B" localSheetId="8">'1'!$I$9</definedName>
    <definedName name="id_1_1011_1_3_C" localSheetId="8">'1'!$J$9</definedName>
    <definedName name="id_1_1011_1_3_D" localSheetId="8">'1'!$K$9</definedName>
    <definedName name="id_2046_1_1.1_1_A" localSheetId="9">'1.1'!$H$7</definedName>
    <definedName name="id_2046_1_1.1_1_B" localSheetId="9">'1.1'!$I$7</definedName>
    <definedName name="id_2046_1_1.1_1_C" localSheetId="9">'1.1'!$J$7</definedName>
    <definedName name="id_2046_1_1.1_1_D" localSheetId="9">'1.1'!$K$7</definedName>
    <definedName name="id_2046_1_1.1_2_A" localSheetId="9">'1.1'!$H$8</definedName>
    <definedName name="id_2046_1_1.1_2_B" localSheetId="9">'1.1'!$I$8</definedName>
    <definedName name="id_2046_1_1.1_2_C" localSheetId="9">'1.1'!$J$8</definedName>
    <definedName name="id_2046_1_1.1_2_D" localSheetId="9">'1.1'!$K$8</definedName>
    <definedName name="id_2046_1_1.1_3_A" localSheetId="9">'1.1'!$H$9</definedName>
    <definedName name="id_2046_1_1.1_3_B" localSheetId="9">'1.1'!$I$9</definedName>
    <definedName name="id_2046_1_1.1_3_C" localSheetId="9">'1.1'!$J$9</definedName>
    <definedName name="id_2046_1_1.1_3_D" localSheetId="9">'1.1'!$K$9</definedName>
    <definedName name="id_2046_1_1_1_A" localSheetId="8">'1'!$H$11</definedName>
    <definedName name="id_2046_1_1_1_B" localSheetId="8">'1'!$I$11</definedName>
    <definedName name="id_2046_1_1_1_C" localSheetId="8">'1'!$J$11</definedName>
    <definedName name="id_2046_1_1_1_D" localSheetId="8">'1'!$K$11</definedName>
    <definedName name="id_2046_1_1_2_A" localSheetId="8">'1'!$H$12</definedName>
    <definedName name="id_2046_1_1_2_B" localSheetId="8">'1'!$I$12</definedName>
    <definedName name="id_2046_1_1_2_C" localSheetId="8">'1'!$J$12</definedName>
    <definedName name="id_2046_1_1_2_D" localSheetId="8">'1'!$K$12</definedName>
    <definedName name="id_2046_1_1_3_A" localSheetId="8">'1'!$H$13</definedName>
    <definedName name="id_2046_1_1_3_B" localSheetId="8">'1'!$I$13</definedName>
    <definedName name="id_2046_1_1_3_C" localSheetId="8">'1'!$J$13</definedName>
    <definedName name="id_2046_1_1_3_D" localSheetId="8">'1'!$K$13</definedName>
    <definedName name="id_2048_3032_2.1_1_A" localSheetId="11">'2.1'!$H$7</definedName>
    <definedName name="id_2048_3032_2.1_1_B" localSheetId="11">'2.1'!$I$7</definedName>
    <definedName name="id_2048_3032_2.1_1_C" localSheetId="11">'2.1'!$J$7</definedName>
    <definedName name="id_2048_3032_2.1_1_D" localSheetId="11">'2.1'!$K$7</definedName>
    <definedName name="id_2048_3032_2.1_2_A" localSheetId="11">'2.1'!$H$8</definedName>
    <definedName name="id_2048_3032_2.1_2_B" localSheetId="11">'2.1'!$I$8</definedName>
    <definedName name="id_2048_3032_2.1_2_C" localSheetId="11">'2.1'!$J$8</definedName>
    <definedName name="id_2048_3032_2.1_2_D" localSheetId="11">'2.1'!$K$8</definedName>
    <definedName name="id_2048_3032_2.1_3_A" localSheetId="11">'2.1'!$H$9</definedName>
    <definedName name="id_2048_3032_2.1_3_B" localSheetId="11">'2.1'!$I$9</definedName>
    <definedName name="id_2048_3032_2.1_3_C" localSheetId="11">'2.1'!$J$9</definedName>
    <definedName name="id_2048_3032_2.1_3_D" localSheetId="11">'2.1'!$K$9</definedName>
    <definedName name="id_2048_3033_2.1_1_A" localSheetId="11">'2.1'!$H$11</definedName>
    <definedName name="id_2048_3033_2.1_1_B" localSheetId="11">'2.1'!$I$11</definedName>
    <definedName name="id_2048_3033_2.1_1_C" localSheetId="11">'2.1'!$J$11</definedName>
    <definedName name="id_2048_3033_2.1_1_D" localSheetId="11">'2.1'!$K$11</definedName>
    <definedName name="id_2048_3033_2.1_2_A" localSheetId="11">'2.1'!$H$12</definedName>
    <definedName name="id_2048_3033_2.1_2_B" localSheetId="11">'2.1'!$I$12</definedName>
    <definedName name="id_2048_3033_2.1_2_C" localSheetId="11">'2.1'!$J$12</definedName>
    <definedName name="id_2048_3033_2.1_2_D" localSheetId="11">'2.1'!$K$12</definedName>
    <definedName name="id_2048_3033_2.1_3_A" localSheetId="11">'2.1'!$H$13</definedName>
    <definedName name="id_2048_3033_2.1_3_B" localSheetId="11">'2.1'!$I$13</definedName>
    <definedName name="id_2048_3033_2.1_3_C" localSheetId="11">'2.1'!$J$13</definedName>
    <definedName name="id_2048_3033_2.1_3_D" localSheetId="11">'2.1'!$K$13</definedName>
    <definedName name="id_2049_2_2.1_1_A" localSheetId="11">'2.1'!$H$23</definedName>
    <definedName name="id_2049_2_2.1_1_B" localSheetId="11">'2.1'!$I$23</definedName>
    <definedName name="id_2049_2_2.1_1_C" localSheetId="11">'2.1'!$J$23</definedName>
    <definedName name="id_2049_2_2.1_1_D" localSheetId="11">'2.1'!$K$23</definedName>
    <definedName name="id_2049_2_2.1_2_A" localSheetId="11">'2.1'!$H$24</definedName>
    <definedName name="id_2049_2_2.1_2_B" localSheetId="11">'2.1'!$I$24</definedName>
    <definedName name="id_2049_2_2.1_2_C" localSheetId="11">'2.1'!$J$24</definedName>
    <definedName name="id_2049_2_2.1_2_D" localSheetId="11">'2.1'!$K$24</definedName>
    <definedName name="id_2049_2_2.1_3_A" localSheetId="11">'2.1'!$H$25</definedName>
    <definedName name="id_2049_2_2.1_3_B" localSheetId="11">'2.1'!$I$25</definedName>
    <definedName name="id_2049_2_2.1_3_C" localSheetId="11">'2.1'!$J$25</definedName>
    <definedName name="id_2049_2_2.1_3_D" localSheetId="11">'2.1'!$K$25</definedName>
    <definedName name="id_2049_2_2_1_A" localSheetId="10">'2'!$H$15</definedName>
    <definedName name="id_2049_2_2_1_B" localSheetId="10">'2'!$I$15</definedName>
    <definedName name="id_2049_2_2_1_C" localSheetId="10">'2'!$J$15</definedName>
    <definedName name="id_2049_2_2_1_D" localSheetId="10">'2'!$K$15</definedName>
    <definedName name="id_2049_2_2_2_A" localSheetId="10">'2'!$H$16</definedName>
    <definedName name="id_2049_2_2_2_B" localSheetId="10">'2'!$I$16</definedName>
    <definedName name="id_2049_2_2_2_C" localSheetId="10">'2'!$J$16</definedName>
    <definedName name="id_2049_2_2_2_D" localSheetId="10">'2'!$K$16</definedName>
    <definedName name="id_2049_2_2_3_A" localSheetId="10">'2'!$H$17</definedName>
    <definedName name="id_2049_2_2_3_B" localSheetId="10">'2'!$I$17</definedName>
    <definedName name="id_2049_2_2_3_C" localSheetId="10">'2'!$J$17</definedName>
    <definedName name="id_2049_2_2_3_D" localSheetId="10">'2'!$K$17</definedName>
    <definedName name="id_2049_3034_2.1_1_A" localSheetId="11">'2.1'!$H$19</definedName>
    <definedName name="id_2049_3034_2.1_1_B" localSheetId="11">'2.1'!$I$19</definedName>
    <definedName name="id_2049_3034_2.1_1_C" localSheetId="11">'2.1'!$J$19</definedName>
    <definedName name="id_2049_3034_2.1_1_D" localSheetId="11">'2.1'!$K$19</definedName>
    <definedName name="id_2049_3034_2.1_2_A" localSheetId="11">'2.1'!$H$20</definedName>
    <definedName name="id_2049_3034_2.1_2_B" localSheetId="11">'2.1'!$I$20</definedName>
    <definedName name="id_2049_3034_2.1_2_C" localSheetId="11">'2.1'!$J$20</definedName>
    <definedName name="id_2049_3034_2.1_2_D" localSheetId="11">'2.1'!$K$20</definedName>
    <definedName name="id_2049_3034_2.1_3_A" localSheetId="11">'2.1'!$H$21</definedName>
    <definedName name="id_2049_3034_2.1_3_B" localSheetId="11">'2.1'!$I$21</definedName>
    <definedName name="id_2049_3034_2.1_3_C" localSheetId="11">'2.1'!$J$21</definedName>
    <definedName name="id_2049_3034_2.1_3_D" localSheetId="11">'2.1'!$K$21</definedName>
    <definedName name="id_2049_3034_2_1_A" localSheetId="10">'2'!$H$11</definedName>
    <definedName name="id_2049_3034_2_1_B" localSheetId="10">'2'!$I$11</definedName>
    <definedName name="id_2049_3034_2_1_C" localSheetId="10">'2'!$J$11</definedName>
    <definedName name="id_2049_3034_2_1_D" localSheetId="10">'2'!$K$11</definedName>
    <definedName name="id_2049_3034_2_2_A" localSheetId="10">'2'!$H$12</definedName>
    <definedName name="id_2049_3034_2_2_B" localSheetId="10">'2'!$I$12</definedName>
    <definedName name="id_2049_3034_2_2_C" localSheetId="10">'2'!$J$12</definedName>
    <definedName name="id_2049_3034_2_2_D" localSheetId="10">'2'!$K$12</definedName>
    <definedName name="id_2049_3034_2_3_A" localSheetId="10">'2'!$H$13</definedName>
    <definedName name="id_2049_3034_2_3_B" localSheetId="10">'2'!$I$13</definedName>
    <definedName name="id_2049_3034_2_3_C" localSheetId="10">'2'!$J$13</definedName>
    <definedName name="id_2049_3034_2_3_D" localSheetId="10">'2'!$K$13</definedName>
    <definedName name="id_2049_3036_2.1_1_A" localSheetId="11">'2.1'!$H$31</definedName>
    <definedName name="id_2049_3036_2.1_1_B" localSheetId="11">'2.1'!$I$31</definedName>
    <definedName name="id_2049_3036_2.1_1_C" localSheetId="11">'2.1'!$J$31</definedName>
    <definedName name="id_2049_3036_2.1_1_D" localSheetId="11">'2.1'!$K$31</definedName>
    <definedName name="id_2049_3036_2.1_2_A" localSheetId="11">'2.1'!$H$32</definedName>
    <definedName name="id_2049_3036_2.1_2_B" localSheetId="11">'2.1'!$I$32</definedName>
    <definedName name="id_2049_3036_2.1_2_C" localSheetId="11">'2.1'!$J$32</definedName>
    <definedName name="id_2049_3036_2.1_2_D" localSheetId="11">'2.1'!$K$32</definedName>
    <definedName name="id_2049_3036_2.1_3_A" localSheetId="11">'2.1'!$H$33</definedName>
    <definedName name="id_2049_3036_2.1_3_B" localSheetId="11">'2.1'!$I$33</definedName>
    <definedName name="id_2049_3036_2.1_3_C" localSheetId="11">'2.1'!$J$33</definedName>
    <definedName name="id_2049_3036_2.1_3_D" localSheetId="11">'2.1'!$K$33</definedName>
    <definedName name="id_2049_3036_2_1_A" localSheetId="10">'2'!$H$23</definedName>
    <definedName name="id_2049_3036_2_1_B" localSheetId="10">'2'!$I$23</definedName>
    <definedName name="id_2049_3036_2_1_C" localSheetId="10">'2'!$J$23</definedName>
    <definedName name="id_2049_3036_2_1_D" localSheetId="10">'2'!$K$23</definedName>
    <definedName name="id_2049_3036_2_2_A" localSheetId="10">'2'!$H$24</definedName>
    <definedName name="id_2049_3036_2_2_B" localSheetId="10">'2'!$I$24</definedName>
    <definedName name="id_2049_3036_2_2_C" localSheetId="10">'2'!$J$24</definedName>
    <definedName name="id_2049_3036_2_2_D" localSheetId="10">'2'!$K$24</definedName>
    <definedName name="id_2049_3036_2_3_A" localSheetId="10">'2'!$H$25</definedName>
    <definedName name="id_2049_3036_2_3_B" localSheetId="10">'2'!$I$25</definedName>
    <definedName name="id_2049_3036_2_3_C" localSheetId="10">'2'!$J$25</definedName>
    <definedName name="id_2049_3036_2_3_D" localSheetId="10">'2'!$K$25</definedName>
    <definedName name="id_2049_7_2.1_1_A" localSheetId="11">'2.1'!$H$15</definedName>
    <definedName name="id_2049_7_2.1_1_B" localSheetId="11">'2.1'!$I$15</definedName>
    <definedName name="id_2049_7_2.1_1_C" localSheetId="11">'2.1'!$J$15</definedName>
    <definedName name="id_2049_7_2.1_1_D" localSheetId="11">'2.1'!$K$15</definedName>
    <definedName name="id_2049_7_2.1_2_A" localSheetId="11">'2.1'!$H$16</definedName>
    <definedName name="id_2049_7_2.1_2_B" localSheetId="11">'2.1'!$I$16</definedName>
    <definedName name="id_2049_7_2.1_2_C" localSheetId="11">'2.1'!$J$16</definedName>
    <definedName name="id_2049_7_2.1_2_D" localSheetId="11">'2.1'!$K$16</definedName>
    <definedName name="id_2049_7_2.1_3_A" localSheetId="11">'2.1'!$H$17</definedName>
    <definedName name="id_2049_7_2.1_3_B" localSheetId="11">'2.1'!$I$17</definedName>
    <definedName name="id_2049_7_2.1_3_C" localSheetId="11">'2.1'!$J$17</definedName>
    <definedName name="id_2049_7_2.1_3_D" localSheetId="11">'2.1'!$K$17</definedName>
    <definedName name="id_2049_7_2_1_A" localSheetId="10">'2'!$H$7</definedName>
    <definedName name="id_2049_7_2_1_B" localSheetId="10">'2'!$I$7</definedName>
    <definedName name="id_2049_7_2_1_C" localSheetId="10">'2'!$J$7</definedName>
    <definedName name="id_2049_7_2_1_D" localSheetId="10">'2'!$K$7</definedName>
    <definedName name="id_2049_7_2_2_A" localSheetId="10">'2'!$H$8</definedName>
    <definedName name="id_2049_7_2_2_B" localSheetId="10">'2'!$I$8</definedName>
    <definedName name="id_2049_7_2_2_C" localSheetId="10">'2'!$J$8</definedName>
    <definedName name="id_2049_7_2_2_D" localSheetId="10">'2'!$K$8</definedName>
    <definedName name="id_2049_7_2_3_A" localSheetId="10">'2'!$H$9</definedName>
    <definedName name="id_2049_7_2_3_B" localSheetId="10">'2'!$I$9</definedName>
    <definedName name="id_2049_7_2_3_C" localSheetId="10">'2'!$J$9</definedName>
    <definedName name="id_2049_7_2_3_D" localSheetId="10">'2'!$K$9</definedName>
    <definedName name="id_2049_9_2.1_1_A" localSheetId="11">'2.1'!$H$27</definedName>
    <definedName name="id_2049_9_2.1_1_B" localSheetId="11">'2.1'!$I$27</definedName>
    <definedName name="id_2049_9_2.1_1_C" localSheetId="11">'2.1'!$J$27</definedName>
    <definedName name="id_2049_9_2.1_1_D" localSheetId="11">'2.1'!$K$27</definedName>
    <definedName name="id_2049_9_2.1_2_A" localSheetId="11">'2.1'!$H$28</definedName>
    <definedName name="id_2049_9_2.1_2_B" localSheetId="11">'2.1'!$I$28</definedName>
    <definedName name="id_2049_9_2.1_2_C" localSheetId="11">'2.1'!$J$28</definedName>
    <definedName name="id_2049_9_2.1_2_D" localSheetId="11">'2.1'!$K$28</definedName>
    <definedName name="id_2049_9_2.1_3_A" localSheetId="11">'2.1'!$H$29</definedName>
    <definedName name="id_2049_9_2.1_3_B" localSheetId="11">'2.1'!$I$29</definedName>
    <definedName name="id_2049_9_2.1_3_C" localSheetId="11">'2.1'!$J$29</definedName>
    <definedName name="id_2049_9_2.1_3_D" localSheetId="11">'2.1'!$K$29</definedName>
    <definedName name="id_2049_9_2_1_A" localSheetId="10">'2'!$H$19</definedName>
    <definedName name="id_2049_9_2_1_B" localSheetId="10">'2'!$I$19</definedName>
    <definedName name="id_2049_9_2_1_C" localSheetId="10">'2'!$J$19</definedName>
    <definedName name="id_2049_9_2_1_D" localSheetId="10">'2'!$K$19</definedName>
    <definedName name="id_2049_9_2_2_A" localSheetId="10">'2'!$H$20</definedName>
    <definedName name="id_2049_9_2_2_B" localSheetId="10">'2'!$I$20</definedName>
    <definedName name="id_2049_9_2_2_C" localSheetId="10">'2'!$J$20</definedName>
    <definedName name="id_2049_9_2_2_D" localSheetId="10">'2'!$K$20</definedName>
    <definedName name="id_2049_9_2_3_A" localSheetId="10">'2'!$H$21</definedName>
    <definedName name="id_2049_9_2_3_B" localSheetId="10">'2'!$I$21</definedName>
    <definedName name="id_2049_9_2_3_C" localSheetId="10">'2'!$J$21</definedName>
    <definedName name="id_2049_9_2_3_D" localSheetId="10">'2'!$K$21</definedName>
    <definedName name="id_2052_1012_3.1_1_A" localSheetId="13">'3.1'!$H$7</definedName>
    <definedName name="id_2052_1012_3.1_1_B" localSheetId="13">'3.1'!$I$7</definedName>
    <definedName name="id_2052_1012_3.1_1_C" localSheetId="13">'3.1'!$J$7</definedName>
    <definedName name="id_2052_1012_3.1_1_D" localSheetId="13">'3.1'!$K$7</definedName>
    <definedName name="id_2052_1012_3.1_2_A" localSheetId="13">'3.1'!$H$8</definedName>
    <definedName name="id_2052_1012_3.1_2_B" localSheetId="13">'3.1'!$I$8</definedName>
    <definedName name="id_2052_1012_3.1_2_C" localSheetId="13">'3.1'!$J$8</definedName>
    <definedName name="id_2052_1012_3.1_2_D" localSheetId="13">'3.1'!$K$8</definedName>
    <definedName name="id_2052_1012_3.1_3_A" localSheetId="13">'3.1'!$H$9</definedName>
    <definedName name="id_2052_1012_3.1_3_B" localSheetId="13">'3.1'!$I$9</definedName>
    <definedName name="id_2052_1012_3.1_3_C" localSheetId="13">'3.1'!$J$9</definedName>
    <definedName name="id_2052_1012_3.1_3_D" localSheetId="13">'3.1'!$K$9</definedName>
    <definedName name="id_2052_1012_3_1_A" localSheetId="12">'3'!$H$7</definedName>
    <definedName name="id_2052_1012_3_1_B" localSheetId="12">'3'!$I$7</definedName>
    <definedName name="id_2052_1012_3_1_C" localSheetId="12">'3'!$J$7</definedName>
    <definedName name="id_2052_1012_3_1_D" localSheetId="12">'3'!$K$7</definedName>
    <definedName name="id_2052_1012_3_2_A" localSheetId="12">'3'!$H$8</definedName>
    <definedName name="id_2052_1012_3_2_B" localSheetId="12">'3'!$I$8</definedName>
    <definedName name="id_2052_1012_3_2_C" localSheetId="12">'3'!$J$8</definedName>
    <definedName name="id_2052_1012_3_2_D" localSheetId="12">'3'!$K$8</definedName>
    <definedName name="id_2052_1012_3_3_A" localSheetId="12">'3'!$H$9</definedName>
    <definedName name="id_2052_1012_3_3_B" localSheetId="12">'3'!$I$9</definedName>
    <definedName name="id_2052_1012_3_3_C" localSheetId="12">'3'!$J$9</definedName>
    <definedName name="id_2052_1012_3_3_D" localSheetId="12">'3'!$K$9</definedName>
    <definedName name="id_2052_1041_3.1_1_A" localSheetId="13">'3.1'!$H$11</definedName>
    <definedName name="id_2052_1041_3.1_1_B" localSheetId="13">'3.1'!$I$11</definedName>
    <definedName name="id_2052_1041_3.1_1_C" localSheetId="13">'3.1'!$J$11</definedName>
    <definedName name="id_2052_1041_3.1_1_D" localSheetId="13">'3.1'!$K$11</definedName>
    <definedName name="id_2052_1041_3.1_2_A" localSheetId="13">'3.1'!$H$12</definedName>
    <definedName name="id_2052_1041_3.1_2_B" localSheetId="13">'3.1'!$I$12</definedName>
    <definedName name="id_2052_1041_3.1_2_C" localSheetId="13">'3.1'!$J$12</definedName>
    <definedName name="id_2052_1041_3.1_2_D" localSheetId="13">'3.1'!$K$12</definedName>
    <definedName name="id_2052_1041_3.1_3_A" localSheetId="13">'3.1'!$H$13</definedName>
    <definedName name="id_2052_1041_3.1_3_B" localSheetId="13">'3.1'!$I$13</definedName>
    <definedName name="id_2052_1041_3.1_3_C" localSheetId="13">'3.1'!$J$13</definedName>
    <definedName name="id_2052_1041_3.1_3_D" localSheetId="13">'3.1'!$K$13</definedName>
    <definedName name="id_2052_1041_3_1_A" localSheetId="12">'3'!$H$11</definedName>
    <definedName name="id_2052_1041_3_1_B" localSheetId="12">'3'!$I$11</definedName>
    <definedName name="id_2052_1041_3_1_C" localSheetId="12">'3'!$J$11</definedName>
    <definedName name="id_2052_1041_3_1_D" localSheetId="12">'3'!$K$11</definedName>
    <definedName name="id_2052_1041_3_2_A" localSheetId="12">'3'!$H$12</definedName>
    <definedName name="id_2052_1041_3_2_B" localSheetId="12">'3'!$I$12</definedName>
    <definedName name="id_2052_1041_3_2_C" localSheetId="12">'3'!$J$12</definedName>
    <definedName name="id_2052_1041_3_2_D" localSheetId="12">'3'!$K$12</definedName>
    <definedName name="id_2052_1041_3_3_A" localSheetId="12">'3'!$H$13</definedName>
    <definedName name="id_2052_1041_3_3_B" localSheetId="12">'3'!$I$13</definedName>
    <definedName name="id_2052_1041_3_3_C" localSheetId="12">'3'!$J$13</definedName>
    <definedName name="id_2052_1041_3_3_D" localSheetId="12">'3'!$K$13</definedName>
    <definedName name="id_2052_1046_3.1_1_A" localSheetId="13">'3.1'!$H$15</definedName>
    <definedName name="id_2052_1046_3.1_1_B" localSheetId="13">'3.1'!$I$15</definedName>
    <definedName name="id_2052_1046_3.1_1_C" localSheetId="13">'3.1'!$J$15</definedName>
    <definedName name="id_2052_1046_3.1_1_D" localSheetId="13">'3.1'!$K$15</definedName>
    <definedName name="id_2052_1046_3.1_2_A" localSheetId="13">'3.1'!$H$16</definedName>
    <definedName name="id_2052_1046_3.1_2_B" localSheetId="13">'3.1'!$I$16</definedName>
    <definedName name="id_2052_1046_3.1_2_C" localSheetId="13">'3.1'!$J$16</definedName>
    <definedName name="id_2052_1046_3.1_2_D" localSheetId="13">'3.1'!$K$16</definedName>
    <definedName name="id_2052_1046_3.1_3_A" localSheetId="13">'3.1'!$H$17</definedName>
    <definedName name="id_2052_1046_3.1_3_B" localSheetId="13">'3.1'!$I$17</definedName>
    <definedName name="id_2052_1046_3.1_3_C" localSheetId="13">'3.1'!$J$17</definedName>
    <definedName name="id_2052_1046_3.1_3_D" localSheetId="13">'3.1'!$K$17</definedName>
    <definedName name="id_2052_1046_3_1_A" localSheetId="12">'3'!$H$15</definedName>
    <definedName name="id_2052_1046_3_1_B" localSheetId="12">'3'!$I$15</definedName>
    <definedName name="id_2052_1046_3_1_C" localSheetId="12">'3'!$J$15</definedName>
    <definedName name="id_2052_1046_3_1_D" localSheetId="12">'3'!$K$15</definedName>
    <definedName name="id_2052_1046_3_2_A" localSheetId="12">'3'!$H$16</definedName>
    <definedName name="id_2052_1046_3_2_B" localSheetId="12">'3'!$I$16</definedName>
    <definedName name="id_2052_1046_3_2_C" localSheetId="12">'3'!$J$16</definedName>
    <definedName name="id_2052_1046_3_2_D" localSheetId="12">'3'!$K$16</definedName>
    <definedName name="id_2052_1046_3_3_A" localSheetId="12">'3'!$H$17</definedName>
    <definedName name="id_2052_1046_3_3_B" localSheetId="12">'3'!$I$17</definedName>
    <definedName name="id_2052_1046_3_3_C" localSheetId="12">'3'!$J$17</definedName>
    <definedName name="id_2052_1046_3_3_D" localSheetId="12">'3'!$K$17</definedName>
    <definedName name="id_2052_1125_3.1_1_A" localSheetId="13">'3.1'!$H$19</definedName>
    <definedName name="id_2052_1125_3.1_1_B" localSheetId="13">'3.1'!$I$19</definedName>
    <definedName name="id_2052_1125_3.1_1_C" localSheetId="13">'3.1'!$J$19</definedName>
    <definedName name="id_2052_1125_3.1_1_D" localSheetId="13">'3.1'!$K$19</definedName>
    <definedName name="id_2052_1125_3.1_2_A" localSheetId="13">'3.1'!$H$20</definedName>
    <definedName name="id_2052_1125_3.1_2_B" localSheetId="13">'3.1'!$I$20</definedName>
    <definedName name="id_2052_1125_3.1_2_C" localSheetId="13">'3.1'!$J$20</definedName>
    <definedName name="id_2052_1125_3.1_2_D" localSheetId="13">'3.1'!$K$20</definedName>
    <definedName name="id_2052_1125_3.1_3_A" localSheetId="13">'3.1'!$H$21</definedName>
    <definedName name="id_2052_1125_3.1_3_B" localSheetId="13">'3.1'!$I$21</definedName>
    <definedName name="id_2052_1125_3.1_3_C" localSheetId="13">'3.1'!$J$21</definedName>
    <definedName name="id_2052_1125_3.1_3_D" localSheetId="13">'3.1'!$K$21</definedName>
    <definedName name="id_2052_1125_3_1_A" localSheetId="12">'3'!$H$19</definedName>
    <definedName name="id_2052_1125_3_1_B" localSheetId="12">'3'!$I$19</definedName>
    <definedName name="id_2052_1125_3_1_C" localSheetId="12">'3'!$J$19</definedName>
    <definedName name="id_2052_1125_3_1_D" localSheetId="12">'3'!$K$19</definedName>
    <definedName name="id_2052_1125_3_2_A" localSheetId="12">'3'!$H$20</definedName>
    <definedName name="id_2052_1125_3_2_B" localSheetId="12">'3'!$I$20</definedName>
    <definedName name="id_2052_1125_3_2_C" localSheetId="12">'3'!$J$20</definedName>
    <definedName name="id_2052_1125_3_2_D" localSheetId="12">'3'!$K$20</definedName>
    <definedName name="id_2052_1125_3_3_A" localSheetId="12">'3'!$H$21</definedName>
    <definedName name="id_2052_1125_3_3_B" localSheetId="12">'3'!$I$21</definedName>
    <definedName name="id_2052_1125_3_3_C" localSheetId="12">'3'!$J$21</definedName>
    <definedName name="id_2052_1125_3_3_D" localSheetId="12">'3'!$K$21</definedName>
    <definedName name="id_2053_3223_4.1_1_A" localSheetId="15">'4.1'!$H$59</definedName>
    <definedName name="id_2053_3223_4.1_1_B" localSheetId="15">'4.1'!$I$59</definedName>
    <definedName name="id_2053_3223_4.1_1_C" localSheetId="15">'4.1'!$J$59</definedName>
    <definedName name="id_2053_3223_4.1_1_D" localSheetId="15">'4.1'!$K$59</definedName>
    <definedName name="id_2053_3223_4.1_2_A" localSheetId="15">'4.1'!$H$60</definedName>
    <definedName name="id_2053_3223_4.1_2_B" localSheetId="15">'4.1'!$I$60</definedName>
    <definedName name="id_2053_3223_4.1_2_C" localSheetId="15">'4.1'!$J$60</definedName>
    <definedName name="id_2053_3223_4.1_2_D" localSheetId="15">'4.1'!$K$60</definedName>
    <definedName name="id_2053_3223_4.1_3_A" localSheetId="15">'4.1'!$H$61</definedName>
    <definedName name="id_2053_3223_4.1_3_B" localSheetId="15">'4.1'!$I$61</definedName>
    <definedName name="id_2053_3223_4.1_3_C" localSheetId="15">'4.1'!$J$61</definedName>
    <definedName name="id_2053_3223_4.1_3_D" localSheetId="15">'4.1'!$K$61</definedName>
    <definedName name="id_2053_3223_4.1_4_A" localSheetId="15">'4.1'!$H$62</definedName>
    <definedName name="id_2053_3223_4.1_4_B" localSheetId="15">'4.1'!$I$62</definedName>
    <definedName name="id_2053_3223_4.1_4_C" localSheetId="15">'4.1'!$J$62</definedName>
    <definedName name="id_2053_3223_4.1_4_D" localSheetId="15">'4.1'!$K$62</definedName>
    <definedName name="id_2053_3232_4.1_1_A" localSheetId="15">'4.1'!$H$7</definedName>
    <definedName name="id_2053_3232_4.1_1_B" localSheetId="15">'4.1'!$I$7</definedName>
    <definedName name="id_2053_3232_4.1_1_C" localSheetId="15">'4.1'!$J$7</definedName>
    <definedName name="id_2053_3232_4.1_1_D" localSheetId="15">'4.1'!$K$7</definedName>
    <definedName name="id_2053_3232_4.1_2_A" localSheetId="15">'4.1'!$H$8</definedName>
    <definedName name="id_2053_3232_4.1_2_B" localSheetId="15">'4.1'!$I$8</definedName>
    <definedName name="id_2053_3232_4.1_2_C" localSheetId="15">'4.1'!$J$8</definedName>
    <definedName name="id_2053_3232_4.1_2_D" localSheetId="15">'4.1'!$K$8</definedName>
    <definedName name="id_2053_3232_4.1_3_A" localSheetId="15">'4.1'!$H$9</definedName>
    <definedName name="id_2053_3232_4.1_3_B" localSheetId="15">'4.1'!$I$9</definedName>
    <definedName name="id_2053_3232_4.1_3_C" localSheetId="15">'4.1'!$J$9</definedName>
    <definedName name="id_2053_3232_4.1_3_D" localSheetId="15">'4.1'!$K$9</definedName>
    <definedName name="id_2053_3232_4.1_4_A" localSheetId="15">'4.1'!$H$10</definedName>
    <definedName name="id_2053_3232_4.1_4_B" localSheetId="15">'4.1'!$I$10</definedName>
    <definedName name="id_2053_3232_4.1_4_C" localSheetId="15">'4.1'!$J$10</definedName>
    <definedName name="id_2053_3232_4.1_4_D" localSheetId="15">'4.1'!$K$10</definedName>
    <definedName name="id_2053_3237_4.1_1_A" localSheetId="15">'4.1'!$H$11</definedName>
    <definedName name="id_2053_3237_4.1_1_B" localSheetId="15">'4.1'!$I$11</definedName>
    <definedName name="id_2053_3237_4.1_1_C" localSheetId="15">'4.1'!$J$11</definedName>
    <definedName name="id_2053_3237_4.1_1_D" localSheetId="15">'4.1'!$K$11</definedName>
    <definedName name="id_2053_3237_4.1_2_A" localSheetId="15">'4.1'!$H$12</definedName>
    <definedName name="id_2053_3237_4.1_2_B" localSheetId="15">'4.1'!$I$12</definedName>
    <definedName name="id_2053_3237_4.1_2_C" localSheetId="15">'4.1'!$J$12</definedName>
    <definedName name="id_2053_3237_4.1_2_D" localSheetId="15">'4.1'!$K$12</definedName>
    <definedName name="id_2053_3237_4.1_3_A" localSheetId="15">'4.1'!$H$13</definedName>
    <definedName name="id_2053_3237_4.1_3_B" localSheetId="15">'4.1'!$I$13</definedName>
    <definedName name="id_2053_3237_4.1_3_C" localSheetId="15">'4.1'!$J$13</definedName>
    <definedName name="id_2053_3237_4.1_3_D" localSheetId="15">'4.1'!$K$13</definedName>
    <definedName name="id_2053_3237_4.1_4_A" localSheetId="15">'4.1'!$H$14</definedName>
    <definedName name="id_2053_3237_4.1_4_B" localSheetId="15">'4.1'!$I$14</definedName>
    <definedName name="id_2053_3237_4.1_4_C" localSheetId="15">'4.1'!$J$14</definedName>
    <definedName name="id_2053_3237_4.1_4_D" localSheetId="15">'4.1'!$K$14</definedName>
    <definedName name="id_2053_3238_4.1_1_A" localSheetId="15">'4.1'!$H$15</definedName>
    <definedName name="id_2053_3238_4.1_1_B" localSheetId="15">'4.1'!$I$15</definedName>
    <definedName name="id_2053_3238_4.1_1_C" localSheetId="15">'4.1'!$J$15</definedName>
    <definedName name="id_2053_3238_4.1_1_D" localSheetId="15">'4.1'!$K$15</definedName>
    <definedName name="id_2053_3238_4.1_2_A" localSheetId="15">'4.1'!$H$16</definedName>
    <definedName name="id_2053_3238_4.1_2_B" localSheetId="15">'4.1'!$I$16</definedName>
    <definedName name="id_2053_3238_4.1_2_C" localSheetId="15">'4.1'!$J$16</definedName>
    <definedName name="id_2053_3238_4.1_2_D" localSheetId="15">'4.1'!$K$16</definedName>
    <definedName name="id_2053_3238_4.1_3_A" localSheetId="15">'4.1'!$H$17</definedName>
    <definedName name="id_2053_3238_4.1_3_B" localSheetId="15">'4.1'!$I$17</definedName>
    <definedName name="id_2053_3238_4.1_3_C" localSheetId="15">'4.1'!$J$17</definedName>
    <definedName name="id_2053_3238_4.1_3_D" localSheetId="15">'4.1'!$K$17</definedName>
    <definedName name="id_2053_3238_4.1_4_A" localSheetId="15">'4.1'!$H$18</definedName>
    <definedName name="id_2053_3238_4.1_4_B" localSheetId="15">'4.1'!$I$18</definedName>
    <definedName name="id_2053_3238_4.1_4_C" localSheetId="15">'4.1'!$J$18</definedName>
    <definedName name="id_2053_3238_4.1_4_D" localSheetId="15">'4.1'!$K$18</definedName>
    <definedName name="id_2053_3240_4.1_1_A" localSheetId="15">'4.1'!$H$71</definedName>
    <definedName name="id_2053_3240_4.1_1_B" localSheetId="15">'4.1'!$I$71</definedName>
    <definedName name="id_2053_3240_4.1_1_C" localSheetId="15">'4.1'!$J$71</definedName>
    <definedName name="id_2053_3240_4.1_1_D" localSheetId="15">'4.1'!$K$71</definedName>
    <definedName name="id_2053_3240_4.1_2_A" localSheetId="15">'4.1'!$H$72</definedName>
    <definedName name="id_2053_3240_4.1_2_B" localSheetId="15">'4.1'!$I$72</definedName>
    <definedName name="id_2053_3240_4.1_2_C" localSheetId="15">'4.1'!$J$72</definedName>
    <definedName name="id_2053_3240_4.1_2_D" localSheetId="15">'4.1'!$K$72</definedName>
    <definedName name="id_2053_3240_4.1_3_A" localSheetId="15">'4.1'!$H$73</definedName>
    <definedName name="id_2053_3240_4.1_3_B" localSheetId="15">'4.1'!$I$73</definedName>
    <definedName name="id_2053_3240_4.1_3_C" localSheetId="15">'4.1'!$J$73</definedName>
    <definedName name="id_2053_3240_4.1_3_D" localSheetId="15">'4.1'!$K$73</definedName>
    <definedName name="id_2053_3240_4.1_4_A" localSheetId="15">'4.1'!$H$74</definedName>
    <definedName name="id_2053_3240_4.1_4_B" localSheetId="15">'4.1'!$I$74</definedName>
    <definedName name="id_2053_3240_4.1_4_C" localSheetId="15">'4.1'!$J$74</definedName>
    <definedName name="id_2053_3240_4.1_4_D" localSheetId="15">'4.1'!$K$74</definedName>
    <definedName name="id_2053_3249_4.1_1_A" localSheetId="15">'4.1'!$H$19</definedName>
    <definedName name="id_2053_3249_4.1_1_B" localSheetId="15">'4.1'!$I$19</definedName>
    <definedName name="id_2053_3249_4.1_1_C" localSheetId="15">'4.1'!$J$19</definedName>
    <definedName name="id_2053_3249_4.1_1_D" localSheetId="15">'4.1'!$K$19</definedName>
    <definedName name="id_2053_3249_4.1_2_A" localSheetId="15">'4.1'!$H$20</definedName>
    <definedName name="id_2053_3249_4.1_2_B" localSheetId="15">'4.1'!$I$20</definedName>
    <definedName name="id_2053_3249_4.1_2_C" localSheetId="15">'4.1'!$J$20</definedName>
    <definedName name="id_2053_3249_4.1_2_D" localSheetId="15">'4.1'!$K$20</definedName>
    <definedName name="id_2053_3249_4.1_3_A" localSheetId="15">'4.1'!$H$21</definedName>
    <definedName name="id_2053_3249_4.1_3_B" localSheetId="15">'4.1'!$I$21</definedName>
    <definedName name="id_2053_3249_4.1_3_C" localSheetId="15">'4.1'!$J$21</definedName>
    <definedName name="id_2053_3249_4.1_3_D" localSheetId="15">'4.1'!$K$21</definedName>
    <definedName name="id_2053_3249_4.1_4_A" localSheetId="15">'4.1'!$H$22</definedName>
    <definedName name="id_2053_3249_4.1_4_B" localSheetId="15">'4.1'!$I$22</definedName>
    <definedName name="id_2053_3249_4.1_4_C" localSheetId="15">'4.1'!$J$22</definedName>
    <definedName name="id_2053_3249_4.1_4_D" localSheetId="15">'4.1'!$K$22</definedName>
    <definedName name="id_2053_3250_4.1_1_A" localSheetId="15">'4.1'!$H$63</definedName>
    <definedName name="id_2053_3250_4.1_1_B" localSheetId="15">'4.1'!$I$63</definedName>
    <definedName name="id_2053_3250_4.1_1_C" localSheetId="15">'4.1'!$J$63</definedName>
    <definedName name="id_2053_3250_4.1_1_D" localSheetId="15">'4.1'!$K$63</definedName>
    <definedName name="id_2053_3250_4.1_2_A" localSheetId="15">'4.1'!$H$64</definedName>
    <definedName name="id_2053_3250_4.1_2_B" localSheetId="15">'4.1'!$I$64</definedName>
    <definedName name="id_2053_3250_4.1_2_C" localSheetId="15">'4.1'!$J$64</definedName>
    <definedName name="id_2053_3250_4.1_2_D" localSheetId="15">'4.1'!$K$64</definedName>
    <definedName name="id_2053_3250_4.1_3_A" localSheetId="15">'4.1'!$H$65</definedName>
    <definedName name="id_2053_3250_4.1_3_B" localSheetId="15">'4.1'!$I$65</definedName>
    <definedName name="id_2053_3250_4.1_3_C" localSheetId="15">'4.1'!$J$65</definedName>
    <definedName name="id_2053_3250_4.1_3_D" localSheetId="15">'4.1'!$K$65</definedName>
    <definedName name="id_2053_3250_4.1_4_A" localSheetId="15">'4.1'!$H$66</definedName>
    <definedName name="id_2053_3250_4.1_4_B" localSheetId="15">'4.1'!$I$66</definedName>
    <definedName name="id_2053_3250_4.1_4_C" localSheetId="15">'4.1'!$J$66</definedName>
    <definedName name="id_2053_3250_4.1_4_D" localSheetId="15">'4.1'!$K$66</definedName>
    <definedName name="id_2053_3251_4.1_1_A" localSheetId="15">'4.1'!$H$67</definedName>
    <definedName name="id_2053_3251_4.1_1_B" localSheetId="15">'4.1'!$I$67</definedName>
    <definedName name="id_2053_3251_4.1_1_C" localSheetId="15">'4.1'!$J$67</definedName>
    <definedName name="id_2053_3251_4.1_1_D" localSheetId="15">'4.1'!$K$67</definedName>
    <definedName name="id_2053_3251_4.1_2_A" localSheetId="15">'4.1'!$H$68</definedName>
    <definedName name="id_2053_3251_4.1_2_B" localSheetId="15">'4.1'!$I$68</definedName>
    <definedName name="id_2053_3251_4.1_2_C" localSheetId="15">'4.1'!$J$68</definedName>
    <definedName name="id_2053_3251_4.1_2_D" localSheetId="15">'4.1'!$K$68</definedName>
    <definedName name="id_2053_3251_4.1_3_A" localSheetId="15">'4.1'!$H$69</definedName>
    <definedName name="id_2053_3251_4.1_3_B" localSheetId="15">'4.1'!$I$69</definedName>
    <definedName name="id_2053_3251_4.1_3_C" localSheetId="15">'4.1'!$J$69</definedName>
    <definedName name="id_2053_3251_4.1_3_D" localSheetId="15">'4.1'!$K$69</definedName>
    <definedName name="id_2053_3251_4.1_4_A" localSheetId="15">'4.1'!$H$70</definedName>
    <definedName name="id_2053_3251_4.1_4_B" localSheetId="15">'4.1'!$I$70</definedName>
    <definedName name="id_2053_3251_4.1_4_C" localSheetId="15">'4.1'!$J$70</definedName>
    <definedName name="id_2053_3251_4.1_4_D" localSheetId="15">'4.1'!$K$70</definedName>
    <definedName name="id_2053_3252_4.1_1_A" localSheetId="15">'4.1'!$H$75</definedName>
    <definedName name="id_2053_3252_4.1_1_B" localSheetId="15">'4.1'!$I$75</definedName>
    <definedName name="id_2053_3252_4.1_1_C" localSheetId="15">'4.1'!$J$75</definedName>
    <definedName name="id_2053_3252_4.1_1_D" localSheetId="15">'4.1'!$K$75</definedName>
    <definedName name="id_2053_3252_4.1_2_A" localSheetId="15">'4.1'!$H$76</definedName>
    <definedName name="id_2053_3252_4.1_2_B" localSheetId="15">'4.1'!$I$76</definedName>
    <definedName name="id_2053_3252_4.1_2_C" localSheetId="15">'4.1'!$J$76</definedName>
    <definedName name="id_2053_3252_4.1_2_D" localSheetId="15">'4.1'!$K$76</definedName>
    <definedName name="id_2053_3252_4.1_3_A" localSheetId="15">'4.1'!$H$77</definedName>
    <definedName name="id_2053_3252_4.1_3_B" localSheetId="15">'4.1'!$I$77</definedName>
    <definedName name="id_2053_3252_4.1_3_C" localSheetId="15">'4.1'!$J$77</definedName>
    <definedName name="id_2053_3252_4.1_3_D" localSheetId="15">'4.1'!$K$77</definedName>
    <definedName name="id_2053_3252_4.1_4_A" localSheetId="15">'4.1'!$H$78</definedName>
    <definedName name="id_2053_3252_4.1_4_B" localSheetId="15">'4.1'!$I$78</definedName>
    <definedName name="id_2053_3252_4.1_4_C" localSheetId="15">'4.1'!$J$78</definedName>
    <definedName name="id_2053_3252_4.1_4_D" localSheetId="15">'4.1'!$K$78</definedName>
    <definedName name="id_2053_7777_4.1_1_A" localSheetId="15">'4.1'!$H$79</definedName>
    <definedName name="id_2053_7777_4.1_1_B" localSheetId="15">'4.1'!$I$79</definedName>
    <definedName name="id_2053_7777_4.1_1_C" localSheetId="15">'4.1'!$J$79</definedName>
    <definedName name="id_2053_7777_4.1_1_D" localSheetId="15">'4.1'!$K$79</definedName>
    <definedName name="id_2053_7777_4.1_2_A" localSheetId="15">'4.1'!$H$80</definedName>
    <definedName name="id_2053_7777_4.1_2_B" localSheetId="15">'4.1'!$I$80</definedName>
    <definedName name="id_2053_7777_4.1_2_C" localSheetId="15">'4.1'!$J$80</definedName>
    <definedName name="id_2053_7777_4.1_2_D" localSheetId="15">'4.1'!$K$80</definedName>
    <definedName name="id_2053_7777_4.1_3_A" localSheetId="15">'4.1'!$H$81</definedName>
    <definedName name="id_2053_7777_4.1_3_B" localSheetId="15">'4.1'!$I$81</definedName>
    <definedName name="id_2053_7777_4.1_3_C" localSheetId="15">'4.1'!$J$81</definedName>
    <definedName name="id_2053_7777_4.1_3_D" localSheetId="15">'4.1'!$K$81</definedName>
    <definedName name="id_2053_7777_4.1_4_A" localSheetId="15">'4.1'!$H$82</definedName>
    <definedName name="id_2053_7777_4.1_4_B" localSheetId="15">'4.1'!$I$82</definedName>
    <definedName name="id_2053_7777_4.1_4_C" localSheetId="15">'4.1'!$J$82</definedName>
    <definedName name="id_2053_7777_4.1_4_D" localSheetId="15">'4.1'!$K$82</definedName>
    <definedName name="id_2054_1015_4.1_1_A" localSheetId="15">'4.1'!$H$55</definedName>
    <definedName name="id_2054_1015_4.1_1_B" localSheetId="15">'4.1'!$I$55</definedName>
    <definedName name="id_2054_1015_4.1_1_C" localSheetId="15">'4.1'!$J$55</definedName>
    <definedName name="id_2054_1015_4.1_1_D" localSheetId="15">'4.1'!$K$55</definedName>
    <definedName name="id_2054_1015_4.1_2_A" localSheetId="15">'4.1'!$H$56</definedName>
    <definedName name="id_2054_1015_4.1_2_B" localSheetId="15">'4.1'!$I$56</definedName>
    <definedName name="id_2054_1015_4.1_2_C" localSheetId="15">'4.1'!$J$56</definedName>
    <definedName name="id_2054_1015_4.1_2_D" localSheetId="15">'4.1'!$K$56</definedName>
    <definedName name="id_2054_1015_4.1_3_A" localSheetId="15">'4.1'!$H$57</definedName>
    <definedName name="id_2054_1015_4.1_3_B" localSheetId="15">'4.1'!$I$57</definedName>
    <definedName name="id_2054_1015_4.1_3_C" localSheetId="15">'4.1'!$J$57</definedName>
    <definedName name="id_2054_1015_4.1_3_D" localSheetId="15">'4.1'!$K$57</definedName>
    <definedName name="id_2054_1015_4.1_4_A" localSheetId="15">'4.1'!$H$58</definedName>
    <definedName name="id_2054_1015_4.1_4_B" localSheetId="15">'4.1'!$I$58</definedName>
    <definedName name="id_2054_1015_4.1_4_C" localSheetId="15">'4.1'!$J$58</definedName>
    <definedName name="id_2054_1015_4.1_4_D" localSheetId="15">'4.1'!$K$58</definedName>
    <definedName name="id_2054_1015_4_1_A" localSheetId="14">'4'!$H$39</definedName>
    <definedName name="id_2054_1015_4_1_B" localSheetId="14">'4'!$I$39</definedName>
    <definedName name="id_2054_1015_4_1_C" localSheetId="14">'4'!$J$39</definedName>
    <definedName name="id_2054_1015_4_1_D" localSheetId="14">'4'!$K$39</definedName>
    <definedName name="id_2054_1015_4_2_A" localSheetId="14">'4'!$H$40</definedName>
    <definedName name="id_2054_1015_4_2_B" localSheetId="14">'4'!$I$40</definedName>
    <definedName name="id_2054_1015_4_2_C" localSheetId="14">'4'!$J$40</definedName>
    <definedName name="id_2054_1015_4_2_D" localSheetId="14">'4'!$K$40</definedName>
    <definedName name="id_2054_1015_4_3_A" localSheetId="14">'4'!$H$41</definedName>
    <definedName name="id_2054_1015_4_3_B" localSheetId="14">'4'!$I$41</definedName>
    <definedName name="id_2054_1015_4_3_C" localSheetId="14">'4'!$J$41</definedName>
    <definedName name="id_2054_1015_4_3_D" localSheetId="14">'4'!$K$41</definedName>
    <definedName name="id_2054_1015_4_4_A" localSheetId="14">'4'!$H$42</definedName>
    <definedName name="id_2054_1015_4_4_B" localSheetId="14">'4'!$I$42</definedName>
    <definedName name="id_2054_1015_4_4_C" localSheetId="14">'4'!$J$42</definedName>
    <definedName name="id_2054_1015_4_4_D" localSheetId="14">'4'!$K$42</definedName>
    <definedName name="id_2054_1024_4.1_1_A" localSheetId="15">'4.1'!$H$43</definedName>
    <definedName name="id_2054_1024_4.1_1_B" localSheetId="15">'4.1'!$I$43</definedName>
    <definedName name="id_2054_1024_4.1_1_C" localSheetId="15">'4.1'!$J$43</definedName>
    <definedName name="id_2054_1024_4.1_1_D" localSheetId="15">'4.1'!$K$43</definedName>
    <definedName name="id_2054_1024_4.1_2_A" localSheetId="15">'4.1'!$H$44</definedName>
    <definedName name="id_2054_1024_4.1_2_B" localSheetId="15">'4.1'!$I$44</definedName>
    <definedName name="id_2054_1024_4.1_2_C" localSheetId="15">'4.1'!$J$44</definedName>
    <definedName name="id_2054_1024_4.1_2_D" localSheetId="15">'4.1'!$K$44</definedName>
    <definedName name="id_2054_1024_4.1_3_A" localSheetId="15">'4.1'!$H$45</definedName>
    <definedName name="id_2054_1024_4.1_3_B" localSheetId="15">'4.1'!$I$45</definedName>
    <definedName name="id_2054_1024_4.1_3_C" localSheetId="15">'4.1'!$J$45</definedName>
    <definedName name="id_2054_1024_4.1_3_D" localSheetId="15">'4.1'!$K$45</definedName>
    <definedName name="id_2054_1024_4.1_4_A" localSheetId="15">'4.1'!$H$46</definedName>
    <definedName name="id_2054_1024_4.1_4_B" localSheetId="15">'4.1'!$I$46</definedName>
    <definedName name="id_2054_1024_4.1_4_C" localSheetId="15">'4.1'!$J$46</definedName>
    <definedName name="id_2054_1024_4.1_4_D" localSheetId="15">'4.1'!$K$46</definedName>
    <definedName name="id_2054_1024_4_1_A" localSheetId="14">'4'!$H$27</definedName>
    <definedName name="id_2054_1024_4_1_B" localSheetId="14">'4'!$I$27</definedName>
    <definedName name="id_2054_1024_4_1_C" localSheetId="14">'4'!$J$27</definedName>
    <definedName name="id_2054_1024_4_1_D" localSheetId="14">'4'!$K$27</definedName>
    <definedName name="id_2054_1024_4_2_A" localSheetId="14">'4'!$H$28</definedName>
    <definedName name="id_2054_1024_4_2_B" localSheetId="14">'4'!$I$28</definedName>
    <definedName name="id_2054_1024_4_2_C" localSheetId="14">'4'!$J$28</definedName>
    <definedName name="id_2054_1024_4_2_D" localSheetId="14">'4'!$K$28</definedName>
    <definedName name="id_2054_1024_4_3_A" localSheetId="14">'4'!$H$29</definedName>
    <definedName name="id_2054_1024_4_3_B" localSheetId="14">'4'!$I$29</definedName>
    <definedName name="id_2054_1024_4_3_C" localSheetId="14">'4'!$J$29</definedName>
    <definedName name="id_2054_1024_4_3_D" localSheetId="14">'4'!$K$29</definedName>
    <definedName name="id_2054_1024_4_4_A" localSheetId="14">'4'!$H$30</definedName>
    <definedName name="id_2054_1024_4_4_B" localSheetId="14">'4'!$I$30</definedName>
    <definedName name="id_2054_1024_4_4_C" localSheetId="14">'4'!$J$30</definedName>
    <definedName name="id_2054_1024_4_4_D" localSheetId="14">'4'!$K$30</definedName>
    <definedName name="id_2054_1027_4.1_1_A" localSheetId="15">'4.1'!$H$35</definedName>
    <definedName name="id_2054_1027_4.1_1_B" localSheetId="15">'4.1'!$I$35</definedName>
    <definedName name="id_2054_1027_4.1_1_C" localSheetId="15">'4.1'!$J$35</definedName>
    <definedName name="id_2054_1027_4.1_1_D" localSheetId="15">'4.1'!$K$35</definedName>
    <definedName name="id_2054_1027_4.1_2_A" localSheetId="15">'4.1'!$H$36</definedName>
    <definedName name="id_2054_1027_4.1_2_B" localSheetId="15">'4.1'!$I$36</definedName>
    <definedName name="id_2054_1027_4.1_2_C" localSheetId="15">'4.1'!$J$36</definedName>
    <definedName name="id_2054_1027_4.1_2_D" localSheetId="15">'4.1'!$K$36</definedName>
    <definedName name="id_2054_1027_4.1_3_A" localSheetId="15">'4.1'!$H$37</definedName>
    <definedName name="id_2054_1027_4.1_3_B" localSheetId="15">'4.1'!$I$37</definedName>
    <definedName name="id_2054_1027_4.1_3_C" localSheetId="15">'4.1'!$J$37</definedName>
    <definedName name="id_2054_1027_4.1_3_D" localSheetId="15">'4.1'!$K$37</definedName>
    <definedName name="id_2054_1027_4.1_4_A" localSheetId="15">'4.1'!$H$38</definedName>
    <definedName name="id_2054_1027_4.1_4_B" localSheetId="15">'4.1'!$I$38</definedName>
    <definedName name="id_2054_1027_4.1_4_C" localSheetId="15">'4.1'!$J$38</definedName>
    <definedName name="id_2054_1027_4.1_4_D" localSheetId="15">'4.1'!$K$38</definedName>
    <definedName name="id_2054_1027_4_1_A" localSheetId="14">'4'!$H$19</definedName>
    <definedName name="id_2054_1027_4_1_B" localSheetId="14">'4'!$I$19</definedName>
    <definedName name="id_2054_1027_4_1_C" localSheetId="14">'4'!$J$19</definedName>
    <definedName name="id_2054_1027_4_1_D" localSheetId="14">'4'!$K$19</definedName>
    <definedName name="id_2054_1027_4_2_A" localSheetId="14">'4'!$H$20</definedName>
    <definedName name="id_2054_1027_4_2_B" localSheetId="14">'4'!$I$20</definedName>
    <definedName name="id_2054_1027_4_2_C" localSheetId="14">'4'!$J$20</definedName>
    <definedName name="id_2054_1027_4_2_D" localSheetId="14">'4'!$K$20</definedName>
    <definedName name="id_2054_1027_4_3_A" localSheetId="14">'4'!$H$21</definedName>
    <definedName name="id_2054_1027_4_3_B" localSheetId="14">'4'!$I$21</definedName>
    <definedName name="id_2054_1027_4_3_C" localSheetId="14">'4'!$J$21</definedName>
    <definedName name="id_2054_1027_4_3_D" localSheetId="14">'4'!$K$21</definedName>
    <definedName name="id_2054_1027_4_4_A" localSheetId="14">'4'!$H$22</definedName>
    <definedName name="id_2054_1027_4_4_B" localSheetId="14">'4'!$I$22</definedName>
    <definedName name="id_2054_1027_4_4_C" localSheetId="14">'4'!$J$22</definedName>
    <definedName name="id_2054_1027_4_4_D" localSheetId="14">'4'!$K$22</definedName>
    <definedName name="id_2054_1070_4.1_1_A" localSheetId="15">'4.1'!$H$31</definedName>
    <definedName name="id_2054_1070_4.1_1_B" localSheetId="15">'4.1'!$I$31</definedName>
    <definedName name="id_2054_1070_4.1_1_C" localSheetId="15">'4.1'!$J$31</definedName>
    <definedName name="id_2054_1070_4.1_1_D" localSheetId="15">'4.1'!$K$31</definedName>
    <definedName name="id_2054_1070_4.1_2_A" localSheetId="15">'4.1'!$H$32</definedName>
    <definedName name="id_2054_1070_4.1_2_B" localSheetId="15">'4.1'!$I$32</definedName>
    <definedName name="id_2054_1070_4.1_2_C" localSheetId="15">'4.1'!$J$32</definedName>
    <definedName name="id_2054_1070_4.1_2_D" localSheetId="15">'4.1'!$K$32</definedName>
    <definedName name="id_2054_1070_4.1_3_A" localSheetId="15">'4.1'!$H$33</definedName>
    <definedName name="id_2054_1070_4.1_3_B" localSheetId="15">'4.1'!$I$33</definedName>
    <definedName name="id_2054_1070_4.1_3_C" localSheetId="15">'4.1'!$J$33</definedName>
    <definedName name="id_2054_1070_4.1_3_D" localSheetId="15">'4.1'!$K$33</definedName>
    <definedName name="id_2054_1070_4.1_4_A" localSheetId="15">'4.1'!$H$34</definedName>
    <definedName name="id_2054_1070_4.1_4_B" localSheetId="15">'4.1'!$I$34</definedName>
    <definedName name="id_2054_1070_4.1_4_C" localSheetId="15">'4.1'!$J$34</definedName>
    <definedName name="id_2054_1070_4.1_4_D" localSheetId="15">'4.1'!$K$34</definedName>
    <definedName name="id_2054_1070_4_1_A" localSheetId="14">'4'!$H$15</definedName>
    <definedName name="id_2054_1070_4_1_B" localSheetId="14">'4'!$I$15</definedName>
    <definedName name="id_2054_1070_4_1_C" localSheetId="14">'4'!$J$15</definedName>
    <definedName name="id_2054_1070_4_1_D" localSheetId="14">'4'!$K$15</definedName>
    <definedName name="id_2054_1070_4_2_A" localSheetId="14">'4'!$H$16</definedName>
    <definedName name="id_2054_1070_4_2_B" localSheetId="14">'4'!$I$16</definedName>
    <definedName name="id_2054_1070_4_2_C" localSheetId="14">'4'!$J$16</definedName>
    <definedName name="id_2054_1070_4_2_D" localSheetId="14">'4'!$K$16</definedName>
    <definedName name="id_2054_1070_4_3_A" localSheetId="14">'4'!$H$17</definedName>
    <definedName name="id_2054_1070_4_3_B" localSheetId="14">'4'!$I$17</definedName>
    <definedName name="id_2054_1070_4_3_C" localSheetId="14">'4'!$J$17</definedName>
    <definedName name="id_2054_1070_4_3_D" localSheetId="14">'4'!$K$17</definedName>
    <definedName name="id_2054_1070_4_4_A" localSheetId="14">'4'!$H$18</definedName>
    <definedName name="id_2054_1070_4_4_B" localSheetId="14">'4'!$I$18</definedName>
    <definedName name="id_2054_1070_4_4_C" localSheetId="14">'4'!$J$18</definedName>
    <definedName name="id_2054_1070_4_4_D" localSheetId="14">'4'!$K$18</definedName>
    <definedName name="id_2054_1074_4.1_1_A" localSheetId="15">'4.1'!$H$39</definedName>
    <definedName name="id_2054_1074_4.1_1_B" localSheetId="15">'4.1'!$I$39</definedName>
    <definedName name="id_2054_1074_4.1_1_C" localSheetId="15">'4.1'!$J$39</definedName>
    <definedName name="id_2054_1074_4.1_1_D" localSheetId="15">'4.1'!$K$39</definedName>
    <definedName name="id_2054_1074_4.1_2_A" localSheetId="15">'4.1'!$H$40</definedName>
    <definedName name="id_2054_1074_4.1_2_B" localSheetId="15">'4.1'!$I$40</definedName>
    <definedName name="id_2054_1074_4.1_2_C" localSheetId="15">'4.1'!$J$40</definedName>
    <definedName name="id_2054_1074_4.1_2_D" localSheetId="15">'4.1'!$K$40</definedName>
    <definedName name="id_2054_1074_4.1_3_A" localSheetId="15">'4.1'!$H$41</definedName>
    <definedName name="id_2054_1074_4.1_3_B" localSheetId="15">'4.1'!$I$41</definedName>
    <definedName name="id_2054_1074_4.1_3_C" localSheetId="15">'4.1'!$J$41</definedName>
    <definedName name="id_2054_1074_4.1_3_D" localSheetId="15">'4.1'!$K$41</definedName>
    <definedName name="id_2054_1074_4.1_4_A" localSheetId="15">'4.1'!$H$42</definedName>
    <definedName name="id_2054_1074_4.1_4_B" localSheetId="15">'4.1'!$I$42</definedName>
    <definedName name="id_2054_1074_4.1_4_C" localSheetId="15">'4.1'!$J$42</definedName>
    <definedName name="id_2054_1074_4.1_4_D" localSheetId="15">'4.1'!$K$42</definedName>
    <definedName name="id_2054_1074_4_1_A" localSheetId="14">'4'!$H$23</definedName>
    <definedName name="id_2054_1074_4_1_B" localSheetId="14">'4'!$I$23</definedName>
    <definedName name="id_2054_1074_4_1_C" localSheetId="14">'4'!$J$23</definedName>
    <definedName name="id_2054_1074_4_1_D" localSheetId="14">'4'!$K$23</definedName>
    <definedName name="id_2054_1074_4_2_A" localSheetId="14">'4'!$H$24</definedName>
    <definedName name="id_2054_1074_4_2_B" localSheetId="14">'4'!$I$24</definedName>
    <definedName name="id_2054_1074_4_2_C" localSheetId="14">'4'!$J$24</definedName>
    <definedName name="id_2054_1074_4_2_D" localSheetId="14">'4'!$K$24</definedName>
    <definedName name="id_2054_1074_4_3_A" localSheetId="14">'4'!$H$25</definedName>
    <definedName name="id_2054_1074_4_3_B" localSheetId="14">'4'!$I$25</definedName>
    <definedName name="id_2054_1074_4_3_C" localSheetId="14">'4'!$J$25</definedName>
    <definedName name="id_2054_1074_4_3_D" localSheetId="14">'4'!$K$25</definedName>
    <definedName name="id_2054_1074_4_4_A" localSheetId="14">'4'!$H$26</definedName>
    <definedName name="id_2054_1074_4_4_B" localSheetId="14">'4'!$I$26</definedName>
    <definedName name="id_2054_1074_4_4_C" localSheetId="14">'4'!$J$26</definedName>
    <definedName name="id_2054_1074_4_4_D" localSheetId="14">'4'!$K$26</definedName>
    <definedName name="id_2054_1109_4.1_1_A" localSheetId="15">'4.1'!$H$47</definedName>
    <definedName name="id_2054_1109_4.1_1_B" localSheetId="15">'4.1'!$I$47</definedName>
    <definedName name="id_2054_1109_4.1_1_C" localSheetId="15">'4.1'!$J$47</definedName>
    <definedName name="id_2054_1109_4.1_1_D" localSheetId="15">'4.1'!$K$47</definedName>
    <definedName name="id_2054_1109_4.1_2_A" localSheetId="15">'4.1'!$H$48</definedName>
    <definedName name="id_2054_1109_4.1_2_B" localSheetId="15">'4.1'!$I$48</definedName>
    <definedName name="id_2054_1109_4.1_2_C" localSheetId="15">'4.1'!$J$48</definedName>
    <definedName name="id_2054_1109_4.1_2_D" localSheetId="15">'4.1'!$K$48</definedName>
    <definedName name="id_2054_1109_4.1_3_A" localSheetId="15">'4.1'!$H$49</definedName>
    <definedName name="id_2054_1109_4.1_3_B" localSheetId="15">'4.1'!$I$49</definedName>
    <definedName name="id_2054_1109_4.1_3_C" localSheetId="15">'4.1'!$J$49</definedName>
    <definedName name="id_2054_1109_4.1_3_D" localSheetId="15">'4.1'!$K$49</definedName>
    <definedName name="id_2054_1109_4.1_4_A" localSheetId="15">'4.1'!$H$50</definedName>
    <definedName name="id_2054_1109_4.1_4_B" localSheetId="15">'4.1'!$I$50</definedName>
    <definedName name="id_2054_1109_4.1_4_C" localSheetId="15">'4.1'!$J$50</definedName>
    <definedName name="id_2054_1109_4.1_4_D" localSheetId="15">'4.1'!$K$50</definedName>
    <definedName name="id_2054_1109_4_1_A" localSheetId="14">'4'!$H$31</definedName>
    <definedName name="id_2054_1109_4_1_B" localSheetId="14">'4'!$I$31</definedName>
    <definedName name="id_2054_1109_4_1_C" localSheetId="14">'4'!$J$31</definedName>
    <definedName name="id_2054_1109_4_1_D" localSheetId="14">'4'!$K$31</definedName>
    <definedName name="id_2054_1109_4_2_A" localSheetId="14">'4'!$H$32</definedName>
    <definedName name="id_2054_1109_4_2_B" localSheetId="14">'4'!$I$32</definedName>
    <definedName name="id_2054_1109_4_2_C" localSheetId="14">'4'!$J$32</definedName>
    <definedName name="id_2054_1109_4_2_D" localSheetId="14">'4'!$K$32</definedName>
    <definedName name="id_2054_1109_4_3_A" localSheetId="14">'4'!$H$33</definedName>
    <definedName name="id_2054_1109_4_3_B" localSheetId="14">'4'!$I$33</definedName>
    <definedName name="id_2054_1109_4_3_C" localSheetId="14">'4'!$J$33</definedName>
    <definedName name="id_2054_1109_4_3_D" localSheetId="14">'4'!$K$33</definedName>
    <definedName name="id_2054_1109_4_4_A" localSheetId="14">'4'!$H$34</definedName>
    <definedName name="id_2054_1109_4_4_B" localSheetId="14">'4'!$I$34</definedName>
    <definedName name="id_2054_1109_4_4_C" localSheetId="14">'4'!$J$34</definedName>
    <definedName name="id_2054_1109_4_4_D" localSheetId="14">'4'!$K$34</definedName>
    <definedName name="id_2054_3239_4.1_1_A" localSheetId="15">'4.1'!$H$23</definedName>
    <definedName name="id_2054_3239_4.1_1_B" localSheetId="15">'4.1'!$I$23</definedName>
    <definedName name="id_2054_3239_4.1_1_C" localSheetId="15">'4.1'!$J$23</definedName>
    <definedName name="id_2054_3239_4.1_1_D" localSheetId="15">'4.1'!$K$23</definedName>
    <definedName name="id_2054_3239_4.1_2_A" localSheetId="15">'4.1'!$H$24</definedName>
    <definedName name="id_2054_3239_4.1_2_B" localSheetId="15">'4.1'!$I$24</definedName>
    <definedName name="id_2054_3239_4.1_2_C" localSheetId="15">'4.1'!$J$24</definedName>
    <definedName name="id_2054_3239_4.1_2_D" localSheetId="15">'4.1'!$K$24</definedName>
    <definedName name="id_2054_3239_4.1_3_A" localSheetId="15">'4.1'!$H$25</definedName>
    <definedName name="id_2054_3239_4.1_3_B" localSheetId="15">'4.1'!$I$25</definedName>
    <definedName name="id_2054_3239_4.1_3_C" localSheetId="15">'4.1'!$J$25</definedName>
    <definedName name="id_2054_3239_4.1_3_D" localSheetId="15">'4.1'!$K$25</definedName>
    <definedName name="id_2054_3239_4.1_4_A" localSheetId="15">'4.1'!$H$26</definedName>
    <definedName name="id_2054_3239_4.1_4_B" localSheetId="15">'4.1'!$I$26</definedName>
    <definedName name="id_2054_3239_4.1_4_C" localSheetId="15">'4.1'!$J$26</definedName>
    <definedName name="id_2054_3239_4.1_4_D" localSheetId="15">'4.1'!$K$26</definedName>
    <definedName name="id_2054_3239_4_1_A" localSheetId="14">'4'!$H$7</definedName>
    <definedName name="id_2054_3239_4_1_B" localSheetId="14">'4'!$I$7</definedName>
    <definedName name="id_2054_3239_4_1_C" localSheetId="14">'4'!$J$7</definedName>
    <definedName name="id_2054_3239_4_1_D" localSheetId="14">'4'!$K$7</definedName>
    <definedName name="id_2054_3239_4_2_A" localSheetId="14">'4'!$H$8</definedName>
    <definedName name="id_2054_3239_4_2_B" localSheetId="14">'4'!$I$8</definedName>
    <definedName name="id_2054_3239_4_2_C" localSheetId="14">'4'!$J$8</definedName>
    <definedName name="id_2054_3239_4_2_D" localSheetId="14">'4'!$K$8</definedName>
    <definedName name="id_2054_3239_4_3_A" localSheetId="14">'4'!$H$9</definedName>
    <definedName name="id_2054_3239_4_3_B" localSheetId="14">'4'!$I$9</definedName>
    <definedName name="id_2054_3239_4_3_C" localSheetId="14">'4'!$J$9</definedName>
    <definedName name="id_2054_3239_4_3_D" localSheetId="14">'4'!$K$9</definedName>
    <definedName name="id_2054_3239_4_4_A" localSheetId="14">'4'!$H$10</definedName>
    <definedName name="id_2054_3239_4_4_B" localSheetId="14">'4'!$I$10</definedName>
    <definedName name="id_2054_3239_4_4_C" localSheetId="14">'4'!$J$10</definedName>
    <definedName name="id_2054_3239_4_4_D" localSheetId="14">'4'!$K$10</definedName>
    <definedName name="id_2054_3253_4.1_1_A" localSheetId="15">'4.1'!$H$51</definedName>
    <definedName name="id_2054_3253_4.1_1_B" localSheetId="15">'4.1'!$I$51</definedName>
    <definedName name="id_2054_3253_4.1_1_C" localSheetId="15">'4.1'!$J$51</definedName>
    <definedName name="id_2054_3253_4.1_1_D" localSheetId="15">'4.1'!$K$51</definedName>
    <definedName name="id_2054_3253_4.1_2_A" localSheetId="15">'4.1'!$H$52</definedName>
    <definedName name="id_2054_3253_4.1_2_B" localSheetId="15">'4.1'!$I$52</definedName>
    <definedName name="id_2054_3253_4.1_2_C" localSheetId="15">'4.1'!$J$52</definedName>
    <definedName name="id_2054_3253_4.1_2_D" localSheetId="15">'4.1'!$K$52</definedName>
    <definedName name="id_2054_3253_4.1_3_A" localSheetId="15">'4.1'!$H$53</definedName>
    <definedName name="id_2054_3253_4.1_3_B" localSheetId="15">'4.1'!$I$53</definedName>
    <definedName name="id_2054_3253_4.1_3_C" localSheetId="15">'4.1'!$J$53</definedName>
    <definedName name="id_2054_3253_4.1_3_D" localSheetId="15">'4.1'!$K$53</definedName>
    <definedName name="id_2054_3253_4.1_4_A" localSheetId="15">'4.1'!$H$54</definedName>
    <definedName name="id_2054_3253_4.1_4_B" localSheetId="15">'4.1'!$I$54</definedName>
    <definedName name="id_2054_3253_4.1_4_C" localSheetId="15">'4.1'!$J$54</definedName>
    <definedName name="id_2054_3253_4.1_4_D" localSheetId="15">'4.1'!$K$54</definedName>
    <definedName name="id_2054_3253_4_1_A" localSheetId="14">'4'!$H$35</definedName>
    <definedName name="id_2054_3253_4_1_B" localSheetId="14">'4'!$I$35</definedName>
    <definedName name="id_2054_3253_4_1_C" localSheetId="14">'4'!$J$35</definedName>
    <definedName name="id_2054_3253_4_1_D" localSheetId="14">'4'!$K$35</definedName>
    <definedName name="id_2054_3253_4_2_A" localSheetId="14">'4'!$H$36</definedName>
    <definedName name="id_2054_3253_4_2_B" localSheetId="14">'4'!$I$36</definedName>
    <definedName name="id_2054_3253_4_2_C" localSheetId="14">'4'!$J$36</definedName>
    <definedName name="id_2054_3253_4_2_D" localSheetId="14">'4'!$K$36</definedName>
    <definedName name="id_2054_3253_4_3_A" localSheetId="14">'4'!$H$37</definedName>
    <definedName name="id_2054_3253_4_3_B" localSheetId="14">'4'!$I$37</definedName>
    <definedName name="id_2054_3253_4_3_C" localSheetId="14">'4'!$J$37</definedName>
    <definedName name="id_2054_3253_4_3_D" localSheetId="14">'4'!$K$37</definedName>
    <definedName name="id_2054_3253_4_4_A" localSheetId="14">'4'!$H$38</definedName>
    <definedName name="id_2054_3253_4_4_B" localSheetId="14">'4'!$I$38</definedName>
    <definedName name="id_2054_3253_4_4_C" localSheetId="14">'4'!$J$38</definedName>
    <definedName name="id_2054_3253_4_4_D" localSheetId="14">'4'!$K$38</definedName>
    <definedName name="id_2054_4_4.1_1_A" localSheetId="15">'4.1'!$H$27</definedName>
    <definedName name="id_2054_4_4.1_1_B" localSheetId="15">'4.1'!$I$27</definedName>
    <definedName name="id_2054_4_4.1_1_C" localSheetId="15">'4.1'!$J$27</definedName>
    <definedName name="id_2054_4_4.1_1_D" localSheetId="15">'4.1'!$K$27</definedName>
    <definedName name="id_2054_4_4.1_2_A" localSheetId="15">'4.1'!$H$28</definedName>
    <definedName name="id_2054_4_4.1_2_B" localSheetId="15">'4.1'!$I$28</definedName>
    <definedName name="id_2054_4_4.1_2_C" localSheetId="15">'4.1'!$J$28</definedName>
    <definedName name="id_2054_4_4.1_2_D" localSheetId="15">'4.1'!$K$28</definedName>
    <definedName name="id_2054_4_4.1_3_A" localSheetId="15">'4.1'!$H$29</definedName>
    <definedName name="id_2054_4_4.1_3_B" localSheetId="15">'4.1'!$I$29</definedName>
    <definedName name="id_2054_4_4.1_3_C" localSheetId="15">'4.1'!$J$29</definedName>
    <definedName name="id_2054_4_4.1_3_D" localSheetId="15">'4.1'!$K$29</definedName>
    <definedName name="id_2054_4_4.1_4_A" localSheetId="15">'4.1'!$H$30</definedName>
    <definedName name="id_2054_4_4.1_4_B" localSheetId="15">'4.1'!$I$30</definedName>
    <definedName name="id_2054_4_4.1_4_C" localSheetId="15">'4.1'!$J$30</definedName>
    <definedName name="id_2054_4_4.1_4_D" localSheetId="15">'4.1'!$K$30</definedName>
    <definedName name="id_2054_4_4_1_A" localSheetId="14">'4'!$H$11</definedName>
    <definedName name="id_2054_4_4_1_B" localSheetId="14">'4'!$I$11</definedName>
    <definedName name="id_2054_4_4_1_C" localSheetId="14">'4'!$J$11</definedName>
    <definedName name="id_2054_4_4_1_D" localSheetId="14">'4'!$K$11</definedName>
    <definedName name="id_2054_4_4_2_A" localSheetId="14">'4'!$H$12</definedName>
    <definedName name="id_2054_4_4_2_B" localSheetId="14">'4'!$I$12</definedName>
    <definedName name="id_2054_4_4_2_C" localSheetId="14">'4'!$J$12</definedName>
    <definedName name="id_2054_4_4_2_D" localSheetId="14">'4'!$K$12</definedName>
    <definedName name="id_2054_4_4_3_A" localSheetId="14">'4'!$H$13</definedName>
    <definedName name="id_2054_4_4_3_B" localSheetId="14">'4'!$I$13</definedName>
    <definedName name="id_2054_4_4_3_C" localSheetId="14">'4'!$J$13</definedName>
    <definedName name="id_2054_4_4_3_D" localSheetId="14">'4'!$K$13</definedName>
    <definedName name="id_2054_4_4_4_A" localSheetId="14">'4'!$H$14</definedName>
    <definedName name="id_2054_4_4_4_B" localSheetId="14">'4'!$I$14</definedName>
    <definedName name="id_2054_4_4_4_C" localSheetId="14">'4'!$J$14</definedName>
    <definedName name="id_2054_4_4_4_D" localSheetId="14">'4'!$K$14</definedName>
    <definedName name="id_2056_3229_5.1_1_A" localSheetId="17">'5.1'!$H$31</definedName>
    <definedName name="id_2056_3229_5.1_1_B" localSheetId="17">'5.1'!$I$31</definedName>
    <definedName name="id_2056_3229_5.1_1_C" localSheetId="17">'5.1'!$J$31</definedName>
    <definedName name="id_2056_3229_5.1_1_D" localSheetId="17">'5.1'!$K$31</definedName>
    <definedName name="id_2056_3229_5.1_2_A" localSheetId="17">'5.1'!$H$32</definedName>
    <definedName name="id_2056_3229_5.1_2_B" localSheetId="17">'5.1'!$I$32</definedName>
    <definedName name="id_2056_3229_5.1_2_C" localSheetId="17">'5.1'!$J$32</definedName>
    <definedName name="id_2056_3229_5.1_2_D" localSheetId="17">'5.1'!$K$32</definedName>
    <definedName name="id_2056_3229_5.1_3_A" localSheetId="17">'5.1'!$H$33</definedName>
    <definedName name="id_2056_3229_5.1_3_B" localSheetId="17">'5.1'!$I$33</definedName>
    <definedName name="id_2056_3229_5.1_3_C" localSheetId="17">'5.1'!$J$33</definedName>
    <definedName name="id_2056_3229_5.1_3_D" localSheetId="17">'5.1'!$K$33</definedName>
    <definedName name="id_2056_3229_5.1_4_A" localSheetId="17">'5.1'!$H$34</definedName>
    <definedName name="id_2056_3229_5.1_4_B" localSheetId="17">'5.1'!$I$34</definedName>
    <definedName name="id_2056_3229_5.1_4_C" localSheetId="17">'5.1'!$J$34</definedName>
    <definedName name="id_2056_3229_5.1_4_D" localSheetId="17">'5.1'!$K$34</definedName>
    <definedName name="id_2056_3254_5.1_1_A" localSheetId="17">'5.1'!$H$43</definedName>
    <definedName name="id_2056_3254_5.1_1_B" localSheetId="17">'5.1'!$I$43</definedName>
    <definedName name="id_2056_3254_5.1_1_C" localSheetId="17">'5.1'!$J$43</definedName>
    <definedName name="id_2056_3254_5.1_1_D" localSheetId="17">'5.1'!$K$43</definedName>
    <definedName name="id_2056_3254_5.1_2_A" localSheetId="17">'5.1'!$H$44</definedName>
    <definedName name="id_2056_3254_5.1_2_B" localSheetId="17">'5.1'!$I$44</definedName>
    <definedName name="id_2056_3254_5.1_2_C" localSheetId="17">'5.1'!$J$44</definedName>
    <definedName name="id_2056_3254_5.1_2_D" localSheetId="17">'5.1'!$K$44</definedName>
    <definedName name="id_2056_3254_5.1_3_A" localSheetId="17">'5.1'!$H$45</definedName>
    <definedName name="id_2056_3254_5.1_3_B" localSheetId="17">'5.1'!$I$45</definedName>
    <definedName name="id_2056_3254_5.1_3_C" localSheetId="17">'5.1'!$J$45</definedName>
    <definedName name="id_2056_3254_5.1_3_D" localSheetId="17">'5.1'!$K$45</definedName>
    <definedName name="id_2056_3254_5.1_4_A" localSheetId="17">'5.1'!$H$46</definedName>
    <definedName name="id_2056_3254_5.1_4_B" localSheetId="17">'5.1'!$I$46</definedName>
    <definedName name="id_2056_3254_5.1_4_C" localSheetId="17">'5.1'!$J$46</definedName>
    <definedName name="id_2056_3254_5.1_4_D" localSheetId="17">'5.1'!$K$46</definedName>
    <definedName name="id_2056_3255_5.1_1_A" localSheetId="17">'5.1'!$H$47</definedName>
    <definedName name="id_2056_3255_5.1_1_B" localSheetId="17">'5.1'!$I$47</definedName>
    <definedName name="id_2056_3255_5.1_1_C" localSheetId="17">'5.1'!$J$47</definedName>
    <definedName name="id_2056_3255_5.1_1_D" localSheetId="17">'5.1'!$K$47</definedName>
    <definedName name="id_2056_3255_5.1_2_A" localSheetId="17">'5.1'!$H$48</definedName>
    <definedName name="id_2056_3255_5.1_2_B" localSheetId="17">'5.1'!$I$48</definedName>
    <definedName name="id_2056_3255_5.1_2_C" localSheetId="17">'5.1'!$J$48</definedName>
    <definedName name="id_2056_3255_5.1_2_D" localSheetId="17">'5.1'!$K$48</definedName>
    <definedName name="id_2056_3255_5.1_3_A" localSheetId="17">'5.1'!$H$49</definedName>
    <definedName name="id_2056_3255_5.1_3_B" localSheetId="17">'5.1'!$I$49</definedName>
    <definedName name="id_2056_3255_5.1_3_C" localSheetId="17">'5.1'!$J$49</definedName>
    <definedName name="id_2056_3255_5.1_3_D" localSheetId="17">'5.1'!$K$49</definedName>
    <definedName name="id_2056_3255_5.1_4_A" localSheetId="17">'5.1'!$H$50</definedName>
    <definedName name="id_2056_3255_5.1_4_B" localSheetId="17">'5.1'!$I$50</definedName>
    <definedName name="id_2056_3255_5.1_4_C" localSheetId="17">'5.1'!$J$50</definedName>
    <definedName name="id_2056_3255_5.1_4_D" localSheetId="17">'5.1'!$K$50</definedName>
    <definedName name="id_2056_3256_5.1_1_A" localSheetId="17">'5.1'!$H$51</definedName>
    <definedName name="id_2056_3256_5.1_1_B" localSheetId="17">'5.1'!$I$51</definedName>
    <definedName name="id_2056_3256_5.1_1_C" localSheetId="17">'5.1'!$J$51</definedName>
    <definedName name="id_2056_3256_5.1_1_D" localSheetId="17">'5.1'!$K$51</definedName>
    <definedName name="id_2056_3256_5.1_2_A" localSheetId="17">'5.1'!$H$52</definedName>
    <definedName name="id_2056_3256_5.1_2_B" localSheetId="17">'5.1'!$I$52</definedName>
    <definedName name="id_2056_3256_5.1_2_C" localSheetId="17">'5.1'!$J$52</definedName>
    <definedName name="id_2056_3256_5.1_2_D" localSheetId="17">'5.1'!$K$52</definedName>
    <definedName name="id_2056_3256_5.1_3_A" localSheetId="17">'5.1'!$H$53</definedName>
    <definedName name="id_2056_3256_5.1_3_B" localSheetId="17">'5.1'!$I$53</definedName>
    <definedName name="id_2056_3256_5.1_3_C" localSheetId="17">'5.1'!$J$53</definedName>
    <definedName name="id_2056_3256_5.1_3_D" localSheetId="17">'5.1'!$K$53</definedName>
    <definedName name="id_2056_3256_5.1_4_A" localSheetId="17">'5.1'!$H$54</definedName>
    <definedName name="id_2056_3256_5.1_4_B" localSheetId="17">'5.1'!$I$54</definedName>
    <definedName name="id_2056_3256_5.1_4_C" localSheetId="17">'5.1'!$J$54</definedName>
    <definedName name="id_2056_3256_5.1_4_D" localSheetId="17">'5.1'!$K$54</definedName>
    <definedName name="id_2058_1009_5.1_1_A" localSheetId="17">'5.1'!$H$15</definedName>
    <definedName name="id_2058_1009_5.1_1_B" localSheetId="17">'5.1'!$I$15</definedName>
    <definedName name="id_2058_1009_5.1_1_C" localSheetId="17">'5.1'!$J$15</definedName>
    <definedName name="id_2058_1009_5.1_1_D" localSheetId="17">'5.1'!$K$15</definedName>
    <definedName name="id_2058_1009_5.1_2_A" localSheetId="17">'5.1'!$H$16</definedName>
    <definedName name="id_2058_1009_5.1_2_B" localSheetId="17">'5.1'!$I$16</definedName>
    <definedName name="id_2058_1009_5.1_2_C" localSheetId="17">'5.1'!$J$16</definedName>
    <definedName name="id_2058_1009_5.1_2_D" localSheetId="17">'5.1'!$K$16</definedName>
    <definedName name="id_2058_1009_5.1_3_A" localSheetId="17">'5.1'!$H$17</definedName>
    <definedName name="id_2058_1009_5.1_3_B" localSheetId="17">'5.1'!$I$17</definedName>
    <definedName name="id_2058_1009_5.1_3_C" localSheetId="17">'5.1'!$J$17</definedName>
    <definedName name="id_2058_1009_5.1_3_D" localSheetId="17">'5.1'!$K$17</definedName>
    <definedName name="id_2058_1009_5.1_4_A" localSheetId="17">'5.1'!$H$18</definedName>
    <definedName name="id_2058_1009_5.1_4_B" localSheetId="17">'5.1'!$I$18</definedName>
    <definedName name="id_2058_1009_5.1_4_C" localSheetId="17">'5.1'!$J$18</definedName>
    <definedName name="id_2058_1009_5.1_4_D" localSheetId="17">'5.1'!$K$18</definedName>
    <definedName name="id_2058_1009_5_1_A" localSheetId="16">'5'!$H$15</definedName>
    <definedName name="id_2058_1009_5_1_B" localSheetId="16">'5'!$I$15</definedName>
    <definedName name="id_2058_1009_5_1_C" localSheetId="16">'5'!$J$15</definedName>
    <definedName name="id_2058_1009_5_1_D" localSheetId="16">'5'!$K$15</definedName>
    <definedName name="id_2058_1009_5_2_A" localSheetId="16">'5'!$H$16</definedName>
    <definedName name="id_2058_1009_5_2_B" localSheetId="16">'5'!$I$16</definedName>
    <definedName name="id_2058_1009_5_2_C" localSheetId="16">'5'!$J$16</definedName>
    <definedName name="id_2058_1009_5_2_D" localSheetId="16">'5'!$K$16</definedName>
    <definedName name="id_2058_1009_5_3_A" localSheetId="16">'5'!$H$17</definedName>
    <definedName name="id_2058_1009_5_3_B" localSheetId="16">'5'!$I$17</definedName>
    <definedName name="id_2058_1009_5_3_C" localSheetId="16">'5'!$J$17</definedName>
    <definedName name="id_2058_1009_5_3_D" localSheetId="16">'5'!$K$17</definedName>
    <definedName name="id_2058_1009_5_4_A" localSheetId="16">'5'!$H$18</definedName>
    <definedName name="id_2058_1009_5_4_B" localSheetId="16">'5'!$I$18</definedName>
    <definedName name="id_2058_1009_5_4_C" localSheetId="16">'5'!$J$18</definedName>
    <definedName name="id_2058_1009_5_4_D" localSheetId="16">'5'!$K$18</definedName>
    <definedName name="id_2058_1050_5.1_1_A" localSheetId="17">'5.1'!$H$7</definedName>
    <definedName name="id_2058_1050_5.1_1_B" localSheetId="17">'5.1'!$I$7</definedName>
    <definedName name="id_2058_1050_5.1_1_C" localSheetId="17">'5.1'!$J$7</definedName>
    <definedName name="id_2058_1050_5.1_1_D" localSheetId="17">'5.1'!$K$7</definedName>
    <definedName name="id_2058_1050_5.1_2_A" localSheetId="17">'5.1'!$H$8</definedName>
    <definedName name="id_2058_1050_5.1_2_B" localSheetId="17">'5.1'!$I$8</definedName>
    <definedName name="id_2058_1050_5.1_2_C" localSheetId="17">'5.1'!$J$8</definedName>
    <definedName name="id_2058_1050_5.1_2_D" localSheetId="17">'5.1'!$K$8</definedName>
    <definedName name="id_2058_1050_5.1_3_A" localSheetId="17">'5.1'!$H$9</definedName>
    <definedName name="id_2058_1050_5.1_3_B" localSheetId="17">'5.1'!$I$9</definedName>
    <definedName name="id_2058_1050_5.1_3_C" localSheetId="17">'5.1'!$J$9</definedName>
    <definedName name="id_2058_1050_5.1_3_D" localSheetId="17">'5.1'!$K$9</definedName>
    <definedName name="id_2058_1050_5.1_4_A" localSheetId="17">'5.1'!$H$10</definedName>
    <definedName name="id_2058_1050_5.1_4_B" localSheetId="17">'5.1'!$I$10</definedName>
    <definedName name="id_2058_1050_5.1_4_C" localSheetId="17">'5.1'!$J$10</definedName>
    <definedName name="id_2058_1050_5.1_4_D" localSheetId="17">'5.1'!$K$10</definedName>
    <definedName name="id_2058_1050_5_1_A" localSheetId="16">'5'!$H$7</definedName>
    <definedName name="id_2058_1050_5_1_B" localSheetId="16">'5'!$I$7</definedName>
    <definedName name="id_2058_1050_5_1_C" localSheetId="16">'5'!$J$7</definedName>
    <definedName name="id_2058_1050_5_1_D" localSheetId="16">'5'!$K$7</definedName>
    <definedName name="id_2058_1050_5_2_A" localSheetId="16">'5'!$H$8</definedName>
    <definedName name="id_2058_1050_5_2_B" localSheetId="16">'5'!$I$8</definedName>
    <definedName name="id_2058_1050_5_2_C" localSheetId="16">'5'!$J$8</definedName>
    <definedName name="id_2058_1050_5_2_D" localSheetId="16">'5'!$K$8</definedName>
    <definedName name="id_2058_1050_5_3_A" localSheetId="16">'5'!$H$9</definedName>
    <definedName name="id_2058_1050_5_3_B" localSheetId="16">'5'!$I$9</definedName>
    <definedName name="id_2058_1050_5_3_C" localSheetId="16">'5'!$J$9</definedName>
    <definedName name="id_2058_1050_5_3_D" localSheetId="16">'5'!$K$9</definedName>
    <definedName name="id_2058_1050_5_4_A" localSheetId="16">'5'!$H$10</definedName>
    <definedName name="id_2058_1050_5_4_B" localSheetId="16">'5'!$I$10</definedName>
    <definedName name="id_2058_1050_5_4_C" localSheetId="16">'5'!$J$10</definedName>
    <definedName name="id_2058_1050_5_4_D" localSheetId="16">'5'!$K$10</definedName>
    <definedName name="id_2058_1089_5.1_1_A" localSheetId="17">'5.1'!$H$55</definedName>
    <definedName name="id_2058_1089_5.1_1_B" localSheetId="17">'5.1'!$I$55</definedName>
    <definedName name="id_2058_1089_5.1_1_C" localSheetId="17">'5.1'!$J$55</definedName>
    <definedName name="id_2058_1089_5.1_1_D" localSheetId="17">'5.1'!$K$55</definedName>
    <definedName name="id_2058_1089_5.1_2_A" localSheetId="17">'5.1'!$H$56</definedName>
    <definedName name="id_2058_1089_5.1_2_B" localSheetId="17">'5.1'!$I$56</definedName>
    <definedName name="id_2058_1089_5.1_2_C" localSheetId="17">'5.1'!$J$56</definedName>
    <definedName name="id_2058_1089_5.1_2_D" localSheetId="17">'5.1'!$K$56</definedName>
    <definedName name="id_2058_1089_5.1_3_A" localSheetId="17">'5.1'!$H$57</definedName>
    <definedName name="id_2058_1089_5.1_3_B" localSheetId="17">'5.1'!$I$57</definedName>
    <definedName name="id_2058_1089_5.1_3_C" localSheetId="17">'5.1'!$J$57</definedName>
    <definedName name="id_2058_1089_5.1_3_D" localSheetId="17">'5.1'!$K$57</definedName>
    <definedName name="id_2058_1089_5.1_4_A" localSheetId="17">'5.1'!$H$58</definedName>
    <definedName name="id_2058_1089_5.1_4_B" localSheetId="17">'5.1'!$I$58</definedName>
    <definedName name="id_2058_1089_5.1_4_C" localSheetId="17">'5.1'!$J$58</definedName>
    <definedName name="id_2058_1089_5.1_4_D" localSheetId="17">'5.1'!$K$58</definedName>
    <definedName name="id_2058_1089_5_1_A" localSheetId="16">'5'!$H$47</definedName>
    <definedName name="id_2058_1089_5_1_B" localSheetId="16">'5'!$I$47</definedName>
    <definedName name="id_2058_1089_5_1_C" localSheetId="16">'5'!$J$47</definedName>
    <definedName name="id_2058_1089_5_1_D" localSheetId="16">'5'!$K$47</definedName>
    <definedName name="id_2058_1089_5_2_A" localSheetId="16">'5'!$H$48</definedName>
    <definedName name="id_2058_1089_5_2_B" localSheetId="16">'5'!$I$48</definedName>
    <definedName name="id_2058_1089_5_2_C" localSheetId="16">'5'!$J$48</definedName>
    <definedName name="id_2058_1089_5_2_D" localSheetId="16">'5'!$K$48</definedName>
    <definedName name="id_2058_1089_5_3_A" localSheetId="16">'5'!$H$49</definedName>
    <definedName name="id_2058_1089_5_3_B" localSheetId="16">'5'!$I$49</definedName>
    <definedName name="id_2058_1089_5_3_C" localSheetId="16">'5'!$J$49</definedName>
    <definedName name="id_2058_1089_5_3_D" localSheetId="16">'5'!$K$49</definedName>
    <definedName name="id_2058_1089_5_4_A" localSheetId="16">'5'!$H$50</definedName>
    <definedName name="id_2058_1089_5_4_B" localSheetId="16">'5'!$I$50</definedName>
    <definedName name="id_2058_1089_5_4_C" localSheetId="16">'5'!$J$50</definedName>
    <definedName name="id_2058_1089_5_4_D" localSheetId="16">'5'!$K$50</definedName>
    <definedName name="id_2058_1090_5.1_1_A" localSheetId="17">'5.1'!$H$23</definedName>
    <definedName name="id_2058_1090_5.1_1_B" localSheetId="17">'5.1'!$I$23</definedName>
    <definedName name="id_2058_1090_5.1_1_C" localSheetId="17">'5.1'!$J$23</definedName>
    <definedName name="id_2058_1090_5.1_1_D" localSheetId="17">'5.1'!$K$23</definedName>
    <definedName name="id_2058_1090_5.1_2_A" localSheetId="17">'5.1'!$H$24</definedName>
    <definedName name="id_2058_1090_5.1_2_B" localSheetId="17">'5.1'!$I$24</definedName>
    <definedName name="id_2058_1090_5.1_2_C" localSheetId="17">'5.1'!$J$24</definedName>
    <definedName name="id_2058_1090_5.1_2_D" localSheetId="17">'5.1'!$K$24</definedName>
    <definedName name="id_2058_1090_5.1_3_A" localSheetId="17">'5.1'!$H$25</definedName>
    <definedName name="id_2058_1090_5.1_3_B" localSheetId="17">'5.1'!$I$25</definedName>
    <definedName name="id_2058_1090_5.1_3_C" localSheetId="17">'5.1'!$J$25</definedName>
    <definedName name="id_2058_1090_5.1_3_D" localSheetId="17">'5.1'!$K$25</definedName>
    <definedName name="id_2058_1090_5.1_4_A" localSheetId="17">'5.1'!$H$26</definedName>
    <definedName name="id_2058_1090_5.1_4_B" localSheetId="17">'5.1'!$I$26</definedName>
    <definedName name="id_2058_1090_5.1_4_C" localSheetId="17">'5.1'!$J$26</definedName>
    <definedName name="id_2058_1090_5.1_4_D" localSheetId="17">'5.1'!$K$26</definedName>
    <definedName name="id_2058_1090_5_1_A" localSheetId="16">'5'!$H$23</definedName>
    <definedName name="id_2058_1090_5_1_B" localSheetId="16">'5'!$I$23</definedName>
    <definedName name="id_2058_1090_5_1_C" localSheetId="16">'5'!$J$23</definedName>
    <definedName name="id_2058_1090_5_1_D" localSheetId="16">'5'!$K$23</definedName>
    <definedName name="id_2058_1090_5_2_A" localSheetId="16">'5'!$H$24</definedName>
    <definedName name="id_2058_1090_5_2_B" localSheetId="16">'5'!$I$24</definedName>
    <definedName name="id_2058_1090_5_2_C" localSheetId="16">'5'!$J$24</definedName>
    <definedName name="id_2058_1090_5_2_D" localSheetId="16">'5'!$K$24</definedName>
    <definedName name="id_2058_1090_5_3_A" localSheetId="16">'5'!$H$25</definedName>
    <definedName name="id_2058_1090_5_3_B" localSheetId="16">'5'!$I$25</definedName>
    <definedName name="id_2058_1090_5_3_C" localSheetId="16">'5'!$J$25</definedName>
    <definedName name="id_2058_1090_5_3_D" localSheetId="16">'5'!$K$25</definedName>
    <definedName name="id_2058_1090_5_4_A" localSheetId="16">'5'!$H$26</definedName>
    <definedName name="id_2058_1090_5_4_B" localSheetId="16">'5'!$I$26</definedName>
    <definedName name="id_2058_1090_5_4_C" localSheetId="16">'5'!$J$26</definedName>
    <definedName name="id_2058_1090_5_4_D" localSheetId="16">'5'!$K$26</definedName>
    <definedName name="id_2058_1099_5.1_1_A" localSheetId="17">'5.1'!$H$27</definedName>
    <definedName name="id_2058_1099_5.1_1_B" localSheetId="17">'5.1'!$I$27</definedName>
    <definedName name="id_2058_1099_5.1_1_C" localSheetId="17">'5.1'!$J$27</definedName>
    <definedName name="id_2058_1099_5.1_1_D" localSheetId="17">'5.1'!$K$27</definedName>
    <definedName name="id_2058_1099_5.1_2_A" localSheetId="17">'5.1'!$H$28</definedName>
    <definedName name="id_2058_1099_5.1_2_B" localSheetId="17">'5.1'!$I$28</definedName>
    <definedName name="id_2058_1099_5.1_2_C" localSheetId="17">'5.1'!$J$28</definedName>
    <definedName name="id_2058_1099_5.1_2_D" localSheetId="17">'5.1'!$K$28</definedName>
    <definedName name="id_2058_1099_5.1_3_A" localSheetId="17">'5.1'!$H$29</definedName>
    <definedName name="id_2058_1099_5.1_3_B" localSheetId="17">'5.1'!$I$29</definedName>
    <definedName name="id_2058_1099_5.1_3_C" localSheetId="17">'5.1'!$J$29</definedName>
    <definedName name="id_2058_1099_5.1_3_D" localSheetId="17">'5.1'!$K$29</definedName>
    <definedName name="id_2058_1099_5.1_4_A" localSheetId="17">'5.1'!$H$30</definedName>
    <definedName name="id_2058_1099_5.1_4_B" localSheetId="17">'5.1'!$I$30</definedName>
    <definedName name="id_2058_1099_5.1_4_C" localSheetId="17">'5.1'!$J$30</definedName>
    <definedName name="id_2058_1099_5.1_4_D" localSheetId="17">'5.1'!$K$30</definedName>
    <definedName name="id_2058_1099_5_1_A" localSheetId="16">'5'!$H$27</definedName>
    <definedName name="id_2058_1099_5_1_B" localSheetId="16">'5'!$I$27</definedName>
    <definedName name="id_2058_1099_5_1_C" localSheetId="16">'5'!$J$27</definedName>
    <definedName name="id_2058_1099_5_1_D" localSheetId="16">'5'!$K$27</definedName>
    <definedName name="id_2058_1099_5_2_A" localSheetId="16">'5'!$H$28</definedName>
    <definedName name="id_2058_1099_5_2_B" localSheetId="16">'5'!$I$28</definedName>
    <definedName name="id_2058_1099_5_2_C" localSheetId="16">'5'!$J$28</definedName>
    <definedName name="id_2058_1099_5_2_D" localSheetId="16">'5'!$K$28</definedName>
    <definedName name="id_2058_1099_5_3_A" localSheetId="16">'5'!$H$29</definedName>
    <definedName name="id_2058_1099_5_3_B" localSheetId="16">'5'!$I$29</definedName>
    <definedName name="id_2058_1099_5_3_C" localSheetId="16">'5'!$J$29</definedName>
    <definedName name="id_2058_1099_5_3_D" localSheetId="16">'5'!$K$29</definedName>
    <definedName name="id_2058_1099_5_4_A" localSheetId="16">'5'!$H$30</definedName>
    <definedName name="id_2058_1099_5_4_B" localSheetId="16">'5'!$I$30</definedName>
    <definedName name="id_2058_1099_5_4_C" localSheetId="16">'5'!$J$30</definedName>
    <definedName name="id_2058_1099_5_4_D" localSheetId="16">'5'!$K$30</definedName>
    <definedName name="id_2058_1106_5.1_1_A" localSheetId="17">'5.1'!$H$19</definedName>
    <definedName name="id_2058_1106_5.1_1_B" localSheetId="17">'5.1'!$I$19</definedName>
    <definedName name="id_2058_1106_5.1_1_C" localSheetId="17">'5.1'!$J$19</definedName>
    <definedName name="id_2058_1106_5.1_1_D" localSheetId="17">'5.1'!$K$19</definedName>
    <definedName name="id_2058_1106_5.1_2_A" localSheetId="17">'5.1'!$H$20</definedName>
    <definedName name="id_2058_1106_5.1_2_B" localSheetId="17">'5.1'!$I$20</definedName>
    <definedName name="id_2058_1106_5.1_2_C" localSheetId="17">'5.1'!$J$20</definedName>
    <definedName name="id_2058_1106_5.1_2_D" localSheetId="17">'5.1'!$K$20</definedName>
    <definedName name="id_2058_1106_5.1_3_A" localSheetId="17">'5.1'!$H$21</definedName>
    <definedName name="id_2058_1106_5.1_3_B" localSheetId="17">'5.1'!$I$21</definedName>
    <definedName name="id_2058_1106_5.1_3_C" localSheetId="17">'5.1'!$J$21</definedName>
    <definedName name="id_2058_1106_5.1_3_D" localSheetId="17">'5.1'!$K$21</definedName>
    <definedName name="id_2058_1106_5.1_4_A" localSheetId="17">'5.1'!$H$22</definedName>
    <definedName name="id_2058_1106_5.1_4_B" localSheetId="17">'5.1'!$I$22</definedName>
    <definedName name="id_2058_1106_5.1_4_C" localSheetId="17">'5.1'!$J$22</definedName>
    <definedName name="id_2058_1106_5.1_4_D" localSheetId="17">'5.1'!$K$22</definedName>
    <definedName name="id_2058_1106_5_1_A" localSheetId="16">'5'!$H$19</definedName>
    <definedName name="id_2058_1106_5_1_B" localSheetId="16">'5'!$I$19</definedName>
    <definedName name="id_2058_1106_5_1_C" localSheetId="16">'5'!$J$19</definedName>
    <definedName name="id_2058_1106_5_1_D" localSheetId="16">'5'!$K$19</definedName>
    <definedName name="id_2058_1106_5_2_A" localSheetId="16">'5'!$H$20</definedName>
    <definedName name="id_2058_1106_5_2_B" localSheetId="16">'5'!$I$20</definedName>
    <definedName name="id_2058_1106_5_2_C" localSheetId="16">'5'!$J$20</definedName>
    <definedName name="id_2058_1106_5_2_D" localSheetId="16">'5'!$K$20</definedName>
    <definedName name="id_2058_1106_5_3_A" localSheetId="16">'5'!$H$21</definedName>
    <definedName name="id_2058_1106_5_3_B" localSheetId="16">'5'!$I$21</definedName>
    <definedName name="id_2058_1106_5_3_C" localSheetId="16">'5'!$J$21</definedName>
    <definedName name="id_2058_1106_5_3_D" localSheetId="16">'5'!$K$21</definedName>
    <definedName name="id_2058_1106_5_4_A" localSheetId="16">'5'!$H$22</definedName>
    <definedName name="id_2058_1106_5_4_B" localSheetId="16">'5'!$I$22</definedName>
    <definedName name="id_2058_1106_5_4_C" localSheetId="16">'5'!$J$22</definedName>
    <definedName name="id_2058_1106_5_4_D" localSheetId="16">'5'!$K$22</definedName>
    <definedName name="id_2058_1185_5.1_1_A" localSheetId="17">'5.1'!$H$35</definedName>
    <definedName name="id_2058_1185_5.1_1_B" localSheetId="17">'5.1'!$I$35</definedName>
    <definedName name="id_2058_1185_5.1_1_C" localSheetId="17">'5.1'!$J$35</definedName>
    <definedName name="id_2058_1185_5.1_1_D" localSheetId="17">'5.1'!$K$35</definedName>
    <definedName name="id_2058_1185_5.1_2_A" localSheetId="17">'5.1'!$H$36</definedName>
    <definedName name="id_2058_1185_5.1_2_B" localSheetId="17">'5.1'!$I$36</definedName>
    <definedName name="id_2058_1185_5.1_2_C" localSheetId="17">'5.1'!$J$36</definedName>
    <definedName name="id_2058_1185_5.1_2_D" localSheetId="17">'5.1'!$K$36</definedName>
    <definedName name="id_2058_1185_5.1_3_A" localSheetId="17">'5.1'!$H$37</definedName>
    <definedName name="id_2058_1185_5.1_3_B" localSheetId="17">'5.1'!$I$37</definedName>
    <definedName name="id_2058_1185_5.1_3_C" localSheetId="17">'5.1'!$J$37</definedName>
    <definedName name="id_2058_1185_5.1_3_D" localSheetId="17">'5.1'!$K$37</definedName>
    <definedName name="id_2058_1185_5.1_4_A" localSheetId="17">'5.1'!$H$38</definedName>
    <definedName name="id_2058_1185_5.1_4_B" localSheetId="17">'5.1'!$I$38</definedName>
    <definedName name="id_2058_1185_5.1_4_C" localSheetId="17">'5.1'!$J$38</definedName>
    <definedName name="id_2058_1185_5.1_4_D" localSheetId="17">'5.1'!$K$38</definedName>
    <definedName name="id_2058_1185_5_1_A" localSheetId="16">'5'!$H$35</definedName>
    <definedName name="id_2058_1185_5_1_B" localSheetId="16">'5'!$I$35</definedName>
    <definedName name="id_2058_1185_5_1_C" localSheetId="16">'5'!$J$35</definedName>
    <definedName name="id_2058_1185_5_1_D" localSheetId="16">'5'!$K$35</definedName>
    <definedName name="id_2058_1185_5_2_A" localSheetId="16">'5'!$H$36</definedName>
    <definedName name="id_2058_1185_5_2_B" localSheetId="16">'5'!$I$36</definedName>
    <definedName name="id_2058_1185_5_2_C" localSheetId="16">'5'!$J$36</definedName>
    <definedName name="id_2058_1185_5_2_D" localSheetId="16">'5'!$K$36</definedName>
    <definedName name="id_2058_1185_5_3_A" localSheetId="16">'5'!$H$37</definedName>
    <definedName name="id_2058_1185_5_3_B" localSheetId="16">'5'!$I$37</definedName>
    <definedName name="id_2058_1185_5_3_C" localSheetId="16">'5'!$J$37</definedName>
    <definedName name="id_2058_1185_5_3_D" localSheetId="16">'5'!$K$37</definedName>
    <definedName name="id_2058_1185_5_4_A" localSheetId="16">'5'!$H$38</definedName>
    <definedName name="id_2058_1185_5_4_B" localSheetId="16">'5'!$I$38</definedName>
    <definedName name="id_2058_1185_5_4_C" localSheetId="16">'5'!$J$38</definedName>
    <definedName name="id_2058_1185_5_4_D" localSheetId="16">'5'!$K$38</definedName>
    <definedName name="id_2058_1186_5.1_1_A" localSheetId="17">'5.1'!$H$11</definedName>
    <definedName name="id_2058_1186_5.1_1_B" localSheetId="17">'5.1'!$I$11</definedName>
    <definedName name="id_2058_1186_5.1_1_C" localSheetId="17">'5.1'!$J$11</definedName>
    <definedName name="id_2058_1186_5.1_1_D" localSheetId="17">'5.1'!$K$11</definedName>
    <definedName name="id_2058_1186_5.1_2_A" localSheetId="17">'5.1'!$H$12</definedName>
    <definedName name="id_2058_1186_5.1_2_B" localSheetId="17">'5.1'!$I$12</definedName>
    <definedName name="id_2058_1186_5.1_2_C" localSheetId="17">'5.1'!$J$12</definedName>
    <definedName name="id_2058_1186_5.1_2_D" localSheetId="17">'5.1'!$K$12</definedName>
    <definedName name="id_2058_1186_5.1_3_A" localSheetId="17">'5.1'!$H$13</definedName>
    <definedName name="id_2058_1186_5.1_3_B" localSheetId="17">'5.1'!$I$13</definedName>
    <definedName name="id_2058_1186_5.1_3_C" localSheetId="17">'5.1'!$J$13</definedName>
    <definedName name="id_2058_1186_5.1_3_D" localSheetId="17">'5.1'!$K$13</definedName>
    <definedName name="id_2058_1186_5.1_4_A" localSheetId="17">'5.1'!$H$14</definedName>
    <definedName name="id_2058_1186_5.1_4_B" localSheetId="17">'5.1'!$I$14</definedName>
    <definedName name="id_2058_1186_5.1_4_C" localSheetId="17">'5.1'!$J$14</definedName>
    <definedName name="id_2058_1186_5.1_4_D" localSheetId="17">'5.1'!$K$14</definedName>
    <definedName name="id_2058_1186_5_1_A" localSheetId="16">'5'!$H$11</definedName>
    <definedName name="id_2058_1186_5_1_B" localSheetId="16">'5'!$I$11</definedName>
    <definedName name="id_2058_1186_5_1_C" localSheetId="16">'5'!$J$11</definedName>
    <definedName name="id_2058_1186_5_1_D" localSheetId="16">'5'!$K$11</definedName>
    <definedName name="id_2058_1186_5_2_A" localSheetId="16">'5'!$H$12</definedName>
    <definedName name="id_2058_1186_5_2_B" localSheetId="16">'5'!$I$12</definedName>
    <definedName name="id_2058_1186_5_2_C" localSheetId="16">'5'!$J$12</definedName>
    <definedName name="id_2058_1186_5_2_D" localSheetId="16">'5'!$K$12</definedName>
    <definedName name="id_2058_1186_5_3_A" localSheetId="16">'5'!$H$13</definedName>
    <definedName name="id_2058_1186_5_3_B" localSheetId="16">'5'!$I$13</definedName>
    <definedName name="id_2058_1186_5_3_C" localSheetId="16">'5'!$J$13</definedName>
    <definedName name="id_2058_1186_5_3_D" localSheetId="16">'5'!$K$13</definedName>
    <definedName name="id_2058_1186_5_4_A" localSheetId="16">'5'!$H$14</definedName>
    <definedName name="id_2058_1186_5_4_B" localSheetId="16">'5'!$I$14</definedName>
    <definedName name="id_2058_1186_5_4_C" localSheetId="16">'5'!$J$14</definedName>
    <definedName name="id_2058_1186_5_4_D" localSheetId="16">'5'!$K$14</definedName>
    <definedName name="id_2058_2199_5.1_1_A" localSheetId="17">'5.1'!$H$39</definedName>
    <definedName name="id_2058_2199_5.1_1_B" localSheetId="17">'5.1'!$I$39</definedName>
    <definedName name="id_2058_2199_5.1_1_C" localSheetId="17">'5.1'!$J$39</definedName>
    <definedName name="id_2058_2199_5.1_1_D" localSheetId="17">'5.1'!$K$39</definedName>
    <definedName name="id_2058_2199_5.1_2_A" localSheetId="17">'5.1'!$H$40</definedName>
    <definedName name="id_2058_2199_5.1_2_B" localSheetId="17">'5.1'!$I$40</definedName>
    <definedName name="id_2058_2199_5.1_2_C" localSheetId="17">'5.1'!$J$40</definedName>
    <definedName name="id_2058_2199_5.1_2_D" localSheetId="17">'5.1'!$K$40</definedName>
    <definedName name="id_2058_2199_5.1_3_A" localSheetId="17">'5.1'!$H$41</definedName>
    <definedName name="id_2058_2199_5.1_3_B" localSheetId="17">'5.1'!$I$41</definedName>
    <definedName name="id_2058_2199_5.1_3_C" localSheetId="17">'5.1'!$J$41</definedName>
    <definedName name="id_2058_2199_5.1_3_D" localSheetId="17">'5.1'!$K$41</definedName>
    <definedName name="id_2058_2199_5.1_4_A" localSheetId="17">'5.1'!$H$42</definedName>
    <definedName name="id_2058_2199_5.1_4_B" localSheetId="17">'5.1'!$I$42</definedName>
    <definedName name="id_2058_2199_5.1_4_C" localSheetId="17">'5.1'!$J$42</definedName>
    <definedName name="id_2058_2199_5.1_4_D" localSheetId="17">'5.1'!$K$42</definedName>
    <definedName name="id_2058_2199_5_1_A" localSheetId="16">'5'!$H$39</definedName>
    <definedName name="id_2058_2199_5_1_B" localSheetId="16">'5'!$I$39</definedName>
    <definedName name="id_2058_2199_5_1_C" localSheetId="16">'5'!$J$39</definedName>
    <definedName name="id_2058_2199_5_1_D" localSheetId="16">'5'!$K$39</definedName>
    <definedName name="id_2058_2199_5_2_A" localSheetId="16">'5'!$H$40</definedName>
    <definedName name="id_2058_2199_5_2_B" localSheetId="16">'5'!$I$40</definedName>
    <definedName name="id_2058_2199_5_2_C" localSheetId="16">'5'!$J$40</definedName>
    <definedName name="id_2058_2199_5_2_D" localSheetId="16">'5'!$K$40</definedName>
    <definedName name="id_2058_2199_5_3_A" localSheetId="16">'5'!$H$41</definedName>
    <definedName name="id_2058_2199_5_3_B" localSheetId="16">'5'!$I$41</definedName>
    <definedName name="id_2058_2199_5_3_C" localSheetId="16">'5'!$J$41</definedName>
    <definedName name="id_2058_2199_5_3_D" localSheetId="16">'5'!$K$41</definedName>
    <definedName name="id_2058_2199_5_4_A" localSheetId="16">'5'!$H$42</definedName>
    <definedName name="id_2058_2199_5_4_B" localSheetId="16">'5'!$I$42</definedName>
    <definedName name="id_2058_2199_5_4_C" localSheetId="16">'5'!$J$42</definedName>
    <definedName name="id_2058_2199_5_4_D" localSheetId="16">'5'!$K$42</definedName>
    <definedName name="id_2063_3035_1.1_1_A" localSheetId="9">'1.1'!$H$11</definedName>
    <definedName name="id_2063_3035_1.1_1_B" localSheetId="9">'1.1'!$I$11</definedName>
    <definedName name="id_2063_3035_1.1_1_C" localSheetId="9">'1.1'!$J$11</definedName>
    <definedName name="id_2063_3035_1.1_1_D" localSheetId="9">'1.1'!$K$11</definedName>
    <definedName name="id_2063_3035_1.1_2_A" localSheetId="9">'1.1'!$H$12</definedName>
    <definedName name="id_2063_3035_1.1_2_B" localSheetId="9">'1.1'!$I$12</definedName>
    <definedName name="id_2063_3035_1.1_2_C" localSheetId="9">'1.1'!$J$12</definedName>
    <definedName name="id_2063_3035_1.1_2_D" localSheetId="9">'1.1'!$K$12</definedName>
    <definedName name="id_2063_3035_1.1_3_A" localSheetId="9">'1.1'!$H$13</definedName>
    <definedName name="id_2063_3035_1.1_3_B" localSheetId="9">'1.1'!$I$13</definedName>
    <definedName name="id_2063_3035_1.1_3_C" localSheetId="9">'1.1'!$J$13</definedName>
    <definedName name="id_2063_3035_1.1_3_D" localSheetId="9">'1.1'!$K$13</definedName>
    <definedName name="id_5_1104_5_1_A" localSheetId="16">'5'!$H$43</definedName>
    <definedName name="id_5_1104_5_1_B" localSheetId="16">'5'!$I$43</definedName>
    <definedName name="id_5_1104_5_1_C" localSheetId="16">'5'!$J$43</definedName>
    <definedName name="id_5_1104_5_1_D" localSheetId="16">'5'!$K$43</definedName>
    <definedName name="id_5_1104_5_2_A" localSheetId="16">'5'!$H$44</definedName>
    <definedName name="id_5_1104_5_2_B" localSheetId="16">'5'!$I$44</definedName>
    <definedName name="id_5_1104_5_2_C" localSheetId="16">'5'!$J$44</definedName>
    <definedName name="id_5_1104_5_2_D" localSheetId="16">'5'!$K$44</definedName>
    <definedName name="id_5_1104_5_3_A" localSheetId="16">'5'!$H$45</definedName>
    <definedName name="id_5_1104_5_3_B" localSheetId="16">'5'!$I$45</definedName>
    <definedName name="id_5_1104_5_3_C" localSheetId="16">'5'!$J$45</definedName>
    <definedName name="id_5_1104_5_3_D" localSheetId="16">'5'!$K$45</definedName>
    <definedName name="id_5_1104_5_4_A" localSheetId="16">'5'!$H$46</definedName>
    <definedName name="id_5_1104_5_4_B" localSheetId="16">'5'!$I$46</definedName>
    <definedName name="id_5_1104_5_4_C" localSheetId="16">'5'!$J$46</definedName>
    <definedName name="id_5_1104_5_4_D" localSheetId="16">'5'!$K$46</definedName>
    <definedName name="id_5_1178_5_1_A" localSheetId="16">'5'!$H$31</definedName>
    <definedName name="id_5_1178_5_1_B" localSheetId="16">'5'!$I$31</definedName>
    <definedName name="id_5_1178_5_1_C" localSheetId="16">'5'!$J$31</definedName>
    <definedName name="id_5_1178_5_1_D" localSheetId="16">'5'!$K$31</definedName>
    <definedName name="id_5_1178_5_2_A" localSheetId="16">'5'!$H$32</definedName>
    <definedName name="id_5_1178_5_2_B" localSheetId="16">'5'!$I$32</definedName>
    <definedName name="id_5_1178_5_2_C" localSheetId="16">'5'!$J$32</definedName>
    <definedName name="id_5_1178_5_2_D" localSheetId="16">'5'!$K$32</definedName>
    <definedName name="id_5_1178_5_3_A" localSheetId="16">'5'!$H$33</definedName>
    <definedName name="id_5_1178_5_3_B" localSheetId="16">'5'!$I$33</definedName>
    <definedName name="id_5_1178_5_3_C" localSheetId="16">'5'!$J$33</definedName>
    <definedName name="id_5_1178_5_3_D" localSheetId="16">'5'!$K$33</definedName>
    <definedName name="id_5_1178_5_4_A" localSheetId="16">'5'!$H$34</definedName>
    <definedName name="id_5_1178_5_4_B" localSheetId="16">'5'!$I$34</definedName>
    <definedName name="id_5_1178_5_4_C" localSheetId="16">'5'!$J$34</definedName>
    <definedName name="id_5_1178_5_4_D" localSheetId="16">'5'!$K$34</definedName>
    <definedName name="_xlnm.Print_Titles" localSheetId="8">'1'!$1:$6</definedName>
    <definedName name="_xlnm.Print_Titles" localSheetId="9">'1.1'!$1:$6</definedName>
    <definedName name="_xlnm.Print_Titles" localSheetId="10">'2'!$1:$6</definedName>
    <definedName name="_xlnm.Print_Titles" localSheetId="11">'2.1'!$1:$6</definedName>
    <definedName name="_xlnm.Print_Titles" localSheetId="12">'3'!$1:$6</definedName>
    <definedName name="_xlnm.Print_Titles" localSheetId="13">'3.1'!$1:$6</definedName>
    <definedName name="_xlnm.Print_Titles" localSheetId="14">'4'!$1:$6</definedName>
    <definedName name="_xlnm.Print_Titles" localSheetId="15">'4.1'!$1:$6</definedName>
    <definedName name="_xlnm.Print_Titles" localSheetId="16">'5'!$1:$6</definedName>
    <definedName name="_xlnm.Print_Titles" localSheetId="17">'5.1'!$1:$6</definedName>
    <definedName name="_xlnm.Print_Titles" localSheetId="18">'7'!$1:$6</definedName>
    <definedName name="_xlnm.Print_Titles" localSheetId="19">'8'!$1:$6</definedName>
    <definedName name="_xlnm.Print_Titles" localSheetId="20">'9'!$1:$6</definedName>
    <definedName name="_xlnm.Print_Titles" localSheetId="7">'GK1'!$1:$6</definedName>
    <definedName name="_xlnm.Print_Titles" localSheetId="6">'GK2'!$1:$6</definedName>
    <definedName name="_xlnm.Print_Titles" localSheetId="2">'GK3'!$1:$6</definedName>
    <definedName name="_xlnm.Print_Titles" localSheetId="1">GKGK4!$1:$6</definedName>
    <definedName name="_xlnm.Print_Titles" localSheetId="5">'GKM3'!$1:$6</definedName>
    <definedName name="_xlnm.Print_Titles" localSheetId="4">'GTK3'!$1:$6</definedName>
    <definedName name="_xlnm.Print_Titles" localSheetId="3">'GTK4'!$1:$6</definedName>
    <definedName name="_xlnm.Print_Titles" localSheetId="0">ResultTemplate!$1:$6</definedName>
    <definedName name="results" localSheetId="8">ResultTemplate!$H$7:$K$10</definedName>
    <definedName name="results" localSheetId="9">ResultTemplate!$H$7:$K$10</definedName>
    <definedName name="results" localSheetId="10">ResultTemplate!$H$7:$K$10</definedName>
    <definedName name="results" localSheetId="11">ResultTemplate!$H$7:$K$10</definedName>
    <definedName name="results" localSheetId="12">ResultTemplate!$H$7:$K$10</definedName>
    <definedName name="results" localSheetId="13">ResultTemplate!$H$7:$K$10</definedName>
    <definedName name="results" localSheetId="14">ResultTemplate!$H$7:$K$10</definedName>
    <definedName name="results" localSheetId="15">ResultTemplate!$H$7:$K$10</definedName>
    <definedName name="results" localSheetId="16">ResultTemplate!$H$7:$K$10</definedName>
    <definedName name="results" localSheetId="17">ResultTemplate!$H$7:$K$10</definedName>
    <definedName name="results" localSheetId="18">ResultTemplate!$H$7:$K$10</definedName>
    <definedName name="results" localSheetId="19">ResultTemplate!$H$7:$K$10</definedName>
    <definedName name="results" localSheetId="20">ResultTemplate!$H$7:$K$10</definedName>
    <definedName name="results" localSheetId="7">'GK1'!$H$7:$K$10</definedName>
    <definedName name="results" localSheetId="6">'GK2'!$H$7:$K$10</definedName>
    <definedName name="results" localSheetId="2">'GK3'!$H$7:$K$10</definedName>
    <definedName name="results" localSheetId="1">GKGK4!$H$7:$K$10</definedName>
    <definedName name="results" localSheetId="5">'GKM3'!$H$7:$K$10</definedName>
    <definedName name="results" localSheetId="4">'GTK3'!$H$7:$K$10</definedName>
    <definedName name="results" localSheetId="3">'GTK4'!$H$7:$K$10</definedName>
    <definedName name="results" localSheetId="0">ResultTemplate!$H$7:$K$10</definedName>
    <definedName name="round1" localSheetId="8">ResultTemplate!$G$2</definedName>
    <definedName name="round1" localSheetId="9">ResultTemplate!$G$2</definedName>
    <definedName name="round1" localSheetId="10">ResultTemplate!$G$2</definedName>
    <definedName name="round1" localSheetId="11">ResultTemplate!$G$2</definedName>
    <definedName name="round1" localSheetId="12">ResultTemplate!$G$2</definedName>
    <definedName name="round1" localSheetId="13">ResultTemplate!$G$2</definedName>
    <definedName name="round1" localSheetId="14">ResultTemplate!$G$2</definedName>
    <definedName name="round1" localSheetId="15">ResultTemplate!$G$2</definedName>
    <definedName name="round1" localSheetId="16">ResultTemplate!$G$2</definedName>
    <definedName name="round1" localSheetId="17">ResultTemplate!$G$2</definedName>
    <definedName name="round1" localSheetId="18">ResultTemplate!$G$2</definedName>
    <definedName name="round1" localSheetId="19">ResultTemplate!$G$2</definedName>
    <definedName name="round1" localSheetId="20">ResultTemplate!$G$2</definedName>
    <definedName name="round1" localSheetId="7">'GK1'!$G$2</definedName>
    <definedName name="round1" localSheetId="6">'GK2'!$G$2</definedName>
    <definedName name="round1" localSheetId="2">'GK3'!$G$2</definedName>
    <definedName name="round1" localSheetId="1">GKGK4!$G$2</definedName>
    <definedName name="round1" localSheetId="5">'GKM3'!$G$2</definedName>
    <definedName name="round1" localSheetId="4">'GTK3'!$G$2</definedName>
    <definedName name="round1" localSheetId="3">'GTK4'!$G$2</definedName>
    <definedName name="round1" localSheetId="0">ResultTemplate!$G$2</definedName>
    <definedName name="round2" localSheetId="8">ResultTemplate!$G$3</definedName>
    <definedName name="round2" localSheetId="9">ResultTemplate!$G$3</definedName>
    <definedName name="round2" localSheetId="10">ResultTemplate!$G$3</definedName>
    <definedName name="round2" localSheetId="11">ResultTemplate!$G$3</definedName>
    <definedName name="round2" localSheetId="12">ResultTemplate!$G$3</definedName>
    <definedName name="round2" localSheetId="13">ResultTemplate!$G$3</definedName>
    <definedName name="round2" localSheetId="14">ResultTemplate!$G$3</definedName>
    <definedName name="round2" localSheetId="15">ResultTemplate!$G$3</definedName>
    <definedName name="round2" localSheetId="16">ResultTemplate!$G$3</definedName>
    <definedName name="round2" localSheetId="17">ResultTemplate!$G$3</definedName>
    <definedName name="round2" localSheetId="18">ResultTemplate!$G$3</definedName>
    <definedName name="round2" localSheetId="19">ResultTemplate!$G$3</definedName>
    <definedName name="round2" localSheetId="20">ResultTemplate!$G$3</definedName>
    <definedName name="round2" localSheetId="7">'GK1'!$G$3</definedName>
    <definedName name="round2" localSheetId="6">'GK2'!$G$3</definedName>
    <definedName name="round2" localSheetId="2">'GK3'!$G$3</definedName>
    <definedName name="round2" localSheetId="1">GKGK4!$G$3</definedName>
    <definedName name="round2" localSheetId="5">'GKM3'!$G$3</definedName>
    <definedName name="round2" localSheetId="4">'GTK3'!$G$3</definedName>
    <definedName name="round2" localSheetId="3">'GTK4'!$G$3</definedName>
    <definedName name="round2" localSheetId="0">ResultTemplate!$G$3</definedName>
    <definedName name="round3" localSheetId="8">ResultTemplate!$G$4</definedName>
    <definedName name="round3" localSheetId="9">ResultTemplate!$G$4</definedName>
    <definedName name="round3" localSheetId="10">ResultTemplate!$G$4</definedName>
    <definedName name="round3" localSheetId="11">ResultTemplate!$G$4</definedName>
    <definedName name="round3" localSheetId="12">ResultTemplate!$G$4</definedName>
    <definedName name="round3" localSheetId="13">ResultTemplate!$G$4</definedName>
    <definedName name="round3" localSheetId="14">ResultTemplate!$G$4</definedName>
    <definedName name="round3" localSheetId="15">ResultTemplate!$G$4</definedName>
    <definedName name="round3" localSheetId="16">ResultTemplate!$G$4</definedName>
    <definedName name="round3" localSheetId="17">ResultTemplate!$G$4</definedName>
    <definedName name="round3" localSheetId="18">ResultTemplate!$G$4</definedName>
    <definedName name="round3" localSheetId="19">ResultTemplate!$G$4</definedName>
    <definedName name="round3" localSheetId="20">ResultTemplate!$G$4</definedName>
    <definedName name="round3" localSheetId="7">'GK1'!$G$4</definedName>
    <definedName name="round3" localSheetId="6">'GK2'!$G$4</definedName>
    <definedName name="round3" localSheetId="2">'GK3'!$G$4</definedName>
    <definedName name="round3" localSheetId="1">GKGK4!$G$4</definedName>
    <definedName name="round3" localSheetId="5">'GKM3'!$G$4</definedName>
    <definedName name="round3" localSheetId="4">'GTK3'!$G$4</definedName>
    <definedName name="round3" localSheetId="3">'GTK4'!$G$4</definedName>
    <definedName name="round3" localSheetId="0">ResultTemplate!$G$4</definedName>
    <definedName name="round4" localSheetId="8">ResultTemplate!$G$5</definedName>
    <definedName name="round4" localSheetId="9">ResultTemplate!$G$5</definedName>
    <definedName name="round4" localSheetId="10">ResultTemplate!$G$5</definedName>
    <definedName name="round4" localSheetId="11">ResultTemplate!$G$5</definedName>
    <definedName name="round4" localSheetId="12">ResultTemplate!$G$5</definedName>
    <definedName name="round4" localSheetId="13">ResultTemplate!$G$5</definedName>
    <definedName name="round4" localSheetId="14">ResultTemplate!$G$5</definedName>
    <definedName name="round4" localSheetId="15">ResultTemplate!$G$5</definedName>
    <definedName name="round4" localSheetId="16">ResultTemplate!$G$5</definedName>
    <definedName name="round4" localSheetId="17">ResultTemplate!$G$5</definedName>
    <definedName name="round4" localSheetId="18">ResultTemplate!$G$5</definedName>
    <definedName name="round4" localSheetId="19">ResultTemplate!$G$5</definedName>
    <definedName name="round4" localSheetId="20">ResultTemplate!$G$5</definedName>
    <definedName name="round4" localSheetId="7">'GK1'!$G$5</definedName>
    <definedName name="round4" localSheetId="6">'GK2'!$G$5</definedName>
    <definedName name="round4" localSheetId="2">'GK3'!$G$5</definedName>
    <definedName name="round4" localSheetId="1">GKGK4!$G$5</definedName>
    <definedName name="round4" localSheetId="5">'GKM3'!$G$5</definedName>
    <definedName name="round4" localSheetId="4">'GTK3'!$G$5</definedName>
    <definedName name="round4" localSheetId="3">'GTK4'!$G$5</definedName>
    <definedName name="round4" localSheetId="0">ResultTemplate!$G$5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0" i="60" l="1"/>
  <c r="L10" i="60"/>
  <c r="G10" i="60"/>
  <c r="M9" i="60"/>
  <c r="L9" i="60"/>
  <c r="G9" i="60"/>
  <c r="M8" i="60"/>
  <c r="L8" i="60"/>
  <c r="G8" i="60"/>
  <c r="M7" i="60"/>
  <c r="L7" i="60"/>
  <c r="G7" i="60"/>
  <c r="M10" i="59"/>
  <c r="L10" i="59"/>
  <c r="G10" i="59"/>
  <c r="M9" i="59"/>
  <c r="L9" i="59"/>
  <c r="G9" i="59"/>
  <c r="M8" i="59"/>
  <c r="L8" i="59"/>
  <c r="G8" i="59"/>
  <c r="M7" i="59"/>
  <c r="L7" i="59"/>
  <c r="G7" i="59"/>
  <c r="M10" i="58"/>
  <c r="L10" i="58"/>
  <c r="G10" i="58"/>
  <c r="M9" i="58"/>
  <c r="L9" i="58"/>
  <c r="G9" i="58"/>
  <c r="M8" i="58"/>
  <c r="L8" i="58"/>
  <c r="G8" i="58"/>
  <c r="M7" i="58"/>
  <c r="N10" i="58" s="1"/>
  <c r="L7" i="58"/>
  <c r="G7" i="58"/>
  <c r="M58" i="57"/>
  <c r="L58" i="57"/>
  <c r="G58" i="57"/>
  <c r="M57" i="57"/>
  <c r="L57" i="57"/>
  <c r="G57" i="57"/>
  <c r="M56" i="57"/>
  <c r="L56" i="57"/>
  <c r="G56" i="57"/>
  <c r="M55" i="57"/>
  <c r="L55" i="57"/>
  <c r="O57" i="57" s="1"/>
  <c r="G55" i="57"/>
  <c r="M54" i="57"/>
  <c r="L54" i="57"/>
  <c r="G54" i="57"/>
  <c r="M53" i="57"/>
  <c r="L53" i="57"/>
  <c r="G53" i="57"/>
  <c r="M52" i="57"/>
  <c r="L52" i="57"/>
  <c r="G52" i="57"/>
  <c r="M51" i="57"/>
  <c r="L51" i="57"/>
  <c r="O53" i="57" s="1"/>
  <c r="G51" i="57"/>
  <c r="M50" i="57"/>
  <c r="L50" i="57"/>
  <c r="G50" i="57"/>
  <c r="M49" i="57"/>
  <c r="L49" i="57"/>
  <c r="G49" i="57"/>
  <c r="M48" i="57"/>
  <c r="L48" i="57"/>
  <c r="G48" i="57"/>
  <c r="M47" i="57"/>
  <c r="L47" i="57"/>
  <c r="O50" i="57" s="1"/>
  <c r="G47" i="57"/>
  <c r="M46" i="57"/>
  <c r="L46" i="57"/>
  <c r="G46" i="57"/>
  <c r="M45" i="57"/>
  <c r="L45" i="57"/>
  <c r="G45" i="57"/>
  <c r="M44" i="57"/>
  <c r="L44" i="57"/>
  <c r="G44" i="57"/>
  <c r="M43" i="57"/>
  <c r="L43" i="57"/>
  <c r="O46" i="57" s="1"/>
  <c r="G43" i="57"/>
  <c r="M42" i="57"/>
  <c r="L42" i="57"/>
  <c r="G42" i="57"/>
  <c r="M41" i="57"/>
  <c r="L41" i="57"/>
  <c r="G41" i="57"/>
  <c r="M40" i="57"/>
  <c r="L40" i="57"/>
  <c r="G40" i="57"/>
  <c r="M39" i="57"/>
  <c r="L39" i="57"/>
  <c r="O42" i="57" s="1"/>
  <c r="G39" i="57"/>
  <c r="O38" i="57"/>
  <c r="M38" i="57"/>
  <c r="L38" i="57"/>
  <c r="G38" i="57"/>
  <c r="O37" i="57"/>
  <c r="M37" i="57"/>
  <c r="L37" i="57"/>
  <c r="G37" i="57"/>
  <c r="M36" i="57"/>
  <c r="L36" i="57"/>
  <c r="G36" i="57"/>
  <c r="M35" i="57"/>
  <c r="N35" i="57" s="1"/>
  <c r="L35" i="57"/>
  <c r="G35" i="57"/>
  <c r="M34" i="57"/>
  <c r="L34" i="57"/>
  <c r="G34" i="57"/>
  <c r="M33" i="57"/>
  <c r="L33" i="57"/>
  <c r="G33" i="57"/>
  <c r="M32" i="57"/>
  <c r="L32" i="57"/>
  <c r="G32" i="57"/>
  <c r="M31" i="57"/>
  <c r="N31" i="57" s="1"/>
  <c r="L31" i="57"/>
  <c r="O34" i="57" s="1"/>
  <c r="G31" i="57"/>
  <c r="M30" i="57"/>
  <c r="L30" i="57"/>
  <c r="G30" i="57"/>
  <c r="M29" i="57"/>
  <c r="L29" i="57"/>
  <c r="G29" i="57"/>
  <c r="M28" i="57"/>
  <c r="L28" i="57"/>
  <c r="G28" i="57"/>
  <c r="M27" i="57"/>
  <c r="L27" i="57"/>
  <c r="O30" i="57" s="1"/>
  <c r="G27" i="57"/>
  <c r="M26" i="57"/>
  <c r="L26" i="57"/>
  <c r="G26" i="57"/>
  <c r="M25" i="57"/>
  <c r="L25" i="57"/>
  <c r="G25" i="57"/>
  <c r="M24" i="57"/>
  <c r="L24" i="57"/>
  <c r="G24" i="57"/>
  <c r="M23" i="57"/>
  <c r="L23" i="57"/>
  <c r="O26" i="57" s="1"/>
  <c r="G23" i="57"/>
  <c r="M22" i="57"/>
  <c r="L22" i="57"/>
  <c r="G22" i="57"/>
  <c r="M21" i="57"/>
  <c r="L21" i="57"/>
  <c r="G21" i="57"/>
  <c r="M20" i="57"/>
  <c r="L20" i="57"/>
  <c r="G20" i="57"/>
  <c r="M19" i="57"/>
  <c r="L19" i="57"/>
  <c r="O22" i="57" s="1"/>
  <c r="G19" i="57"/>
  <c r="M18" i="57"/>
  <c r="L18" i="57"/>
  <c r="G18" i="57"/>
  <c r="M17" i="57"/>
  <c r="L17" i="57"/>
  <c r="G17" i="57"/>
  <c r="M16" i="57"/>
  <c r="L16" i="57"/>
  <c r="G16" i="57"/>
  <c r="M15" i="57"/>
  <c r="L15" i="57"/>
  <c r="O18" i="57" s="1"/>
  <c r="G15" i="57"/>
  <c r="M14" i="57"/>
  <c r="L14" i="57"/>
  <c r="G14" i="57"/>
  <c r="M13" i="57"/>
  <c r="L13" i="57"/>
  <c r="G13" i="57"/>
  <c r="M12" i="57"/>
  <c r="L12" i="57"/>
  <c r="G12" i="57"/>
  <c r="M11" i="57"/>
  <c r="L11" i="57"/>
  <c r="O14" i="57" s="1"/>
  <c r="G11" i="57"/>
  <c r="M10" i="57"/>
  <c r="L10" i="57"/>
  <c r="G10" i="57"/>
  <c r="M9" i="57"/>
  <c r="L9" i="57"/>
  <c r="G9" i="57"/>
  <c r="M8" i="57"/>
  <c r="L8" i="57"/>
  <c r="G8" i="57"/>
  <c r="M7" i="57"/>
  <c r="L7" i="57"/>
  <c r="O10" i="57" s="1"/>
  <c r="G7" i="57"/>
  <c r="M50" i="56"/>
  <c r="L50" i="56"/>
  <c r="G50" i="56"/>
  <c r="M49" i="56"/>
  <c r="L49" i="56"/>
  <c r="G49" i="56"/>
  <c r="M48" i="56"/>
  <c r="L48" i="56"/>
  <c r="G48" i="56"/>
  <c r="M47" i="56"/>
  <c r="L47" i="56"/>
  <c r="O50" i="56" s="1"/>
  <c r="G47" i="56"/>
  <c r="M46" i="56"/>
  <c r="L46" i="56"/>
  <c r="G46" i="56"/>
  <c r="M45" i="56"/>
  <c r="L45" i="56"/>
  <c r="G45" i="56"/>
  <c r="M44" i="56"/>
  <c r="L44" i="56"/>
  <c r="G44" i="56"/>
  <c r="M43" i="56"/>
  <c r="L43" i="56"/>
  <c r="O45" i="56" s="1"/>
  <c r="G43" i="56"/>
  <c r="M42" i="56"/>
  <c r="L42" i="56"/>
  <c r="G42" i="56"/>
  <c r="M41" i="56"/>
  <c r="L41" i="56"/>
  <c r="G41" i="56"/>
  <c r="M40" i="56"/>
  <c r="L40" i="56"/>
  <c r="G40" i="56"/>
  <c r="M39" i="56"/>
  <c r="L39" i="56"/>
  <c r="O42" i="56" s="1"/>
  <c r="G39" i="56"/>
  <c r="M38" i="56"/>
  <c r="L38" i="56"/>
  <c r="G38" i="56"/>
  <c r="M37" i="56"/>
  <c r="L37" i="56"/>
  <c r="G37" i="56"/>
  <c r="M36" i="56"/>
  <c r="L36" i="56"/>
  <c r="G36" i="56"/>
  <c r="M35" i="56"/>
  <c r="L35" i="56"/>
  <c r="O38" i="56" s="1"/>
  <c r="G35" i="56"/>
  <c r="M34" i="56"/>
  <c r="L34" i="56"/>
  <c r="G34" i="56"/>
  <c r="M33" i="56"/>
  <c r="L33" i="56"/>
  <c r="G33" i="56"/>
  <c r="M32" i="56"/>
  <c r="L32" i="56"/>
  <c r="G32" i="56"/>
  <c r="M31" i="56"/>
  <c r="L31" i="56"/>
  <c r="O34" i="56" s="1"/>
  <c r="G31" i="56"/>
  <c r="M30" i="56"/>
  <c r="L30" i="56"/>
  <c r="G30" i="56"/>
  <c r="M29" i="56"/>
  <c r="L29" i="56"/>
  <c r="G29" i="56"/>
  <c r="M28" i="56"/>
  <c r="L28" i="56"/>
  <c r="G28" i="56"/>
  <c r="M27" i="56"/>
  <c r="L27" i="56"/>
  <c r="G27" i="56"/>
  <c r="M26" i="56"/>
  <c r="L26" i="56"/>
  <c r="G26" i="56"/>
  <c r="M25" i="56"/>
  <c r="L25" i="56"/>
  <c r="O24" i="56" s="1"/>
  <c r="G25" i="56"/>
  <c r="M24" i="56"/>
  <c r="L24" i="56"/>
  <c r="G24" i="56"/>
  <c r="M23" i="56"/>
  <c r="N24" i="56" s="1"/>
  <c r="L23" i="56"/>
  <c r="G23" i="56"/>
  <c r="M22" i="56"/>
  <c r="L22" i="56"/>
  <c r="G22" i="56"/>
  <c r="M21" i="56"/>
  <c r="L21" i="56"/>
  <c r="G21" i="56"/>
  <c r="M20" i="56"/>
  <c r="L20" i="56"/>
  <c r="G20" i="56"/>
  <c r="M19" i="56"/>
  <c r="N22" i="56" s="1"/>
  <c r="L19" i="56"/>
  <c r="O22" i="56" s="1"/>
  <c r="G19" i="56"/>
  <c r="M18" i="56"/>
  <c r="L18" i="56"/>
  <c r="G18" i="56"/>
  <c r="M17" i="56"/>
  <c r="L17" i="56"/>
  <c r="G17" i="56"/>
  <c r="M16" i="56"/>
  <c r="L16" i="56"/>
  <c r="G16" i="56"/>
  <c r="M15" i="56"/>
  <c r="L15" i="56"/>
  <c r="G15" i="56"/>
  <c r="M14" i="56"/>
  <c r="L14" i="56"/>
  <c r="G14" i="56"/>
  <c r="M13" i="56"/>
  <c r="N14" i="56" s="1"/>
  <c r="L13" i="56"/>
  <c r="G13" i="56"/>
  <c r="M12" i="56"/>
  <c r="L12" i="56"/>
  <c r="G12" i="56"/>
  <c r="M11" i="56"/>
  <c r="L11" i="56"/>
  <c r="G11" i="56"/>
  <c r="M10" i="56"/>
  <c r="L10" i="56"/>
  <c r="G10" i="56"/>
  <c r="M9" i="56"/>
  <c r="L9" i="56"/>
  <c r="O8" i="56" s="1"/>
  <c r="G9" i="56"/>
  <c r="M8" i="56"/>
  <c r="L8" i="56"/>
  <c r="G8" i="56"/>
  <c r="M7" i="56"/>
  <c r="N8" i="56" s="1"/>
  <c r="L7" i="56"/>
  <c r="G7" i="56"/>
  <c r="M82" i="55"/>
  <c r="L82" i="55"/>
  <c r="G82" i="55"/>
  <c r="M81" i="55"/>
  <c r="L81" i="55"/>
  <c r="G81" i="55"/>
  <c r="M80" i="55"/>
  <c r="L80" i="55"/>
  <c r="G80" i="55"/>
  <c r="M79" i="55"/>
  <c r="N82" i="55" s="1"/>
  <c r="L79" i="55"/>
  <c r="O82" i="55" s="1"/>
  <c r="G79" i="55"/>
  <c r="M78" i="55"/>
  <c r="L78" i="55"/>
  <c r="G78" i="55"/>
  <c r="M77" i="55"/>
  <c r="L77" i="55"/>
  <c r="G77" i="55"/>
  <c r="M76" i="55"/>
  <c r="L76" i="55"/>
  <c r="G76" i="55"/>
  <c r="M75" i="55"/>
  <c r="L75" i="55"/>
  <c r="G75" i="55"/>
  <c r="M74" i="55"/>
  <c r="L74" i="55"/>
  <c r="G74" i="55"/>
  <c r="M73" i="55"/>
  <c r="N74" i="55" s="1"/>
  <c r="L73" i="55"/>
  <c r="G73" i="55"/>
  <c r="M72" i="55"/>
  <c r="L72" i="55"/>
  <c r="G72" i="55"/>
  <c r="M71" i="55"/>
  <c r="L71" i="55"/>
  <c r="G71" i="55"/>
  <c r="M70" i="55"/>
  <c r="L70" i="55"/>
  <c r="G70" i="55"/>
  <c r="M69" i="55"/>
  <c r="L69" i="55"/>
  <c r="O68" i="55" s="1"/>
  <c r="G69" i="55"/>
  <c r="M68" i="55"/>
  <c r="L68" i="55"/>
  <c r="G68" i="55"/>
  <c r="M67" i="55"/>
  <c r="N68" i="55" s="1"/>
  <c r="L67" i="55"/>
  <c r="G67" i="55"/>
  <c r="M66" i="55"/>
  <c r="L66" i="55"/>
  <c r="G66" i="55"/>
  <c r="M65" i="55"/>
  <c r="L65" i="55"/>
  <c r="G65" i="55"/>
  <c r="M64" i="55"/>
  <c r="L64" i="55"/>
  <c r="G64" i="55"/>
  <c r="M63" i="55"/>
  <c r="N66" i="55" s="1"/>
  <c r="L63" i="55"/>
  <c r="O66" i="55" s="1"/>
  <c r="G63" i="55"/>
  <c r="M62" i="55"/>
  <c r="L62" i="55"/>
  <c r="G62" i="55"/>
  <c r="M61" i="55"/>
  <c r="L61" i="55"/>
  <c r="G61" i="55"/>
  <c r="M60" i="55"/>
  <c r="L60" i="55"/>
  <c r="G60" i="55"/>
  <c r="M59" i="55"/>
  <c r="L59" i="55"/>
  <c r="G59" i="55"/>
  <c r="M58" i="55"/>
  <c r="L58" i="55"/>
  <c r="G58" i="55"/>
  <c r="M57" i="55"/>
  <c r="N58" i="55" s="1"/>
  <c r="L57" i="55"/>
  <c r="G57" i="55"/>
  <c r="M56" i="55"/>
  <c r="L56" i="55"/>
  <c r="G56" i="55"/>
  <c r="M55" i="55"/>
  <c r="L55" i="55"/>
  <c r="G55" i="55"/>
  <c r="M54" i="55"/>
  <c r="L54" i="55"/>
  <c r="G54" i="55"/>
  <c r="M53" i="55"/>
  <c r="L53" i="55"/>
  <c r="O52" i="55" s="1"/>
  <c r="G53" i="55"/>
  <c r="M52" i="55"/>
  <c r="L52" i="55"/>
  <c r="G52" i="55"/>
  <c r="M51" i="55"/>
  <c r="N52" i="55" s="1"/>
  <c r="L51" i="55"/>
  <c r="G51" i="55"/>
  <c r="M50" i="55"/>
  <c r="L50" i="55"/>
  <c r="G50" i="55"/>
  <c r="M49" i="55"/>
  <c r="L49" i="55"/>
  <c r="G49" i="55"/>
  <c r="M48" i="55"/>
  <c r="L48" i="55"/>
  <c r="G48" i="55"/>
  <c r="M47" i="55"/>
  <c r="N50" i="55" s="1"/>
  <c r="L47" i="55"/>
  <c r="O50" i="55" s="1"/>
  <c r="G47" i="55"/>
  <c r="M46" i="55"/>
  <c r="L46" i="55"/>
  <c r="G46" i="55"/>
  <c r="M45" i="55"/>
  <c r="L45" i="55"/>
  <c r="G45" i="55"/>
  <c r="M44" i="55"/>
  <c r="L44" i="55"/>
  <c r="G44" i="55"/>
  <c r="M43" i="55"/>
  <c r="L43" i="55"/>
  <c r="G43" i="55"/>
  <c r="M42" i="55"/>
  <c r="L42" i="55"/>
  <c r="G42" i="55"/>
  <c r="M41" i="55"/>
  <c r="N42" i="55" s="1"/>
  <c r="L41" i="55"/>
  <c r="G41" i="55"/>
  <c r="M40" i="55"/>
  <c r="L40" i="55"/>
  <c r="G40" i="55"/>
  <c r="M39" i="55"/>
  <c r="L39" i="55"/>
  <c r="G39" i="55"/>
  <c r="M38" i="55"/>
  <c r="L38" i="55"/>
  <c r="G38" i="55"/>
  <c r="M37" i="55"/>
  <c r="L37" i="55"/>
  <c r="O36" i="55" s="1"/>
  <c r="G37" i="55"/>
  <c r="M36" i="55"/>
  <c r="L36" i="55"/>
  <c r="G36" i="55"/>
  <c r="M35" i="55"/>
  <c r="N36" i="55" s="1"/>
  <c r="L35" i="55"/>
  <c r="G35" i="55"/>
  <c r="M34" i="55"/>
  <c r="L34" i="55"/>
  <c r="G34" i="55"/>
  <c r="M33" i="55"/>
  <c r="L33" i="55"/>
  <c r="G33" i="55"/>
  <c r="M32" i="55"/>
  <c r="L32" i="55"/>
  <c r="G32" i="55"/>
  <c r="M31" i="55"/>
  <c r="N34" i="55" s="1"/>
  <c r="L31" i="55"/>
  <c r="O34" i="55" s="1"/>
  <c r="G31" i="55"/>
  <c r="M30" i="55"/>
  <c r="L30" i="55"/>
  <c r="G30" i="55"/>
  <c r="M29" i="55"/>
  <c r="L29" i="55"/>
  <c r="G29" i="55"/>
  <c r="M28" i="55"/>
  <c r="L28" i="55"/>
  <c r="G28" i="55"/>
  <c r="M27" i="55"/>
  <c r="L27" i="55"/>
  <c r="G27" i="55"/>
  <c r="M26" i="55"/>
  <c r="L26" i="55"/>
  <c r="G26" i="55"/>
  <c r="M25" i="55"/>
  <c r="N26" i="55" s="1"/>
  <c r="L25" i="55"/>
  <c r="G25" i="55"/>
  <c r="M24" i="55"/>
  <c r="L24" i="55"/>
  <c r="G24" i="55"/>
  <c r="M23" i="55"/>
  <c r="L23" i="55"/>
  <c r="G23" i="55"/>
  <c r="M22" i="55"/>
  <c r="L22" i="55"/>
  <c r="G22" i="55"/>
  <c r="M21" i="55"/>
  <c r="L21" i="55"/>
  <c r="O20" i="55" s="1"/>
  <c r="G21" i="55"/>
  <c r="M20" i="55"/>
  <c r="L20" i="55"/>
  <c r="G20" i="55"/>
  <c r="M19" i="55"/>
  <c r="N20" i="55" s="1"/>
  <c r="L19" i="55"/>
  <c r="G19" i="55"/>
  <c r="M18" i="55"/>
  <c r="L18" i="55"/>
  <c r="G18" i="55"/>
  <c r="M17" i="55"/>
  <c r="L17" i="55"/>
  <c r="G17" i="55"/>
  <c r="M16" i="55"/>
  <c r="L16" i="55"/>
  <c r="G16" i="55"/>
  <c r="M15" i="55"/>
  <c r="N18" i="55" s="1"/>
  <c r="L15" i="55"/>
  <c r="O18" i="55" s="1"/>
  <c r="G15" i="55"/>
  <c r="M14" i="55"/>
  <c r="L14" i="55"/>
  <c r="G14" i="55"/>
  <c r="M13" i="55"/>
  <c r="L13" i="55"/>
  <c r="G13" i="55"/>
  <c r="M12" i="55"/>
  <c r="L12" i="55"/>
  <c r="G12" i="55"/>
  <c r="M11" i="55"/>
  <c r="L11" i="55"/>
  <c r="O13" i="55" s="1"/>
  <c r="G11" i="55"/>
  <c r="M10" i="55"/>
  <c r="L10" i="55"/>
  <c r="G10" i="55"/>
  <c r="O9" i="55"/>
  <c r="M9" i="55"/>
  <c r="L9" i="55"/>
  <c r="G9" i="55"/>
  <c r="O8" i="55"/>
  <c r="M8" i="55"/>
  <c r="L8" i="55"/>
  <c r="G8" i="55"/>
  <c r="M7" i="55"/>
  <c r="N8" i="55" s="1"/>
  <c r="L7" i="55"/>
  <c r="G7" i="55"/>
  <c r="M42" i="54"/>
  <c r="L42" i="54"/>
  <c r="G42" i="54"/>
  <c r="O41" i="54"/>
  <c r="M41" i="54"/>
  <c r="L41" i="54"/>
  <c r="G41" i="54"/>
  <c r="O40" i="54"/>
  <c r="M40" i="54"/>
  <c r="L40" i="54"/>
  <c r="G40" i="54"/>
  <c r="M39" i="54"/>
  <c r="N40" i="54" s="1"/>
  <c r="L39" i="54"/>
  <c r="G39" i="54"/>
  <c r="M38" i="54"/>
  <c r="L38" i="54"/>
  <c r="G38" i="54"/>
  <c r="M37" i="54"/>
  <c r="L37" i="54"/>
  <c r="G37" i="54"/>
  <c r="M36" i="54"/>
  <c r="L36" i="54"/>
  <c r="G36" i="54"/>
  <c r="M35" i="54"/>
  <c r="L35" i="54"/>
  <c r="O37" i="54" s="1"/>
  <c r="G35" i="54"/>
  <c r="M34" i="54"/>
  <c r="L34" i="54"/>
  <c r="G34" i="54"/>
  <c r="O33" i="54"/>
  <c r="M33" i="54"/>
  <c r="L33" i="54"/>
  <c r="G33" i="54"/>
  <c r="O32" i="54"/>
  <c r="M32" i="54"/>
  <c r="L32" i="54"/>
  <c r="G32" i="54"/>
  <c r="M31" i="54"/>
  <c r="N32" i="54" s="1"/>
  <c r="L31" i="54"/>
  <c r="G31" i="54"/>
  <c r="M30" i="54"/>
  <c r="L30" i="54"/>
  <c r="G30" i="54"/>
  <c r="M29" i="54"/>
  <c r="N28" i="54" s="1"/>
  <c r="L29" i="54"/>
  <c r="G29" i="54"/>
  <c r="M28" i="54"/>
  <c r="L28" i="54"/>
  <c r="G28" i="54"/>
  <c r="M27" i="54"/>
  <c r="L27" i="54"/>
  <c r="O29" i="54" s="1"/>
  <c r="G27" i="54"/>
  <c r="M26" i="54"/>
  <c r="L26" i="54"/>
  <c r="G26" i="54"/>
  <c r="M25" i="54"/>
  <c r="L25" i="54"/>
  <c r="G25" i="54"/>
  <c r="M24" i="54"/>
  <c r="L24" i="54"/>
  <c r="G24" i="54"/>
  <c r="M23" i="54"/>
  <c r="L23" i="54"/>
  <c r="O25" i="54" s="1"/>
  <c r="G23" i="54"/>
  <c r="M22" i="54"/>
  <c r="L22" i="54"/>
  <c r="G22" i="54"/>
  <c r="M21" i="54"/>
  <c r="N20" i="54" s="1"/>
  <c r="L21" i="54"/>
  <c r="G21" i="54"/>
  <c r="M20" i="54"/>
  <c r="L20" i="54"/>
  <c r="G20" i="54"/>
  <c r="M19" i="54"/>
  <c r="L19" i="54"/>
  <c r="O21" i="54" s="1"/>
  <c r="G19" i="54"/>
  <c r="M18" i="54"/>
  <c r="L18" i="54"/>
  <c r="G18" i="54"/>
  <c r="M17" i="54"/>
  <c r="L17" i="54"/>
  <c r="G17" i="54"/>
  <c r="M16" i="54"/>
  <c r="L16" i="54"/>
  <c r="G16" i="54"/>
  <c r="M15" i="54"/>
  <c r="L15" i="54"/>
  <c r="O17" i="54" s="1"/>
  <c r="G15" i="54"/>
  <c r="M14" i="54"/>
  <c r="L14" i="54"/>
  <c r="G14" i="54"/>
  <c r="M13" i="54"/>
  <c r="L13" i="54"/>
  <c r="G13" i="54"/>
  <c r="M12" i="54"/>
  <c r="L12" i="54"/>
  <c r="G12" i="54"/>
  <c r="M11" i="54"/>
  <c r="L11" i="54"/>
  <c r="O13" i="54" s="1"/>
  <c r="G11" i="54"/>
  <c r="M10" i="54"/>
  <c r="L10" i="54"/>
  <c r="G10" i="54"/>
  <c r="M9" i="54"/>
  <c r="L9" i="54"/>
  <c r="G9" i="54"/>
  <c r="M8" i="54"/>
  <c r="L8" i="54"/>
  <c r="G8" i="54"/>
  <c r="M7" i="54"/>
  <c r="L7" i="54"/>
  <c r="O10" i="54" s="1"/>
  <c r="G7" i="54"/>
  <c r="M22" i="53"/>
  <c r="L22" i="53"/>
  <c r="G22" i="53"/>
  <c r="M21" i="53"/>
  <c r="L21" i="53"/>
  <c r="G21" i="53"/>
  <c r="M20" i="53"/>
  <c r="L20" i="53"/>
  <c r="G20" i="53"/>
  <c r="M19" i="53"/>
  <c r="N20" i="53" s="1"/>
  <c r="L19" i="53"/>
  <c r="O20" i="53" s="1"/>
  <c r="G19" i="53"/>
  <c r="M18" i="53"/>
  <c r="L18" i="53"/>
  <c r="G18" i="53"/>
  <c r="M17" i="53"/>
  <c r="L17" i="53"/>
  <c r="G17" i="53"/>
  <c r="M16" i="53"/>
  <c r="L16" i="53"/>
  <c r="G16" i="53"/>
  <c r="M15" i="53"/>
  <c r="L15" i="53"/>
  <c r="O18" i="53" s="1"/>
  <c r="G15" i="53"/>
  <c r="M14" i="53"/>
  <c r="L14" i="53"/>
  <c r="G14" i="53"/>
  <c r="M13" i="53"/>
  <c r="L13" i="53"/>
  <c r="G13" i="53"/>
  <c r="O12" i="53"/>
  <c r="M12" i="53"/>
  <c r="L12" i="53"/>
  <c r="G12" i="53"/>
  <c r="M11" i="53"/>
  <c r="L11" i="53"/>
  <c r="G11" i="53"/>
  <c r="M10" i="53"/>
  <c r="L10" i="53"/>
  <c r="G10" i="53"/>
  <c r="M9" i="53"/>
  <c r="L9" i="53"/>
  <c r="G9" i="53"/>
  <c r="M8" i="53"/>
  <c r="L8" i="53"/>
  <c r="O10" i="53" s="1"/>
  <c r="G8" i="53"/>
  <c r="M7" i="53"/>
  <c r="L7" i="53"/>
  <c r="G7" i="53"/>
  <c r="M22" i="52"/>
  <c r="L22" i="52"/>
  <c r="G22" i="52"/>
  <c r="M21" i="52"/>
  <c r="L21" i="52"/>
  <c r="G21" i="52"/>
  <c r="M20" i="52"/>
  <c r="L20" i="52"/>
  <c r="G20" i="52"/>
  <c r="M19" i="52"/>
  <c r="L19" i="52"/>
  <c r="O20" i="52" s="1"/>
  <c r="G19" i="52"/>
  <c r="M18" i="52"/>
  <c r="L18" i="52"/>
  <c r="G18" i="52"/>
  <c r="M17" i="52"/>
  <c r="L17" i="52"/>
  <c r="G17" i="52"/>
  <c r="M16" i="52"/>
  <c r="L16" i="52"/>
  <c r="G16" i="52"/>
  <c r="M15" i="52"/>
  <c r="L15" i="52"/>
  <c r="O18" i="52" s="1"/>
  <c r="G15" i="52"/>
  <c r="M14" i="52"/>
  <c r="L14" i="52"/>
  <c r="G14" i="52"/>
  <c r="M13" i="52"/>
  <c r="L13" i="52"/>
  <c r="G13" i="52"/>
  <c r="O12" i="52"/>
  <c r="M12" i="52"/>
  <c r="L12" i="52"/>
  <c r="G12" i="52"/>
  <c r="M11" i="52"/>
  <c r="N12" i="52" s="1"/>
  <c r="L11" i="52"/>
  <c r="G11" i="52"/>
  <c r="M10" i="52"/>
  <c r="L10" i="52"/>
  <c r="G10" i="52"/>
  <c r="M9" i="52"/>
  <c r="L9" i="52"/>
  <c r="G9" i="52"/>
  <c r="M8" i="52"/>
  <c r="L8" i="52"/>
  <c r="G8" i="52"/>
  <c r="M7" i="52"/>
  <c r="L7" i="52"/>
  <c r="G7" i="52"/>
  <c r="M34" i="51"/>
  <c r="L34" i="51"/>
  <c r="G34" i="51"/>
  <c r="M33" i="51"/>
  <c r="L33" i="51"/>
  <c r="G33" i="51"/>
  <c r="M32" i="51"/>
  <c r="L32" i="51"/>
  <c r="G32" i="51"/>
  <c r="M31" i="51"/>
  <c r="L31" i="51"/>
  <c r="O32" i="51" s="1"/>
  <c r="G31" i="51"/>
  <c r="M30" i="51"/>
  <c r="L30" i="51"/>
  <c r="G30" i="51"/>
  <c r="M29" i="51"/>
  <c r="L29" i="51"/>
  <c r="G29" i="51"/>
  <c r="M28" i="51"/>
  <c r="L28" i="51"/>
  <c r="G28" i="51"/>
  <c r="M27" i="51"/>
  <c r="L27" i="51"/>
  <c r="G27" i="51"/>
  <c r="M26" i="51"/>
  <c r="L26" i="51"/>
  <c r="G26" i="51"/>
  <c r="M25" i="51"/>
  <c r="L25" i="51"/>
  <c r="G25" i="51"/>
  <c r="M24" i="51"/>
  <c r="L24" i="51"/>
  <c r="G24" i="51"/>
  <c r="M23" i="51"/>
  <c r="L23" i="51"/>
  <c r="O24" i="51" s="1"/>
  <c r="G23" i="51"/>
  <c r="M22" i="51"/>
  <c r="L22" i="51"/>
  <c r="G22" i="51"/>
  <c r="M21" i="51"/>
  <c r="L21" i="51"/>
  <c r="G21" i="51"/>
  <c r="M20" i="51"/>
  <c r="L20" i="51"/>
  <c r="G20" i="51"/>
  <c r="M19" i="51"/>
  <c r="L19" i="51"/>
  <c r="G19" i="51"/>
  <c r="M18" i="51"/>
  <c r="L18" i="51"/>
  <c r="G18" i="51"/>
  <c r="M17" i="51"/>
  <c r="L17" i="51"/>
  <c r="G17" i="51"/>
  <c r="M16" i="51"/>
  <c r="L16" i="51"/>
  <c r="G16" i="51"/>
  <c r="M15" i="51"/>
  <c r="L15" i="51"/>
  <c r="O17" i="51" s="1"/>
  <c r="G15" i="51"/>
  <c r="M14" i="51"/>
  <c r="L14" i="51"/>
  <c r="G14" i="51"/>
  <c r="M13" i="51"/>
  <c r="L13" i="51"/>
  <c r="G13" i="51"/>
  <c r="M12" i="51"/>
  <c r="L12" i="51"/>
  <c r="G12" i="51"/>
  <c r="M11" i="51"/>
  <c r="L11" i="51"/>
  <c r="O12" i="51" s="1"/>
  <c r="G11" i="51"/>
  <c r="M10" i="51"/>
  <c r="L10" i="51"/>
  <c r="G10" i="51"/>
  <c r="M9" i="51"/>
  <c r="L9" i="51"/>
  <c r="G9" i="51"/>
  <c r="M8" i="51"/>
  <c r="L8" i="51"/>
  <c r="G8" i="51"/>
  <c r="M7" i="51"/>
  <c r="L7" i="51"/>
  <c r="O8" i="51" s="1"/>
  <c r="G7" i="51"/>
  <c r="M26" i="50"/>
  <c r="L26" i="50"/>
  <c r="G26" i="50"/>
  <c r="M25" i="50"/>
  <c r="L25" i="50"/>
  <c r="G25" i="50"/>
  <c r="M24" i="50"/>
  <c r="L24" i="50"/>
  <c r="G24" i="50"/>
  <c r="M23" i="50"/>
  <c r="L23" i="50"/>
  <c r="O26" i="50" s="1"/>
  <c r="G23" i="50"/>
  <c r="M22" i="50"/>
  <c r="L22" i="50"/>
  <c r="G22" i="50"/>
  <c r="M21" i="50"/>
  <c r="L21" i="50"/>
  <c r="G21" i="50"/>
  <c r="M20" i="50"/>
  <c r="L20" i="50"/>
  <c r="G20" i="50"/>
  <c r="M19" i="50"/>
  <c r="L19" i="50"/>
  <c r="O21" i="50" s="1"/>
  <c r="G19" i="50"/>
  <c r="M18" i="50"/>
  <c r="L18" i="50"/>
  <c r="G18" i="50"/>
  <c r="M17" i="50"/>
  <c r="L17" i="50"/>
  <c r="G17" i="50"/>
  <c r="M16" i="50"/>
  <c r="L16" i="50"/>
  <c r="G16" i="50"/>
  <c r="M15" i="50"/>
  <c r="L15" i="50"/>
  <c r="O16" i="50" s="1"/>
  <c r="G15" i="50"/>
  <c r="M14" i="50"/>
  <c r="L14" i="50"/>
  <c r="G14" i="50"/>
  <c r="M13" i="50"/>
  <c r="L13" i="50"/>
  <c r="G13" i="50"/>
  <c r="M12" i="50"/>
  <c r="L12" i="50"/>
  <c r="G12" i="50"/>
  <c r="M11" i="50"/>
  <c r="N14" i="50" s="1"/>
  <c r="L11" i="50"/>
  <c r="O12" i="50" s="1"/>
  <c r="G11" i="50"/>
  <c r="M10" i="50"/>
  <c r="L10" i="50"/>
  <c r="G10" i="50"/>
  <c r="M9" i="50"/>
  <c r="L9" i="50"/>
  <c r="G9" i="50"/>
  <c r="M8" i="50"/>
  <c r="L8" i="50"/>
  <c r="G8" i="50"/>
  <c r="M7" i="50"/>
  <c r="L7" i="50"/>
  <c r="G7" i="50"/>
  <c r="M14" i="49"/>
  <c r="L14" i="49"/>
  <c r="G14" i="49"/>
  <c r="M13" i="49"/>
  <c r="L13" i="49"/>
  <c r="G13" i="49"/>
  <c r="M12" i="49"/>
  <c r="L12" i="49"/>
  <c r="G12" i="49"/>
  <c r="M11" i="49"/>
  <c r="L11" i="49"/>
  <c r="G11" i="49"/>
  <c r="M10" i="49"/>
  <c r="L10" i="49"/>
  <c r="G10" i="49"/>
  <c r="M9" i="49"/>
  <c r="L9" i="49"/>
  <c r="G9" i="49"/>
  <c r="M8" i="49"/>
  <c r="L8" i="49"/>
  <c r="G8" i="49"/>
  <c r="M7" i="49"/>
  <c r="L7" i="49"/>
  <c r="G7" i="49"/>
  <c r="M14" i="48"/>
  <c r="L14" i="48"/>
  <c r="G14" i="48"/>
  <c r="M13" i="48"/>
  <c r="L13" i="48"/>
  <c r="G13" i="48"/>
  <c r="M12" i="48"/>
  <c r="L12" i="48"/>
  <c r="G12" i="48"/>
  <c r="M11" i="48"/>
  <c r="L11" i="48"/>
  <c r="G11" i="48"/>
  <c r="M10" i="48"/>
  <c r="L10" i="48"/>
  <c r="G10" i="48"/>
  <c r="M9" i="48"/>
  <c r="L9" i="48"/>
  <c r="G9" i="48"/>
  <c r="M8" i="48"/>
  <c r="L8" i="48"/>
  <c r="G8" i="48"/>
  <c r="M7" i="48"/>
  <c r="L7" i="48"/>
  <c r="G7" i="48"/>
  <c r="M10" i="18"/>
  <c r="L10" i="18"/>
  <c r="G10" i="18"/>
  <c r="M9" i="18"/>
  <c r="L9" i="18"/>
  <c r="G9" i="18"/>
  <c r="M8" i="18"/>
  <c r="L8" i="18"/>
  <c r="G8" i="18"/>
  <c r="M7" i="18"/>
  <c r="N10" i="18" s="1"/>
  <c r="L7" i="18"/>
  <c r="G7" i="18"/>
  <c r="M10" i="3"/>
  <c r="L10" i="3"/>
  <c r="G10" i="3"/>
  <c r="M9" i="3"/>
  <c r="L9" i="3"/>
  <c r="G9" i="3"/>
  <c r="M8" i="3"/>
  <c r="L8" i="3"/>
  <c r="G8" i="3"/>
  <c r="M7" i="3"/>
  <c r="L7" i="3"/>
  <c r="G7" i="3"/>
  <c r="M10" i="32"/>
  <c r="L10" i="32"/>
  <c r="G10" i="32"/>
  <c r="M9" i="32"/>
  <c r="L9" i="32"/>
  <c r="O7" i="32" s="1"/>
  <c r="G9" i="32"/>
  <c r="M8" i="32"/>
  <c r="L8" i="32"/>
  <c r="G8" i="32"/>
  <c r="M7" i="32"/>
  <c r="N9" i="32" s="1"/>
  <c r="L7" i="32"/>
  <c r="G7" i="32"/>
  <c r="G10" i="4"/>
  <c r="K10" i="4" s="1"/>
  <c r="G9" i="4"/>
  <c r="K9" i="4" s="1"/>
  <c r="G8" i="4"/>
  <c r="K8" i="4" s="1"/>
  <c r="M8" i="4" s="1"/>
  <c r="G7" i="4"/>
  <c r="K7" i="4" s="1"/>
  <c r="M10" i="47"/>
  <c r="L10" i="47"/>
  <c r="G10" i="47"/>
  <c r="O9" i="47"/>
  <c r="M9" i="47"/>
  <c r="L9" i="47"/>
  <c r="G9" i="47"/>
  <c r="M8" i="47"/>
  <c r="L8" i="47"/>
  <c r="G8" i="47"/>
  <c r="O7" i="47"/>
  <c r="M7" i="47"/>
  <c r="N9" i="47" s="1"/>
  <c r="L7" i="47"/>
  <c r="O10" i="47" s="1"/>
  <c r="G7" i="47"/>
  <c r="G10" i="2"/>
  <c r="K10" i="2" s="1"/>
  <c r="L9" i="2"/>
  <c r="G9" i="2"/>
  <c r="K9" i="2" s="1"/>
  <c r="M9" i="2" s="1"/>
  <c r="G8" i="2"/>
  <c r="K8" i="2" s="1"/>
  <c r="G7" i="2"/>
  <c r="K7" i="2" s="1"/>
  <c r="M10" i="46"/>
  <c r="L10" i="46"/>
  <c r="G10" i="46"/>
  <c r="O9" i="46"/>
  <c r="M9" i="46"/>
  <c r="L9" i="46"/>
  <c r="G9" i="46"/>
  <c r="M8" i="46"/>
  <c r="L8" i="46"/>
  <c r="G8" i="46"/>
  <c r="O7" i="46"/>
  <c r="M7" i="46"/>
  <c r="L7" i="46"/>
  <c r="O10" i="46" s="1"/>
  <c r="G7" i="46"/>
  <c r="M10" i="1"/>
  <c r="L10" i="1"/>
  <c r="G10" i="1"/>
  <c r="M9" i="1"/>
  <c r="L9" i="1"/>
  <c r="G9" i="1"/>
  <c r="M8" i="1"/>
  <c r="L8" i="1"/>
  <c r="G8" i="1"/>
  <c r="M7" i="1"/>
  <c r="L7" i="1"/>
  <c r="O10" i="1" s="1"/>
  <c r="G7" i="1"/>
  <c r="N26" i="51" l="1"/>
  <c r="N12" i="54"/>
  <c r="O37" i="56"/>
  <c r="O46" i="56"/>
  <c r="O9" i="57"/>
  <c r="O17" i="57"/>
  <c r="O25" i="57"/>
  <c r="O45" i="57"/>
  <c r="O54" i="57"/>
  <c r="N9" i="58"/>
  <c r="N10" i="60"/>
  <c r="N9" i="60"/>
  <c r="N9" i="1"/>
  <c r="O9" i="1"/>
  <c r="O10" i="32"/>
  <c r="N22" i="50"/>
  <c r="N26" i="50"/>
  <c r="O30" i="51"/>
  <c r="N34" i="51"/>
  <c r="N20" i="52"/>
  <c r="N16" i="53"/>
  <c r="O12" i="54"/>
  <c r="O20" i="54"/>
  <c r="O28" i="54"/>
  <c r="N36" i="54"/>
  <c r="N12" i="55"/>
  <c r="O28" i="55"/>
  <c r="O44" i="55"/>
  <c r="O60" i="55"/>
  <c r="O76" i="55"/>
  <c r="O16" i="56"/>
  <c r="O33" i="57"/>
  <c r="N7" i="58"/>
  <c r="N7" i="60"/>
  <c r="O7" i="1"/>
  <c r="N10" i="32"/>
  <c r="O9" i="32"/>
  <c r="N28" i="51"/>
  <c r="N22" i="53"/>
  <c r="N16" i="54"/>
  <c r="N24" i="54"/>
  <c r="O36" i="54"/>
  <c r="O12" i="55"/>
  <c r="O42" i="55"/>
  <c r="O58" i="55"/>
  <c r="O14" i="56"/>
  <c r="O30" i="56"/>
  <c r="O33" i="56"/>
  <c r="O41" i="56"/>
  <c r="O49" i="56"/>
  <c r="O13" i="57"/>
  <c r="O21" i="57"/>
  <c r="O29" i="57"/>
  <c r="O41" i="57"/>
  <c r="O49" i="57"/>
  <c r="N10" i="59"/>
  <c r="N9" i="59"/>
  <c r="N10" i="47"/>
  <c r="O7" i="3"/>
  <c r="O10" i="18"/>
  <c r="O10" i="48"/>
  <c r="O12" i="48"/>
  <c r="O10" i="49"/>
  <c r="O12" i="49"/>
  <c r="O8" i="50"/>
  <c r="O13" i="50"/>
  <c r="N14" i="52"/>
  <c r="N8" i="53"/>
  <c r="N14" i="53"/>
  <c r="O16" i="54"/>
  <c r="O24" i="54"/>
  <c r="N7" i="59"/>
  <c r="N10" i="46"/>
  <c r="N8" i="46"/>
  <c r="L10" i="2"/>
  <c r="M10" i="2"/>
  <c r="N9" i="46"/>
  <c r="M7" i="2"/>
  <c r="L7" i="2"/>
  <c r="N10" i="1"/>
  <c r="N8" i="1"/>
  <c r="M9" i="4"/>
  <c r="L9" i="4"/>
  <c r="M8" i="2"/>
  <c r="L8" i="2"/>
  <c r="M7" i="4"/>
  <c r="L7" i="4"/>
  <c r="L10" i="4"/>
  <c r="M10" i="4"/>
  <c r="O8" i="3"/>
  <c r="O8" i="48"/>
  <c r="O13" i="48"/>
  <c r="O9" i="49"/>
  <c r="O9" i="50"/>
  <c r="O20" i="50"/>
  <c r="O25" i="50"/>
  <c r="O9" i="51"/>
  <c r="O16" i="51"/>
  <c r="N24" i="51"/>
  <c r="O17" i="53"/>
  <c r="O15" i="53"/>
  <c r="O25" i="55"/>
  <c r="O23" i="55"/>
  <c r="O73" i="55"/>
  <c r="O71" i="55"/>
  <c r="N9" i="3"/>
  <c r="N7" i="3"/>
  <c r="N9" i="48"/>
  <c r="N7" i="48"/>
  <c r="N10" i="48"/>
  <c r="N9" i="49"/>
  <c r="N7" i="49"/>
  <c r="N13" i="49"/>
  <c r="N11" i="49"/>
  <c r="N9" i="50"/>
  <c r="N7" i="50"/>
  <c r="N17" i="50"/>
  <c r="N15" i="50"/>
  <c r="N17" i="52"/>
  <c r="N15" i="52"/>
  <c r="N9" i="54"/>
  <c r="N7" i="54"/>
  <c r="O24" i="55"/>
  <c r="N29" i="55"/>
  <c r="N27" i="55"/>
  <c r="N30" i="55"/>
  <c r="O40" i="55"/>
  <c r="N45" i="55"/>
  <c r="N43" i="55"/>
  <c r="N46" i="55"/>
  <c r="O56" i="55"/>
  <c r="N61" i="55"/>
  <c r="N59" i="55"/>
  <c r="N62" i="55"/>
  <c r="O72" i="55"/>
  <c r="N77" i="55"/>
  <c r="N75" i="55"/>
  <c r="N78" i="55"/>
  <c r="O12" i="56"/>
  <c r="N17" i="56"/>
  <c r="N15" i="56"/>
  <c r="N18" i="56"/>
  <c r="O28" i="56"/>
  <c r="N34" i="56"/>
  <c r="N32" i="56"/>
  <c r="N33" i="56"/>
  <c r="N38" i="56"/>
  <c r="N36" i="56"/>
  <c r="N37" i="56"/>
  <c r="N42" i="56"/>
  <c r="N40" i="56"/>
  <c r="N41" i="56"/>
  <c r="N46" i="56"/>
  <c r="N44" i="56"/>
  <c r="N45" i="56"/>
  <c r="N50" i="56"/>
  <c r="N48" i="56"/>
  <c r="N49" i="56"/>
  <c r="N10" i="57"/>
  <c r="N8" i="57"/>
  <c r="N9" i="57"/>
  <c r="N14" i="57"/>
  <c r="N12" i="57"/>
  <c r="N13" i="57"/>
  <c r="N18" i="57"/>
  <c r="N16" i="57"/>
  <c r="N17" i="57"/>
  <c r="N22" i="57"/>
  <c r="N20" i="57"/>
  <c r="N21" i="57"/>
  <c r="N26" i="57"/>
  <c r="N24" i="57"/>
  <c r="N25" i="57"/>
  <c r="N30" i="57"/>
  <c r="N28" i="57"/>
  <c r="N29" i="57"/>
  <c r="N34" i="57"/>
  <c r="N32" i="57"/>
  <c r="N33" i="57"/>
  <c r="N38" i="57"/>
  <c r="N36" i="57"/>
  <c r="N37" i="57"/>
  <c r="N42" i="57"/>
  <c r="N40" i="57"/>
  <c r="N41" i="57"/>
  <c r="N39" i="57"/>
  <c r="N50" i="57"/>
  <c r="N48" i="57"/>
  <c r="N49" i="57"/>
  <c r="N47" i="57"/>
  <c r="N58" i="57"/>
  <c r="N56" i="57"/>
  <c r="N57" i="57"/>
  <c r="N55" i="57"/>
  <c r="O8" i="18"/>
  <c r="O9" i="48"/>
  <c r="O13" i="49"/>
  <c r="O17" i="50"/>
  <c r="O24" i="50"/>
  <c r="O13" i="51"/>
  <c r="O21" i="51"/>
  <c r="O19" i="51"/>
  <c r="O29" i="51"/>
  <c r="O27" i="51"/>
  <c r="O9" i="52"/>
  <c r="O7" i="52"/>
  <c r="N12" i="53"/>
  <c r="O9" i="54"/>
  <c r="O7" i="54"/>
  <c r="N8" i="47"/>
  <c r="L8" i="4"/>
  <c r="N8" i="32"/>
  <c r="N10" i="3"/>
  <c r="N13" i="48"/>
  <c r="N11" i="48"/>
  <c r="N14" i="48"/>
  <c r="N14" i="49"/>
  <c r="N10" i="50"/>
  <c r="N18" i="50"/>
  <c r="N9" i="51"/>
  <c r="N7" i="51"/>
  <c r="N13" i="51"/>
  <c r="N11" i="51"/>
  <c r="N14" i="51"/>
  <c r="N21" i="51"/>
  <c r="N19" i="51"/>
  <c r="N9" i="52"/>
  <c r="N7" i="52"/>
  <c r="N22" i="52"/>
  <c r="O8" i="1"/>
  <c r="O8" i="47"/>
  <c r="O8" i="32"/>
  <c r="O10" i="3"/>
  <c r="O7" i="48"/>
  <c r="O11" i="48"/>
  <c r="O14" i="48"/>
  <c r="O11" i="49"/>
  <c r="O14" i="49"/>
  <c r="O7" i="50"/>
  <c r="O10" i="50"/>
  <c r="O11" i="50"/>
  <c r="O14" i="50"/>
  <c r="O15" i="50"/>
  <c r="O18" i="50"/>
  <c r="O19" i="50"/>
  <c r="O22" i="50"/>
  <c r="O23" i="50"/>
  <c r="O7" i="51"/>
  <c r="O10" i="51"/>
  <c r="O11" i="51"/>
  <c r="O14" i="51"/>
  <c r="O15" i="51"/>
  <c r="O18" i="51"/>
  <c r="N20" i="51"/>
  <c r="O25" i="51"/>
  <c r="O23" i="51"/>
  <c r="O26" i="51"/>
  <c r="O33" i="51"/>
  <c r="O31" i="51"/>
  <c r="O34" i="51"/>
  <c r="N8" i="52"/>
  <c r="O13" i="52"/>
  <c r="O11" i="52"/>
  <c r="O14" i="52"/>
  <c r="N16" i="52"/>
  <c r="O21" i="52"/>
  <c r="O19" i="52"/>
  <c r="O22" i="52"/>
  <c r="O13" i="53"/>
  <c r="O11" i="53"/>
  <c r="O14" i="53"/>
  <c r="O21" i="53"/>
  <c r="O19" i="53"/>
  <c r="O22" i="53"/>
  <c r="N8" i="54"/>
  <c r="O14" i="54"/>
  <c r="O11" i="54"/>
  <c r="O18" i="54"/>
  <c r="O15" i="54"/>
  <c r="O22" i="54"/>
  <c r="O19" i="54"/>
  <c r="O26" i="54"/>
  <c r="O23" i="54"/>
  <c r="O30" i="54"/>
  <c r="O27" i="54"/>
  <c r="O34" i="54"/>
  <c r="O31" i="54"/>
  <c r="O38" i="54"/>
  <c r="O35" i="54"/>
  <c r="O42" i="54"/>
  <c r="O39" i="54"/>
  <c r="O10" i="55"/>
  <c r="O7" i="55"/>
  <c r="O14" i="55"/>
  <c r="O11" i="55"/>
  <c r="O17" i="55"/>
  <c r="O15" i="55"/>
  <c r="O26" i="55"/>
  <c r="N28" i="55"/>
  <c r="O33" i="55"/>
  <c r="O31" i="55"/>
  <c r="N44" i="55"/>
  <c r="O49" i="55"/>
  <c r="O47" i="55"/>
  <c r="N60" i="55"/>
  <c r="O65" i="55"/>
  <c r="O63" i="55"/>
  <c r="O74" i="55"/>
  <c r="N76" i="55"/>
  <c r="O81" i="55"/>
  <c r="O79" i="55"/>
  <c r="N16" i="56"/>
  <c r="O21" i="56"/>
  <c r="O19" i="56"/>
  <c r="N31" i="56"/>
  <c r="N35" i="56"/>
  <c r="N39" i="56"/>
  <c r="N43" i="56"/>
  <c r="N47" i="56"/>
  <c r="N7" i="57"/>
  <c r="N11" i="57"/>
  <c r="N15" i="57"/>
  <c r="N19" i="57"/>
  <c r="N23" i="57"/>
  <c r="N27" i="57"/>
  <c r="O9" i="3"/>
  <c r="O9" i="18"/>
  <c r="O8" i="49"/>
  <c r="O22" i="51"/>
  <c r="N32" i="51"/>
  <c r="O10" i="52"/>
  <c r="O17" i="52"/>
  <c r="O15" i="52"/>
  <c r="O9" i="53"/>
  <c r="O7" i="53"/>
  <c r="O41" i="55"/>
  <c r="O39" i="55"/>
  <c r="O57" i="55"/>
  <c r="O55" i="55"/>
  <c r="O13" i="56"/>
  <c r="O11" i="56"/>
  <c r="O29" i="56"/>
  <c r="O27" i="56"/>
  <c r="N9" i="18"/>
  <c r="N7" i="18"/>
  <c r="N10" i="49"/>
  <c r="N13" i="50"/>
  <c r="N11" i="50"/>
  <c r="N21" i="50"/>
  <c r="N19" i="50"/>
  <c r="N25" i="50"/>
  <c r="N23" i="50"/>
  <c r="N10" i="51"/>
  <c r="N17" i="51"/>
  <c r="N15" i="51"/>
  <c r="N18" i="51"/>
  <c r="N29" i="51"/>
  <c r="N27" i="51"/>
  <c r="N9" i="53"/>
  <c r="N7" i="53"/>
  <c r="N17" i="53"/>
  <c r="N15" i="53"/>
  <c r="O8" i="46"/>
  <c r="O7" i="18"/>
  <c r="O7" i="49"/>
  <c r="N7" i="1"/>
  <c r="N7" i="46"/>
  <c r="A7" i="46" s="1"/>
  <c r="N7" i="47"/>
  <c r="N7" i="32"/>
  <c r="A7" i="32" s="1"/>
  <c r="N8" i="3"/>
  <c r="A8" i="3" s="1"/>
  <c r="N8" i="18"/>
  <c r="A8" i="18" s="1"/>
  <c r="N8" i="48"/>
  <c r="N12" i="48"/>
  <c r="N8" i="49"/>
  <c r="N12" i="49"/>
  <c r="N8" i="50"/>
  <c r="N12" i="50"/>
  <c r="N16" i="50"/>
  <c r="N20" i="50"/>
  <c r="N24" i="50"/>
  <c r="N8" i="51"/>
  <c r="N12" i="51"/>
  <c r="N16" i="51"/>
  <c r="O20" i="51"/>
  <c r="N22" i="51"/>
  <c r="N25" i="51"/>
  <c r="N23" i="51"/>
  <c r="O28" i="51"/>
  <c r="N30" i="51"/>
  <c r="N33" i="51"/>
  <c r="N31" i="51"/>
  <c r="O8" i="52"/>
  <c r="N10" i="52"/>
  <c r="N13" i="52"/>
  <c r="N11" i="52"/>
  <c r="O16" i="52"/>
  <c r="N18" i="52"/>
  <c r="N21" i="52"/>
  <c r="N19" i="52"/>
  <c r="O8" i="53"/>
  <c r="N10" i="53"/>
  <c r="N13" i="53"/>
  <c r="N11" i="53"/>
  <c r="O16" i="53"/>
  <c r="N18" i="53"/>
  <c r="N21" i="53"/>
  <c r="N19" i="53"/>
  <c r="O8" i="54"/>
  <c r="N10" i="54"/>
  <c r="N13" i="54"/>
  <c r="N14" i="54"/>
  <c r="N11" i="54"/>
  <c r="O16" i="55"/>
  <c r="N21" i="55"/>
  <c r="N19" i="55"/>
  <c r="N22" i="55"/>
  <c r="O32" i="55"/>
  <c r="N37" i="55"/>
  <c r="N35" i="55"/>
  <c r="N38" i="55"/>
  <c r="O48" i="55"/>
  <c r="N53" i="55"/>
  <c r="N51" i="55"/>
  <c r="N54" i="55"/>
  <c r="O64" i="55"/>
  <c r="N69" i="55"/>
  <c r="N67" i="55"/>
  <c r="N70" i="55"/>
  <c r="O80" i="55"/>
  <c r="N9" i="56"/>
  <c r="N7" i="56"/>
  <c r="N10" i="56"/>
  <c r="O20" i="56"/>
  <c r="N25" i="56"/>
  <c r="N23" i="56"/>
  <c r="N26" i="56"/>
  <c r="N46" i="57"/>
  <c r="N44" i="57"/>
  <c r="N45" i="57"/>
  <c r="N43" i="57"/>
  <c r="N54" i="57"/>
  <c r="N52" i="57"/>
  <c r="N53" i="57"/>
  <c r="N51" i="57"/>
  <c r="N17" i="54"/>
  <c r="N15" i="54"/>
  <c r="N18" i="54"/>
  <c r="N21" i="54"/>
  <c r="N19" i="54"/>
  <c r="N22" i="54"/>
  <c r="N25" i="54"/>
  <c r="N23" i="54"/>
  <c r="N26" i="54"/>
  <c r="N29" i="54"/>
  <c r="N27" i="54"/>
  <c r="N30" i="54"/>
  <c r="N33" i="54"/>
  <c r="N31" i="54"/>
  <c r="N34" i="54"/>
  <c r="N37" i="54"/>
  <c r="N35" i="54"/>
  <c r="N38" i="54"/>
  <c r="N41" i="54"/>
  <c r="N39" i="54"/>
  <c r="N42" i="54"/>
  <c r="N9" i="55"/>
  <c r="N7" i="55"/>
  <c r="N10" i="55"/>
  <c r="N13" i="55"/>
  <c r="N11" i="55"/>
  <c r="N14" i="55"/>
  <c r="N17" i="55"/>
  <c r="N15" i="55"/>
  <c r="N25" i="55"/>
  <c r="N23" i="55"/>
  <c r="N33" i="55"/>
  <c r="N31" i="55"/>
  <c r="N41" i="55"/>
  <c r="N39" i="55"/>
  <c r="N49" i="55"/>
  <c r="N47" i="55"/>
  <c r="N57" i="55"/>
  <c r="N55" i="55"/>
  <c r="N65" i="55"/>
  <c r="N63" i="55"/>
  <c r="N73" i="55"/>
  <c r="N71" i="55"/>
  <c r="N81" i="55"/>
  <c r="N79" i="55"/>
  <c r="N13" i="56"/>
  <c r="N11" i="56"/>
  <c r="N21" i="56"/>
  <c r="N19" i="56"/>
  <c r="N30" i="56"/>
  <c r="N29" i="56"/>
  <c r="N27" i="56"/>
  <c r="N16" i="55"/>
  <c r="O21" i="55"/>
  <c r="O19" i="55"/>
  <c r="O22" i="55"/>
  <c r="N24" i="55"/>
  <c r="O29" i="55"/>
  <c r="O27" i="55"/>
  <c r="O30" i="55"/>
  <c r="N32" i="55"/>
  <c r="O37" i="55"/>
  <c r="O35" i="55"/>
  <c r="O38" i="55"/>
  <c r="N40" i="55"/>
  <c r="O45" i="55"/>
  <c r="O43" i="55"/>
  <c r="O46" i="55"/>
  <c r="N48" i="55"/>
  <c r="O53" i="55"/>
  <c r="O51" i="55"/>
  <c r="O54" i="55"/>
  <c r="N56" i="55"/>
  <c r="O61" i="55"/>
  <c r="O59" i="55"/>
  <c r="O62" i="55"/>
  <c r="N64" i="55"/>
  <c r="O69" i="55"/>
  <c r="O67" i="55"/>
  <c r="O70" i="55"/>
  <c r="N72" i="55"/>
  <c r="O77" i="55"/>
  <c r="O75" i="55"/>
  <c r="O78" i="55"/>
  <c r="N80" i="55"/>
  <c r="O9" i="56"/>
  <c r="O7" i="56"/>
  <c r="O10" i="56"/>
  <c r="N12" i="56"/>
  <c r="O17" i="56"/>
  <c r="O15" i="56"/>
  <c r="O18" i="56"/>
  <c r="N20" i="56"/>
  <c r="O25" i="56"/>
  <c r="O23" i="56"/>
  <c r="O26" i="56"/>
  <c r="N28" i="56"/>
  <c r="O32" i="56"/>
  <c r="O31" i="56"/>
  <c r="O36" i="56"/>
  <c r="O35" i="56"/>
  <c r="O40" i="56"/>
  <c r="O39" i="56"/>
  <c r="O44" i="56"/>
  <c r="O43" i="56"/>
  <c r="O48" i="56"/>
  <c r="O47" i="56"/>
  <c r="O8" i="57"/>
  <c r="O7" i="57"/>
  <c r="O12" i="57"/>
  <c r="O11" i="57"/>
  <c r="O16" i="57"/>
  <c r="O15" i="57"/>
  <c r="O20" i="57"/>
  <c r="O19" i="57"/>
  <c r="O24" i="57"/>
  <c r="O23" i="57"/>
  <c r="O28" i="57"/>
  <c r="O27" i="57"/>
  <c r="O32" i="57"/>
  <c r="O31" i="57"/>
  <c r="O36" i="57"/>
  <c r="O35" i="57"/>
  <c r="O40" i="57"/>
  <c r="O39" i="57"/>
  <c r="O44" i="57"/>
  <c r="O43" i="57"/>
  <c r="O48" i="57"/>
  <c r="O47" i="57"/>
  <c r="O52" i="57"/>
  <c r="O51" i="57"/>
  <c r="O58" i="57"/>
  <c r="O56" i="57"/>
  <c r="O55" i="57"/>
  <c r="O10" i="58"/>
  <c r="O8" i="58"/>
  <c r="O9" i="58"/>
  <c r="O7" i="58"/>
  <c r="O10" i="59"/>
  <c r="O8" i="59"/>
  <c r="O9" i="59"/>
  <c r="O7" i="59"/>
  <c r="O10" i="60"/>
  <c r="O8" i="60"/>
  <c r="O9" i="60"/>
  <c r="O7" i="60"/>
  <c r="N8" i="58"/>
  <c r="N8" i="59"/>
  <c r="N8" i="60"/>
  <c r="A10" i="32" l="1"/>
  <c r="A7" i="60"/>
  <c r="A7" i="58"/>
  <c r="A58" i="55"/>
  <c r="A38" i="54"/>
  <c r="A21" i="53"/>
  <c r="A21" i="52"/>
  <c r="A20" i="52"/>
  <c r="A33" i="51"/>
  <c r="A12" i="51"/>
  <c r="A16" i="50"/>
  <c r="A8" i="49"/>
  <c r="A8" i="47"/>
  <c r="A7" i="59"/>
  <c r="A9" i="60"/>
  <c r="A25" i="51"/>
  <c r="A7" i="1"/>
  <c r="A9" i="1"/>
  <c r="A17" i="51"/>
  <c r="A32" i="51"/>
  <c r="A26" i="55"/>
  <c r="A22" i="53"/>
  <c r="A22" i="50"/>
  <c r="A13" i="48"/>
  <c r="A47" i="57"/>
  <c r="A32" i="57"/>
  <c r="A16" i="57"/>
  <c r="A44" i="56"/>
  <c r="A18" i="56"/>
  <c r="A46" i="55"/>
  <c r="A15" i="50"/>
  <c r="A10" i="48"/>
  <c r="A26" i="51"/>
  <c r="A66" i="55"/>
  <c r="O9" i="2"/>
  <c r="O10" i="2"/>
  <c r="O7" i="2"/>
  <c r="O8" i="2"/>
  <c r="A30" i="56"/>
  <c r="A13" i="56"/>
  <c r="A73" i="55"/>
  <c r="A57" i="55"/>
  <c r="A41" i="55"/>
  <c r="A25" i="55"/>
  <c r="A29" i="54"/>
  <c r="A22" i="54"/>
  <c r="A52" i="57"/>
  <c r="A44" i="57"/>
  <c r="A25" i="56"/>
  <c r="A9" i="56"/>
  <c r="A69" i="55"/>
  <c r="A53" i="55"/>
  <c r="A37" i="55"/>
  <c r="A21" i="55"/>
  <c r="A13" i="54"/>
  <c r="A13" i="53"/>
  <c r="A13" i="52"/>
  <c r="A15" i="53"/>
  <c r="A19" i="50"/>
  <c r="A43" i="56"/>
  <c r="A14" i="50"/>
  <c r="A19" i="51"/>
  <c r="A13" i="51"/>
  <c r="A10" i="50"/>
  <c r="A39" i="57"/>
  <c r="A30" i="57"/>
  <c r="A14" i="57"/>
  <c r="A42" i="56"/>
  <c r="A78" i="55"/>
  <c r="A30" i="55"/>
  <c r="A7" i="54"/>
  <c r="A28" i="54"/>
  <c r="A24" i="54"/>
  <c r="A40" i="54"/>
  <c r="A36" i="54"/>
  <c r="A12" i="54"/>
  <c r="A32" i="54"/>
  <c r="A11" i="49"/>
  <c r="A9" i="3"/>
  <c r="A9" i="58"/>
  <c r="A28" i="56"/>
  <c r="A20" i="56"/>
  <c r="A12" i="56"/>
  <c r="A8" i="58"/>
  <c r="A10" i="58"/>
  <c r="A16" i="53"/>
  <c r="A8" i="53"/>
  <c r="A28" i="51"/>
  <c r="A34" i="51"/>
  <c r="A12" i="52"/>
  <c r="A8" i="55"/>
  <c r="O9" i="4"/>
  <c r="O10" i="4"/>
  <c r="O8" i="4"/>
  <c r="O7" i="4"/>
  <c r="A11" i="55"/>
  <c r="A9" i="55"/>
  <c r="A31" i="54"/>
  <c r="A15" i="54"/>
  <c r="A27" i="51"/>
  <c r="A10" i="49"/>
  <c r="A15" i="57"/>
  <c r="A44" i="55"/>
  <c r="A20" i="51"/>
  <c r="A55" i="57"/>
  <c r="A37" i="57"/>
  <c r="A21" i="57"/>
  <c r="A49" i="56"/>
  <c r="A33" i="56"/>
  <c r="A62" i="55"/>
  <c r="A9" i="59"/>
  <c r="A31" i="57"/>
  <c r="A10" i="60"/>
  <c r="A10" i="59"/>
  <c r="A42" i="55"/>
  <c r="A22" i="56"/>
  <c r="A14" i="53"/>
  <c r="A14" i="52"/>
  <c r="A16" i="54"/>
  <c r="A8" i="1"/>
  <c r="A20" i="54"/>
  <c r="A72" i="55"/>
  <c r="A64" i="55"/>
  <c r="A56" i="55"/>
  <c r="A48" i="55"/>
  <c r="A40" i="55"/>
  <c r="A32" i="55"/>
  <c r="A24" i="55"/>
  <c r="A16" i="55"/>
  <c r="A19" i="56"/>
  <c r="A79" i="55"/>
  <c r="A63" i="55"/>
  <c r="A47" i="55"/>
  <c r="A31" i="55"/>
  <c r="A15" i="55"/>
  <c r="A13" i="55"/>
  <c r="A42" i="54"/>
  <c r="A35" i="54"/>
  <c r="A33" i="54"/>
  <c r="A26" i="54"/>
  <c r="A19" i="54"/>
  <c r="A17" i="54"/>
  <c r="A54" i="57"/>
  <c r="A46" i="57"/>
  <c r="A10" i="54"/>
  <c r="A18" i="53"/>
  <c r="A10" i="53"/>
  <c r="A18" i="52"/>
  <c r="A10" i="52"/>
  <c r="A30" i="51"/>
  <c r="A22" i="51"/>
  <c r="A8" i="51"/>
  <c r="A12" i="50"/>
  <c r="A12" i="48"/>
  <c r="A17" i="53"/>
  <c r="A29" i="51"/>
  <c r="A10" i="51"/>
  <c r="A21" i="50"/>
  <c r="A7" i="18"/>
  <c r="A27" i="57"/>
  <c r="A11" i="57"/>
  <c r="A39" i="56"/>
  <c r="A76" i="55"/>
  <c r="A60" i="55"/>
  <c r="A16" i="52"/>
  <c r="A8" i="52"/>
  <c r="A22" i="52"/>
  <c r="A21" i="51"/>
  <c r="A7" i="51"/>
  <c r="A14" i="49"/>
  <c r="A10" i="3"/>
  <c r="A57" i="57"/>
  <c r="A49" i="57"/>
  <c r="A41" i="57"/>
  <c r="A36" i="57"/>
  <c r="A34" i="57"/>
  <c r="A25" i="57"/>
  <c r="A20" i="57"/>
  <c r="A18" i="57"/>
  <c r="A9" i="57"/>
  <c r="A48" i="56"/>
  <c r="A46" i="56"/>
  <c r="A37" i="56"/>
  <c r="A32" i="56"/>
  <c r="A15" i="56"/>
  <c r="A75" i="55"/>
  <c r="A59" i="55"/>
  <c r="A43" i="55"/>
  <c r="A27" i="55"/>
  <c r="A9" i="54"/>
  <c r="A17" i="50"/>
  <c r="A13" i="49"/>
  <c r="A7" i="48"/>
  <c r="A50" i="55"/>
  <c r="N8" i="4"/>
  <c r="N9" i="4"/>
  <c r="N10" i="4"/>
  <c r="N7" i="4"/>
  <c r="A52" i="55"/>
  <c r="A9" i="32"/>
  <c r="A10" i="1"/>
  <c r="N8" i="2"/>
  <c r="N9" i="2"/>
  <c r="N10" i="2"/>
  <c r="N7" i="2"/>
  <c r="A12" i="55"/>
  <c r="A80" i="55"/>
  <c r="A8" i="60"/>
  <c r="A27" i="56"/>
  <c r="A21" i="56"/>
  <c r="A81" i="55"/>
  <c r="A65" i="55"/>
  <c r="A49" i="55"/>
  <c r="A33" i="55"/>
  <c r="A17" i="55"/>
  <c r="A10" i="55"/>
  <c r="A39" i="54"/>
  <c r="A37" i="54"/>
  <c r="A30" i="54"/>
  <c r="A23" i="54"/>
  <c r="A21" i="54"/>
  <c r="A51" i="57"/>
  <c r="A43" i="57"/>
  <c r="A26" i="56"/>
  <c r="A10" i="56"/>
  <c r="A70" i="55"/>
  <c r="A54" i="55"/>
  <c r="A38" i="55"/>
  <c r="A22" i="55"/>
  <c r="A11" i="54"/>
  <c r="A24" i="50"/>
  <c r="A8" i="50"/>
  <c r="A8" i="48"/>
  <c r="A7" i="47"/>
  <c r="A7" i="53"/>
  <c r="A18" i="51"/>
  <c r="A23" i="50"/>
  <c r="A11" i="50"/>
  <c r="A9" i="18"/>
  <c r="A23" i="57"/>
  <c r="A7" i="57"/>
  <c r="A35" i="56"/>
  <c r="A16" i="56"/>
  <c r="A74" i="55"/>
  <c r="A7" i="52"/>
  <c r="A14" i="51"/>
  <c r="A9" i="51"/>
  <c r="A14" i="48"/>
  <c r="A8" i="32"/>
  <c r="A56" i="57"/>
  <c r="A48" i="57"/>
  <c r="A40" i="57"/>
  <c r="A38" i="57"/>
  <c r="A29" i="57"/>
  <c r="A24" i="57"/>
  <c r="A22" i="57"/>
  <c r="A13" i="57"/>
  <c r="A8" i="57"/>
  <c r="A50" i="56"/>
  <c r="A41" i="56"/>
  <c r="A36" i="56"/>
  <c r="A34" i="56"/>
  <c r="A17" i="56"/>
  <c r="A77" i="55"/>
  <c r="A61" i="55"/>
  <c r="A45" i="55"/>
  <c r="A29" i="55"/>
  <c r="A15" i="52"/>
  <c r="A7" i="50"/>
  <c r="A7" i="49"/>
  <c r="A9" i="48"/>
  <c r="A34" i="55"/>
  <c r="A10" i="47"/>
  <c r="A20" i="53"/>
  <c r="A9" i="46"/>
  <c r="A26" i="50"/>
  <c r="A8" i="46"/>
  <c r="A8" i="59"/>
  <c r="A35" i="57"/>
  <c r="A29" i="56"/>
  <c r="A11" i="56"/>
  <c r="A71" i="55"/>
  <c r="A55" i="55"/>
  <c r="A39" i="55"/>
  <c r="A23" i="55"/>
  <c r="A14" i="55"/>
  <c r="A7" i="55"/>
  <c r="A36" i="55"/>
  <c r="A68" i="55"/>
  <c r="A20" i="55"/>
  <c r="A41" i="54"/>
  <c r="A34" i="54"/>
  <c r="A27" i="54"/>
  <c r="A25" i="54"/>
  <c r="A18" i="54"/>
  <c r="A53" i="57"/>
  <c r="A45" i="57"/>
  <c r="A23" i="56"/>
  <c r="A7" i="56"/>
  <c r="A8" i="56"/>
  <c r="A24" i="56"/>
  <c r="A67" i="55"/>
  <c r="A51" i="55"/>
  <c r="A35" i="55"/>
  <c r="A19" i="55"/>
  <c r="A14" i="54"/>
  <c r="A19" i="53"/>
  <c r="A11" i="53"/>
  <c r="A19" i="52"/>
  <c r="A11" i="52"/>
  <c r="A31" i="51"/>
  <c r="A23" i="51"/>
  <c r="A16" i="51"/>
  <c r="A20" i="50"/>
  <c r="A12" i="49"/>
  <c r="A9" i="53"/>
  <c r="A15" i="51"/>
  <c r="A25" i="50"/>
  <c r="A13" i="50"/>
  <c r="A19" i="57"/>
  <c r="A47" i="56"/>
  <c r="A31" i="56"/>
  <c r="A28" i="55"/>
  <c r="A8" i="54"/>
  <c r="A9" i="52"/>
  <c r="A11" i="51"/>
  <c r="A18" i="50"/>
  <c r="A11" i="48"/>
  <c r="A12" i="53"/>
  <c r="A58" i="57"/>
  <c r="A50" i="57"/>
  <c r="A42" i="57"/>
  <c r="A33" i="57"/>
  <c r="A28" i="57"/>
  <c r="A26" i="57"/>
  <c r="A17" i="57"/>
  <c r="A12" i="57"/>
  <c r="A10" i="57"/>
  <c r="A45" i="56"/>
  <c r="A40" i="56"/>
  <c r="A38" i="56"/>
  <c r="A17" i="52"/>
  <c r="A9" i="50"/>
  <c r="A9" i="49"/>
  <c r="A7" i="3"/>
  <c r="A24" i="51"/>
  <c r="A82" i="55"/>
  <c r="A18" i="55"/>
  <c r="A9" i="47"/>
  <c r="A14" i="56"/>
  <c r="A10" i="18"/>
  <c r="A10" i="46"/>
  <c r="A9" i="2" l="1"/>
  <c r="A8" i="4"/>
  <c r="A8" i="2"/>
  <c r="A7" i="4"/>
  <c r="A7" i="2"/>
  <c r="A10" i="4"/>
  <c r="A10" i="2"/>
  <c r="A9" i="4"/>
</calcChain>
</file>

<file path=xl/sharedStrings.xml><?xml version="1.0" encoding="utf-8"?>
<sst xmlns="http://schemas.openxmlformats.org/spreadsheetml/2006/main" count="1104" uniqueCount="208">
  <si>
    <t>Poäng A</t>
  </si>
  <si>
    <t>Poäng B</t>
  </si>
  <si>
    <t>Poäng C</t>
  </si>
  <si>
    <t>Poäng D</t>
  </si>
  <si>
    <t>Plats</t>
  </si>
  <si>
    <t>Voltigör</t>
  </si>
  <si>
    <t>Klubb</t>
  </si>
  <si>
    <t>Resultat</t>
  </si>
  <si>
    <t>Linförare</t>
  </si>
  <si>
    <t>Häst</t>
  </si>
  <si>
    <t>moment</t>
  </si>
  <si>
    <t>A1</t>
  </si>
  <si>
    <t>A3</t>
  </si>
  <si>
    <t>A2</t>
  </si>
  <si>
    <t>A4</t>
  </si>
  <si>
    <t>Grund</t>
  </si>
  <si>
    <t>Kür</t>
  </si>
  <si>
    <t>Tekniskt</t>
  </si>
  <si>
    <t>Artistiskt</t>
  </si>
  <si>
    <t>Teknisk</t>
  </si>
  <si>
    <t>Grund 2</t>
  </si>
  <si>
    <t>Kür 2</t>
  </si>
  <si>
    <t>id_2058_1050_5.1</t>
  </si>
  <si>
    <t>Linnea Widetjärn</t>
  </si>
  <si>
    <t>Fortuna Voltigeförening (SE)</t>
  </si>
  <si>
    <t>Angelica Thunman</t>
  </si>
  <si>
    <t>Halving</t>
  </si>
  <si>
    <t>id_2058_1186_5.1</t>
  </si>
  <si>
    <t>Julia Johansson</t>
  </si>
  <si>
    <t>Salaortens Ryttarförening (SE)</t>
  </si>
  <si>
    <t>id_2058_1009_5.1</t>
  </si>
  <si>
    <t>My Lindström</t>
  </si>
  <si>
    <t>id_2058_1106_5.1</t>
  </si>
  <si>
    <t>Nora Sandberg Müller</t>
  </si>
  <si>
    <t>Föreningen Uppsala Voltige (SE)</t>
  </si>
  <si>
    <t>Linda Jenvall</t>
  </si>
  <si>
    <t>Cato af Nørremosegård</t>
  </si>
  <si>
    <t>id_2058_1090_5.1</t>
  </si>
  <si>
    <t>Felicia Dahlström</t>
  </si>
  <si>
    <t>Caprifolens Voltigeklubb (SE)</t>
  </si>
  <si>
    <t>Monica Slottheden</t>
  </si>
  <si>
    <t>Bandolera</t>
  </si>
  <si>
    <t>id_2058_1099_5.1</t>
  </si>
  <si>
    <t>Gabriella Vilhelmsson</t>
  </si>
  <si>
    <t>id_2056_3229_5.1</t>
  </si>
  <si>
    <t>Julie Christensen</t>
  </si>
  <si>
    <t>?? (DK)</t>
  </si>
  <si>
    <t>Sanne Lorenzen</t>
  </si>
  <si>
    <t>Bendorff´s Pilgrim</t>
  </si>
  <si>
    <t>id_2058_1185_5.1</t>
  </si>
  <si>
    <t>Karolina Bäck</t>
  </si>
  <si>
    <t>Anna Andersson</t>
  </si>
  <si>
    <t>Sems</t>
  </si>
  <si>
    <t>id_2058_2199_5.1</t>
  </si>
  <si>
    <t>Linnéa Rova</t>
  </si>
  <si>
    <t>id_2056_3254_5.1</t>
  </si>
  <si>
    <t>Isabella Øxenbjerg Sylvest</t>
  </si>
  <si>
    <t>Maria Hess</t>
  </si>
  <si>
    <t>Plato</t>
  </si>
  <si>
    <t>id_2056_3255_5.1</t>
  </si>
  <si>
    <t>Mille Clara Dieckmann Christoffersen</t>
  </si>
  <si>
    <t>id_2056_3256_5.1</t>
  </si>
  <si>
    <t>Malou Priscilla Nabe</t>
  </si>
  <si>
    <t>id_2058_1089_5.1</t>
  </si>
  <si>
    <t>Julia Holmbro</t>
  </si>
  <si>
    <t>Kim Pramgård</t>
  </si>
  <si>
    <t>Lövstykkes Latano</t>
  </si>
  <si>
    <t>id_2058_1050_5</t>
  </si>
  <si>
    <t>id_2058_1186_5</t>
  </si>
  <si>
    <t>id_2058_1009_5</t>
  </si>
  <si>
    <t>id_2058_1106_5</t>
  </si>
  <si>
    <t>id_2058_1090_5</t>
  </si>
  <si>
    <t>id_2058_1099_5</t>
  </si>
  <si>
    <t>id_5_1178_5</t>
  </si>
  <si>
    <t>Iris Kling</t>
  </si>
  <si>
    <t>Marie-louise Westerlund</t>
  </si>
  <si>
    <t>Francois</t>
  </si>
  <si>
    <t>id_2058_1185_5</t>
  </si>
  <si>
    <t>id_2058_2199_5</t>
  </si>
  <si>
    <t>id_5_1104_5</t>
  </si>
  <si>
    <t>Sandra Johansson</t>
  </si>
  <si>
    <t>Frillesås Rid o Körklubb (SE)</t>
  </si>
  <si>
    <t>Inger Lindberg</t>
  </si>
  <si>
    <t>Dijon Qvist</t>
  </si>
  <si>
    <t>id_2058_1089_5</t>
  </si>
  <si>
    <t>Kür 1</t>
  </si>
  <si>
    <t>id_1_1011_1</t>
  </si>
  <si>
    <t>SORF Seniorlag</t>
  </si>
  <si>
    <t>Marie Johansson</t>
  </si>
  <si>
    <t>Dario M</t>
  </si>
  <si>
    <t>id_2046_1_1</t>
  </si>
  <si>
    <t>Team Crux</t>
  </si>
  <si>
    <t>id_2046_1_1.1</t>
  </si>
  <si>
    <t>id_2063_3035_1.1</t>
  </si>
  <si>
    <t>DenmarkSvår klass, Seniorlag NM-klass</t>
  </si>
  <si>
    <t>Maria Louise Rasmussen</t>
  </si>
  <si>
    <t>Turbo af Kloster</t>
  </si>
  <si>
    <t>id_2049_7_2</t>
  </si>
  <si>
    <t>Lag Kristall</t>
  </si>
  <si>
    <t>Örestads Ryttaresällskap (SE)</t>
  </si>
  <si>
    <t>Lina Hemborg</t>
  </si>
  <si>
    <t>Malachit-P</t>
  </si>
  <si>
    <t>id_2049_3034_2</t>
  </si>
  <si>
    <t>Frillesås Rid o KörklubbSvår klass, Juniorlag SM och NM kombinerat</t>
  </si>
  <si>
    <t>Chêvere</t>
  </si>
  <si>
    <t>id_2049_2_2</t>
  </si>
  <si>
    <t>Team Aquila</t>
  </si>
  <si>
    <t>Christina Müller</t>
  </si>
  <si>
    <t>Diesel</t>
  </si>
  <si>
    <t>id_2049_9_2</t>
  </si>
  <si>
    <t>Team Cassiopeia</t>
  </si>
  <si>
    <t>Caramba</t>
  </si>
  <si>
    <t>id_2049_3036_2</t>
  </si>
  <si>
    <t>Laholms RyttarföreningSvår klass, Juniorlag SM och NM kombinerat</t>
  </si>
  <si>
    <t>Laholms Ryttarförening (SE)</t>
  </si>
  <si>
    <t>Jenny Bergman</t>
  </si>
  <si>
    <t>Quincy</t>
  </si>
  <si>
    <t>id_2053_3232_4.1</t>
  </si>
  <si>
    <t>Mille Jespersen</t>
  </si>
  <si>
    <t>Black Beauty</t>
  </si>
  <si>
    <t>id_2053_3237_4.1</t>
  </si>
  <si>
    <t>Oda Grødeland Braut</t>
  </si>
  <si>
    <t>?? (NO)</t>
  </si>
  <si>
    <t>Maria Selliken</t>
  </si>
  <si>
    <t>Lady</t>
  </si>
  <si>
    <t>id_2053_3238_4.1</t>
  </si>
  <si>
    <t>Mari Såtendal</t>
  </si>
  <si>
    <t>id_2053_3249_4.1</t>
  </si>
  <si>
    <t>Vanessa Wick</t>
  </si>
  <si>
    <t>id_2054_3239_4.1</t>
  </si>
  <si>
    <t>Alma Carlsson</t>
  </si>
  <si>
    <t>Marian Jensen</t>
  </si>
  <si>
    <t>Winsome Wizard</t>
  </si>
  <si>
    <t>id_2054_4_4.1</t>
  </si>
  <si>
    <t>Lina Müller</t>
  </si>
  <si>
    <t>id_2054_1070_4.1</t>
  </si>
  <si>
    <t>Lisa Fagerberg</t>
  </si>
  <si>
    <t>Westly</t>
  </si>
  <si>
    <t>id_2054_1027_4.1</t>
  </si>
  <si>
    <t>Anna Bergström</t>
  </si>
  <si>
    <t>id_2054_1074_4.1</t>
  </si>
  <si>
    <t>Vera Brümmer</t>
  </si>
  <si>
    <t>Pernilla Sjöstrand</t>
  </si>
  <si>
    <t>Dynamite TS</t>
  </si>
  <si>
    <t>id_2054_1024_4.1</t>
  </si>
  <si>
    <t>Yrsa Karlström</t>
  </si>
  <si>
    <t>id_2054_1109_4.1</t>
  </si>
  <si>
    <t>Irma Sörvik</t>
  </si>
  <si>
    <t>id_2054_3253_4.1</t>
  </si>
  <si>
    <t>Klara Kruthammar Johansson</t>
  </si>
  <si>
    <t>id_2054_1015_4.1</t>
  </si>
  <si>
    <t>Vanessa Nilsson</t>
  </si>
  <si>
    <t>id_2053_3223_4.1</t>
  </si>
  <si>
    <t>Fie Dall Kristensen</t>
  </si>
  <si>
    <t>?? (??)</t>
  </si>
  <si>
    <t>Ea Dahl</t>
  </si>
  <si>
    <t>Domingo</t>
  </si>
  <si>
    <t>id_2053_3250_4.1</t>
  </si>
  <si>
    <t>Lea Runaninova</t>
  </si>
  <si>
    <t>Kaia Hegre</t>
  </si>
  <si>
    <t>Corano Capizet</t>
  </si>
  <si>
    <t>id_2053_3251_4.1</t>
  </si>
  <si>
    <t>Miriam Handeland Ree</t>
  </si>
  <si>
    <t>id_2053_3240_4.1</t>
  </si>
  <si>
    <t>Helena Nagel-Harvig</t>
  </si>
  <si>
    <t>Egelund Manhattan</t>
  </si>
  <si>
    <t>id_2053_3252_4.1</t>
  </si>
  <si>
    <t>Amalie Kirstine Buhl</t>
  </si>
  <si>
    <t>id_2053_7777_4.1</t>
  </si>
  <si>
    <t>Miriam Handeland Ree1</t>
  </si>
  <si>
    <t>Kaia Hegre1</t>
  </si>
  <si>
    <t>id_2054_3239_4</t>
  </si>
  <si>
    <t>id_2054_4_4</t>
  </si>
  <si>
    <t>id_2054_1070_4</t>
  </si>
  <si>
    <t>id_2054_1027_4</t>
  </si>
  <si>
    <t>id_2054_1074_4</t>
  </si>
  <si>
    <t>id_2054_1024_4</t>
  </si>
  <si>
    <t>id_2054_1109_4</t>
  </si>
  <si>
    <t>id_2054_3253_4</t>
  </si>
  <si>
    <t>id_2054_1015_4</t>
  </si>
  <si>
    <t>Tekn kür</t>
  </si>
  <si>
    <t>id_2052_1012_3.1</t>
  </si>
  <si>
    <t>Jasmine Jacobsen</t>
  </si>
  <si>
    <t>id_2052_1041_3.1</t>
  </si>
  <si>
    <t>Sandra Anderberg</t>
  </si>
  <si>
    <t>id_2052_1046_3.1</t>
  </si>
  <si>
    <t>Matilda Lancing Manrell</t>
  </si>
  <si>
    <t>Östra Sörmlands Lantliga RF (SE)</t>
  </si>
  <si>
    <t>Lisa Jonsson</t>
  </si>
  <si>
    <t>Raphaella</t>
  </si>
  <si>
    <t>id_2052_1125_3.1</t>
  </si>
  <si>
    <t>Andreas Manrell</t>
  </si>
  <si>
    <t>id_2048_3032_2.1</t>
  </si>
  <si>
    <t>VKT 1</t>
  </si>
  <si>
    <t>Anna Hoe</t>
  </si>
  <si>
    <t>AK's Carelato</t>
  </si>
  <si>
    <t>id_2048_3033_2.1</t>
  </si>
  <si>
    <t>DenmarkSvår klass, Juniorlag NM-klass</t>
  </si>
  <si>
    <t>Rådbjergs Pari Town</t>
  </si>
  <si>
    <t>id_2049_7_2.1</t>
  </si>
  <si>
    <t>id_2049_3034_2.1</t>
  </si>
  <si>
    <t>id_2049_2_2.1</t>
  </si>
  <si>
    <t>id_2049_9_2.1</t>
  </si>
  <si>
    <t>id_2049_3036_2.1</t>
  </si>
  <si>
    <t>id_2052_1012_3</t>
  </si>
  <si>
    <t>id_2052_1041_3</t>
  </si>
  <si>
    <t>id_2052_1046_3</t>
  </si>
  <si>
    <t>id_2052_1125_3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</si>
</sst>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;;;"/>
    <numFmt numFmtId="165" formatCode="0.000"/>
    <numFmt numFmtId="166" formatCode="0.000;;0.000;@"/>
    <numFmt numFmtId="167" formatCode="0.000;&quot;&quot;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lightUp"/>
    </fill>
    <fill>
      <patternFill patternType="solid">
        <fgColor indexed="65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1">
    <xf numFmtId="0" fontId="0" fillId="0" borderId="0" xfId="0" applyNumberFormat="1" applyFont="1" applyFill="1" applyBorder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2" xfId="0" applyNumberFormat="1" applyFont="1" applyFill="1" applyBorder="1" applyAlignment="1">
      <alignment horizontal="left"/>
    </xf>
    <xf numFmtId="0" fontId="1" fillId="2" borderId="3" xfId="0" applyNumberFormat="1" applyFont="1" applyFill="1" applyBorder="1" applyAlignment="1">
      <alignment horizontal="center"/>
    </xf>
    <xf numFmtId="0" fontId="1" fillId="2" borderId="4" xfId="0" applyNumberFormat="1" applyFont="1" applyFill="1" applyBorder="1" applyAlignment="1">
      <alignment horizontal="right"/>
    </xf>
    <xf numFmtId="0" fontId="1" fillId="2" borderId="11" xfId="0" applyNumberFormat="1" applyFont="1" applyFill="1" applyBorder="1" applyAlignment="1">
      <alignment horizontal="left"/>
    </xf>
    <xf numFmtId="0" fontId="1" fillId="2" borderId="5" xfId="0" applyNumberFormat="1" applyFont="1" applyFill="1" applyBorder="1"/>
    <xf numFmtId="0" fontId="1" fillId="2" borderId="6" xfId="0" applyNumberFormat="1" applyFont="1" applyFill="1" applyBorder="1"/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/>
    <xf numFmtId="0" fontId="1" fillId="2" borderId="9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 applyAlignment="1">
      <alignment horizontal="left" vertical="center"/>
    </xf>
    <xf numFmtId="0" fontId="1" fillId="2" borderId="10" xfId="0" applyNumberFormat="1" applyFont="1" applyFill="1" applyBorder="1" applyAlignment="1">
      <alignment horizontal="center"/>
    </xf>
    <xf numFmtId="0" fontId="1" fillId="2" borderId="11" xfId="0" applyNumberFormat="1" applyFont="1" applyFill="1" applyBorder="1" applyAlignment="1">
      <alignment vertical="center"/>
    </xf>
    <xf numFmtId="0" fontId="1" fillId="2" borderId="12" xfId="0" applyNumberFormat="1" applyFont="1" applyFill="1" applyBorder="1"/>
    <xf numFmtId="0" fontId="1" fillId="2" borderId="11" xfId="0" applyNumberFormat="1" applyFont="1" applyFill="1" applyBorder="1"/>
    <xf numFmtId="0" fontId="1" fillId="2" borderId="10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1" fillId="2" borderId="14" xfId="0" applyNumberFormat="1" applyFont="1" applyFill="1" applyBorder="1" applyAlignment="1">
      <alignment horizontal="center" vertical="center"/>
    </xf>
    <xf numFmtId="0" fontId="1" fillId="2" borderId="15" xfId="0" applyNumberFormat="1" applyFont="1" applyFill="1" applyBorder="1" applyAlignment="1">
      <alignment horizontal="left" vertical="center"/>
    </xf>
    <xf numFmtId="0" fontId="1" fillId="2" borderId="13" xfId="0" applyNumberFormat="1" applyFont="1" applyFill="1" applyBorder="1" applyAlignment="1">
      <alignment horizontal="left" vertical="center"/>
    </xf>
    <xf numFmtId="0" fontId="1" fillId="2" borderId="16" xfId="0" applyNumberFormat="1" applyFont="1" applyFill="1" applyBorder="1" applyAlignment="1">
      <alignment horizontal="left" vertical="center"/>
    </xf>
    <xf numFmtId="0" fontId="1" fillId="2" borderId="17" xfId="0" applyNumberFormat="1" applyFont="1" applyFill="1" applyBorder="1" applyAlignment="1">
      <alignment horizontal="center"/>
    </xf>
    <xf numFmtId="0" fontId="1" fillId="2" borderId="16" xfId="0" applyNumberFormat="1" applyFont="1" applyFill="1" applyBorder="1" applyAlignment="1">
      <alignment vertical="center"/>
    </xf>
    <xf numFmtId="0" fontId="1" fillId="2" borderId="16" xfId="0" applyNumberFormat="1" applyFont="1" applyFill="1" applyBorder="1"/>
    <xf numFmtId="0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/>
    </xf>
    <xf numFmtId="0" fontId="1" fillId="2" borderId="19" xfId="0" applyNumberFormat="1" applyFont="1" applyFill="1" applyBorder="1" applyAlignment="1">
      <alignment horizontal="center"/>
    </xf>
    <xf numFmtId="0" fontId="1" fillId="2" borderId="20" xfId="0" applyNumberFormat="1" applyFont="1" applyFill="1" applyBorder="1" applyAlignment="1">
      <alignment vertical="center"/>
    </xf>
    <xf numFmtId="0" fontId="1" fillId="2" borderId="20" xfId="0" applyNumberFormat="1" applyFont="1" applyFill="1" applyBorder="1"/>
    <xf numFmtId="0" fontId="1" fillId="2" borderId="19" xfId="0" applyNumberFormat="1" applyFont="1" applyFill="1" applyBorder="1" applyAlignment="1">
      <alignment vertical="center" wrapText="1"/>
    </xf>
    <xf numFmtId="0" fontId="1" fillId="2" borderId="21" xfId="0" applyNumberFormat="1" applyFont="1" applyFill="1" applyBorder="1" applyAlignment="1">
      <alignment vertical="center" wrapText="1"/>
    </xf>
    <xf numFmtId="0" fontId="1" fillId="2" borderId="22" xfId="0" applyNumberFormat="1" applyFont="1" applyFill="1" applyBorder="1" applyAlignment="1">
      <alignment vertical="center"/>
    </xf>
    <xf numFmtId="0" fontId="1" fillId="0" borderId="23" xfId="0" applyNumberFormat="1" applyFont="1" applyFill="1" applyBorder="1" applyAlignment="1">
      <alignment horizontal="left" vertical="center"/>
    </xf>
    <xf numFmtId="0" fontId="1" fillId="0" borderId="24" xfId="0" applyNumberFormat="1" applyFont="1" applyFill="1" applyBorder="1" applyAlignment="1">
      <alignment horizontal="left" vertical="center"/>
    </xf>
    <xf numFmtId="0" fontId="1" fillId="0" borderId="24" xfId="0" applyNumberFormat="1" applyFont="1" applyFill="1" applyBorder="1" applyAlignment="1">
      <alignment horizontal="left"/>
    </xf>
    <xf numFmtId="0" fontId="1" fillId="0" borderId="24" xfId="0" applyNumberFormat="1" applyFont="1" applyFill="1" applyBorder="1" applyAlignment="1">
      <alignment horizontal="center"/>
    </xf>
    <xf numFmtId="0" fontId="1" fillId="0" borderId="24" xfId="0" applyNumberFormat="1" applyFont="1" applyFill="1" applyBorder="1" applyAlignment="1">
      <alignment vertical="center"/>
    </xf>
    <xf numFmtId="0" fontId="1" fillId="0" borderId="24" xfId="0" applyNumberFormat="1" applyFont="1" applyFill="1" applyBorder="1"/>
    <xf numFmtId="0" fontId="1" fillId="0" borderId="24" xfId="0" applyNumberFormat="1" applyFont="1" applyFill="1" applyBorder="1" applyAlignment="1">
      <alignment vertical="center" wrapText="1"/>
    </xf>
    <xf numFmtId="0" fontId="1" fillId="0" borderId="25" xfId="0" applyNumberFormat="1" applyFont="1" applyFill="1" applyBorder="1" applyAlignment="1">
      <alignment vertical="center"/>
    </xf>
    <xf numFmtId="164" fontId="1" fillId="0" borderId="26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/>
    <xf numFmtId="0" fontId="1" fillId="0" borderId="2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center"/>
    </xf>
    <xf numFmtId="0" fontId="1" fillId="0" borderId="6" xfId="0" applyNumberFormat="1" applyFont="1" applyFill="1" applyBorder="1"/>
    <xf numFmtId="165" fontId="1" fillId="0" borderId="6" xfId="0" applyNumberFormat="1" applyFont="1" applyFill="1" applyBorder="1" applyAlignment="1">
      <alignment horizontal="center"/>
    </xf>
    <xf numFmtId="0" fontId="1" fillId="0" borderId="2" xfId="0" applyNumberFormat="1" applyFont="1" applyFill="1" applyBorder="1" applyAlignment="1">
      <alignment horizontal="center" vertical="center"/>
    </xf>
    <xf numFmtId="164" fontId="1" fillId="0" borderId="27" xfId="0" applyNumberFormat="1" applyFont="1" applyFill="1" applyBorder="1" applyAlignment="1">
      <alignment horizontal="center"/>
    </xf>
    <xf numFmtId="0" fontId="1" fillId="0" borderId="28" xfId="0" applyNumberFormat="1" applyFont="1" applyFill="1" applyBorder="1" applyAlignment="1">
      <alignment horizontal="center" vertical="center"/>
    </xf>
    <xf numFmtId="0" fontId="1" fillId="0" borderId="29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center"/>
    </xf>
    <xf numFmtId="0" fontId="1" fillId="0" borderId="30" xfId="0" applyNumberFormat="1" applyFont="1" applyFill="1" applyBorder="1"/>
    <xf numFmtId="0" fontId="1" fillId="0" borderId="11" xfId="0" applyNumberFormat="1" applyFont="1" applyFill="1" applyBorder="1"/>
    <xf numFmtId="165" fontId="1" fillId="0" borderId="11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 vertical="center"/>
    </xf>
    <xf numFmtId="165" fontId="1" fillId="0" borderId="31" xfId="0" applyNumberFormat="1" applyFont="1" applyFill="1" applyBorder="1" applyAlignment="1">
      <alignment horizontal="center" vertical="center"/>
    </xf>
    <xf numFmtId="164" fontId="1" fillId="0" borderId="28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/>
    </xf>
    <xf numFmtId="164" fontId="1" fillId="0" borderId="31" xfId="0" applyNumberFormat="1" applyFont="1" applyFill="1" applyBorder="1" applyAlignment="1">
      <alignment horizontal="center" vertical="center"/>
    </xf>
    <xf numFmtId="164" fontId="1" fillId="0" borderId="3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/>
    <xf numFmtId="165" fontId="1" fillId="0" borderId="20" xfId="0" applyNumberFormat="1" applyFont="1" applyFill="1" applyBorder="1" applyAlignment="1">
      <alignment horizontal="center"/>
    </xf>
    <xf numFmtId="0" fontId="1" fillId="0" borderId="24" xfId="0" applyNumberFormat="1" applyFont="1" applyFill="1" applyBorder="1" applyAlignment="1">
      <alignment horizontal="center" vertical="center"/>
    </xf>
    <xf numFmtId="164" fontId="1" fillId="0" borderId="25" xfId="0" applyNumberFormat="1" applyFont="1" applyFill="1" applyBorder="1" applyAlignment="1">
      <alignment horizontal="center" vertical="center"/>
    </xf>
    <xf numFmtId="166" fontId="1" fillId="0" borderId="3" xfId="0" applyNumberFormat="1" applyFont="1" applyFill="1" applyBorder="1" applyAlignment="1">
      <alignment horizontal="center"/>
    </xf>
    <xf numFmtId="166" fontId="1" fillId="0" borderId="11" xfId="0" applyNumberFormat="1" applyFont="1" applyFill="1" applyBorder="1" applyAlignment="1">
      <alignment horizontal="center"/>
    </xf>
    <xf numFmtId="166" fontId="1" fillId="0" borderId="20" xfId="0" applyNumberFormat="1" applyFont="1" applyFill="1" applyBorder="1" applyAlignment="1">
      <alignment horizontal="center"/>
    </xf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2" xfId="0" applyNumberFormat="1" applyFont="1" applyFill="1" applyBorder="1" applyAlignment="1">
      <alignment horizontal="left"/>
    </xf>
    <xf numFmtId="0" fontId="2" fillId="2" borderId="3" xfId="0" applyNumberFormat="1" applyFont="1" applyFill="1" applyBorder="1" applyAlignment="1">
      <alignment horizontal="center"/>
    </xf>
    <xf numFmtId="0" fontId="2" fillId="2" borderId="4" xfId="0" applyNumberFormat="1" applyFont="1" applyFill="1" applyBorder="1" applyAlignment="1">
      <alignment horizontal="right"/>
    </xf>
    <xf numFmtId="0" fontId="2" fillId="2" borderId="11" xfId="0" applyNumberFormat="1" applyFont="1" applyFill="1" applyBorder="1" applyAlignment="1">
      <alignment horizontal="left"/>
    </xf>
    <xf numFmtId="0" fontId="2" fillId="2" borderId="5" xfId="0" applyNumberFormat="1" applyFont="1" applyFill="1" applyBorder="1"/>
    <xf numFmtId="0" fontId="2" fillId="2" borderId="6" xfId="0" applyNumberFormat="1" applyFont="1" applyFill="1" applyBorder="1"/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/>
    <xf numFmtId="0" fontId="2" fillId="2" borderId="9" xfId="0" applyNumberFormat="1" applyFont="1" applyFill="1" applyBorder="1" applyAlignment="1">
      <alignment horizontal="left" vertical="center"/>
    </xf>
    <xf numFmtId="0" fontId="2" fillId="2" borderId="10" xfId="0" applyNumberFormat="1" applyFont="1" applyFill="1" applyBorder="1" applyAlignment="1">
      <alignment horizontal="left" vertical="center"/>
    </xf>
    <xf numFmtId="0" fontId="2" fillId="2" borderId="10" xfId="0" applyNumberFormat="1" applyFont="1" applyFill="1" applyBorder="1" applyAlignment="1">
      <alignment horizontal="center"/>
    </xf>
    <xf numFmtId="0" fontId="2" fillId="2" borderId="11" xfId="0" applyNumberFormat="1" applyFont="1" applyFill="1" applyBorder="1" applyAlignment="1">
      <alignment vertical="center"/>
    </xf>
    <xf numFmtId="0" fontId="2" fillId="2" borderId="12" xfId="0" applyNumberFormat="1" applyFont="1" applyFill="1" applyBorder="1"/>
    <xf numFmtId="0" fontId="2" fillId="2" borderId="11" xfId="0" applyNumberFormat="1" applyFont="1" applyFill="1" applyBorder="1"/>
    <xf numFmtId="0" fontId="2" fillId="2" borderId="10" xfId="0" applyNumberFormat="1" applyFont="1" applyFill="1" applyBorder="1" applyAlignment="1">
      <alignment horizontal="center" vertical="center" wrapText="1"/>
    </xf>
    <xf numFmtId="0" fontId="2" fillId="2" borderId="13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0" fontId="2" fillId="2" borderId="15" xfId="0" applyNumberFormat="1" applyFont="1" applyFill="1" applyBorder="1" applyAlignment="1">
      <alignment horizontal="left" vertical="center"/>
    </xf>
    <xf numFmtId="0" fontId="2" fillId="2" borderId="13" xfId="0" applyNumberFormat="1" applyFont="1" applyFill="1" applyBorder="1" applyAlignment="1">
      <alignment horizontal="left" vertical="center"/>
    </xf>
    <xf numFmtId="0" fontId="2" fillId="2" borderId="16" xfId="0" applyNumberFormat="1" applyFont="1" applyFill="1" applyBorder="1" applyAlignment="1">
      <alignment horizontal="left" vertical="center"/>
    </xf>
    <xf numFmtId="0" fontId="2" fillId="2" borderId="17" xfId="0" applyNumberFormat="1" applyFont="1" applyFill="1" applyBorder="1" applyAlignment="1">
      <alignment horizontal="center"/>
    </xf>
    <xf numFmtId="0" fontId="2" fillId="2" borderId="16" xfId="0" applyNumberFormat="1" applyFont="1" applyFill="1" applyBorder="1" applyAlignment="1">
      <alignment vertical="center"/>
    </xf>
    <xf numFmtId="0" fontId="2" fillId="2" borderId="16" xfId="0" applyNumberFormat="1" applyFont="1" applyFill="1" applyBorder="1"/>
    <xf numFmtId="0" fontId="2" fillId="2" borderId="18" xfId="0" applyNumberFormat="1" applyFont="1" applyFill="1" applyBorder="1" applyAlignment="1">
      <alignment horizontal="left" vertical="center"/>
    </xf>
    <xf numFmtId="0" fontId="2" fillId="2" borderId="19" xfId="0" applyNumberFormat="1" applyFont="1" applyFill="1" applyBorder="1" applyAlignment="1">
      <alignment horizontal="left" vertical="center"/>
    </xf>
    <xf numFmtId="0" fontId="2" fillId="2" borderId="19" xfId="0" applyNumberFormat="1" applyFont="1" applyFill="1" applyBorder="1" applyAlignment="1">
      <alignment horizontal="left"/>
    </xf>
    <xf numFmtId="0" fontId="2" fillId="2" borderId="19" xfId="0" applyNumberFormat="1" applyFont="1" applyFill="1" applyBorder="1" applyAlignment="1">
      <alignment horizontal="center"/>
    </xf>
    <xf numFmtId="0" fontId="2" fillId="2" borderId="20" xfId="0" applyNumberFormat="1" applyFont="1" applyFill="1" applyBorder="1" applyAlignment="1">
      <alignment vertical="center"/>
    </xf>
    <xf numFmtId="0" fontId="2" fillId="2" borderId="20" xfId="0" applyNumberFormat="1" applyFont="1" applyFill="1" applyBorder="1"/>
    <xf numFmtId="0" fontId="2" fillId="2" borderId="19" xfId="0" applyNumberFormat="1" applyFont="1" applyFill="1" applyBorder="1" applyAlignment="1">
      <alignment vertical="center" wrapText="1"/>
    </xf>
    <xf numFmtId="0" fontId="2" fillId="2" borderId="21" xfId="0" applyNumberFormat="1" applyFont="1" applyFill="1" applyBorder="1" applyAlignment="1">
      <alignment vertical="center" wrapText="1"/>
    </xf>
    <xf numFmtId="0" fontId="2" fillId="2" borderId="22" xfId="0" applyNumberFormat="1" applyFont="1" applyFill="1" applyBorder="1" applyAlignment="1">
      <alignment vertical="center"/>
    </xf>
    <xf numFmtId="0" fontId="2" fillId="0" borderId="23" xfId="0" applyNumberFormat="1" applyFont="1" applyFill="1" applyBorder="1" applyAlignment="1">
      <alignment horizontal="left" vertical="center"/>
    </xf>
    <xf numFmtId="0" fontId="2" fillId="0" borderId="24" xfId="0" applyNumberFormat="1" applyFont="1" applyFill="1" applyBorder="1" applyAlignment="1">
      <alignment horizontal="left" vertical="center"/>
    </xf>
    <xf numFmtId="0" fontId="2" fillId="0" borderId="24" xfId="0" applyNumberFormat="1" applyFont="1" applyFill="1" applyBorder="1" applyAlignment="1">
      <alignment horizontal="left"/>
    </xf>
    <xf numFmtId="0" fontId="2" fillId="0" borderId="24" xfId="0" applyNumberFormat="1" applyFont="1" applyFill="1" applyBorder="1" applyAlignment="1">
      <alignment horizontal="center"/>
    </xf>
    <xf numFmtId="0" fontId="2" fillId="0" borderId="24" xfId="0" applyNumberFormat="1" applyFont="1" applyFill="1" applyBorder="1" applyAlignment="1">
      <alignment vertical="center"/>
    </xf>
    <xf numFmtId="0" fontId="2" fillId="0" borderId="24" xfId="0" applyNumberFormat="1" applyFont="1" applyFill="1" applyBorder="1"/>
    <xf numFmtId="0" fontId="2" fillId="0" borderId="24" xfId="0" applyNumberFormat="1" applyFont="1" applyFill="1" applyBorder="1" applyAlignment="1">
      <alignment vertical="center" wrapText="1"/>
    </xf>
    <xf numFmtId="0" fontId="2" fillId="0" borderId="25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/>
    <xf numFmtId="0" fontId="2" fillId="0" borderId="2" xfId="0" applyNumberFormat="1" applyFont="1" applyFill="1" applyBorder="1" applyAlignment="1">
      <alignment horizontal="left"/>
    </xf>
    <xf numFmtId="0" fontId="2" fillId="0" borderId="2" xfId="0" applyNumberFormat="1" applyFont="1" applyFill="1" applyBorder="1" applyAlignment="1">
      <alignment horizontal="center"/>
    </xf>
    <xf numFmtId="0" fontId="2" fillId="0" borderId="6" xfId="0" applyNumberFormat="1" applyFont="1" applyFill="1" applyBorder="1"/>
    <xf numFmtId="165" fontId="2" fillId="0" borderId="6" xfId="0" applyNumberFormat="1" applyFont="1" applyFill="1" applyBorder="1" applyAlignment="1">
      <alignment horizontal="center"/>
    </xf>
    <xf numFmtId="166" fontId="2" fillId="0" borderId="6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/>
    </xf>
    <xf numFmtId="0" fontId="2" fillId="0" borderId="28" xfId="0" applyNumberFormat="1" applyFont="1" applyFill="1" applyBorder="1" applyAlignment="1">
      <alignment horizontal="center" vertical="center"/>
    </xf>
    <xf numFmtId="0" fontId="2" fillId="0" borderId="29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30" xfId="0" applyNumberFormat="1" applyFont="1" applyFill="1" applyBorder="1"/>
    <xf numFmtId="0" fontId="2" fillId="0" borderId="11" xfId="0" applyNumberFormat="1" applyFont="1" applyFill="1" applyBorder="1"/>
    <xf numFmtId="165" fontId="2" fillId="0" borderId="11" xfId="0" applyNumberFormat="1" applyFont="1" applyFill="1" applyBorder="1" applyAlignment="1">
      <alignment horizontal="center"/>
    </xf>
    <xf numFmtId="166" fontId="2" fillId="0" borderId="1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/>
    </xf>
    <xf numFmtId="164" fontId="2" fillId="0" borderId="31" xfId="0" applyNumberFormat="1" applyFont="1" applyFill="1" applyBorder="1" applyAlignment="1">
      <alignment horizontal="center" vertical="center"/>
    </xf>
    <xf numFmtId="164" fontId="2" fillId="0" borderId="32" xfId="0" applyNumberFormat="1" applyFont="1" applyFill="1" applyBorder="1" applyAlignment="1">
      <alignment horizontal="center" vertical="center"/>
    </xf>
    <xf numFmtId="0" fontId="2" fillId="0" borderId="20" xfId="0" applyNumberFormat="1" applyFont="1" applyFill="1" applyBorder="1"/>
    <xf numFmtId="165" fontId="2" fillId="0" borderId="20" xfId="0" applyNumberFormat="1" applyFont="1" applyFill="1" applyBorder="1" applyAlignment="1">
      <alignment horizontal="center"/>
    </xf>
    <xf numFmtId="166" fontId="2" fillId="0" borderId="20" xfId="0" applyNumberFormat="1" applyFont="1" applyFill="1" applyBorder="1" applyAlignment="1">
      <alignment horizontal="center" vertical="center"/>
    </xf>
    <xf numFmtId="0" fontId="2" fillId="0" borderId="24" xfId="0" applyNumberFormat="1" applyFont="1" applyFill="1" applyBorder="1" applyAlignment="1">
      <alignment horizontal="center" vertical="center"/>
    </xf>
    <xf numFmtId="164" fontId="2" fillId="0" borderId="25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/>
    <xf numFmtId="0" fontId="3" fillId="2" borderId="2" xfId="0" applyNumberFormat="1" applyFont="1" applyFill="1" applyBorder="1"/>
    <xf numFmtId="0" fontId="3" fillId="2" borderId="2" xfId="0" applyNumberFormat="1" applyFont="1" applyFill="1" applyBorder="1" applyAlignment="1">
      <alignment horizontal="left"/>
    </xf>
    <xf numFmtId="0" fontId="3" fillId="2" borderId="3" xfId="0" applyNumberFormat="1" applyFont="1" applyFill="1" applyBorder="1" applyAlignment="1">
      <alignment horizontal="center"/>
    </xf>
    <xf numFmtId="0" fontId="3" fillId="2" borderId="4" xfId="0" applyNumberFormat="1" applyFont="1" applyFill="1" applyBorder="1" applyAlignment="1">
      <alignment horizontal="right"/>
    </xf>
    <xf numFmtId="0" fontId="3" fillId="2" borderId="11" xfId="0" applyNumberFormat="1" applyFont="1" applyFill="1" applyBorder="1" applyAlignment="1">
      <alignment horizontal="left"/>
    </xf>
    <xf numFmtId="0" fontId="3" fillId="2" borderId="5" xfId="0" applyNumberFormat="1" applyFont="1" applyFill="1" applyBorder="1"/>
    <xf numFmtId="0" fontId="3" fillId="2" borderId="6" xfId="0" applyNumberFormat="1" applyFont="1" applyFill="1" applyBorder="1"/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/>
    <xf numFmtId="0" fontId="3" fillId="2" borderId="9" xfId="0" applyNumberFormat="1" applyFont="1" applyFill="1" applyBorder="1" applyAlignment="1">
      <alignment horizontal="left" vertical="center"/>
    </xf>
    <xf numFmtId="0" fontId="3" fillId="2" borderId="10" xfId="0" applyNumberFormat="1" applyFont="1" applyFill="1" applyBorder="1" applyAlignment="1">
      <alignment horizontal="left" vertical="center"/>
    </xf>
    <xf numFmtId="0" fontId="3" fillId="2" borderId="10" xfId="0" applyNumberFormat="1" applyFont="1" applyFill="1" applyBorder="1" applyAlignment="1">
      <alignment horizontal="center"/>
    </xf>
    <xf numFmtId="0" fontId="3" fillId="2" borderId="11" xfId="0" applyNumberFormat="1" applyFont="1" applyFill="1" applyBorder="1" applyAlignment="1">
      <alignment vertical="center"/>
    </xf>
    <xf numFmtId="0" fontId="3" fillId="2" borderId="12" xfId="0" applyNumberFormat="1" applyFont="1" applyFill="1" applyBorder="1"/>
    <xf numFmtId="0" fontId="3" fillId="2" borderId="11" xfId="0" applyNumberFormat="1" applyFont="1" applyFill="1" applyBorder="1"/>
    <xf numFmtId="0" fontId="3" fillId="2" borderId="10" xfId="0" applyNumberFormat="1" applyFont="1" applyFill="1" applyBorder="1" applyAlignment="1">
      <alignment horizontal="center" vertical="center" wrapText="1"/>
    </xf>
    <xf numFmtId="0" fontId="3" fillId="2" borderId="13" xfId="0" applyNumberFormat="1" applyFont="1" applyFill="1" applyBorder="1" applyAlignment="1">
      <alignment horizontal="center" vertical="center" wrapText="1"/>
    </xf>
    <xf numFmtId="0" fontId="3" fillId="2" borderId="14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left" vertical="center"/>
    </xf>
    <xf numFmtId="0" fontId="3" fillId="2" borderId="13" xfId="0" applyNumberFormat="1" applyFont="1" applyFill="1" applyBorder="1" applyAlignment="1">
      <alignment horizontal="left" vertical="center"/>
    </xf>
    <xf numFmtId="0" fontId="3" fillId="2" borderId="16" xfId="0" applyNumberFormat="1" applyFont="1" applyFill="1" applyBorder="1" applyAlignment="1">
      <alignment horizontal="left" vertical="center"/>
    </xf>
    <xf numFmtId="0" fontId="3" fillId="2" borderId="17" xfId="0" applyNumberFormat="1" applyFont="1" applyFill="1" applyBorder="1" applyAlignment="1">
      <alignment horizontal="center"/>
    </xf>
    <xf numFmtId="0" fontId="3" fillId="2" borderId="16" xfId="0" applyNumberFormat="1" applyFont="1" applyFill="1" applyBorder="1" applyAlignment="1">
      <alignment vertical="center"/>
    </xf>
    <xf numFmtId="0" fontId="3" fillId="2" borderId="16" xfId="0" applyNumberFormat="1" applyFont="1" applyFill="1" applyBorder="1"/>
    <xf numFmtId="0" fontId="3" fillId="2" borderId="18" xfId="0" applyNumberFormat="1" applyFont="1" applyFill="1" applyBorder="1" applyAlignment="1">
      <alignment horizontal="left" vertical="center"/>
    </xf>
    <xf numFmtId="0" fontId="3" fillId="2" borderId="19" xfId="0" applyNumberFormat="1" applyFont="1" applyFill="1" applyBorder="1" applyAlignment="1">
      <alignment horizontal="left" vertical="center"/>
    </xf>
    <xf numFmtId="0" fontId="3" fillId="2" borderId="19" xfId="0" applyNumberFormat="1" applyFont="1" applyFill="1" applyBorder="1" applyAlignment="1">
      <alignment horizontal="left"/>
    </xf>
    <xf numFmtId="0" fontId="3" fillId="2" borderId="19" xfId="0" applyNumberFormat="1" applyFont="1" applyFill="1" applyBorder="1" applyAlignment="1">
      <alignment horizontal="center"/>
    </xf>
    <xf numFmtId="0" fontId="3" fillId="2" borderId="20" xfId="0" applyNumberFormat="1" applyFont="1" applyFill="1" applyBorder="1" applyAlignment="1">
      <alignment vertical="center"/>
    </xf>
    <xf numFmtId="0" fontId="3" fillId="2" borderId="20" xfId="0" applyNumberFormat="1" applyFont="1" applyFill="1" applyBorder="1"/>
    <xf numFmtId="0" fontId="3" fillId="2" borderId="19" xfId="0" applyNumberFormat="1" applyFont="1" applyFill="1" applyBorder="1" applyAlignment="1">
      <alignment vertical="center" wrapText="1"/>
    </xf>
    <xf numFmtId="0" fontId="3" fillId="2" borderId="21" xfId="0" applyNumberFormat="1" applyFont="1" applyFill="1" applyBorder="1" applyAlignment="1">
      <alignment vertical="center" wrapText="1"/>
    </xf>
    <xf numFmtId="0" fontId="3" fillId="2" borderId="22" xfId="0" applyNumberFormat="1" applyFont="1" applyFill="1" applyBorder="1" applyAlignment="1">
      <alignment vertical="center"/>
    </xf>
    <xf numFmtId="0" fontId="3" fillId="0" borderId="23" xfId="0" applyNumberFormat="1" applyFont="1" applyFill="1" applyBorder="1" applyAlignment="1">
      <alignment horizontal="left" vertical="center"/>
    </xf>
    <xf numFmtId="0" fontId="3" fillId="0" borderId="24" xfId="0" applyNumberFormat="1" applyFont="1" applyFill="1" applyBorder="1" applyAlignment="1">
      <alignment horizontal="left" vertical="center"/>
    </xf>
    <xf numFmtId="0" fontId="3" fillId="0" borderId="24" xfId="0" applyNumberFormat="1" applyFont="1" applyFill="1" applyBorder="1" applyAlignment="1">
      <alignment horizontal="left"/>
    </xf>
    <xf numFmtId="0" fontId="3" fillId="0" borderId="24" xfId="0" applyNumberFormat="1" applyFont="1" applyFill="1" applyBorder="1" applyAlignment="1">
      <alignment horizontal="center"/>
    </xf>
    <xf numFmtId="0" fontId="3" fillId="0" borderId="24" xfId="0" applyNumberFormat="1" applyFont="1" applyFill="1" applyBorder="1" applyAlignment="1">
      <alignment vertical="center"/>
    </xf>
    <xf numFmtId="0" fontId="3" fillId="0" borderId="24" xfId="0" applyNumberFormat="1" applyFont="1" applyFill="1" applyBorder="1"/>
    <xf numFmtId="0" fontId="3" fillId="0" borderId="24" xfId="0" applyNumberFormat="1" applyFont="1" applyFill="1" applyBorder="1" applyAlignment="1">
      <alignment vertical="center" wrapText="1"/>
    </xf>
    <xf numFmtId="0" fontId="3" fillId="0" borderId="25" xfId="0" applyNumberFormat="1" applyFont="1" applyFill="1" applyBorder="1" applyAlignment="1">
      <alignment vertical="center"/>
    </xf>
    <xf numFmtId="164" fontId="3" fillId="0" borderId="26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/>
    <xf numFmtId="0" fontId="3" fillId="0" borderId="2" xfId="0" applyNumberFormat="1" applyFont="1" applyFill="1" applyBorder="1" applyAlignment="1">
      <alignment horizontal="left"/>
    </xf>
    <xf numFmtId="0" fontId="3" fillId="0" borderId="2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165" fontId="3" fillId="0" borderId="6" xfId="0" applyNumberFormat="1" applyFont="1" applyFill="1" applyBorder="1" applyAlignment="1">
      <alignment horizontal="center"/>
    </xf>
    <xf numFmtId="165" fontId="3" fillId="3" borderId="6" xfId="0" applyNumberFormat="1" applyFont="1" applyFill="1" applyBorder="1" applyAlignment="1">
      <alignment horizontal="center"/>
    </xf>
    <xf numFmtId="166" fontId="3" fillId="3" borderId="3" xfId="0" applyNumberFormat="1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3" fillId="0" borderId="27" xfId="0" applyNumberFormat="1" applyFont="1" applyFill="1" applyBorder="1" applyAlignment="1">
      <alignment horizontal="center"/>
    </xf>
    <xf numFmtId="0" fontId="3" fillId="0" borderId="28" xfId="0" applyNumberFormat="1" applyFont="1" applyFill="1" applyBorder="1" applyAlignment="1">
      <alignment horizontal="center" vertical="center"/>
    </xf>
    <xf numFmtId="0" fontId="3" fillId="0" borderId="29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center"/>
    </xf>
    <xf numFmtId="0" fontId="3" fillId="0" borderId="30" xfId="0" applyNumberFormat="1" applyFont="1" applyFill="1" applyBorder="1"/>
    <xf numFmtId="0" fontId="3" fillId="0" borderId="11" xfId="0" applyNumberFormat="1" applyFont="1" applyFill="1" applyBorder="1"/>
    <xf numFmtId="165" fontId="3" fillId="0" borderId="11" xfId="0" applyNumberFormat="1" applyFont="1" applyFill="1" applyBorder="1" applyAlignment="1">
      <alignment horizontal="center"/>
    </xf>
    <xf numFmtId="165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 vertical="center"/>
    </xf>
    <xf numFmtId="165" fontId="3" fillId="0" borderId="31" xfId="0" applyNumberFormat="1" applyFont="1" applyFill="1" applyBorder="1" applyAlignment="1">
      <alignment horizontal="center" vertical="center"/>
    </xf>
    <xf numFmtId="164" fontId="3" fillId="0" borderId="28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/>
    </xf>
    <xf numFmtId="165" fontId="3" fillId="4" borderId="11" xfId="0" applyNumberFormat="1" applyFont="1" applyFill="1" applyBorder="1" applyAlignment="1">
      <alignment horizontal="center"/>
    </xf>
    <xf numFmtId="166" fontId="3" fillId="4" borderId="11" xfId="0" applyNumberFormat="1" applyFont="1" applyFill="1" applyBorder="1" applyAlignment="1">
      <alignment horizontal="center"/>
    </xf>
    <xf numFmtId="164" fontId="3" fillId="0" borderId="31" xfId="0" applyNumberFormat="1" applyFont="1" applyFill="1" applyBorder="1" applyAlignment="1">
      <alignment horizontal="center" vertical="center"/>
    </xf>
    <xf numFmtId="164" fontId="3" fillId="0" borderId="32" xfId="0" applyNumberFormat="1" applyFont="1" applyFill="1" applyBorder="1" applyAlignment="1">
      <alignment horizontal="center" vertical="center"/>
    </xf>
    <xf numFmtId="0" fontId="3" fillId="0" borderId="20" xfId="0" applyNumberFormat="1" applyFont="1" applyFill="1" applyBorder="1"/>
    <xf numFmtId="165" fontId="3" fillId="0" borderId="20" xfId="0" applyNumberFormat="1" applyFont="1" applyFill="1" applyBorder="1" applyAlignment="1">
      <alignment horizontal="center"/>
    </xf>
    <xf numFmtId="165" fontId="3" fillId="4" borderId="20" xfId="0" applyNumberFormat="1" applyFont="1" applyFill="1" applyBorder="1" applyAlignment="1">
      <alignment horizontal="center"/>
    </xf>
    <xf numFmtId="166" fontId="3" fillId="4" borderId="20" xfId="0" applyNumberFormat="1" applyFont="1" applyFill="1" applyBorder="1" applyAlignment="1">
      <alignment horizontal="center"/>
    </xf>
    <xf numFmtId="0" fontId="3" fillId="0" borderId="24" xfId="0" applyNumberFormat="1" applyFont="1" applyFill="1" applyBorder="1" applyAlignment="1">
      <alignment horizontal="center" vertical="center"/>
    </xf>
    <xf numFmtId="164" fontId="3" fillId="0" borderId="25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/>
    <xf numFmtId="0" fontId="4" fillId="2" borderId="2" xfId="0" applyNumberFormat="1" applyFont="1" applyFill="1" applyBorder="1"/>
    <xf numFmtId="0" fontId="4" fillId="2" borderId="2" xfId="0" applyNumberFormat="1" applyFont="1" applyFill="1" applyBorder="1" applyAlignment="1">
      <alignment horizontal="left"/>
    </xf>
    <xf numFmtId="0" fontId="4" fillId="2" borderId="3" xfId="0" applyNumberFormat="1" applyFont="1" applyFill="1" applyBorder="1" applyAlignment="1">
      <alignment horizontal="center"/>
    </xf>
    <xf numFmtId="0" fontId="4" fillId="2" borderId="4" xfId="0" applyNumberFormat="1" applyFont="1" applyFill="1" applyBorder="1" applyAlignment="1">
      <alignment horizontal="right"/>
    </xf>
    <xf numFmtId="0" fontId="4" fillId="2" borderId="11" xfId="0" applyNumberFormat="1" applyFont="1" applyFill="1" applyBorder="1" applyAlignment="1">
      <alignment horizontal="left"/>
    </xf>
    <xf numFmtId="0" fontId="4" fillId="2" borderId="5" xfId="0" applyNumberFormat="1" applyFont="1" applyFill="1" applyBorder="1"/>
    <xf numFmtId="0" fontId="4" fillId="2" borderId="6" xfId="0" applyNumberFormat="1" applyFont="1" applyFill="1" applyBorder="1"/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/>
    <xf numFmtId="0" fontId="4" fillId="2" borderId="9" xfId="0" applyNumberFormat="1" applyFont="1" applyFill="1" applyBorder="1" applyAlignment="1">
      <alignment horizontal="left" vertical="center"/>
    </xf>
    <xf numFmtId="0" fontId="4" fillId="2" borderId="10" xfId="0" applyNumberFormat="1" applyFont="1" applyFill="1" applyBorder="1" applyAlignment="1">
      <alignment horizontal="left" vertical="center"/>
    </xf>
    <xf numFmtId="0" fontId="4" fillId="2" borderId="10" xfId="0" applyNumberFormat="1" applyFont="1" applyFill="1" applyBorder="1" applyAlignment="1">
      <alignment horizontal="center"/>
    </xf>
    <xf numFmtId="0" fontId="4" fillId="2" borderId="11" xfId="0" applyNumberFormat="1" applyFont="1" applyFill="1" applyBorder="1" applyAlignment="1">
      <alignment vertical="center"/>
    </xf>
    <xf numFmtId="0" fontId="4" fillId="2" borderId="12" xfId="0" applyNumberFormat="1" applyFont="1" applyFill="1" applyBorder="1"/>
    <xf numFmtId="0" fontId="4" fillId="2" borderId="11" xfId="0" applyNumberFormat="1" applyFont="1" applyFill="1" applyBorder="1"/>
    <xf numFmtId="0" fontId="4" fillId="2" borderId="10" xfId="0" applyNumberFormat="1" applyFont="1" applyFill="1" applyBorder="1" applyAlignment="1">
      <alignment horizontal="center" vertical="center" wrapText="1"/>
    </xf>
    <xf numFmtId="0" fontId="4" fillId="2" borderId="13" xfId="0" applyNumberFormat="1" applyFont="1" applyFill="1" applyBorder="1" applyAlignment="1">
      <alignment horizontal="center" vertical="center" wrapText="1"/>
    </xf>
    <xf numFmtId="0" fontId="4" fillId="2" borderId="14" xfId="0" applyNumberFormat="1" applyFont="1" applyFill="1" applyBorder="1" applyAlignment="1">
      <alignment horizontal="center" vertical="center"/>
    </xf>
    <xf numFmtId="0" fontId="4" fillId="2" borderId="15" xfId="0" applyNumberFormat="1" applyFont="1" applyFill="1" applyBorder="1" applyAlignment="1">
      <alignment horizontal="left" vertical="center"/>
    </xf>
    <xf numFmtId="0" fontId="4" fillId="2" borderId="13" xfId="0" applyNumberFormat="1" applyFont="1" applyFill="1" applyBorder="1" applyAlignment="1">
      <alignment horizontal="left" vertical="center"/>
    </xf>
    <xf numFmtId="0" fontId="4" fillId="2" borderId="16" xfId="0" applyNumberFormat="1" applyFont="1" applyFill="1" applyBorder="1" applyAlignment="1">
      <alignment horizontal="left" vertical="center"/>
    </xf>
    <xf numFmtId="0" fontId="4" fillId="2" borderId="17" xfId="0" applyNumberFormat="1" applyFont="1" applyFill="1" applyBorder="1" applyAlignment="1">
      <alignment horizontal="center"/>
    </xf>
    <xf numFmtId="0" fontId="4" fillId="2" borderId="16" xfId="0" applyNumberFormat="1" applyFont="1" applyFill="1" applyBorder="1" applyAlignment="1">
      <alignment vertical="center"/>
    </xf>
    <xf numFmtId="0" fontId="4" fillId="2" borderId="16" xfId="0" applyNumberFormat="1" applyFont="1" applyFill="1" applyBorder="1"/>
    <xf numFmtId="0" fontId="4" fillId="2" borderId="18" xfId="0" applyNumberFormat="1" applyFont="1" applyFill="1" applyBorder="1" applyAlignment="1">
      <alignment horizontal="left" vertical="center"/>
    </xf>
    <xf numFmtId="0" fontId="4" fillId="2" borderId="19" xfId="0" applyNumberFormat="1" applyFont="1" applyFill="1" applyBorder="1" applyAlignment="1">
      <alignment horizontal="left" vertical="center"/>
    </xf>
    <xf numFmtId="0" fontId="4" fillId="2" borderId="19" xfId="0" applyNumberFormat="1" applyFont="1" applyFill="1" applyBorder="1" applyAlignment="1">
      <alignment horizontal="left"/>
    </xf>
    <xf numFmtId="0" fontId="4" fillId="2" borderId="19" xfId="0" applyNumberFormat="1" applyFont="1" applyFill="1" applyBorder="1" applyAlignment="1">
      <alignment horizontal="center"/>
    </xf>
    <xf numFmtId="0" fontId="4" fillId="2" borderId="20" xfId="0" applyNumberFormat="1" applyFont="1" applyFill="1" applyBorder="1" applyAlignment="1">
      <alignment vertical="center"/>
    </xf>
    <xf numFmtId="0" fontId="4" fillId="2" borderId="20" xfId="0" applyNumberFormat="1" applyFont="1" applyFill="1" applyBorder="1"/>
    <xf numFmtId="0" fontId="4" fillId="2" borderId="19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vertical="center" wrapText="1"/>
    </xf>
    <xf numFmtId="0" fontId="4" fillId="2" borderId="22" xfId="0" applyNumberFormat="1" applyFont="1" applyFill="1" applyBorder="1" applyAlignment="1">
      <alignment vertical="center"/>
    </xf>
    <xf numFmtId="0" fontId="4" fillId="0" borderId="23" xfId="0" applyNumberFormat="1" applyFont="1" applyFill="1" applyBorder="1" applyAlignment="1">
      <alignment horizontal="left" vertical="center"/>
    </xf>
    <xf numFmtId="0" fontId="4" fillId="0" borderId="24" xfId="0" applyNumberFormat="1" applyFont="1" applyFill="1" applyBorder="1" applyAlignment="1">
      <alignment horizontal="left" vertical="center"/>
    </xf>
    <xf numFmtId="0" fontId="4" fillId="0" borderId="24" xfId="0" applyNumberFormat="1" applyFont="1" applyFill="1" applyBorder="1" applyAlignment="1">
      <alignment horizontal="left"/>
    </xf>
    <xf numFmtId="0" fontId="4" fillId="0" borderId="24" xfId="0" applyNumberFormat="1" applyFont="1" applyFill="1" applyBorder="1" applyAlignment="1">
      <alignment horizontal="center"/>
    </xf>
    <xf numFmtId="0" fontId="4" fillId="0" borderId="24" xfId="0" applyNumberFormat="1" applyFont="1" applyFill="1" applyBorder="1" applyAlignment="1">
      <alignment vertical="center"/>
    </xf>
    <xf numFmtId="0" fontId="4" fillId="0" borderId="24" xfId="0" applyNumberFormat="1" applyFont="1" applyFill="1" applyBorder="1"/>
    <xf numFmtId="0" fontId="4" fillId="0" borderId="24" xfId="0" applyNumberFormat="1" applyFont="1" applyFill="1" applyBorder="1" applyAlignment="1">
      <alignment vertical="center" wrapText="1"/>
    </xf>
    <xf numFmtId="0" fontId="4" fillId="0" borderId="25" xfId="0" applyNumberFormat="1" applyFont="1" applyFill="1" applyBorder="1" applyAlignment="1">
      <alignment vertical="center"/>
    </xf>
    <xf numFmtId="164" fontId="4" fillId="0" borderId="26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/>
    <xf numFmtId="0" fontId="4" fillId="0" borderId="2" xfId="0" applyNumberFormat="1" applyFont="1" applyFill="1" applyBorder="1" applyAlignment="1">
      <alignment horizontal="left"/>
    </xf>
    <xf numFmtId="0" fontId="4" fillId="0" borderId="2" xfId="0" applyNumberFormat="1" applyFont="1" applyFill="1" applyBorder="1" applyAlignment="1">
      <alignment horizontal="center"/>
    </xf>
    <xf numFmtId="0" fontId="4" fillId="0" borderId="6" xfId="0" applyNumberFormat="1" applyFont="1" applyFill="1" applyBorder="1"/>
    <xf numFmtId="165" fontId="4" fillId="0" borderId="6" xfId="0" applyNumberFormat="1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center"/>
    </xf>
    <xf numFmtId="0" fontId="4" fillId="0" borderId="2" xfId="0" applyNumberFormat="1" applyFont="1" applyFill="1" applyBorder="1" applyAlignment="1">
      <alignment horizontal="center" vertical="center"/>
    </xf>
    <xf numFmtId="164" fontId="4" fillId="0" borderId="27" xfId="0" applyNumberFormat="1" applyFont="1" applyFill="1" applyBorder="1" applyAlignment="1">
      <alignment horizontal="center"/>
    </xf>
    <xf numFmtId="0" fontId="4" fillId="0" borderId="28" xfId="0" applyNumberFormat="1" applyFont="1" applyFill="1" applyBorder="1" applyAlignment="1">
      <alignment horizontal="center" vertical="center"/>
    </xf>
    <xf numFmtId="0" fontId="4" fillId="0" borderId="29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center"/>
    </xf>
    <xf numFmtId="0" fontId="4" fillId="0" borderId="30" xfId="0" applyNumberFormat="1" applyFont="1" applyFill="1" applyBorder="1"/>
    <xf numFmtId="0" fontId="4" fillId="0" borderId="11" xfId="0" applyNumberFormat="1" applyFont="1" applyFill="1" applyBorder="1"/>
    <xf numFmtId="165" fontId="4" fillId="0" borderId="11" xfId="0" applyNumberFormat="1" applyFont="1" applyFill="1" applyBorder="1" applyAlignment="1">
      <alignment horizontal="center"/>
    </xf>
    <xf numFmtId="166" fontId="4" fillId="0" borderId="11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 vertical="center"/>
    </xf>
    <xf numFmtId="165" fontId="4" fillId="0" borderId="31" xfId="0" applyNumberFormat="1" applyFont="1" applyFill="1" applyBorder="1" applyAlignment="1">
      <alignment horizontal="center" vertical="center"/>
    </xf>
    <xf numFmtId="164" fontId="4" fillId="0" borderId="28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left"/>
    </xf>
    <xf numFmtId="164" fontId="4" fillId="0" borderId="31" xfId="0" applyNumberFormat="1" applyFont="1" applyFill="1" applyBorder="1" applyAlignment="1">
      <alignment horizontal="center" vertical="center"/>
    </xf>
    <xf numFmtId="164" fontId="4" fillId="0" borderId="32" xfId="0" applyNumberFormat="1" applyFont="1" applyFill="1" applyBorder="1" applyAlignment="1">
      <alignment horizontal="center" vertical="center"/>
    </xf>
    <xf numFmtId="0" fontId="4" fillId="0" borderId="20" xfId="0" applyNumberFormat="1" applyFont="1" applyFill="1" applyBorder="1"/>
    <xf numFmtId="165" fontId="4" fillId="0" borderId="20" xfId="0" applyNumberFormat="1" applyFont="1" applyFill="1" applyBorder="1" applyAlignment="1">
      <alignment horizontal="center"/>
    </xf>
    <xf numFmtId="166" fontId="4" fillId="0" borderId="20" xfId="0" applyNumberFormat="1" applyFont="1" applyFill="1" applyBorder="1" applyAlignment="1">
      <alignment horizontal="center"/>
    </xf>
    <xf numFmtId="0" fontId="4" fillId="0" borderId="24" xfId="0" applyNumberFormat="1" applyFont="1" applyFill="1" applyBorder="1" applyAlignment="1">
      <alignment horizontal="center" vertical="center"/>
    </xf>
    <xf numFmtId="164" fontId="4" fillId="0" borderId="25" xfId="0" applyNumberFormat="1" applyFont="1" applyFill="1" applyBorder="1" applyAlignment="1">
      <alignment horizontal="center" vertical="center"/>
    </xf>
    <xf numFmtId="167" fontId="4" fillId="0" borderId="6" xfId="0" applyNumberFormat="1" applyFont="1" applyFill="1" applyBorder="1" applyAlignment="1">
      <alignment horizontal="center" vertical="center"/>
    </xf>
    <xf numFmtId="167" fontId="4" fillId="0" borderId="11" xfId="0" applyNumberFormat="1" applyFont="1" applyFill="1" applyBorder="1" applyAlignment="1">
      <alignment horizontal="center" vertical="center"/>
    </xf>
    <xf numFmtId="167" fontId="4" fillId="0" borderId="20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/>
    <xf numFmtId="167" fontId="1" fillId="0" borderId="6" xfId="0" applyNumberFormat="1" applyFont="1" applyFill="1" applyBorder="1" applyAlignment="1">
      <alignment horizontal="center" vertical="center"/>
    </xf>
    <xf numFmtId="167" fontId="1" fillId="0" borderId="11" xfId="0" applyNumberFormat="1" applyFont="1" applyFill="1" applyBorder="1" applyAlignment="1">
      <alignment horizontal="center" vertical="center"/>
    </xf>
    <xf numFmtId="167" fontId="1" fillId="0" borderId="20" xfId="0" applyNumberFormat="1" applyFont="1" applyFill="1" applyBorder="1" applyAlignment="1">
      <alignment horizontal="center" vertical="center"/>
    </xf>
    <xf numFmtId="167" fontId="3" fillId="0" borderId="6" xfId="0" applyNumberFormat="1" applyFont="1" applyFill="1" applyBorder="1" applyAlignment="1">
      <alignment horizontal="center" vertical="center"/>
    </xf>
    <xf numFmtId="167" fontId="3" fillId="0" borderId="11" xfId="0" applyNumberFormat="1" applyFont="1" applyFill="1" applyBorder="1" applyAlignment="1">
      <alignment horizontal="center" vertical="center"/>
    </xf>
    <xf numFmtId="167" fontId="3" fillId="0" borderId="20" xfId="0" applyNumberFormat="1" applyFont="1" applyFill="1" applyBorder="1" applyAlignment="1">
      <alignment horizontal="center" vertical="center"/>
    </xf>
    <xf numFmtId="165" fontId="3" fillId="4" borderId="6" xfId="0" applyNumberFormat="1" applyFont="1" applyFill="1" applyBorder="1" applyAlignment="1">
      <alignment horizontal="center"/>
    </xf>
  </cellXfs>
  <cellStyles count="1">
    <cellStyle name="Normal" xfId="0" builtinId="0"/>
  </cellStyles>
  <dxfs count="364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 patternType="solid">
          <bgColor indexed="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7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8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9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"/>
  <sheetViews>
    <sheetView showRuler="0" view="pageLayout" zoomScale="80" zoomScaleNormal="100" zoomScalePageLayoutView="80" workbookViewId="0">
      <selection activeCell="F17" sqref="F17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2" width="10.625" style="83" customWidth="1"/>
    <col min="83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/>
      <c r="H2" s="89"/>
      <c r="I2" s="89"/>
      <c r="J2" s="89"/>
      <c r="K2" s="89"/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/>
      <c r="H3" s="89"/>
      <c r="I3" s="89"/>
      <c r="J3" s="89"/>
      <c r="K3" s="89"/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/>
      <c r="H4" s="89"/>
      <c r="I4" s="89"/>
      <c r="J4" s="89"/>
      <c r="K4" s="89"/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>_xlfn.FLOOR.MATH(RANK(N7,$N$7:$N$129)/4+1+SUMPRODUCT(-(-($N$7:$N$129=N7)),-(-(O7&lt;$O$7:$O$129)))/4)</f>
        <v>1</v>
      </c>
      <c r="B7" s="117">
        <v>27</v>
      </c>
      <c r="C7" s="117">
        <v>1</v>
      </c>
      <c r="D7" s="118"/>
      <c r="E7" s="119"/>
      <c r="F7" s="117"/>
      <c r="G7" s="120" t="str">
        <f>IF($G$2&lt;&gt;"",$G$2,"")</f>
        <v/>
      </c>
      <c r="H7" s="121"/>
      <c r="I7" s="121"/>
      <c r="J7" s="121"/>
      <c r="K7" s="121"/>
      <c r="L7" s="122">
        <f>IF(COUNTBLANK(H7:K7)=0,AVERAGE(H7:K7),-0.000001)</f>
        <v>-9.9999999999999995E-7</v>
      </c>
      <c r="M7" s="123">
        <f>IF(COUNTBLANK(H7:K7)=0,1,0)</f>
        <v>0</v>
      </c>
      <c r="N7" s="123">
        <f>SUM(M7:M10)</f>
        <v>0</v>
      </c>
      <c r="O7" s="124">
        <f>IF(COUNTIF(L7:L10,"&gt;=0"),ROUND(AVERAGEIF(L7:L10,"&gt;=0"),3),0)</f>
        <v>0</v>
      </c>
    </row>
    <row r="8" spans="1:15" x14ac:dyDescent="0.25">
      <c r="A8" s="125">
        <f>_xlfn.FLOOR.MATH(RANK(N8,$N$7:$N$129)/4+1+SUMPRODUCT(-(-($N$7:$N$129=N8)),-(-(O8&lt;$O$7:$O$129)))/4)</f>
        <v>1</v>
      </c>
      <c r="B8" s="83">
        <v>27</v>
      </c>
      <c r="C8" s="83">
        <v>2</v>
      </c>
      <c r="D8" s="126" t="s">
        <v>11</v>
      </c>
      <c r="E8" s="127"/>
      <c r="F8" s="128" t="s">
        <v>12</v>
      </c>
      <c r="G8" s="129" t="str">
        <f>IF($G$3&lt;&gt;"",$G$3,"")</f>
        <v/>
      </c>
      <c r="H8" s="130"/>
      <c r="I8" s="130"/>
      <c r="J8" s="130"/>
      <c r="K8" s="130"/>
      <c r="L8" s="131">
        <f>IF(COUNTBLANK(H8:K8)=0,AVERAGE(H8:K8),-0.000001)</f>
        <v>-9.9999999999999995E-7</v>
      </c>
      <c r="M8" s="123">
        <f>IF(COUNTBLANK(H8:K8)=0,1,0)</f>
        <v>0</v>
      </c>
      <c r="N8" s="132">
        <f>SUM(M7:M10)</f>
        <v>0</v>
      </c>
      <c r="O8" s="133">
        <f>IF(COUNTIF(L7:L10,"&gt;=0"),ROUND(AVERAGEIF(L7:L10,"&gt;=0"),3),0)</f>
        <v>0</v>
      </c>
    </row>
    <row r="9" spans="1:15" x14ac:dyDescent="0.25">
      <c r="A9" s="134">
        <f>_xlfn.FLOOR.MATH(RANK(N9,$N$7:$N$129)/4+1+SUMPRODUCT(-(-($N$7:$N$129=N9)),-(-(O9&lt;$O$7:$O$129)))/4)</f>
        <v>1</v>
      </c>
      <c r="B9" s="83">
        <v>27</v>
      </c>
      <c r="C9" s="83">
        <v>3</v>
      </c>
      <c r="D9" s="135" t="s">
        <v>13</v>
      </c>
      <c r="E9" s="127"/>
      <c r="F9" s="83" t="s">
        <v>14</v>
      </c>
      <c r="G9" s="129" t="str">
        <f>IF($G$4&lt;&gt;"",$G$4,"")</f>
        <v/>
      </c>
      <c r="H9" s="130"/>
      <c r="I9" s="130"/>
      <c r="J9" s="130"/>
      <c r="K9" s="130"/>
      <c r="L9" s="131">
        <f>IF(COUNTBLANK(H9:K9)=0,AVERAGE(H9:K9),-0.000001)</f>
        <v>-9.9999999999999995E-7</v>
      </c>
      <c r="M9" s="123">
        <f>IF(COUNTBLANK(H9:K9)=0,1,0)</f>
        <v>0</v>
      </c>
      <c r="N9" s="132">
        <f>SUM(M7:M10)</f>
        <v>0</v>
      </c>
      <c r="O9" s="136">
        <f>IF(COUNTIF(L7:L10,"&gt;=0"),ROUND(AVERAGEIF(L7:L10,"&gt;=0"),3),0)</f>
        <v>0</v>
      </c>
    </row>
    <row r="10" spans="1:15" x14ac:dyDescent="0.25">
      <c r="A10" s="137">
        <f>_xlfn.FLOOR.MATH(RANK(N10,$N$7:$N$129)/4+1+SUMPRODUCT(-(-($N$7:$N$129=N10)),-(-(O10&lt;$O$7:$O$129)))/4)</f>
        <v>1</v>
      </c>
      <c r="B10" s="113">
        <v>27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>IF(COUNTBLANK(H10:K10)=0,AVERAGE(H10:K10),-0.000001)</f>
        <v>-9.9999999999999995E-7</v>
      </c>
      <c r="M10" s="123">
        <f>IF(COUNTBLANK(H10:K10)=0,1,0)</f>
        <v>0</v>
      </c>
      <c r="N10" s="141">
        <f>SUM(M7:M10)</f>
        <v>0</v>
      </c>
      <c r="O10" s="142">
        <f>IF(COUNTIF(L7:L10,"&gt;=0"),ROUND(AVERAGEIF(L7:L10,"&gt;=0"),3),0)</f>
        <v>0</v>
      </c>
    </row>
  </sheetData>
  <conditionalFormatting sqref="H7:K7">
    <cfRule type="expression" priority="7" stopIfTrue="1">
      <formula>COUNTBLANK($G7)=1</formula>
    </cfRule>
    <cfRule type="containsBlanks" dxfId="363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362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361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360" priority="24">
      <formula>LEN(TRIM(H10))=0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&amp;C&amp;14
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4"/>
  <sheetViews>
    <sheetView showRuler="0" view="pageLayout" zoomScale="80" zoomScaleNormal="100" zoomScalePageLayoutView="80" workbookViewId="0">
      <selection activeCell="F17" sqref="F17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2" width="10.625" style="83" customWidth="1"/>
    <col min="83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85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 t="s">
        <v>21</v>
      </c>
      <c r="H4" s="89" t="s">
        <v>9</v>
      </c>
      <c r="I4" s="89" t="s">
        <v>17</v>
      </c>
      <c r="J4" s="89" t="s">
        <v>18</v>
      </c>
      <c r="K4" s="89" t="s">
        <v>19</v>
      </c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 t="shared" ref="A7:A14" si="0">_xlfn.FLOOR.MATH(RANK(N7,$N$7:$N$129)/4+1+SUMPRODUCT(-(-($N$7:$N$129=N7)),-(-(O7&lt;$O$7:$O$129)))/4)</f>
        <v>1</v>
      </c>
      <c r="B7" s="117" t="s">
        <v>92</v>
      </c>
      <c r="C7" s="117">
        <v>1</v>
      </c>
      <c r="D7" s="118"/>
      <c r="E7" s="119"/>
      <c r="F7" s="117"/>
      <c r="G7" s="120" t="str">
        <f>IF($G$2&lt;&gt;"",$G$2,"")</f>
        <v>Grund</v>
      </c>
      <c r="H7" s="121"/>
      <c r="I7" s="121"/>
      <c r="J7" s="121"/>
      <c r="K7" s="121"/>
      <c r="L7" s="122">
        <f t="shared" ref="L7:L14" si="1">IF(COUNTBLANK(H7:K7)=0,AVERAGE(H7:K7),-0.000001)</f>
        <v>-9.9999999999999995E-7</v>
      </c>
      <c r="M7" s="123">
        <f t="shared" ref="M7:M14" si="2">IF(COUNTBLANK(H7:K7)=0,1,0)</f>
        <v>0</v>
      </c>
      <c r="N7" s="123">
        <f>SUM(M7:M10)</f>
        <v>0</v>
      </c>
      <c r="O7" s="124">
        <f>IF(COUNTIF(L7:L10,"&gt;=0"),ROUND(AVERAGEIF(L7:L10,"&gt;=0"),3),0)</f>
        <v>0</v>
      </c>
    </row>
    <row r="8" spans="1:15" x14ac:dyDescent="0.25">
      <c r="A8" s="125">
        <f t="shared" si="0"/>
        <v>1</v>
      </c>
      <c r="B8" s="83" t="s">
        <v>92</v>
      </c>
      <c r="C8" s="83">
        <v>2</v>
      </c>
      <c r="D8" s="126" t="s">
        <v>91</v>
      </c>
      <c r="E8" s="127"/>
      <c r="F8" s="128" t="s">
        <v>34</v>
      </c>
      <c r="G8" s="129" t="str">
        <f>IF($G$3&lt;&gt;"",$G$3,"")</f>
        <v>Kür 1</v>
      </c>
      <c r="H8" s="130"/>
      <c r="I8" s="130"/>
      <c r="J8" s="130"/>
      <c r="K8" s="130"/>
      <c r="L8" s="131">
        <f t="shared" si="1"/>
        <v>-9.9999999999999995E-7</v>
      </c>
      <c r="M8" s="123">
        <f t="shared" si="2"/>
        <v>0</v>
      </c>
      <c r="N8" s="132">
        <f>SUM(M7:M10)</f>
        <v>0</v>
      </c>
      <c r="O8" s="133">
        <f>IF(COUNTIF(L7:L10,"&gt;=0"),ROUND(AVERAGEIF(L7:L10,"&gt;=0"),3),0)</f>
        <v>0</v>
      </c>
    </row>
    <row r="9" spans="1:15" x14ac:dyDescent="0.25">
      <c r="A9" s="134">
        <f t="shared" si="0"/>
        <v>1</v>
      </c>
      <c r="B9" s="83" t="s">
        <v>92</v>
      </c>
      <c r="C9" s="83">
        <v>3</v>
      </c>
      <c r="D9" s="135" t="s">
        <v>35</v>
      </c>
      <c r="E9" s="127"/>
      <c r="F9" s="83" t="s">
        <v>36</v>
      </c>
      <c r="G9" s="129" t="str">
        <f>IF($G$4&lt;&gt;"",$G$4,"")</f>
        <v>Kür 2</v>
      </c>
      <c r="H9" s="130"/>
      <c r="I9" s="130"/>
      <c r="J9" s="130"/>
      <c r="K9" s="130"/>
      <c r="L9" s="131">
        <f t="shared" si="1"/>
        <v>-9.9999999999999995E-7</v>
      </c>
      <c r="M9" s="123">
        <f t="shared" si="2"/>
        <v>0</v>
      </c>
      <c r="N9" s="132">
        <f>SUM(M7:M10)</f>
        <v>0</v>
      </c>
      <c r="O9" s="136">
        <f>IF(COUNTIF(L7:L10,"&gt;=0"),ROUND(AVERAGEIF(L7:L10,"&gt;=0"),3),0)</f>
        <v>0</v>
      </c>
    </row>
    <row r="10" spans="1:15" x14ac:dyDescent="0.25">
      <c r="A10" s="137">
        <f t="shared" si="0"/>
        <v>1</v>
      </c>
      <c r="B10" s="113" t="s">
        <v>92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 t="shared" si="1"/>
        <v>-9.9999999999999995E-7</v>
      </c>
      <c r="M10" s="123">
        <f t="shared" si="2"/>
        <v>0</v>
      </c>
      <c r="N10" s="141">
        <f>SUM(M7:M10)</f>
        <v>0</v>
      </c>
      <c r="O10" s="142">
        <f>IF(COUNTIF(L7:L10,"&gt;=0"),ROUND(AVERAGEIF(L7:L10,"&gt;=0"),3),0)</f>
        <v>0</v>
      </c>
    </row>
    <row r="11" spans="1:15" x14ac:dyDescent="0.25">
      <c r="A11" s="116">
        <f t="shared" si="0"/>
        <v>1</v>
      </c>
      <c r="B11" s="117" t="s">
        <v>93</v>
      </c>
      <c r="C11" s="117">
        <v>1</v>
      </c>
      <c r="D11" s="118"/>
      <c r="E11" s="119"/>
      <c r="F11" s="117"/>
      <c r="G11" s="120" t="str">
        <f>IF($G$2&lt;&gt;"",$G$2,"")</f>
        <v>Grund</v>
      </c>
      <c r="H11" s="121"/>
      <c r="I11" s="121"/>
      <c r="J11" s="121"/>
      <c r="K11" s="121"/>
      <c r="L11" s="122">
        <f t="shared" si="1"/>
        <v>-9.9999999999999995E-7</v>
      </c>
      <c r="M11" s="123">
        <f t="shared" si="2"/>
        <v>0</v>
      </c>
      <c r="N11" s="123">
        <f>SUM(M11:M14)</f>
        <v>0</v>
      </c>
      <c r="O11" s="124">
        <f>IF(COUNTIF(L11:L14,"&gt;=0"),ROUND(AVERAGEIF(L11:L14,"&gt;=0"),3),0)</f>
        <v>0</v>
      </c>
    </row>
    <row r="12" spans="1:15" x14ac:dyDescent="0.25">
      <c r="A12" s="125">
        <f t="shared" si="0"/>
        <v>1</v>
      </c>
      <c r="B12" s="83" t="s">
        <v>93</v>
      </c>
      <c r="C12" s="83">
        <v>2</v>
      </c>
      <c r="D12" s="126" t="s">
        <v>94</v>
      </c>
      <c r="E12" s="127"/>
      <c r="F12" s="128" t="s">
        <v>46</v>
      </c>
      <c r="G12" s="129" t="str">
        <f>IF($G$3&lt;&gt;"",$G$3,"")</f>
        <v>Kür 1</v>
      </c>
      <c r="H12" s="130"/>
      <c r="I12" s="130"/>
      <c r="J12" s="130"/>
      <c r="K12" s="130"/>
      <c r="L12" s="131">
        <f t="shared" si="1"/>
        <v>-9.9999999999999995E-7</v>
      </c>
      <c r="M12" s="123">
        <f t="shared" si="2"/>
        <v>0</v>
      </c>
      <c r="N12" s="132">
        <f>SUM(M11:M14)</f>
        <v>0</v>
      </c>
      <c r="O12" s="133">
        <f>IF(COUNTIF(L11:L14,"&gt;=0"),ROUND(AVERAGEIF(L11:L14,"&gt;=0"),3),0)</f>
        <v>0</v>
      </c>
    </row>
    <row r="13" spans="1:15" x14ac:dyDescent="0.25">
      <c r="A13" s="134">
        <f t="shared" si="0"/>
        <v>1</v>
      </c>
      <c r="B13" s="83" t="s">
        <v>93</v>
      </c>
      <c r="C13" s="83">
        <v>3</v>
      </c>
      <c r="D13" s="135" t="s">
        <v>95</v>
      </c>
      <c r="E13" s="127"/>
      <c r="F13" s="83" t="s">
        <v>96</v>
      </c>
      <c r="G13" s="129" t="str">
        <f>IF($G$4&lt;&gt;"",$G$4,"")</f>
        <v>Kür 2</v>
      </c>
      <c r="H13" s="130"/>
      <c r="I13" s="130"/>
      <c r="J13" s="130"/>
      <c r="K13" s="130"/>
      <c r="L13" s="131">
        <f t="shared" si="1"/>
        <v>-9.9999999999999995E-7</v>
      </c>
      <c r="M13" s="123">
        <f t="shared" si="2"/>
        <v>0</v>
      </c>
      <c r="N13" s="132">
        <f>SUM(M11:M14)</f>
        <v>0</v>
      </c>
      <c r="O13" s="136">
        <f>IF(COUNTIF(L11:L14,"&gt;=0"),ROUND(AVERAGEIF(L11:L14,"&gt;=0"),3),0)</f>
        <v>0</v>
      </c>
    </row>
    <row r="14" spans="1:15" x14ac:dyDescent="0.25">
      <c r="A14" s="137">
        <f t="shared" si="0"/>
        <v>1</v>
      </c>
      <c r="B14" s="113" t="s">
        <v>93</v>
      </c>
      <c r="C14" s="113">
        <v>4</v>
      </c>
      <c r="D14" s="110"/>
      <c r="E14" s="111"/>
      <c r="F14" s="113"/>
      <c r="G14" s="138" t="str">
        <f>IF($G$5&lt;&gt;"",$G$5,"")</f>
        <v/>
      </c>
      <c r="H14" s="139"/>
      <c r="I14" s="139"/>
      <c r="J14" s="139"/>
      <c r="K14" s="139"/>
      <c r="L14" s="140">
        <f t="shared" si="1"/>
        <v>-9.9999999999999995E-7</v>
      </c>
      <c r="M14" s="123">
        <f t="shared" si="2"/>
        <v>0</v>
      </c>
      <c r="N14" s="141">
        <f>SUM(M11:M14)</f>
        <v>0</v>
      </c>
      <c r="O14" s="142">
        <f>IF(COUNTIF(L11:L14,"&gt;=0"),ROUND(AVERAGEIF(L11:L14,"&gt;=0"),3),0)</f>
        <v>0</v>
      </c>
    </row>
  </sheetData>
  <conditionalFormatting sqref="H7:K7">
    <cfRule type="expression" priority="7" stopIfTrue="1">
      <formula>COUNTBLANK($G7)=1</formula>
    </cfRule>
    <cfRule type="containsBlanks" dxfId="307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306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305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304" priority="24">
      <formula>LEN(TRIM(H10))=0</formula>
    </cfRule>
  </conditionalFormatting>
  <conditionalFormatting sqref="H11:K11">
    <cfRule type="expression" priority="25" stopIfTrue="1">
      <formula>COUNTBLANK($G11)=1</formula>
    </cfRule>
    <cfRule type="containsBlanks" dxfId="303" priority="26">
      <formula>LEN(TRIM(H11))=0</formula>
    </cfRule>
  </conditionalFormatting>
  <conditionalFormatting sqref="H12:K12">
    <cfRule type="expression" priority="27" stopIfTrue="1">
      <formula>COUNTBLANK($G12)=1</formula>
    </cfRule>
    <cfRule type="containsBlanks" dxfId="302" priority="28">
      <formula>LEN(TRIM(H12))=0</formula>
    </cfRule>
  </conditionalFormatting>
  <conditionalFormatting sqref="H13:K13">
    <cfRule type="expression" priority="29" stopIfTrue="1">
      <formula>COUNTBLANK($G13)=1</formula>
    </cfRule>
    <cfRule type="containsBlanks" dxfId="301" priority="30">
      <formula>LEN(TRIM(H13))=0</formula>
    </cfRule>
  </conditionalFormatting>
  <conditionalFormatting sqref="H14:K14">
    <cfRule type="expression" priority="31" stopIfTrue="1">
      <formula>COUNTBLANK($G14)=1</formula>
    </cfRule>
    <cfRule type="containsBlanks" dxfId="300" priority="32">
      <formula>LEN(TRIM(H14))=0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1.1  -  Svår klass, Seniorlag NM-klass&amp;B&amp;"Arial"&amp;8
&amp;P (&amp;N)&amp;R&amp;G</oddHeader>
    <oddFooter>&amp;C&amp;G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6"/>
  <sheetViews>
    <sheetView showRuler="0" view="pageLayout" zoomScale="80" zoomScaleNormal="100" zoomScalePageLayoutView="80" workbookViewId="0">
      <selection activeCell="F17" sqref="F17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2" width="10.625" style="83" customWidth="1"/>
    <col min="83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85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 t="s">
        <v>21</v>
      </c>
      <c r="H4" s="89" t="s">
        <v>9</v>
      </c>
      <c r="I4" s="89" t="s">
        <v>17</v>
      </c>
      <c r="J4" s="89" t="s">
        <v>18</v>
      </c>
      <c r="K4" s="89" t="s">
        <v>19</v>
      </c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 t="shared" ref="A7:A26" si="0">_xlfn.FLOOR.MATH(RANK(N7,$N$7:$N$129)/4+1+SUMPRODUCT(-(-($N$7:$N$129=N7)),-(-(O7&lt;$O$7:$O$129)))/4)</f>
        <v>1</v>
      </c>
      <c r="B7" s="117" t="s">
        <v>97</v>
      </c>
      <c r="C7" s="117">
        <v>1</v>
      </c>
      <c r="D7" s="118"/>
      <c r="E7" s="119"/>
      <c r="F7" s="117"/>
      <c r="G7" s="120" t="str">
        <f>IF($G$2&lt;&gt;"",$G$2,"")</f>
        <v>Grund</v>
      </c>
      <c r="H7" s="121"/>
      <c r="I7" s="121"/>
      <c r="J7" s="121"/>
      <c r="K7" s="121"/>
      <c r="L7" s="122">
        <f t="shared" ref="L7:L26" si="1">IF(COUNTBLANK(H7:K7)=0,AVERAGE(H7:K7),-0.000001)</f>
        <v>-9.9999999999999995E-7</v>
      </c>
      <c r="M7" s="123">
        <f t="shared" ref="M7:M26" si="2">IF(COUNTBLANK(H7:K7)=0,1,0)</f>
        <v>0</v>
      </c>
      <c r="N7" s="123">
        <f>SUM(M7:M10)</f>
        <v>0</v>
      </c>
      <c r="O7" s="124">
        <f>IF(COUNTIF(L7:L10,"&gt;=0"),ROUND(AVERAGEIF(L7:L10,"&gt;=0"),3),0)</f>
        <v>0</v>
      </c>
    </row>
    <row r="8" spans="1:15" x14ac:dyDescent="0.25">
      <c r="A8" s="125">
        <f t="shared" si="0"/>
        <v>1</v>
      </c>
      <c r="B8" s="83" t="s">
        <v>97</v>
      </c>
      <c r="C8" s="83">
        <v>2</v>
      </c>
      <c r="D8" s="126" t="s">
        <v>98</v>
      </c>
      <c r="E8" s="127"/>
      <c r="F8" s="128" t="s">
        <v>99</v>
      </c>
      <c r="G8" s="129" t="str">
        <f>IF($G$3&lt;&gt;"",$G$3,"")</f>
        <v>Kür 1</v>
      </c>
      <c r="H8" s="130"/>
      <c r="I8" s="130"/>
      <c r="J8" s="130"/>
      <c r="K8" s="130"/>
      <c r="L8" s="131">
        <f t="shared" si="1"/>
        <v>-9.9999999999999995E-7</v>
      </c>
      <c r="M8" s="123">
        <f t="shared" si="2"/>
        <v>0</v>
      </c>
      <c r="N8" s="132">
        <f>SUM(M7:M10)</f>
        <v>0</v>
      </c>
      <c r="O8" s="133">
        <f>IF(COUNTIF(L7:L10,"&gt;=0"),ROUND(AVERAGEIF(L7:L10,"&gt;=0"),3),0)</f>
        <v>0</v>
      </c>
    </row>
    <row r="9" spans="1:15" x14ac:dyDescent="0.25">
      <c r="A9" s="134">
        <f t="shared" si="0"/>
        <v>1</v>
      </c>
      <c r="B9" s="83" t="s">
        <v>97</v>
      </c>
      <c r="C9" s="83">
        <v>3</v>
      </c>
      <c r="D9" s="135" t="s">
        <v>100</v>
      </c>
      <c r="E9" s="127"/>
      <c r="F9" s="83" t="s">
        <v>101</v>
      </c>
      <c r="G9" s="129" t="str">
        <f>IF($G$4&lt;&gt;"",$G$4,"")</f>
        <v>Kür 2</v>
      </c>
      <c r="H9" s="130"/>
      <c r="I9" s="130"/>
      <c r="J9" s="130"/>
      <c r="K9" s="130"/>
      <c r="L9" s="131">
        <f t="shared" si="1"/>
        <v>-9.9999999999999995E-7</v>
      </c>
      <c r="M9" s="123">
        <f t="shared" si="2"/>
        <v>0</v>
      </c>
      <c r="N9" s="132">
        <f>SUM(M7:M10)</f>
        <v>0</v>
      </c>
      <c r="O9" s="136">
        <f>IF(COUNTIF(L7:L10,"&gt;=0"),ROUND(AVERAGEIF(L7:L10,"&gt;=0"),3),0)</f>
        <v>0</v>
      </c>
    </row>
    <row r="10" spans="1:15" x14ac:dyDescent="0.25">
      <c r="A10" s="137">
        <f t="shared" si="0"/>
        <v>1</v>
      </c>
      <c r="B10" s="113" t="s">
        <v>97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 t="shared" si="1"/>
        <v>-9.9999999999999995E-7</v>
      </c>
      <c r="M10" s="123">
        <f t="shared" si="2"/>
        <v>0</v>
      </c>
      <c r="N10" s="141">
        <f>SUM(M7:M10)</f>
        <v>0</v>
      </c>
      <c r="O10" s="142">
        <f>IF(COUNTIF(L7:L10,"&gt;=0"),ROUND(AVERAGEIF(L7:L10,"&gt;=0"),3),0)</f>
        <v>0</v>
      </c>
    </row>
    <row r="11" spans="1:15" x14ac:dyDescent="0.25">
      <c r="A11" s="116">
        <f t="shared" si="0"/>
        <v>1</v>
      </c>
      <c r="B11" s="117" t="s">
        <v>102</v>
      </c>
      <c r="C11" s="117">
        <v>1</v>
      </c>
      <c r="D11" s="118"/>
      <c r="E11" s="119"/>
      <c r="F11" s="117"/>
      <c r="G11" s="120" t="str">
        <f>IF($G$2&lt;&gt;"",$G$2,"")</f>
        <v>Grund</v>
      </c>
      <c r="H11" s="121"/>
      <c r="I11" s="121"/>
      <c r="J11" s="121"/>
      <c r="K11" s="121"/>
      <c r="L11" s="122">
        <f t="shared" si="1"/>
        <v>-9.9999999999999995E-7</v>
      </c>
      <c r="M11" s="123">
        <f t="shared" si="2"/>
        <v>0</v>
      </c>
      <c r="N11" s="123">
        <f>SUM(M11:M14)</f>
        <v>0</v>
      </c>
      <c r="O11" s="124">
        <f>IF(COUNTIF(L11:L14,"&gt;=0"),ROUND(AVERAGEIF(L11:L14,"&gt;=0"),3),0)</f>
        <v>0</v>
      </c>
    </row>
    <row r="12" spans="1:15" x14ac:dyDescent="0.25">
      <c r="A12" s="125">
        <f t="shared" si="0"/>
        <v>1</v>
      </c>
      <c r="B12" s="83" t="s">
        <v>102</v>
      </c>
      <c r="C12" s="83">
        <v>2</v>
      </c>
      <c r="D12" s="126" t="s">
        <v>103</v>
      </c>
      <c r="E12" s="127"/>
      <c r="F12" s="128" t="s">
        <v>81</v>
      </c>
      <c r="G12" s="129" t="str">
        <f>IF($G$3&lt;&gt;"",$G$3,"")</f>
        <v>Kür 1</v>
      </c>
      <c r="H12" s="130"/>
      <c r="I12" s="130"/>
      <c r="J12" s="130"/>
      <c r="K12" s="130"/>
      <c r="L12" s="131">
        <f t="shared" si="1"/>
        <v>-9.9999999999999995E-7</v>
      </c>
      <c r="M12" s="123">
        <f t="shared" si="2"/>
        <v>0</v>
      </c>
      <c r="N12" s="132">
        <f>SUM(M11:M14)</f>
        <v>0</v>
      </c>
      <c r="O12" s="133">
        <f>IF(COUNTIF(L11:L14,"&gt;=0"),ROUND(AVERAGEIF(L11:L14,"&gt;=0"),3),0)</f>
        <v>0</v>
      </c>
    </row>
    <row r="13" spans="1:15" x14ac:dyDescent="0.25">
      <c r="A13" s="134">
        <f t="shared" si="0"/>
        <v>1</v>
      </c>
      <c r="B13" s="83" t="s">
        <v>102</v>
      </c>
      <c r="C13" s="83">
        <v>3</v>
      </c>
      <c r="D13" s="135" t="s">
        <v>82</v>
      </c>
      <c r="E13" s="127"/>
      <c r="F13" s="83" t="s">
        <v>104</v>
      </c>
      <c r="G13" s="129" t="str">
        <f>IF($G$4&lt;&gt;"",$G$4,"")</f>
        <v>Kür 2</v>
      </c>
      <c r="H13" s="130"/>
      <c r="I13" s="130"/>
      <c r="J13" s="130"/>
      <c r="K13" s="130"/>
      <c r="L13" s="131">
        <f t="shared" si="1"/>
        <v>-9.9999999999999995E-7</v>
      </c>
      <c r="M13" s="123">
        <f t="shared" si="2"/>
        <v>0</v>
      </c>
      <c r="N13" s="132">
        <f>SUM(M11:M14)</f>
        <v>0</v>
      </c>
      <c r="O13" s="136">
        <f>IF(COUNTIF(L11:L14,"&gt;=0"),ROUND(AVERAGEIF(L11:L14,"&gt;=0"),3),0)</f>
        <v>0</v>
      </c>
    </row>
    <row r="14" spans="1:15" x14ac:dyDescent="0.25">
      <c r="A14" s="137">
        <f t="shared" si="0"/>
        <v>1</v>
      </c>
      <c r="B14" s="113" t="s">
        <v>102</v>
      </c>
      <c r="C14" s="113">
        <v>4</v>
      </c>
      <c r="D14" s="110"/>
      <c r="E14" s="111"/>
      <c r="F14" s="113"/>
      <c r="G14" s="138" t="str">
        <f>IF($G$5&lt;&gt;"",$G$5,"")</f>
        <v/>
      </c>
      <c r="H14" s="139"/>
      <c r="I14" s="139"/>
      <c r="J14" s="139"/>
      <c r="K14" s="139"/>
      <c r="L14" s="140">
        <f t="shared" si="1"/>
        <v>-9.9999999999999995E-7</v>
      </c>
      <c r="M14" s="123">
        <f t="shared" si="2"/>
        <v>0</v>
      </c>
      <c r="N14" s="141">
        <f>SUM(M11:M14)</f>
        <v>0</v>
      </c>
      <c r="O14" s="142">
        <f>IF(COUNTIF(L11:L14,"&gt;=0"),ROUND(AVERAGEIF(L11:L14,"&gt;=0"),3),0)</f>
        <v>0</v>
      </c>
    </row>
    <row r="15" spans="1:15" x14ac:dyDescent="0.25">
      <c r="A15" s="116">
        <f t="shared" si="0"/>
        <v>1</v>
      </c>
      <c r="B15" s="117" t="s">
        <v>105</v>
      </c>
      <c r="C15" s="117">
        <v>1</v>
      </c>
      <c r="D15" s="118"/>
      <c r="E15" s="119"/>
      <c r="F15" s="117"/>
      <c r="G15" s="120" t="str">
        <f>IF($G$2&lt;&gt;"",$G$2,"")</f>
        <v>Grund</v>
      </c>
      <c r="H15" s="121"/>
      <c r="I15" s="121"/>
      <c r="J15" s="121"/>
      <c r="K15" s="121"/>
      <c r="L15" s="122">
        <f t="shared" si="1"/>
        <v>-9.9999999999999995E-7</v>
      </c>
      <c r="M15" s="123">
        <f t="shared" si="2"/>
        <v>0</v>
      </c>
      <c r="N15" s="123">
        <f>SUM(M15:M18)</f>
        <v>0</v>
      </c>
      <c r="O15" s="124">
        <f>IF(COUNTIF(L15:L18,"&gt;=0"),ROUND(AVERAGEIF(L15:L18,"&gt;=0"),3),0)</f>
        <v>0</v>
      </c>
    </row>
    <row r="16" spans="1:15" x14ac:dyDescent="0.25">
      <c r="A16" s="125">
        <f t="shared" si="0"/>
        <v>1</v>
      </c>
      <c r="B16" s="83" t="s">
        <v>105</v>
      </c>
      <c r="C16" s="83">
        <v>2</v>
      </c>
      <c r="D16" s="126" t="s">
        <v>106</v>
      </c>
      <c r="E16" s="127"/>
      <c r="F16" s="128" t="s">
        <v>34</v>
      </c>
      <c r="G16" s="129" t="str">
        <f>IF($G$3&lt;&gt;"",$G$3,"")</f>
        <v>Kür 1</v>
      </c>
      <c r="H16" s="130"/>
      <c r="I16" s="130"/>
      <c r="J16" s="130"/>
      <c r="K16" s="130"/>
      <c r="L16" s="131">
        <f t="shared" si="1"/>
        <v>-9.9999999999999995E-7</v>
      </c>
      <c r="M16" s="123">
        <f t="shared" si="2"/>
        <v>0</v>
      </c>
      <c r="N16" s="132">
        <f>SUM(M15:M18)</f>
        <v>0</v>
      </c>
      <c r="O16" s="133">
        <f>IF(COUNTIF(L15:L18,"&gt;=0"),ROUND(AVERAGEIF(L15:L18,"&gt;=0"),3),0)</f>
        <v>0</v>
      </c>
    </row>
    <row r="17" spans="1:15" x14ac:dyDescent="0.25">
      <c r="A17" s="134">
        <f t="shared" si="0"/>
        <v>1</v>
      </c>
      <c r="B17" s="83" t="s">
        <v>105</v>
      </c>
      <c r="C17" s="83">
        <v>3</v>
      </c>
      <c r="D17" s="135" t="s">
        <v>107</v>
      </c>
      <c r="E17" s="127"/>
      <c r="F17" s="83" t="s">
        <v>108</v>
      </c>
      <c r="G17" s="129" t="str">
        <f>IF($G$4&lt;&gt;"",$G$4,"")</f>
        <v>Kür 2</v>
      </c>
      <c r="H17" s="130"/>
      <c r="I17" s="130"/>
      <c r="J17" s="130"/>
      <c r="K17" s="130"/>
      <c r="L17" s="131">
        <f t="shared" si="1"/>
        <v>-9.9999999999999995E-7</v>
      </c>
      <c r="M17" s="123">
        <f t="shared" si="2"/>
        <v>0</v>
      </c>
      <c r="N17" s="132">
        <f>SUM(M15:M18)</f>
        <v>0</v>
      </c>
      <c r="O17" s="136">
        <f>IF(COUNTIF(L15:L18,"&gt;=0"),ROUND(AVERAGEIF(L15:L18,"&gt;=0"),3),0)</f>
        <v>0</v>
      </c>
    </row>
    <row r="18" spans="1:15" x14ac:dyDescent="0.25">
      <c r="A18" s="137">
        <f t="shared" si="0"/>
        <v>1</v>
      </c>
      <c r="B18" s="113" t="s">
        <v>105</v>
      </c>
      <c r="C18" s="113">
        <v>4</v>
      </c>
      <c r="D18" s="110"/>
      <c r="E18" s="111"/>
      <c r="F18" s="113"/>
      <c r="G18" s="138" t="str">
        <f>IF($G$5&lt;&gt;"",$G$5,"")</f>
        <v/>
      </c>
      <c r="H18" s="139"/>
      <c r="I18" s="139"/>
      <c r="J18" s="139"/>
      <c r="K18" s="139"/>
      <c r="L18" s="140">
        <f t="shared" si="1"/>
        <v>-9.9999999999999995E-7</v>
      </c>
      <c r="M18" s="123">
        <f t="shared" si="2"/>
        <v>0</v>
      </c>
      <c r="N18" s="141">
        <f>SUM(M15:M18)</f>
        <v>0</v>
      </c>
      <c r="O18" s="142">
        <f>IF(COUNTIF(L15:L18,"&gt;=0"),ROUND(AVERAGEIF(L15:L18,"&gt;=0"),3),0)</f>
        <v>0</v>
      </c>
    </row>
    <row r="19" spans="1:15" x14ac:dyDescent="0.25">
      <c r="A19" s="116">
        <f t="shared" si="0"/>
        <v>1</v>
      </c>
      <c r="B19" s="117" t="s">
        <v>109</v>
      </c>
      <c r="C19" s="117">
        <v>1</v>
      </c>
      <c r="D19" s="118"/>
      <c r="E19" s="119"/>
      <c r="F19" s="117"/>
      <c r="G19" s="120" t="str">
        <f>IF($G$2&lt;&gt;"",$G$2,"")</f>
        <v>Grund</v>
      </c>
      <c r="H19" s="121"/>
      <c r="I19" s="121"/>
      <c r="J19" s="121"/>
      <c r="K19" s="121"/>
      <c r="L19" s="122">
        <f t="shared" si="1"/>
        <v>-9.9999999999999995E-7</v>
      </c>
      <c r="M19" s="123">
        <f t="shared" si="2"/>
        <v>0</v>
      </c>
      <c r="N19" s="123">
        <f>SUM(M19:M22)</f>
        <v>0</v>
      </c>
      <c r="O19" s="124">
        <f>IF(COUNTIF(L19:L22,"&gt;=0"),ROUND(AVERAGEIF(L19:L22,"&gt;=0"),3),0)</f>
        <v>0</v>
      </c>
    </row>
    <row r="20" spans="1:15" x14ac:dyDescent="0.25">
      <c r="A20" s="125">
        <f t="shared" si="0"/>
        <v>1</v>
      </c>
      <c r="B20" s="83" t="s">
        <v>109</v>
      </c>
      <c r="C20" s="83">
        <v>2</v>
      </c>
      <c r="D20" s="126" t="s">
        <v>110</v>
      </c>
      <c r="E20" s="127"/>
      <c r="F20" s="128" t="s">
        <v>34</v>
      </c>
      <c r="G20" s="129" t="str">
        <f>IF($G$3&lt;&gt;"",$G$3,"")</f>
        <v>Kür 1</v>
      </c>
      <c r="H20" s="130"/>
      <c r="I20" s="130"/>
      <c r="J20" s="130"/>
      <c r="K20" s="130"/>
      <c r="L20" s="131">
        <f t="shared" si="1"/>
        <v>-9.9999999999999995E-7</v>
      </c>
      <c r="M20" s="123">
        <f t="shared" si="2"/>
        <v>0</v>
      </c>
      <c r="N20" s="132">
        <f>SUM(M19:M22)</f>
        <v>0</v>
      </c>
      <c r="O20" s="133">
        <f>IF(COUNTIF(L19:L22,"&gt;=0"),ROUND(AVERAGEIF(L19:L22,"&gt;=0"),3),0)</f>
        <v>0</v>
      </c>
    </row>
    <row r="21" spans="1:15" x14ac:dyDescent="0.25">
      <c r="A21" s="134">
        <f t="shared" si="0"/>
        <v>1</v>
      </c>
      <c r="B21" s="83" t="s">
        <v>109</v>
      </c>
      <c r="C21" s="83">
        <v>3</v>
      </c>
      <c r="D21" s="135" t="s">
        <v>75</v>
      </c>
      <c r="E21" s="127"/>
      <c r="F21" s="83" t="s">
        <v>111</v>
      </c>
      <c r="G21" s="129" t="str">
        <f>IF($G$4&lt;&gt;"",$G$4,"")</f>
        <v>Kür 2</v>
      </c>
      <c r="H21" s="130"/>
      <c r="I21" s="130"/>
      <c r="J21" s="130"/>
      <c r="K21" s="130"/>
      <c r="L21" s="131">
        <f t="shared" si="1"/>
        <v>-9.9999999999999995E-7</v>
      </c>
      <c r="M21" s="123">
        <f t="shared" si="2"/>
        <v>0</v>
      </c>
      <c r="N21" s="132">
        <f>SUM(M19:M22)</f>
        <v>0</v>
      </c>
      <c r="O21" s="136">
        <f>IF(COUNTIF(L19:L22,"&gt;=0"),ROUND(AVERAGEIF(L19:L22,"&gt;=0"),3),0)</f>
        <v>0</v>
      </c>
    </row>
    <row r="22" spans="1:15" x14ac:dyDescent="0.25">
      <c r="A22" s="137">
        <f t="shared" si="0"/>
        <v>1</v>
      </c>
      <c r="B22" s="113" t="s">
        <v>109</v>
      </c>
      <c r="C22" s="113">
        <v>4</v>
      </c>
      <c r="D22" s="110"/>
      <c r="E22" s="111"/>
      <c r="F22" s="113"/>
      <c r="G22" s="138" t="str">
        <f>IF($G$5&lt;&gt;"",$G$5,"")</f>
        <v/>
      </c>
      <c r="H22" s="139"/>
      <c r="I22" s="139"/>
      <c r="J22" s="139"/>
      <c r="K22" s="139"/>
      <c r="L22" s="140">
        <f t="shared" si="1"/>
        <v>-9.9999999999999995E-7</v>
      </c>
      <c r="M22" s="123">
        <f t="shared" si="2"/>
        <v>0</v>
      </c>
      <c r="N22" s="141">
        <f>SUM(M19:M22)</f>
        <v>0</v>
      </c>
      <c r="O22" s="142">
        <f>IF(COUNTIF(L19:L22,"&gt;=0"),ROUND(AVERAGEIF(L19:L22,"&gt;=0"),3),0)</f>
        <v>0</v>
      </c>
    </row>
    <row r="23" spans="1:15" x14ac:dyDescent="0.25">
      <c r="A23" s="116">
        <f t="shared" si="0"/>
        <v>1</v>
      </c>
      <c r="B23" s="117" t="s">
        <v>112</v>
      </c>
      <c r="C23" s="117">
        <v>1</v>
      </c>
      <c r="D23" s="118"/>
      <c r="E23" s="119"/>
      <c r="F23" s="117"/>
      <c r="G23" s="120" t="str">
        <f>IF($G$2&lt;&gt;"",$G$2,"")</f>
        <v>Grund</v>
      </c>
      <c r="H23" s="121"/>
      <c r="I23" s="121"/>
      <c r="J23" s="121"/>
      <c r="K23" s="121"/>
      <c r="L23" s="122">
        <f t="shared" si="1"/>
        <v>-9.9999999999999995E-7</v>
      </c>
      <c r="M23" s="123">
        <f t="shared" si="2"/>
        <v>0</v>
      </c>
      <c r="N23" s="123">
        <f>SUM(M23:M26)</f>
        <v>0</v>
      </c>
      <c r="O23" s="124">
        <f>IF(COUNTIF(L23:L26,"&gt;=0"),ROUND(AVERAGEIF(L23:L26,"&gt;=0"),3),0)</f>
        <v>0</v>
      </c>
    </row>
    <row r="24" spans="1:15" x14ac:dyDescent="0.25">
      <c r="A24" s="125">
        <f t="shared" si="0"/>
        <v>1</v>
      </c>
      <c r="B24" s="83" t="s">
        <v>112</v>
      </c>
      <c r="C24" s="83">
        <v>2</v>
      </c>
      <c r="D24" s="126" t="s">
        <v>113</v>
      </c>
      <c r="E24" s="127"/>
      <c r="F24" s="128" t="s">
        <v>114</v>
      </c>
      <c r="G24" s="129" t="str">
        <f>IF($G$3&lt;&gt;"",$G$3,"")</f>
        <v>Kür 1</v>
      </c>
      <c r="H24" s="130"/>
      <c r="I24" s="130"/>
      <c r="J24" s="130"/>
      <c r="K24" s="130"/>
      <c r="L24" s="131">
        <f t="shared" si="1"/>
        <v>-9.9999999999999995E-7</v>
      </c>
      <c r="M24" s="123">
        <f t="shared" si="2"/>
        <v>0</v>
      </c>
      <c r="N24" s="132">
        <f>SUM(M23:M26)</f>
        <v>0</v>
      </c>
      <c r="O24" s="133">
        <f>IF(COUNTIF(L23:L26,"&gt;=0"),ROUND(AVERAGEIF(L23:L26,"&gt;=0"),3),0)</f>
        <v>0</v>
      </c>
    </row>
    <row r="25" spans="1:15" x14ac:dyDescent="0.25">
      <c r="A25" s="134">
        <f t="shared" si="0"/>
        <v>1</v>
      </c>
      <c r="B25" s="83" t="s">
        <v>112</v>
      </c>
      <c r="C25" s="83">
        <v>3</v>
      </c>
      <c r="D25" s="135" t="s">
        <v>115</v>
      </c>
      <c r="E25" s="127"/>
      <c r="F25" s="83" t="s">
        <v>116</v>
      </c>
      <c r="G25" s="129" t="str">
        <f>IF($G$4&lt;&gt;"",$G$4,"")</f>
        <v>Kür 2</v>
      </c>
      <c r="H25" s="130"/>
      <c r="I25" s="130"/>
      <c r="J25" s="130"/>
      <c r="K25" s="130"/>
      <c r="L25" s="131">
        <f t="shared" si="1"/>
        <v>-9.9999999999999995E-7</v>
      </c>
      <c r="M25" s="123">
        <f t="shared" si="2"/>
        <v>0</v>
      </c>
      <c r="N25" s="132">
        <f>SUM(M23:M26)</f>
        <v>0</v>
      </c>
      <c r="O25" s="136">
        <f>IF(COUNTIF(L23:L26,"&gt;=0"),ROUND(AVERAGEIF(L23:L26,"&gt;=0"),3),0)</f>
        <v>0</v>
      </c>
    </row>
    <row r="26" spans="1:15" x14ac:dyDescent="0.25">
      <c r="A26" s="137">
        <f t="shared" si="0"/>
        <v>1</v>
      </c>
      <c r="B26" s="113" t="s">
        <v>112</v>
      </c>
      <c r="C26" s="113">
        <v>4</v>
      </c>
      <c r="D26" s="110"/>
      <c r="E26" s="111"/>
      <c r="F26" s="113"/>
      <c r="G26" s="138" t="str">
        <f>IF($G$5&lt;&gt;"",$G$5,"")</f>
        <v/>
      </c>
      <c r="H26" s="139"/>
      <c r="I26" s="139"/>
      <c r="J26" s="139"/>
      <c r="K26" s="139"/>
      <c r="L26" s="140">
        <f t="shared" si="1"/>
        <v>-9.9999999999999995E-7</v>
      </c>
      <c r="M26" s="123">
        <f t="shared" si="2"/>
        <v>0</v>
      </c>
      <c r="N26" s="141">
        <f>SUM(M23:M26)</f>
        <v>0</v>
      </c>
      <c r="O26" s="142">
        <f>IF(COUNTIF(L23:L26,"&gt;=0"),ROUND(AVERAGEIF(L23:L26,"&gt;=0"),3),0)</f>
        <v>0</v>
      </c>
    </row>
  </sheetData>
  <conditionalFormatting sqref="H7:K7">
    <cfRule type="expression" priority="7" stopIfTrue="1">
      <formula>COUNTBLANK($G7)=1</formula>
    </cfRule>
    <cfRule type="containsBlanks" dxfId="299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298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297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296" priority="24">
      <formula>LEN(TRIM(H10))=0</formula>
    </cfRule>
  </conditionalFormatting>
  <conditionalFormatting sqref="H11:K11">
    <cfRule type="expression" priority="25" stopIfTrue="1">
      <formula>COUNTBLANK($G11)=1</formula>
    </cfRule>
    <cfRule type="containsBlanks" dxfId="295" priority="26">
      <formula>LEN(TRIM(H11))=0</formula>
    </cfRule>
  </conditionalFormatting>
  <conditionalFormatting sqref="H12:K12">
    <cfRule type="expression" priority="27" stopIfTrue="1">
      <formula>COUNTBLANK($G12)=1</formula>
    </cfRule>
    <cfRule type="containsBlanks" dxfId="294" priority="28">
      <formula>LEN(TRIM(H12))=0</formula>
    </cfRule>
  </conditionalFormatting>
  <conditionalFormatting sqref="H13:K13">
    <cfRule type="expression" priority="29" stopIfTrue="1">
      <formula>COUNTBLANK($G13)=1</formula>
    </cfRule>
    <cfRule type="containsBlanks" dxfId="293" priority="30">
      <formula>LEN(TRIM(H13))=0</formula>
    </cfRule>
  </conditionalFormatting>
  <conditionalFormatting sqref="H14:K14">
    <cfRule type="expression" priority="31" stopIfTrue="1">
      <formula>COUNTBLANK($G14)=1</formula>
    </cfRule>
    <cfRule type="containsBlanks" dxfId="292" priority="32">
      <formula>LEN(TRIM(H14))=0</formula>
    </cfRule>
  </conditionalFormatting>
  <conditionalFormatting sqref="H15:K15">
    <cfRule type="expression" priority="33" stopIfTrue="1">
      <formula>COUNTBLANK($G15)=1</formula>
    </cfRule>
    <cfRule type="containsBlanks" dxfId="291" priority="34">
      <formula>LEN(TRIM(H15))=0</formula>
    </cfRule>
  </conditionalFormatting>
  <conditionalFormatting sqref="H16:K16">
    <cfRule type="expression" priority="35" stopIfTrue="1">
      <formula>COUNTBLANK($G16)=1</formula>
    </cfRule>
    <cfRule type="containsBlanks" dxfId="290" priority="36">
      <formula>LEN(TRIM(H16))=0</formula>
    </cfRule>
  </conditionalFormatting>
  <conditionalFormatting sqref="H17:K17">
    <cfRule type="expression" priority="37" stopIfTrue="1">
      <formula>COUNTBLANK($G17)=1</formula>
    </cfRule>
    <cfRule type="containsBlanks" dxfId="289" priority="38">
      <formula>LEN(TRIM(H17))=0</formula>
    </cfRule>
  </conditionalFormatting>
  <conditionalFormatting sqref="H18:K18">
    <cfRule type="expression" priority="39" stopIfTrue="1">
      <formula>COUNTBLANK($G18)=1</formula>
    </cfRule>
    <cfRule type="containsBlanks" dxfId="288" priority="40">
      <formula>LEN(TRIM(H18))=0</formula>
    </cfRule>
  </conditionalFormatting>
  <conditionalFormatting sqref="H19:K19">
    <cfRule type="expression" priority="41" stopIfTrue="1">
      <formula>COUNTBLANK($G19)=1</formula>
    </cfRule>
    <cfRule type="containsBlanks" dxfId="287" priority="42">
      <formula>LEN(TRIM(H19))=0</formula>
    </cfRule>
  </conditionalFormatting>
  <conditionalFormatting sqref="H20:K20">
    <cfRule type="expression" priority="43" stopIfTrue="1">
      <formula>COUNTBLANK($G20)=1</formula>
    </cfRule>
    <cfRule type="containsBlanks" dxfId="286" priority="44">
      <formula>LEN(TRIM(H20))=0</formula>
    </cfRule>
  </conditionalFormatting>
  <conditionalFormatting sqref="H21:K21">
    <cfRule type="expression" priority="45" stopIfTrue="1">
      <formula>COUNTBLANK($G21)=1</formula>
    </cfRule>
    <cfRule type="containsBlanks" dxfId="285" priority="46">
      <formula>LEN(TRIM(H21))=0</formula>
    </cfRule>
  </conditionalFormatting>
  <conditionalFormatting sqref="H22:K22">
    <cfRule type="expression" priority="47" stopIfTrue="1">
      <formula>COUNTBLANK($G22)=1</formula>
    </cfRule>
    <cfRule type="containsBlanks" dxfId="284" priority="48">
      <formula>LEN(TRIM(H22))=0</formula>
    </cfRule>
  </conditionalFormatting>
  <conditionalFormatting sqref="H23:K23">
    <cfRule type="expression" priority="49" stopIfTrue="1">
      <formula>COUNTBLANK($G23)=1</formula>
    </cfRule>
    <cfRule type="containsBlanks" dxfId="283" priority="50">
      <formula>LEN(TRIM(H23))=0</formula>
    </cfRule>
  </conditionalFormatting>
  <conditionalFormatting sqref="H24:K24">
    <cfRule type="expression" priority="51" stopIfTrue="1">
      <formula>COUNTBLANK($G24)=1</formula>
    </cfRule>
    <cfRule type="containsBlanks" dxfId="282" priority="52">
      <formula>LEN(TRIM(H24))=0</formula>
    </cfRule>
  </conditionalFormatting>
  <conditionalFormatting sqref="H25:K25">
    <cfRule type="expression" priority="53" stopIfTrue="1">
      <formula>COUNTBLANK($G25)=1</formula>
    </cfRule>
    <cfRule type="containsBlanks" dxfId="281" priority="54">
      <formula>LEN(TRIM(H25))=0</formula>
    </cfRule>
  </conditionalFormatting>
  <conditionalFormatting sqref="H26:K26">
    <cfRule type="expression" priority="55" stopIfTrue="1">
      <formula>COUNTBLANK($G26)=1</formula>
    </cfRule>
    <cfRule type="containsBlanks" dxfId="280" priority="56">
      <formula>LEN(TRIM(H26))=0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2  -  Svår klass, Juniorlag SM-klass&amp;B&amp;"Arial"&amp;8
&amp;P (&amp;N)&amp;R&amp;G</oddHeader>
    <oddFooter>&amp;C&amp;G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34"/>
  <sheetViews>
    <sheetView showRuler="0" view="pageLayout" zoomScale="80" zoomScaleNormal="100" zoomScalePageLayoutView="80" workbookViewId="0">
      <selection activeCell="F17" sqref="F17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2" width="10.625" style="83" customWidth="1"/>
    <col min="83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85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 t="s">
        <v>21</v>
      </c>
      <c r="H4" s="89" t="s">
        <v>9</v>
      </c>
      <c r="I4" s="89" t="s">
        <v>17</v>
      </c>
      <c r="J4" s="89" t="s">
        <v>18</v>
      </c>
      <c r="K4" s="89" t="s">
        <v>19</v>
      </c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 t="shared" ref="A7:A34" si="0">_xlfn.FLOOR.MATH(RANK(N7,$N$7:$N$129)/4+1+SUMPRODUCT(-(-($N$7:$N$129=N7)),-(-(O7&lt;$O$7:$O$129)))/4)</f>
        <v>1</v>
      </c>
      <c r="B7" s="117" t="s">
        <v>192</v>
      </c>
      <c r="C7" s="117">
        <v>1</v>
      </c>
      <c r="D7" s="118"/>
      <c r="E7" s="119"/>
      <c r="F7" s="117"/>
      <c r="G7" s="120" t="str">
        <f>IF($G$2&lt;&gt;"",$G$2,"")</f>
        <v>Grund</v>
      </c>
      <c r="H7" s="121"/>
      <c r="I7" s="121"/>
      <c r="J7" s="121"/>
      <c r="K7" s="121"/>
      <c r="L7" s="122">
        <f t="shared" ref="L7:L34" si="1">IF(COUNTBLANK(H7:K7)=0,AVERAGE(H7:K7),-0.000001)</f>
        <v>-9.9999999999999995E-7</v>
      </c>
      <c r="M7" s="123">
        <f t="shared" ref="M7:M34" si="2">IF(COUNTBLANK(H7:K7)=0,1,0)</f>
        <v>0</v>
      </c>
      <c r="N7" s="123">
        <f>SUM(M7:M10)</f>
        <v>0</v>
      </c>
      <c r="O7" s="124">
        <f>IF(COUNTIF(L7:L10,"&gt;=0"),ROUND(AVERAGEIF(L7:L10,"&gt;=0"),3),0)</f>
        <v>0</v>
      </c>
    </row>
    <row r="8" spans="1:15" x14ac:dyDescent="0.25">
      <c r="A8" s="125">
        <f t="shared" si="0"/>
        <v>1</v>
      </c>
      <c r="B8" s="83" t="s">
        <v>192</v>
      </c>
      <c r="C8" s="83">
        <v>2</v>
      </c>
      <c r="D8" s="126" t="s">
        <v>193</v>
      </c>
      <c r="E8" s="127"/>
      <c r="F8" s="128" t="s">
        <v>154</v>
      </c>
      <c r="G8" s="129" t="str">
        <f>IF($G$3&lt;&gt;"",$G$3,"")</f>
        <v>Kür 1</v>
      </c>
      <c r="H8" s="130"/>
      <c r="I8" s="130"/>
      <c r="J8" s="130"/>
      <c r="K8" s="130"/>
      <c r="L8" s="131">
        <f t="shared" si="1"/>
        <v>-9.9999999999999995E-7</v>
      </c>
      <c r="M8" s="123">
        <f t="shared" si="2"/>
        <v>0</v>
      </c>
      <c r="N8" s="132">
        <f>SUM(M7:M10)</f>
        <v>0</v>
      </c>
      <c r="O8" s="133">
        <f>IF(COUNTIF(L7:L10,"&gt;=0"),ROUND(AVERAGEIF(L7:L10,"&gt;=0"),3),0)</f>
        <v>0</v>
      </c>
    </row>
    <row r="9" spans="1:15" x14ac:dyDescent="0.25">
      <c r="A9" s="134">
        <f t="shared" si="0"/>
        <v>1</v>
      </c>
      <c r="B9" s="83" t="s">
        <v>192</v>
      </c>
      <c r="C9" s="83">
        <v>3</v>
      </c>
      <c r="D9" s="135" t="s">
        <v>194</v>
      </c>
      <c r="E9" s="127"/>
      <c r="F9" s="83" t="s">
        <v>195</v>
      </c>
      <c r="G9" s="129" t="str">
        <f>IF($G$4&lt;&gt;"",$G$4,"")</f>
        <v>Kür 2</v>
      </c>
      <c r="H9" s="130"/>
      <c r="I9" s="130"/>
      <c r="J9" s="130"/>
      <c r="K9" s="130"/>
      <c r="L9" s="131">
        <f t="shared" si="1"/>
        <v>-9.9999999999999995E-7</v>
      </c>
      <c r="M9" s="123">
        <f t="shared" si="2"/>
        <v>0</v>
      </c>
      <c r="N9" s="132">
        <f>SUM(M7:M10)</f>
        <v>0</v>
      </c>
      <c r="O9" s="136">
        <f>IF(COUNTIF(L7:L10,"&gt;=0"),ROUND(AVERAGEIF(L7:L10,"&gt;=0"),3),0)</f>
        <v>0</v>
      </c>
    </row>
    <row r="10" spans="1:15" x14ac:dyDescent="0.25">
      <c r="A10" s="137">
        <f t="shared" si="0"/>
        <v>1</v>
      </c>
      <c r="B10" s="113" t="s">
        <v>192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 t="shared" si="1"/>
        <v>-9.9999999999999995E-7</v>
      </c>
      <c r="M10" s="123">
        <f t="shared" si="2"/>
        <v>0</v>
      </c>
      <c r="N10" s="141">
        <f>SUM(M7:M10)</f>
        <v>0</v>
      </c>
      <c r="O10" s="142">
        <f>IF(COUNTIF(L7:L10,"&gt;=0"),ROUND(AVERAGEIF(L7:L10,"&gt;=0"),3),0)</f>
        <v>0</v>
      </c>
    </row>
    <row r="11" spans="1:15" x14ac:dyDescent="0.25">
      <c r="A11" s="116">
        <f t="shared" si="0"/>
        <v>1</v>
      </c>
      <c r="B11" s="117" t="s">
        <v>196</v>
      </c>
      <c r="C11" s="117">
        <v>1</v>
      </c>
      <c r="D11" s="118"/>
      <c r="E11" s="119"/>
      <c r="F11" s="117"/>
      <c r="G11" s="120" t="str">
        <f>IF($G$2&lt;&gt;"",$G$2,"")</f>
        <v>Grund</v>
      </c>
      <c r="H11" s="121"/>
      <c r="I11" s="121"/>
      <c r="J11" s="121"/>
      <c r="K11" s="121"/>
      <c r="L11" s="122">
        <f t="shared" si="1"/>
        <v>-9.9999999999999995E-7</v>
      </c>
      <c r="M11" s="123">
        <f t="shared" si="2"/>
        <v>0</v>
      </c>
      <c r="N11" s="123">
        <f>SUM(M11:M14)</f>
        <v>0</v>
      </c>
      <c r="O11" s="124">
        <f>IF(COUNTIF(L11:L14,"&gt;=0"),ROUND(AVERAGEIF(L11:L14,"&gt;=0"),3),0)</f>
        <v>0</v>
      </c>
    </row>
    <row r="12" spans="1:15" x14ac:dyDescent="0.25">
      <c r="A12" s="125">
        <f t="shared" si="0"/>
        <v>1</v>
      </c>
      <c r="B12" s="83" t="s">
        <v>196</v>
      </c>
      <c r="C12" s="83">
        <v>2</v>
      </c>
      <c r="D12" s="126" t="s">
        <v>197</v>
      </c>
      <c r="E12" s="127"/>
      <c r="F12" s="128" t="s">
        <v>46</v>
      </c>
      <c r="G12" s="129" t="str">
        <f>IF($G$3&lt;&gt;"",$G$3,"")</f>
        <v>Kür 1</v>
      </c>
      <c r="H12" s="130"/>
      <c r="I12" s="130"/>
      <c r="J12" s="130"/>
      <c r="K12" s="130"/>
      <c r="L12" s="131">
        <f t="shared" si="1"/>
        <v>-9.9999999999999995E-7</v>
      </c>
      <c r="M12" s="123">
        <f t="shared" si="2"/>
        <v>0</v>
      </c>
      <c r="N12" s="132">
        <f>SUM(M11:M14)</f>
        <v>0</v>
      </c>
      <c r="O12" s="133">
        <f>IF(COUNTIF(L11:L14,"&gt;=0"),ROUND(AVERAGEIF(L11:L14,"&gt;=0"),3),0)</f>
        <v>0</v>
      </c>
    </row>
    <row r="13" spans="1:15" x14ac:dyDescent="0.25">
      <c r="A13" s="134">
        <f t="shared" si="0"/>
        <v>1</v>
      </c>
      <c r="B13" s="83" t="s">
        <v>196</v>
      </c>
      <c r="C13" s="83">
        <v>3</v>
      </c>
      <c r="D13" s="135" t="s">
        <v>47</v>
      </c>
      <c r="E13" s="127"/>
      <c r="F13" s="83" t="s">
        <v>198</v>
      </c>
      <c r="G13" s="129" t="str">
        <f>IF($G$4&lt;&gt;"",$G$4,"")</f>
        <v>Kür 2</v>
      </c>
      <c r="H13" s="130"/>
      <c r="I13" s="130"/>
      <c r="J13" s="130"/>
      <c r="K13" s="130"/>
      <c r="L13" s="131">
        <f t="shared" si="1"/>
        <v>-9.9999999999999995E-7</v>
      </c>
      <c r="M13" s="123">
        <f t="shared" si="2"/>
        <v>0</v>
      </c>
      <c r="N13" s="132">
        <f>SUM(M11:M14)</f>
        <v>0</v>
      </c>
      <c r="O13" s="136">
        <f>IF(COUNTIF(L11:L14,"&gt;=0"),ROUND(AVERAGEIF(L11:L14,"&gt;=0"),3),0)</f>
        <v>0</v>
      </c>
    </row>
    <row r="14" spans="1:15" x14ac:dyDescent="0.25">
      <c r="A14" s="137">
        <f t="shared" si="0"/>
        <v>1</v>
      </c>
      <c r="B14" s="113" t="s">
        <v>196</v>
      </c>
      <c r="C14" s="113">
        <v>4</v>
      </c>
      <c r="D14" s="110"/>
      <c r="E14" s="111"/>
      <c r="F14" s="113"/>
      <c r="G14" s="138" t="str">
        <f>IF($G$5&lt;&gt;"",$G$5,"")</f>
        <v/>
      </c>
      <c r="H14" s="139"/>
      <c r="I14" s="139"/>
      <c r="J14" s="139"/>
      <c r="K14" s="139"/>
      <c r="L14" s="140">
        <f t="shared" si="1"/>
        <v>-9.9999999999999995E-7</v>
      </c>
      <c r="M14" s="123">
        <f t="shared" si="2"/>
        <v>0</v>
      </c>
      <c r="N14" s="141">
        <f>SUM(M11:M14)</f>
        <v>0</v>
      </c>
      <c r="O14" s="142">
        <f>IF(COUNTIF(L11:L14,"&gt;=0"),ROUND(AVERAGEIF(L11:L14,"&gt;=0"),3),0)</f>
        <v>0</v>
      </c>
    </row>
    <row r="15" spans="1:15" x14ac:dyDescent="0.25">
      <c r="A15" s="116">
        <f t="shared" si="0"/>
        <v>1</v>
      </c>
      <c r="B15" s="117" t="s">
        <v>199</v>
      </c>
      <c r="C15" s="117">
        <v>1</v>
      </c>
      <c r="D15" s="118"/>
      <c r="E15" s="119"/>
      <c r="F15" s="117"/>
      <c r="G15" s="120" t="str">
        <f>IF($G$2&lt;&gt;"",$G$2,"")</f>
        <v>Grund</v>
      </c>
      <c r="H15" s="121"/>
      <c r="I15" s="121"/>
      <c r="J15" s="121"/>
      <c r="K15" s="121"/>
      <c r="L15" s="122">
        <f t="shared" si="1"/>
        <v>-9.9999999999999995E-7</v>
      </c>
      <c r="M15" s="123">
        <f t="shared" si="2"/>
        <v>0</v>
      </c>
      <c r="N15" s="123">
        <f>SUM(M15:M18)</f>
        <v>0</v>
      </c>
      <c r="O15" s="124">
        <f>IF(COUNTIF(L15:L18,"&gt;=0"),ROUND(AVERAGEIF(L15:L18,"&gt;=0"),3),0)</f>
        <v>0</v>
      </c>
    </row>
    <row r="16" spans="1:15" x14ac:dyDescent="0.25">
      <c r="A16" s="125">
        <f t="shared" si="0"/>
        <v>1</v>
      </c>
      <c r="B16" s="83" t="s">
        <v>199</v>
      </c>
      <c r="C16" s="83">
        <v>2</v>
      </c>
      <c r="D16" s="126" t="s">
        <v>98</v>
      </c>
      <c r="E16" s="127"/>
      <c r="F16" s="128" t="s">
        <v>99</v>
      </c>
      <c r="G16" s="129" t="str">
        <f>IF($G$3&lt;&gt;"",$G$3,"")</f>
        <v>Kür 1</v>
      </c>
      <c r="H16" s="130"/>
      <c r="I16" s="130"/>
      <c r="J16" s="130"/>
      <c r="K16" s="130"/>
      <c r="L16" s="131">
        <f t="shared" si="1"/>
        <v>-9.9999999999999995E-7</v>
      </c>
      <c r="M16" s="123">
        <f t="shared" si="2"/>
        <v>0</v>
      </c>
      <c r="N16" s="132">
        <f>SUM(M15:M18)</f>
        <v>0</v>
      </c>
      <c r="O16" s="133">
        <f>IF(COUNTIF(L15:L18,"&gt;=0"),ROUND(AVERAGEIF(L15:L18,"&gt;=0"),3),0)</f>
        <v>0</v>
      </c>
    </row>
    <row r="17" spans="1:15" x14ac:dyDescent="0.25">
      <c r="A17" s="134">
        <f t="shared" si="0"/>
        <v>1</v>
      </c>
      <c r="B17" s="83" t="s">
        <v>199</v>
      </c>
      <c r="C17" s="83">
        <v>3</v>
      </c>
      <c r="D17" s="135" t="s">
        <v>100</v>
      </c>
      <c r="E17" s="127"/>
      <c r="F17" s="83" t="s">
        <v>101</v>
      </c>
      <c r="G17" s="129" t="str">
        <f>IF($G$4&lt;&gt;"",$G$4,"")</f>
        <v>Kür 2</v>
      </c>
      <c r="H17" s="130"/>
      <c r="I17" s="130"/>
      <c r="J17" s="130"/>
      <c r="K17" s="130"/>
      <c r="L17" s="131">
        <f t="shared" si="1"/>
        <v>-9.9999999999999995E-7</v>
      </c>
      <c r="M17" s="123">
        <f t="shared" si="2"/>
        <v>0</v>
      </c>
      <c r="N17" s="132">
        <f>SUM(M15:M18)</f>
        <v>0</v>
      </c>
      <c r="O17" s="136">
        <f>IF(COUNTIF(L15:L18,"&gt;=0"),ROUND(AVERAGEIF(L15:L18,"&gt;=0"),3),0)</f>
        <v>0</v>
      </c>
    </row>
    <row r="18" spans="1:15" x14ac:dyDescent="0.25">
      <c r="A18" s="137">
        <f t="shared" si="0"/>
        <v>1</v>
      </c>
      <c r="B18" s="113" t="s">
        <v>199</v>
      </c>
      <c r="C18" s="113">
        <v>4</v>
      </c>
      <c r="D18" s="110"/>
      <c r="E18" s="111"/>
      <c r="F18" s="113"/>
      <c r="G18" s="138" t="str">
        <f>IF($G$5&lt;&gt;"",$G$5,"")</f>
        <v/>
      </c>
      <c r="H18" s="139"/>
      <c r="I18" s="139"/>
      <c r="J18" s="139"/>
      <c r="K18" s="139"/>
      <c r="L18" s="140">
        <f t="shared" si="1"/>
        <v>-9.9999999999999995E-7</v>
      </c>
      <c r="M18" s="123">
        <f t="shared" si="2"/>
        <v>0</v>
      </c>
      <c r="N18" s="141">
        <f>SUM(M15:M18)</f>
        <v>0</v>
      </c>
      <c r="O18" s="142">
        <f>IF(COUNTIF(L15:L18,"&gt;=0"),ROUND(AVERAGEIF(L15:L18,"&gt;=0"),3),0)</f>
        <v>0</v>
      </c>
    </row>
    <row r="19" spans="1:15" x14ac:dyDescent="0.25">
      <c r="A19" s="116">
        <f t="shared" si="0"/>
        <v>1</v>
      </c>
      <c r="B19" s="117" t="s">
        <v>200</v>
      </c>
      <c r="C19" s="117">
        <v>1</v>
      </c>
      <c r="D19" s="118"/>
      <c r="E19" s="119"/>
      <c r="F19" s="117"/>
      <c r="G19" s="120" t="str">
        <f>IF($G$2&lt;&gt;"",$G$2,"")</f>
        <v>Grund</v>
      </c>
      <c r="H19" s="121"/>
      <c r="I19" s="121"/>
      <c r="J19" s="121"/>
      <c r="K19" s="121"/>
      <c r="L19" s="122">
        <f t="shared" si="1"/>
        <v>-9.9999999999999995E-7</v>
      </c>
      <c r="M19" s="123">
        <f t="shared" si="2"/>
        <v>0</v>
      </c>
      <c r="N19" s="123">
        <f>SUM(M19:M22)</f>
        <v>0</v>
      </c>
      <c r="O19" s="124">
        <f>IF(COUNTIF(L19:L22,"&gt;=0"),ROUND(AVERAGEIF(L19:L22,"&gt;=0"),3),0)</f>
        <v>0</v>
      </c>
    </row>
    <row r="20" spans="1:15" x14ac:dyDescent="0.25">
      <c r="A20" s="125">
        <f t="shared" si="0"/>
        <v>1</v>
      </c>
      <c r="B20" s="83" t="s">
        <v>200</v>
      </c>
      <c r="C20" s="83">
        <v>2</v>
      </c>
      <c r="D20" s="126" t="s">
        <v>103</v>
      </c>
      <c r="E20" s="127"/>
      <c r="F20" s="128" t="s">
        <v>81</v>
      </c>
      <c r="G20" s="129" t="str">
        <f>IF($G$3&lt;&gt;"",$G$3,"")</f>
        <v>Kür 1</v>
      </c>
      <c r="H20" s="130"/>
      <c r="I20" s="130"/>
      <c r="J20" s="130"/>
      <c r="K20" s="130"/>
      <c r="L20" s="131">
        <f t="shared" si="1"/>
        <v>-9.9999999999999995E-7</v>
      </c>
      <c r="M20" s="123">
        <f t="shared" si="2"/>
        <v>0</v>
      </c>
      <c r="N20" s="132">
        <f>SUM(M19:M22)</f>
        <v>0</v>
      </c>
      <c r="O20" s="133">
        <f>IF(COUNTIF(L19:L22,"&gt;=0"),ROUND(AVERAGEIF(L19:L22,"&gt;=0"),3),0)</f>
        <v>0</v>
      </c>
    </row>
    <row r="21" spans="1:15" x14ac:dyDescent="0.25">
      <c r="A21" s="134">
        <f t="shared" si="0"/>
        <v>1</v>
      </c>
      <c r="B21" s="83" t="s">
        <v>200</v>
      </c>
      <c r="C21" s="83">
        <v>3</v>
      </c>
      <c r="D21" s="135" t="s">
        <v>82</v>
      </c>
      <c r="E21" s="127"/>
      <c r="F21" s="83" t="s">
        <v>104</v>
      </c>
      <c r="G21" s="129" t="str">
        <f>IF($G$4&lt;&gt;"",$G$4,"")</f>
        <v>Kür 2</v>
      </c>
      <c r="H21" s="130"/>
      <c r="I21" s="130"/>
      <c r="J21" s="130"/>
      <c r="K21" s="130"/>
      <c r="L21" s="131">
        <f t="shared" si="1"/>
        <v>-9.9999999999999995E-7</v>
      </c>
      <c r="M21" s="123">
        <f t="shared" si="2"/>
        <v>0</v>
      </c>
      <c r="N21" s="132">
        <f>SUM(M19:M22)</f>
        <v>0</v>
      </c>
      <c r="O21" s="136">
        <f>IF(COUNTIF(L19:L22,"&gt;=0"),ROUND(AVERAGEIF(L19:L22,"&gt;=0"),3),0)</f>
        <v>0</v>
      </c>
    </row>
    <row r="22" spans="1:15" x14ac:dyDescent="0.25">
      <c r="A22" s="137">
        <f t="shared" si="0"/>
        <v>1</v>
      </c>
      <c r="B22" s="113" t="s">
        <v>200</v>
      </c>
      <c r="C22" s="113">
        <v>4</v>
      </c>
      <c r="D22" s="110"/>
      <c r="E22" s="111"/>
      <c r="F22" s="113"/>
      <c r="G22" s="138" t="str">
        <f>IF($G$5&lt;&gt;"",$G$5,"")</f>
        <v/>
      </c>
      <c r="H22" s="139"/>
      <c r="I22" s="139"/>
      <c r="J22" s="139"/>
      <c r="K22" s="139"/>
      <c r="L22" s="140">
        <f t="shared" si="1"/>
        <v>-9.9999999999999995E-7</v>
      </c>
      <c r="M22" s="123">
        <f t="shared" si="2"/>
        <v>0</v>
      </c>
      <c r="N22" s="141">
        <f>SUM(M19:M22)</f>
        <v>0</v>
      </c>
      <c r="O22" s="142">
        <f>IF(COUNTIF(L19:L22,"&gt;=0"),ROUND(AVERAGEIF(L19:L22,"&gt;=0"),3),0)</f>
        <v>0</v>
      </c>
    </row>
    <row r="23" spans="1:15" x14ac:dyDescent="0.25">
      <c r="A23" s="116">
        <f t="shared" si="0"/>
        <v>1</v>
      </c>
      <c r="B23" s="117" t="s">
        <v>201</v>
      </c>
      <c r="C23" s="117">
        <v>1</v>
      </c>
      <c r="D23" s="118"/>
      <c r="E23" s="119"/>
      <c r="F23" s="117"/>
      <c r="G23" s="120" t="str">
        <f>IF($G$2&lt;&gt;"",$G$2,"")</f>
        <v>Grund</v>
      </c>
      <c r="H23" s="121"/>
      <c r="I23" s="121"/>
      <c r="J23" s="121"/>
      <c r="K23" s="121"/>
      <c r="L23" s="122">
        <f t="shared" si="1"/>
        <v>-9.9999999999999995E-7</v>
      </c>
      <c r="M23" s="123">
        <f t="shared" si="2"/>
        <v>0</v>
      </c>
      <c r="N23" s="123">
        <f>SUM(M23:M26)</f>
        <v>0</v>
      </c>
      <c r="O23" s="124">
        <f>IF(COUNTIF(L23:L26,"&gt;=0"),ROUND(AVERAGEIF(L23:L26,"&gt;=0"),3),0)</f>
        <v>0</v>
      </c>
    </row>
    <row r="24" spans="1:15" x14ac:dyDescent="0.25">
      <c r="A24" s="125">
        <f t="shared" si="0"/>
        <v>1</v>
      </c>
      <c r="B24" s="83" t="s">
        <v>201</v>
      </c>
      <c r="C24" s="83">
        <v>2</v>
      </c>
      <c r="D24" s="126" t="s">
        <v>106</v>
      </c>
      <c r="E24" s="127"/>
      <c r="F24" s="128" t="s">
        <v>34</v>
      </c>
      <c r="G24" s="129" t="str">
        <f>IF($G$3&lt;&gt;"",$G$3,"")</f>
        <v>Kür 1</v>
      </c>
      <c r="H24" s="130"/>
      <c r="I24" s="130"/>
      <c r="J24" s="130"/>
      <c r="K24" s="130"/>
      <c r="L24" s="131">
        <f t="shared" si="1"/>
        <v>-9.9999999999999995E-7</v>
      </c>
      <c r="M24" s="123">
        <f t="shared" si="2"/>
        <v>0</v>
      </c>
      <c r="N24" s="132">
        <f>SUM(M23:M26)</f>
        <v>0</v>
      </c>
      <c r="O24" s="133">
        <f>IF(COUNTIF(L23:L26,"&gt;=0"),ROUND(AVERAGEIF(L23:L26,"&gt;=0"),3),0)</f>
        <v>0</v>
      </c>
    </row>
    <row r="25" spans="1:15" x14ac:dyDescent="0.25">
      <c r="A25" s="134">
        <f t="shared" si="0"/>
        <v>1</v>
      </c>
      <c r="B25" s="83" t="s">
        <v>201</v>
      </c>
      <c r="C25" s="83">
        <v>3</v>
      </c>
      <c r="D25" s="135" t="s">
        <v>107</v>
      </c>
      <c r="E25" s="127"/>
      <c r="F25" s="83" t="s">
        <v>108</v>
      </c>
      <c r="G25" s="129" t="str">
        <f>IF($G$4&lt;&gt;"",$G$4,"")</f>
        <v>Kür 2</v>
      </c>
      <c r="H25" s="130"/>
      <c r="I25" s="130"/>
      <c r="J25" s="130"/>
      <c r="K25" s="130"/>
      <c r="L25" s="131">
        <f t="shared" si="1"/>
        <v>-9.9999999999999995E-7</v>
      </c>
      <c r="M25" s="123">
        <f t="shared" si="2"/>
        <v>0</v>
      </c>
      <c r="N25" s="132">
        <f>SUM(M23:M26)</f>
        <v>0</v>
      </c>
      <c r="O25" s="136">
        <f>IF(COUNTIF(L23:L26,"&gt;=0"),ROUND(AVERAGEIF(L23:L26,"&gt;=0"),3),0)</f>
        <v>0</v>
      </c>
    </row>
    <row r="26" spans="1:15" x14ac:dyDescent="0.25">
      <c r="A26" s="137">
        <f t="shared" si="0"/>
        <v>1</v>
      </c>
      <c r="B26" s="113" t="s">
        <v>201</v>
      </c>
      <c r="C26" s="113">
        <v>4</v>
      </c>
      <c r="D26" s="110"/>
      <c r="E26" s="111"/>
      <c r="F26" s="113"/>
      <c r="G26" s="138" t="str">
        <f>IF($G$5&lt;&gt;"",$G$5,"")</f>
        <v/>
      </c>
      <c r="H26" s="139"/>
      <c r="I26" s="139"/>
      <c r="J26" s="139"/>
      <c r="K26" s="139"/>
      <c r="L26" s="140">
        <f t="shared" si="1"/>
        <v>-9.9999999999999995E-7</v>
      </c>
      <c r="M26" s="123">
        <f t="shared" si="2"/>
        <v>0</v>
      </c>
      <c r="N26" s="141">
        <f>SUM(M23:M26)</f>
        <v>0</v>
      </c>
      <c r="O26" s="142">
        <f>IF(COUNTIF(L23:L26,"&gt;=0"),ROUND(AVERAGEIF(L23:L26,"&gt;=0"),3),0)</f>
        <v>0</v>
      </c>
    </row>
    <row r="27" spans="1:15" x14ac:dyDescent="0.25">
      <c r="A27" s="116">
        <f t="shared" si="0"/>
        <v>1</v>
      </c>
      <c r="B27" s="117" t="s">
        <v>202</v>
      </c>
      <c r="C27" s="117">
        <v>1</v>
      </c>
      <c r="D27" s="118"/>
      <c r="E27" s="119"/>
      <c r="F27" s="117"/>
      <c r="G27" s="120" t="str">
        <f>IF($G$2&lt;&gt;"",$G$2,"")</f>
        <v>Grund</v>
      </c>
      <c r="H27" s="121"/>
      <c r="I27" s="121"/>
      <c r="J27" s="121"/>
      <c r="K27" s="121"/>
      <c r="L27" s="122">
        <f t="shared" si="1"/>
        <v>-9.9999999999999995E-7</v>
      </c>
      <c r="M27" s="123">
        <f t="shared" si="2"/>
        <v>0</v>
      </c>
      <c r="N27" s="123">
        <f>SUM(M27:M30)</f>
        <v>0</v>
      </c>
      <c r="O27" s="124">
        <f>IF(COUNTIF(L27:L30,"&gt;=0"),ROUND(AVERAGEIF(L27:L30,"&gt;=0"),3),0)</f>
        <v>0</v>
      </c>
    </row>
    <row r="28" spans="1:15" x14ac:dyDescent="0.25">
      <c r="A28" s="125">
        <f t="shared" si="0"/>
        <v>1</v>
      </c>
      <c r="B28" s="83" t="s">
        <v>202</v>
      </c>
      <c r="C28" s="83">
        <v>2</v>
      </c>
      <c r="D28" s="126" t="s">
        <v>110</v>
      </c>
      <c r="E28" s="127"/>
      <c r="F28" s="128" t="s">
        <v>34</v>
      </c>
      <c r="G28" s="129" t="str">
        <f>IF($G$3&lt;&gt;"",$G$3,"")</f>
        <v>Kür 1</v>
      </c>
      <c r="H28" s="130"/>
      <c r="I28" s="130"/>
      <c r="J28" s="130"/>
      <c r="K28" s="130"/>
      <c r="L28" s="131">
        <f t="shared" si="1"/>
        <v>-9.9999999999999995E-7</v>
      </c>
      <c r="M28" s="123">
        <f t="shared" si="2"/>
        <v>0</v>
      </c>
      <c r="N28" s="132">
        <f>SUM(M27:M30)</f>
        <v>0</v>
      </c>
      <c r="O28" s="133">
        <f>IF(COUNTIF(L27:L30,"&gt;=0"),ROUND(AVERAGEIF(L27:L30,"&gt;=0"),3),0)</f>
        <v>0</v>
      </c>
    </row>
    <row r="29" spans="1:15" x14ac:dyDescent="0.25">
      <c r="A29" s="134">
        <f t="shared" si="0"/>
        <v>1</v>
      </c>
      <c r="B29" s="83" t="s">
        <v>202</v>
      </c>
      <c r="C29" s="83">
        <v>3</v>
      </c>
      <c r="D29" s="135" t="s">
        <v>75</v>
      </c>
      <c r="E29" s="127"/>
      <c r="F29" s="83" t="s">
        <v>111</v>
      </c>
      <c r="G29" s="129" t="str">
        <f>IF($G$4&lt;&gt;"",$G$4,"")</f>
        <v>Kür 2</v>
      </c>
      <c r="H29" s="130"/>
      <c r="I29" s="130"/>
      <c r="J29" s="130"/>
      <c r="K29" s="130"/>
      <c r="L29" s="131">
        <f t="shared" si="1"/>
        <v>-9.9999999999999995E-7</v>
      </c>
      <c r="M29" s="123">
        <f t="shared" si="2"/>
        <v>0</v>
      </c>
      <c r="N29" s="132">
        <f>SUM(M27:M30)</f>
        <v>0</v>
      </c>
      <c r="O29" s="136">
        <f>IF(COUNTIF(L27:L30,"&gt;=0"),ROUND(AVERAGEIF(L27:L30,"&gt;=0"),3),0)</f>
        <v>0</v>
      </c>
    </row>
    <row r="30" spans="1:15" x14ac:dyDescent="0.25">
      <c r="A30" s="137">
        <f t="shared" si="0"/>
        <v>1</v>
      </c>
      <c r="B30" s="113" t="s">
        <v>202</v>
      </c>
      <c r="C30" s="113">
        <v>4</v>
      </c>
      <c r="D30" s="110"/>
      <c r="E30" s="111"/>
      <c r="F30" s="113"/>
      <c r="G30" s="138" t="str">
        <f>IF($G$5&lt;&gt;"",$G$5,"")</f>
        <v/>
      </c>
      <c r="H30" s="139"/>
      <c r="I30" s="139"/>
      <c r="J30" s="139"/>
      <c r="K30" s="139"/>
      <c r="L30" s="140">
        <f t="shared" si="1"/>
        <v>-9.9999999999999995E-7</v>
      </c>
      <c r="M30" s="123">
        <f t="shared" si="2"/>
        <v>0</v>
      </c>
      <c r="N30" s="141">
        <f>SUM(M27:M30)</f>
        <v>0</v>
      </c>
      <c r="O30" s="142">
        <f>IF(COUNTIF(L27:L30,"&gt;=0"),ROUND(AVERAGEIF(L27:L30,"&gt;=0"),3),0)</f>
        <v>0</v>
      </c>
    </row>
    <row r="31" spans="1:15" x14ac:dyDescent="0.25">
      <c r="A31" s="116">
        <f t="shared" si="0"/>
        <v>1</v>
      </c>
      <c r="B31" s="117" t="s">
        <v>203</v>
      </c>
      <c r="C31" s="117">
        <v>1</v>
      </c>
      <c r="D31" s="118"/>
      <c r="E31" s="119"/>
      <c r="F31" s="117"/>
      <c r="G31" s="120" t="str">
        <f>IF($G$2&lt;&gt;"",$G$2,"")</f>
        <v>Grund</v>
      </c>
      <c r="H31" s="121"/>
      <c r="I31" s="121"/>
      <c r="J31" s="121"/>
      <c r="K31" s="121"/>
      <c r="L31" s="122">
        <f t="shared" si="1"/>
        <v>-9.9999999999999995E-7</v>
      </c>
      <c r="M31" s="123">
        <f t="shared" si="2"/>
        <v>0</v>
      </c>
      <c r="N31" s="123">
        <f>SUM(M31:M34)</f>
        <v>0</v>
      </c>
      <c r="O31" s="124">
        <f>IF(COUNTIF(L31:L34,"&gt;=0"),ROUND(AVERAGEIF(L31:L34,"&gt;=0"),3),0)</f>
        <v>0</v>
      </c>
    </row>
    <row r="32" spans="1:15" x14ac:dyDescent="0.25">
      <c r="A32" s="125">
        <f t="shared" si="0"/>
        <v>1</v>
      </c>
      <c r="B32" s="83" t="s">
        <v>203</v>
      </c>
      <c r="C32" s="83">
        <v>2</v>
      </c>
      <c r="D32" s="126" t="s">
        <v>113</v>
      </c>
      <c r="E32" s="127"/>
      <c r="F32" s="128" t="s">
        <v>114</v>
      </c>
      <c r="G32" s="129" t="str">
        <f>IF($G$3&lt;&gt;"",$G$3,"")</f>
        <v>Kür 1</v>
      </c>
      <c r="H32" s="130"/>
      <c r="I32" s="130"/>
      <c r="J32" s="130"/>
      <c r="K32" s="130"/>
      <c r="L32" s="131">
        <f t="shared" si="1"/>
        <v>-9.9999999999999995E-7</v>
      </c>
      <c r="M32" s="123">
        <f t="shared" si="2"/>
        <v>0</v>
      </c>
      <c r="N32" s="132">
        <f>SUM(M31:M34)</f>
        <v>0</v>
      </c>
      <c r="O32" s="133">
        <f>IF(COUNTIF(L31:L34,"&gt;=0"),ROUND(AVERAGEIF(L31:L34,"&gt;=0"),3),0)</f>
        <v>0</v>
      </c>
    </row>
    <row r="33" spans="1:15" x14ac:dyDescent="0.25">
      <c r="A33" s="134">
        <f t="shared" si="0"/>
        <v>1</v>
      </c>
      <c r="B33" s="83" t="s">
        <v>203</v>
      </c>
      <c r="C33" s="83">
        <v>3</v>
      </c>
      <c r="D33" s="135" t="s">
        <v>115</v>
      </c>
      <c r="E33" s="127"/>
      <c r="F33" s="83" t="s">
        <v>116</v>
      </c>
      <c r="G33" s="129" t="str">
        <f>IF($G$4&lt;&gt;"",$G$4,"")</f>
        <v>Kür 2</v>
      </c>
      <c r="H33" s="130"/>
      <c r="I33" s="130"/>
      <c r="J33" s="130"/>
      <c r="K33" s="130"/>
      <c r="L33" s="131">
        <f t="shared" si="1"/>
        <v>-9.9999999999999995E-7</v>
      </c>
      <c r="M33" s="123">
        <f t="shared" si="2"/>
        <v>0</v>
      </c>
      <c r="N33" s="132">
        <f>SUM(M31:M34)</f>
        <v>0</v>
      </c>
      <c r="O33" s="136">
        <f>IF(COUNTIF(L31:L34,"&gt;=0"),ROUND(AVERAGEIF(L31:L34,"&gt;=0"),3),0)</f>
        <v>0</v>
      </c>
    </row>
    <row r="34" spans="1:15" x14ac:dyDescent="0.25">
      <c r="A34" s="137">
        <f t="shared" si="0"/>
        <v>1</v>
      </c>
      <c r="B34" s="113" t="s">
        <v>203</v>
      </c>
      <c r="C34" s="113">
        <v>4</v>
      </c>
      <c r="D34" s="110"/>
      <c r="E34" s="111"/>
      <c r="F34" s="113"/>
      <c r="G34" s="138" t="str">
        <f>IF($G$5&lt;&gt;"",$G$5,"")</f>
        <v/>
      </c>
      <c r="H34" s="139"/>
      <c r="I34" s="139"/>
      <c r="J34" s="139"/>
      <c r="K34" s="139"/>
      <c r="L34" s="140">
        <f t="shared" si="1"/>
        <v>-9.9999999999999995E-7</v>
      </c>
      <c r="M34" s="123">
        <f t="shared" si="2"/>
        <v>0</v>
      </c>
      <c r="N34" s="141">
        <f>SUM(M31:M34)</f>
        <v>0</v>
      </c>
      <c r="O34" s="142">
        <f>IF(COUNTIF(L31:L34,"&gt;=0"),ROUND(AVERAGEIF(L31:L34,"&gt;=0"),3),0)</f>
        <v>0</v>
      </c>
    </row>
  </sheetData>
  <conditionalFormatting sqref="H7:K7">
    <cfRule type="expression" priority="7" stopIfTrue="1">
      <formula>COUNTBLANK($G7)=1</formula>
    </cfRule>
    <cfRule type="containsBlanks" dxfId="279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278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277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276" priority="24">
      <formula>LEN(TRIM(H10))=0</formula>
    </cfRule>
  </conditionalFormatting>
  <conditionalFormatting sqref="H11:K11">
    <cfRule type="expression" priority="25" stopIfTrue="1">
      <formula>COUNTBLANK($G11)=1</formula>
    </cfRule>
    <cfRule type="containsBlanks" dxfId="275" priority="26">
      <formula>LEN(TRIM(H11))=0</formula>
    </cfRule>
  </conditionalFormatting>
  <conditionalFormatting sqref="H12:K12">
    <cfRule type="expression" priority="27" stopIfTrue="1">
      <formula>COUNTBLANK($G12)=1</formula>
    </cfRule>
    <cfRule type="containsBlanks" dxfId="274" priority="28">
      <formula>LEN(TRIM(H12))=0</formula>
    </cfRule>
  </conditionalFormatting>
  <conditionalFormatting sqref="H13:K13">
    <cfRule type="expression" priority="29" stopIfTrue="1">
      <formula>COUNTBLANK($G13)=1</formula>
    </cfRule>
    <cfRule type="containsBlanks" dxfId="273" priority="30">
      <formula>LEN(TRIM(H13))=0</formula>
    </cfRule>
  </conditionalFormatting>
  <conditionalFormatting sqref="H14:K14">
    <cfRule type="expression" priority="31" stopIfTrue="1">
      <formula>COUNTBLANK($G14)=1</formula>
    </cfRule>
    <cfRule type="containsBlanks" dxfId="272" priority="32">
      <formula>LEN(TRIM(H14))=0</formula>
    </cfRule>
  </conditionalFormatting>
  <conditionalFormatting sqref="H15:K15">
    <cfRule type="expression" priority="33" stopIfTrue="1">
      <formula>COUNTBLANK($G15)=1</formula>
    </cfRule>
    <cfRule type="containsBlanks" dxfId="271" priority="34">
      <formula>LEN(TRIM(H15))=0</formula>
    </cfRule>
  </conditionalFormatting>
  <conditionalFormatting sqref="H16:K16">
    <cfRule type="expression" priority="35" stopIfTrue="1">
      <formula>COUNTBLANK($G16)=1</formula>
    </cfRule>
    <cfRule type="containsBlanks" dxfId="270" priority="36">
      <formula>LEN(TRIM(H16))=0</formula>
    </cfRule>
  </conditionalFormatting>
  <conditionalFormatting sqref="H17:K17">
    <cfRule type="expression" priority="37" stopIfTrue="1">
      <formula>COUNTBLANK($G17)=1</formula>
    </cfRule>
    <cfRule type="containsBlanks" dxfId="269" priority="38">
      <formula>LEN(TRIM(H17))=0</formula>
    </cfRule>
  </conditionalFormatting>
  <conditionalFormatting sqref="H18:K18">
    <cfRule type="expression" priority="39" stopIfTrue="1">
      <formula>COUNTBLANK($G18)=1</formula>
    </cfRule>
    <cfRule type="containsBlanks" dxfId="268" priority="40">
      <formula>LEN(TRIM(H18))=0</formula>
    </cfRule>
  </conditionalFormatting>
  <conditionalFormatting sqref="H19:K19">
    <cfRule type="expression" priority="41" stopIfTrue="1">
      <formula>COUNTBLANK($G19)=1</formula>
    </cfRule>
    <cfRule type="containsBlanks" dxfId="267" priority="42">
      <formula>LEN(TRIM(H19))=0</formula>
    </cfRule>
  </conditionalFormatting>
  <conditionalFormatting sqref="H20:K20">
    <cfRule type="expression" priority="43" stopIfTrue="1">
      <formula>COUNTBLANK($G20)=1</formula>
    </cfRule>
    <cfRule type="containsBlanks" dxfId="266" priority="44">
      <formula>LEN(TRIM(H20))=0</formula>
    </cfRule>
  </conditionalFormatting>
  <conditionalFormatting sqref="H21:K21">
    <cfRule type="expression" priority="45" stopIfTrue="1">
      <formula>COUNTBLANK($G21)=1</formula>
    </cfRule>
    <cfRule type="containsBlanks" dxfId="265" priority="46">
      <formula>LEN(TRIM(H21))=0</formula>
    </cfRule>
  </conditionalFormatting>
  <conditionalFormatting sqref="H22:K22">
    <cfRule type="expression" priority="47" stopIfTrue="1">
      <formula>COUNTBLANK($G22)=1</formula>
    </cfRule>
    <cfRule type="containsBlanks" dxfId="264" priority="48">
      <formula>LEN(TRIM(H22))=0</formula>
    </cfRule>
  </conditionalFormatting>
  <conditionalFormatting sqref="H23:K23">
    <cfRule type="expression" priority="49" stopIfTrue="1">
      <formula>COUNTBLANK($G23)=1</formula>
    </cfRule>
    <cfRule type="containsBlanks" dxfId="263" priority="50">
      <formula>LEN(TRIM(H23))=0</formula>
    </cfRule>
  </conditionalFormatting>
  <conditionalFormatting sqref="H24:K24">
    <cfRule type="expression" priority="51" stopIfTrue="1">
      <formula>COUNTBLANK($G24)=1</formula>
    </cfRule>
    <cfRule type="containsBlanks" dxfId="262" priority="52">
      <formula>LEN(TRIM(H24))=0</formula>
    </cfRule>
  </conditionalFormatting>
  <conditionalFormatting sqref="H25:K25">
    <cfRule type="expression" priority="53" stopIfTrue="1">
      <formula>COUNTBLANK($G25)=1</formula>
    </cfRule>
    <cfRule type="containsBlanks" dxfId="261" priority="54">
      <formula>LEN(TRIM(H25))=0</formula>
    </cfRule>
  </conditionalFormatting>
  <conditionalFormatting sqref="H26:K26">
    <cfRule type="expression" priority="55" stopIfTrue="1">
      <formula>COUNTBLANK($G26)=1</formula>
    </cfRule>
    <cfRule type="containsBlanks" dxfId="260" priority="56">
      <formula>LEN(TRIM(H26))=0</formula>
    </cfRule>
  </conditionalFormatting>
  <conditionalFormatting sqref="H27:K27">
    <cfRule type="expression" priority="57" stopIfTrue="1">
      <formula>COUNTBLANK($G27)=1</formula>
    </cfRule>
    <cfRule type="containsBlanks" dxfId="259" priority="58">
      <formula>LEN(TRIM(H27))=0</formula>
    </cfRule>
  </conditionalFormatting>
  <conditionalFormatting sqref="H28:K28">
    <cfRule type="expression" priority="59" stopIfTrue="1">
      <formula>COUNTBLANK($G28)=1</formula>
    </cfRule>
    <cfRule type="containsBlanks" dxfId="258" priority="60">
      <formula>LEN(TRIM(H28))=0</formula>
    </cfRule>
  </conditionalFormatting>
  <conditionalFormatting sqref="H29:K29">
    <cfRule type="expression" priority="61" stopIfTrue="1">
      <formula>COUNTBLANK($G29)=1</formula>
    </cfRule>
    <cfRule type="containsBlanks" dxfId="257" priority="62">
      <formula>LEN(TRIM(H29))=0</formula>
    </cfRule>
  </conditionalFormatting>
  <conditionalFormatting sqref="H30:K30">
    <cfRule type="expression" priority="63" stopIfTrue="1">
      <formula>COUNTBLANK($G30)=1</formula>
    </cfRule>
    <cfRule type="containsBlanks" dxfId="256" priority="64">
      <formula>LEN(TRIM(H30))=0</formula>
    </cfRule>
  </conditionalFormatting>
  <conditionalFormatting sqref="H31:K31">
    <cfRule type="expression" priority="65" stopIfTrue="1">
      <formula>COUNTBLANK($G31)=1</formula>
    </cfRule>
    <cfRule type="containsBlanks" dxfId="255" priority="66">
      <formula>LEN(TRIM(H31))=0</formula>
    </cfRule>
  </conditionalFormatting>
  <conditionalFormatting sqref="H32:K32">
    <cfRule type="expression" priority="67" stopIfTrue="1">
      <formula>COUNTBLANK($G32)=1</formula>
    </cfRule>
    <cfRule type="containsBlanks" dxfId="254" priority="68">
      <formula>LEN(TRIM(H32))=0</formula>
    </cfRule>
  </conditionalFormatting>
  <conditionalFormatting sqref="H33:K33">
    <cfRule type="expression" priority="69" stopIfTrue="1">
      <formula>COUNTBLANK($G33)=1</formula>
    </cfRule>
    <cfRule type="containsBlanks" dxfId="253" priority="70">
      <formula>LEN(TRIM(H33))=0</formula>
    </cfRule>
  </conditionalFormatting>
  <conditionalFormatting sqref="H34:K34">
    <cfRule type="expression" priority="71" stopIfTrue="1">
      <formula>COUNTBLANK($G34)=1</formula>
    </cfRule>
    <cfRule type="containsBlanks" dxfId="252" priority="72">
      <formula>LEN(TRIM(H34))=0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2.1  -  Svår klass, Juniorlag NM-klass&amp;B&amp;"Arial"&amp;8
&amp;P (&amp;N)&amp;R&amp;G</oddHeader>
    <oddFooter>&amp;C&amp;G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2"/>
  <sheetViews>
    <sheetView showRuler="0" view="pageLayout" zoomScale="80" zoomScaleNormal="100" zoomScalePageLayoutView="80" workbookViewId="0">
      <selection activeCell="F17" sqref="F17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2" width="10.625" style="83" customWidth="1"/>
    <col min="83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180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 t="s">
        <v>16</v>
      </c>
      <c r="H4" s="89" t="s">
        <v>9</v>
      </c>
      <c r="I4" s="89" t="s">
        <v>17</v>
      </c>
      <c r="J4" s="89" t="s">
        <v>18</v>
      </c>
      <c r="K4" s="89" t="s">
        <v>19</v>
      </c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 t="shared" ref="A7:A22" si="0">_xlfn.FLOOR.MATH(RANK(N7,$N$7:$N$129)/4+1+SUMPRODUCT(-(-($N$7:$N$129=N7)),-(-(O7&lt;$O$7:$O$129)))/4)</f>
        <v>1</v>
      </c>
      <c r="B7" s="117" t="s">
        <v>204</v>
      </c>
      <c r="C7" s="117">
        <v>1</v>
      </c>
      <c r="D7" s="118"/>
      <c r="E7" s="119"/>
      <c r="F7" s="117"/>
      <c r="G7" s="120" t="str">
        <f>IF($G$2&lt;&gt;"",$G$2,"")</f>
        <v>Grund</v>
      </c>
      <c r="H7" s="121"/>
      <c r="I7" s="121"/>
      <c r="J7" s="121"/>
      <c r="K7" s="121"/>
      <c r="L7" s="122">
        <f t="shared" ref="L7:L22" si="1">IF(COUNTBLANK(H7:K7)=0,AVERAGE(H7:K7),-0.000001)</f>
        <v>-9.9999999999999995E-7</v>
      </c>
      <c r="M7" s="123">
        <f t="shared" ref="M7:M22" si="2">IF(COUNTBLANK(H7:K7)=0,1,0)</f>
        <v>0</v>
      </c>
      <c r="N7" s="123">
        <f>SUM(M7:M10)</f>
        <v>0</v>
      </c>
      <c r="O7" s="124">
        <f>IF(COUNTIF(L7:L10,"&gt;=0"),ROUND(AVERAGEIF(L7:L10,"&gt;=0"),3),0)</f>
        <v>0</v>
      </c>
    </row>
    <row r="8" spans="1:15" x14ac:dyDescent="0.25">
      <c r="A8" s="125">
        <f t="shared" si="0"/>
        <v>1</v>
      </c>
      <c r="B8" s="83" t="s">
        <v>204</v>
      </c>
      <c r="C8" s="83">
        <v>2</v>
      </c>
      <c r="D8" s="126" t="s">
        <v>182</v>
      </c>
      <c r="E8" s="127"/>
      <c r="F8" s="128" t="s">
        <v>114</v>
      </c>
      <c r="G8" s="129" t="str">
        <f>IF($G$3&lt;&gt;"",$G$3,"")</f>
        <v>Tekn kür</v>
      </c>
      <c r="H8" s="130"/>
      <c r="I8" s="130"/>
      <c r="J8" s="130"/>
      <c r="K8" s="130"/>
      <c r="L8" s="131">
        <f t="shared" si="1"/>
        <v>-9.9999999999999995E-7</v>
      </c>
      <c r="M8" s="123">
        <f t="shared" si="2"/>
        <v>0</v>
      </c>
      <c r="N8" s="132">
        <f>SUM(M7:M10)</f>
        <v>0</v>
      </c>
      <c r="O8" s="133">
        <f>IF(COUNTIF(L7:L10,"&gt;=0"),ROUND(AVERAGEIF(L7:L10,"&gt;=0"),3),0)</f>
        <v>0</v>
      </c>
    </row>
    <row r="9" spans="1:15" x14ac:dyDescent="0.25">
      <c r="A9" s="134">
        <f t="shared" si="0"/>
        <v>1</v>
      </c>
      <c r="B9" s="83" t="s">
        <v>204</v>
      </c>
      <c r="C9" s="83">
        <v>3</v>
      </c>
      <c r="D9" s="135" t="s">
        <v>131</v>
      </c>
      <c r="E9" s="127"/>
      <c r="F9" s="83" t="s">
        <v>132</v>
      </c>
      <c r="G9" s="129" t="str">
        <f>IF($G$4&lt;&gt;"",$G$4,"")</f>
        <v>Kür</v>
      </c>
      <c r="H9" s="130"/>
      <c r="I9" s="130"/>
      <c r="J9" s="130"/>
      <c r="K9" s="130"/>
      <c r="L9" s="131">
        <f t="shared" si="1"/>
        <v>-9.9999999999999995E-7</v>
      </c>
      <c r="M9" s="123">
        <f t="shared" si="2"/>
        <v>0</v>
      </c>
      <c r="N9" s="132">
        <f>SUM(M7:M10)</f>
        <v>0</v>
      </c>
      <c r="O9" s="136">
        <f>IF(COUNTIF(L7:L10,"&gt;=0"),ROUND(AVERAGEIF(L7:L10,"&gt;=0"),3),0)</f>
        <v>0</v>
      </c>
    </row>
    <row r="10" spans="1:15" x14ac:dyDescent="0.25">
      <c r="A10" s="137">
        <f t="shared" si="0"/>
        <v>1</v>
      </c>
      <c r="B10" s="113" t="s">
        <v>204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 t="shared" si="1"/>
        <v>-9.9999999999999995E-7</v>
      </c>
      <c r="M10" s="123">
        <f t="shared" si="2"/>
        <v>0</v>
      </c>
      <c r="N10" s="141">
        <f>SUM(M7:M10)</f>
        <v>0</v>
      </c>
      <c r="O10" s="142">
        <f>IF(COUNTIF(L7:L10,"&gt;=0"),ROUND(AVERAGEIF(L7:L10,"&gt;=0"),3),0)</f>
        <v>0</v>
      </c>
    </row>
    <row r="11" spans="1:15" x14ac:dyDescent="0.25">
      <c r="A11" s="116">
        <f t="shared" si="0"/>
        <v>1</v>
      </c>
      <c r="B11" s="117" t="s">
        <v>205</v>
      </c>
      <c r="C11" s="117">
        <v>1</v>
      </c>
      <c r="D11" s="118"/>
      <c r="E11" s="119"/>
      <c r="F11" s="117"/>
      <c r="G11" s="120" t="str">
        <f>IF($G$2&lt;&gt;"",$G$2,"")</f>
        <v>Grund</v>
      </c>
      <c r="H11" s="121"/>
      <c r="I11" s="121"/>
      <c r="J11" s="121"/>
      <c r="K11" s="121"/>
      <c r="L11" s="122">
        <f t="shared" si="1"/>
        <v>-9.9999999999999995E-7</v>
      </c>
      <c r="M11" s="123">
        <f t="shared" si="2"/>
        <v>0</v>
      </c>
      <c r="N11" s="123">
        <f>SUM(M11:M14)</f>
        <v>0</v>
      </c>
      <c r="O11" s="124">
        <f>IF(COUNTIF(L11:L14,"&gt;=0"),ROUND(AVERAGEIF(L11:L14,"&gt;=0"),3),0)</f>
        <v>0</v>
      </c>
    </row>
    <row r="12" spans="1:15" x14ac:dyDescent="0.25">
      <c r="A12" s="125">
        <f t="shared" si="0"/>
        <v>1</v>
      </c>
      <c r="B12" s="83" t="s">
        <v>205</v>
      </c>
      <c r="C12" s="83">
        <v>2</v>
      </c>
      <c r="D12" s="126" t="s">
        <v>184</v>
      </c>
      <c r="E12" s="127"/>
      <c r="F12" s="128" t="s">
        <v>99</v>
      </c>
      <c r="G12" s="129" t="str">
        <f>IF($G$3&lt;&gt;"",$G$3,"")</f>
        <v>Tekn kür</v>
      </c>
      <c r="H12" s="130"/>
      <c r="I12" s="130"/>
      <c r="J12" s="130"/>
      <c r="K12" s="130"/>
      <c r="L12" s="131">
        <f t="shared" si="1"/>
        <v>-9.9999999999999995E-7</v>
      </c>
      <c r="M12" s="123">
        <f t="shared" si="2"/>
        <v>0</v>
      </c>
      <c r="N12" s="132">
        <f>SUM(M11:M14)</f>
        <v>0</v>
      </c>
      <c r="O12" s="133">
        <f>IF(COUNTIF(L11:L14,"&gt;=0"),ROUND(AVERAGEIF(L11:L14,"&gt;=0"),3),0)</f>
        <v>0</v>
      </c>
    </row>
    <row r="13" spans="1:15" x14ac:dyDescent="0.25">
      <c r="A13" s="134">
        <f t="shared" si="0"/>
        <v>1</v>
      </c>
      <c r="B13" s="83" t="s">
        <v>205</v>
      </c>
      <c r="C13" s="83">
        <v>3</v>
      </c>
      <c r="D13" s="135" t="s">
        <v>142</v>
      </c>
      <c r="E13" s="127"/>
      <c r="F13" s="83" t="s">
        <v>143</v>
      </c>
      <c r="G13" s="129" t="str">
        <f>IF($G$4&lt;&gt;"",$G$4,"")</f>
        <v>Kür</v>
      </c>
      <c r="H13" s="130"/>
      <c r="I13" s="130"/>
      <c r="J13" s="130"/>
      <c r="K13" s="130"/>
      <c r="L13" s="131">
        <f t="shared" si="1"/>
        <v>-9.9999999999999995E-7</v>
      </c>
      <c r="M13" s="123">
        <f t="shared" si="2"/>
        <v>0</v>
      </c>
      <c r="N13" s="132">
        <f>SUM(M11:M14)</f>
        <v>0</v>
      </c>
      <c r="O13" s="136">
        <f>IF(COUNTIF(L11:L14,"&gt;=0"),ROUND(AVERAGEIF(L11:L14,"&gt;=0"),3),0)</f>
        <v>0</v>
      </c>
    </row>
    <row r="14" spans="1:15" x14ac:dyDescent="0.25">
      <c r="A14" s="137">
        <f t="shared" si="0"/>
        <v>1</v>
      </c>
      <c r="B14" s="113" t="s">
        <v>205</v>
      </c>
      <c r="C14" s="113">
        <v>4</v>
      </c>
      <c r="D14" s="110"/>
      <c r="E14" s="111"/>
      <c r="F14" s="113"/>
      <c r="G14" s="138" t="str">
        <f>IF($G$5&lt;&gt;"",$G$5,"")</f>
        <v/>
      </c>
      <c r="H14" s="139"/>
      <c r="I14" s="139"/>
      <c r="J14" s="139"/>
      <c r="K14" s="139"/>
      <c r="L14" s="140">
        <f t="shared" si="1"/>
        <v>-9.9999999999999995E-7</v>
      </c>
      <c r="M14" s="123">
        <f t="shared" si="2"/>
        <v>0</v>
      </c>
      <c r="N14" s="141">
        <f>SUM(M11:M14)</f>
        <v>0</v>
      </c>
      <c r="O14" s="142">
        <f>IF(COUNTIF(L11:L14,"&gt;=0"),ROUND(AVERAGEIF(L11:L14,"&gt;=0"),3),0)</f>
        <v>0</v>
      </c>
    </row>
    <row r="15" spans="1:15" x14ac:dyDescent="0.25">
      <c r="A15" s="116">
        <f t="shared" si="0"/>
        <v>1</v>
      </c>
      <c r="B15" s="117" t="s">
        <v>206</v>
      </c>
      <c r="C15" s="117">
        <v>1</v>
      </c>
      <c r="D15" s="118"/>
      <c r="E15" s="119"/>
      <c r="F15" s="117"/>
      <c r="G15" s="120" t="str">
        <f>IF($G$2&lt;&gt;"",$G$2,"")</f>
        <v>Grund</v>
      </c>
      <c r="H15" s="121"/>
      <c r="I15" s="121"/>
      <c r="J15" s="121"/>
      <c r="K15" s="121"/>
      <c r="L15" s="122">
        <f t="shared" si="1"/>
        <v>-9.9999999999999995E-7</v>
      </c>
      <c r="M15" s="123">
        <f t="shared" si="2"/>
        <v>0</v>
      </c>
      <c r="N15" s="123">
        <f>SUM(M15:M18)</f>
        <v>0</v>
      </c>
      <c r="O15" s="124">
        <f>IF(COUNTIF(L15:L18,"&gt;=0"),ROUND(AVERAGEIF(L15:L18,"&gt;=0"),3),0)</f>
        <v>0</v>
      </c>
    </row>
    <row r="16" spans="1:15" x14ac:dyDescent="0.25">
      <c r="A16" s="125">
        <f t="shared" si="0"/>
        <v>1</v>
      </c>
      <c r="B16" s="83" t="s">
        <v>206</v>
      </c>
      <c r="C16" s="83">
        <v>2</v>
      </c>
      <c r="D16" s="126" t="s">
        <v>186</v>
      </c>
      <c r="E16" s="127"/>
      <c r="F16" s="128" t="s">
        <v>187</v>
      </c>
      <c r="G16" s="129" t="str">
        <f>IF($G$3&lt;&gt;"",$G$3,"")</f>
        <v>Tekn kür</v>
      </c>
      <c r="H16" s="130"/>
      <c r="I16" s="130"/>
      <c r="J16" s="130"/>
      <c r="K16" s="130"/>
      <c r="L16" s="131">
        <f t="shared" si="1"/>
        <v>-9.9999999999999995E-7</v>
      </c>
      <c r="M16" s="123">
        <f t="shared" si="2"/>
        <v>0</v>
      </c>
      <c r="N16" s="132">
        <f>SUM(M15:M18)</f>
        <v>0</v>
      </c>
      <c r="O16" s="133">
        <f>IF(COUNTIF(L15:L18,"&gt;=0"),ROUND(AVERAGEIF(L15:L18,"&gt;=0"),3),0)</f>
        <v>0</v>
      </c>
    </row>
    <row r="17" spans="1:15" x14ac:dyDescent="0.25">
      <c r="A17" s="134">
        <f t="shared" si="0"/>
        <v>1</v>
      </c>
      <c r="B17" s="83" t="s">
        <v>206</v>
      </c>
      <c r="C17" s="83">
        <v>3</v>
      </c>
      <c r="D17" s="135" t="s">
        <v>188</v>
      </c>
      <c r="E17" s="127"/>
      <c r="F17" s="83" t="s">
        <v>189</v>
      </c>
      <c r="G17" s="129" t="str">
        <f>IF($G$4&lt;&gt;"",$G$4,"")</f>
        <v>Kür</v>
      </c>
      <c r="H17" s="130"/>
      <c r="I17" s="130"/>
      <c r="J17" s="130"/>
      <c r="K17" s="130"/>
      <c r="L17" s="131">
        <f t="shared" si="1"/>
        <v>-9.9999999999999995E-7</v>
      </c>
      <c r="M17" s="123">
        <f t="shared" si="2"/>
        <v>0</v>
      </c>
      <c r="N17" s="132">
        <f>SUM(M15:M18)</f>
        <v>0</v>
      </c>
      <c r="O17" s="136">
        <f>IF(COUNTIF(L15:L18,"&gt;=0"),ROUND(AVERAGEIF(L15:L18,"&gt;=0"),3),0)</f>
        <v>0</v>
      </c>
    </row>
    <row r="18" spans="1:15" x14ac:dyDescent="0.25">
      <c r="A18" s="137">
        <f t="shared" si="0"/>
        <v>1</v>
      </c>
      <c r="B18" s="113" t="s">
        <v>206</v>
      </c>
      <c r="C18" s="113">
        <v>4</v>
      </c>
      <c r="D18" s="110"/>
      <c r="E18" s="111"/>
      <c r="F18" s="113"/>
      <c r="G18" s="138" t="str">
        <f>IF($G$5&lt;&gt;"",$G$5,"")</f>
        <v/>
      </c>
      <c r="H18" s="139"/>
      <c r="I18" s="139"/>
      <c r="J18" s="139"/>
      <c r="K18" s="139"/>
      <c r="L18" s="140">
        <f t="shared" si="1"/>
        <v>-9.9999999999999995E-7</v>
      </c>
      <c r="M18" s="123">
        <f t="shared" si="2"/>
        <v>0</v>
      </c>
      <c r="N18" s="141">
        <f>SUM(M15:M18)</f>
        <v>0</v>
      </c>
      <c r="O18" s="142">
        <f>IF(COUNTIF(L15:L18,"&gt;=0"),ROUND(AVERAGEIF(L15:L18,"&gt;=0"),3),0)</f>
        <v>0</v>
      </c>
    </row>
    <row r="19" spans="1:15" x14ac:dyDescent="0.25">
      <c r="A19" s="116">
        <f t="shared" si="0"/>
        <v>1</v>
      </c>
      <c r="B19" s="117" t="s">
        <v>207</v>
      </c>
      <c r="C19" s="117">
        <v>1</v>
      </c>
      <c r="D19" s="118"/>
      <c r="E19" s="119"/>
      <c r="F19" s="117"/>
      <c r="G19" s="120" t="str">
        <f>IF($G$2&lt;&gt;"",$G$2,"")</f>
        <v>Grund</v>
      </c>
      <c r="H19" s="121"/>
      <c r="I19" s="121"/>
      <c r="J19" s="121"/>
      <c r="K19" s="121"/>
      <c r="L19" s="122">
        <f t="shared" si="1"/>
        <v>-9.9999999999999995E-7</v>
      </c>
      <c r="M19" s="123">
        <f t="shared" si="2"/>
        <v>0</v>
      </c>
      <c r="N19" s="123">
        <f>SUM(M19:M22)</f>
        <v>0</v>
      </c>
      <c r="O19" s="124">
        <f>IF(COUNTIF(L19:L22,"&gt;=0"),ROUND(AVERAGEIF(L19:L22,"&gt;=0"),3),0)</f>
        <v>0</v>
      </c>
    </row>
    <row r="20" spans="1:15" x14ac:dyDescent="0.25">
      <c r="A20" s="125">
        <f t="shared" si="0"/>
        <v>1</v>
      </c>
      <c r="B20" s="83" t="s">
        <v>207</v>
      </c>
      <c r="C20" s="83">
        <v>2</v>
      </c>
      <c r="D20" s="126" t="s">
        <v>191</v>
      </c>
      <c r="E20" s="127"/>
      <c r="F20" s="128" t="s">
        <v>187</v>
      </c>
      <c r="G20" s="129" t="str">
        <f>IF($G$3&lt;&gt;"",$G$3,"")</f>
        <v>Tekn kür</v>
      </c>
      <c r="H20" s="130"/>
      <c r="I20" s="130"/>
      <c r="J20" s="130"/>
      <c r="K20" s="130"/>
      <c r="L20" s="131">
        <f t="shared" si="1"/>
        <v>-9.9999999999999995E-7</v>
      </c>
      <c r="M20" s="123">
        <f t="shared" si="2"/>
        <v>0</v>
      </c>
      <c r="N20" s="132">
        <f>SUM(M19:M22)</f>
        <v>0</v>
      </c>
      <c r="O20" s="133">
        <f>IF(COUNTIF(L19:L22,"&gt;=0"),ROUND(AVERAGEIF(L19:L22,"&gt;=0"),3),0)</f>
        <v>0</v>
      </c>
    </row>
    <row r="21" spans="1:15" x14ac:dyDescent="0.25">
      <c r="A21" s="134">
        <f t="shared" si="0"/>
        <v>1</v>
      </c>
      <c r="B21" s="83" t="s">
        <v>207</v>
      </c>
      <c r="C21" s="83">
        <v>3</v>
      </c>
      <c r="D21" s="135" t="s">
        <v>188</v>
      </c>
      <c r="E21" s="127"/>
      <c r="F21" s="83" t="s">
        <v>189</v>
      </c>
      <c r="G21" s="129" t="str">
        <f>IF($G$4&lt;&gt;"",$G$4,"")</f>
        <v>Kür</v>
      </c>
      <c r="H21" s="130"/>
      <c r="I21" s="130"/>
      <c r="J21" s="130"/>
      <c r="K21" s="130"/>
      <c r="L21" s="131">
        <f t="shared" si="1"/>
        <v>-9.9999999999999995E-7</v>
      </c>
      <c r="M21" s="123">
        <f t="shared" si="2"/>
        <v>0</v>
      </c>
      <c r="N21" s="132">
        <f>SUM(M19:M22)</f>
        <v>0</v>
      </c>
      <c r="O21" s="136">
        <f>IF(COUNTIF(L19:L22,"&gt;=0"),ROUND(AVERAGEIF(L19:L22,"&gt;=0"),3),0)</f>
        <v>0</v>
      </c>
    </row>
    <row r="22" spans="1:15" x14ac:dyDescent="0.25">
      <c r="A22" s="137">
        <f t="shared" si="0"/>
        <v>1</v>
      </c>
      <c r="B22" s="113" t="s">
        <v>207</v>
      </c>
      <c r="C22" s="113">
        <v>4</v>
      </c>
      <c r="D22" s="110"/>
      <c r="E22" s="111"/>
      <c r="F22" s="113"/>
      <c r="G22" s="138" t="str">
        <f>IF($G$5&lt;&gt;"",$G$5,"")</f>
        <v/>
      </c>
      <c r="H22" s="139"/>
      <c r="I22" s="139"/>
      <c r="J22" s="139"/>
      <c r="K22" s="139"/>
      <c r="L22" s="140">
        <f t="shared" si="1"/>
        <v>-9.9999999999999995E-7</v>
      </c>
      <c r="M22" s="123">
        <f t="shared" si="2"/>
        <v>0</v>
      </c>
      <c r="N22" s="141">
        <f>SUM(M19:M22)</f>
        <v>0</v>
      </c>
      <c r="O22" s="142">
        <f>IF(COUNTIF(L19:L22,"&gt;=0"),ROUND(AVERAGEIF(L19:L22,"&gt;=0"),3),0)</f>
        <v>0</v>
      </c>
    </row>
  </sheetData>
  <conditionalFormatting sqref="H7:K7">
    <cfRule type="expression" priority="7" stopIfTrue="1">
      <formula>COUNTBLANK($G7)=1</formula>
    </cfRule>
    <cfRule type="containsBlanks" dxfId="251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250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249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248" priority="24">
      <formula>LEN(TRIM(H10))=0</formula>
    </cfRule>
  </conditionalFormatting>
  <conditionalFormatting sqref="H11:K11">
    <cfRule type="expression" priority="25" stopIfTrue="1">
      <formula>COUNTBLANK($G11)=1</formula>
    </cfRule>
    <cfRule type="containsBlanks" dxfId="247" priority="26">
      <formula>LEN(TRIM(H11))=0</formula>
    </cfRule>
  </conditionalFormatting>
  <conditionalFormatting sqref="H12:K12">
    <cfRule type="expression" priority="27" stopIfTrue="1">
      <formula>COUNTBLANK($G12)=1</formula>
    </cfRule>
    <cfRule type="containsBlanks" dxfId="246" priority="28">
      <formula>LEN(TRIM(H12))=0</formula>
    </cfRule>
  </conditionalFormatting>
  <conditionalFormatting sqref="H13:K13">
    <cfRule type="expression" priority="29" stopIfTrue="1">
      <formula>COUNTBLANK($G13)=1</formula>
    </cfRule>
    <cfRule type="containsBlanks" dxfId="245" priority="30">
      <formula>LEN(TRIM(H13))=0</formula>
    </cfRule>
  </conditionalFormatting>
  <conditionalFormatting sqref="H14:K14">
    <cfRule type="expression" priority="31" stopIfTrue="1">
      <formula>COUNTBLANK($G14)=1</formula>
    </cfRule>
    <cfRule type="containsBlanks" dxfId="244" priority="32">
      <formula>LEN(TRIM(H14))=0</formula>
    </cfRule>
  </conditionalFormatting>
  <conditionalFormatting sqref="H15:K15">
    <cfRule type="expression" priority="33" stopIfTrue="1">
      <formula>COUNTBLANK($G15)=1</formula>
    </cfRule>
    <cfRule type="containsBlanks" dxfId="243" priority="34">
      <formula>LEN(TRIM(H15))=0</formula>
    </cfRule>
  </conditionalFormatting>
  <conditionalFormatting sqref="H16:K16">
    <cfRule type="expression" priority="35" stopIfTrue="1">
      <formula>COUNTBLANK($G16)=1</formula>
    </cfRule>
    <cfRule type="containsBlanks" dxfId="242" priority="36">
      <formula>LEN(TRIM(H16))=0</formula>
    </cfRule>
  </conditionalFormatting>
  <conditionalFormatting sqref="H17:K17">
    <cfRule type="expression" priority="37" stopIfTrue="1">
      <formula>COUNTBLANK($G17)=1</formula>
    </cfRule>
    <cfRule type="containsBlanks" dxfId="241" priority="38">
      <formula>LEN(TRIM(H17))=0</formula>
    </cfRule>
  </conditionalFormatting>
  <conditionalFormatting sqref="H18:K18">
    <cfRule type="expression" priority="39" stopIfTrue="1">
      <formula>COUNTBLANK($G18)=1</formula>
    </cfRule>
    <cfRule type="containsBlanks" dxfId="240" priority="40">
      <formula>LEN(TRIM(H18))=0</formula>
    </cfRule>
  </conditionalFormatting>
  <conditionalFormatting sqref="H19:K19">
    <cfRule type="expression" priority="41" stopIfTrue="1">
      <formula>COUNTBLANK($G19)=1</formula>
    </cfRule>
    <cfRule type="containsBlanks" dxfId="239" priority="42">
      <formula>LEN(TRIM(H19))=0</formula>
    </cfRule>
  </conditionalFormatting>
  <conditionalFormatting sqref="H20:K20">
    <cfRule type="expression" priority="43" stopIfTrue="1">
      <formula>COUNTBLANK($G20)=1</formula>
    </cfRule>
    <cfRule type="containsBlanks" dxfId="238" priority="44">
      <formula>LEN(TRIM(H20))=0</formula>
    </cfRule>
  </conditionalFormatting>
  <conditionalFormatting sqref="H21:K21">
    <cfRule type="expression" priority="45" stopIfTrue="1">
      <formula>COUNTBLANK($G21)=1</formula>
    </cfRule>
    <cfRule type="containsBlanks" dxfId="237" priority="46">
      <formula>LEN(TRIM(H21))=0</formula>
    </cfRule>
  </conditionalFormatting>
  <conditionalFormatting sqref="H22:K22">
    <cfRule type="expression" priority="47" stopIfTrue="1">
      <formula>COUNTBLANK($G22)=1</formula>
    </cfRule>
    <cfRule type="containsBlanks" dxfId="236" priority="48">
      <formula>LEN(TRIM(H22))=0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3  -  Svår klass, Senior SM-klass&amp;B&amp;"Arial"&amp;8
&amp;P (&amp;N)&amp;R&amp;G</oddHeader>
    <oddFooter>&amp;C&amp;G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22"/>
  <sheetViews>
    <sheetView showRuler="0" view="pageLayout" zoomScale="80" zoomScaleNormal="100" zoomScalePageLayoutView="80" workbookViewId="0">
      <selection activeCell="F17" sqref="F17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2" width="10.625" style="83" customWidth="1"/>
    <col min="83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180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 t="s">
        <v>16</v>
      </c>
      <c r="H4" s="89" t="s">
        <v>9</v>
      </c>
      <c r="I4" s="89" t="s">
        <v>17</v>
      </c>
      <c r="J4" s="89" t="s">
        <v>18</v>
      </c>
      <c r="K4" s="89" t="s">
        <v>19</v>
      </c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 t="shared" ref="A7:A22" si="0">_xlfn.FLOOR.MATH(RANK(N7,$N$7:$N$129)/4+1+SUMPRODUCT(-(-($N$7:$N$129=N7)),-(-(O7&lt;$O$7:$O$129)))/4)</f>
        <v>1</v>
      </c>
      <c r="B7" s="117" t="s">
        <v>181</v>
      </c>
      <c r="C7" s="117">
        <v>1</v>
      </c>
      <c r="D7" s="118"/>
      <c r="E7" s="119"/>
      <c r="F7" s="117"/>
      <c r="G7" s="120" t="str">
        <f>IF($G$2&lt;&gt;"",$G$2,"")</f>
        <v>Grund</v>
      </c>
      <c r="H7" s="121"/>
      <c r="I7" s="121"/>
      <c r="J7" s="121"/>
      <c r="K7" s="121"/>
      <c r="L7" s="122">
        <f t="shared" ref="L7:L22" si="1">IF(COUNTBLANK(H7:K7)=0,AVERAGE(H7:K7),-0.000001)</f>
        <v>-9.9999999999999995E-7</v>
      </c>
      <c r="M7" s="123">
        <f t="shared" ref="M7:M22" si="2">IF(COUNTBLANK(H7:K7)=0,1,0)</f>
        <v>0</v>
      </c>
      <c r="N7" s="123">
        <f>SUM(M7:M10)</f>
        <v>0</v>
      </c>
      <c r="O7" s="124">
        <f>IF(COUNTIF(L7:L10,"&gt;=0"),ROUND(AVERAGEIF(L7:L10,"&gt;=0"),3),0)</f>
        <v>0</v>
      </c>
    </row>
    <row r="8" spans="1:15" x14ac:dyDescent="0.25">
      <c r="A8" s="125">
        <f t="shared" si="0"/>
        <v>1</v>
      </c>
      <c r="B8" s="83" t="s">
        <v>181</v>
      </c>
      <c r="C8" s="83">
        <v>2</v>
      </c>
      <c r="D8" s="126" t="s">
        <v>182</v>
      </c>
      <c r="E8" s="127"/>
      <c r="F8" s="128" t="s">
        <v>114</v>
      </c>
      <c r="G8" s="129" t="str">
        <f>IF($G$3&lt;&gt;"",$G$3,"")</f>
        <v>Tekn kür</v>
      </c>
      <c r="H8" s="130"/>
      <c r="I8" s="130"/>
      <c r="J8" s="130"/>
      <c r="K8" s="130"/>
      <c r="L8" s="131">
        <f t="shared" si="1"/>
        <v>-9.9999999999999995E-7</v>
      </c>
      <c r="M8" s="123">
        <f t="shared" si="2"/>
        <v>0</v>
      </c>
      <c r="N8" s="132">
        <f>SUM(M7:M10)</f>
        <v>0</v>
      </c>
      <c r="O8" s="133">
        <f>IF(COUNTIF(L7:L10,"&gt;=0"),ROUND(AVERAGEIF(L7:L10,"&gt;=0"),3),0)</f>
        <v>0</v>
      </c>
    </row>
    <row r="9" spans="1:15" x14ac:dyDescent="0.25">
      <c r="A9" s="134">
        <f t="shared" si="0"/>
        <v>1</v>
      </c>
      <c r="B9" s="83" t="s">
        <v>181</v>
      </c>
      <c r="C9" s="83">
        <v>3</v>
      </c>
      <c r="D9" s="135" t="s">
        <v>131</v>
      </c>
      <c r="E9" s="127"/>
      <c r="F9" s="83" t="s">
        <v>132</v>
      </c>
      <c r="G9" s="129" t="str">
        <f>IF($G$4&lt;&gt;"",$G$4,"")</f>
        <v>Kür</v>
      </c>
      <c r="H9" s="130"/>
      <c r="I9" s="130"/>
      <c r="J9" s="130"/>
      <c r="K9" s="130"/>
      <c r="L9" s="131">
        <f t="shared" si="1"/>
        <v>-9.9999999999999995E-7</v>
      </c>
      <c r="M9" s="123">
        <f t="shared" si="2"/>
        <v>0</v>
      </c>
      <c r="N9" s="132">
        <f>SUM(M7:M10)</f>
        <v>0</v>
      </c>
      <c r="O9" s="136">
        <f>IF(COUNTIF(L7:L10,"&gt;=0"),ROUND(AVERAGEIF(L7:L10,"&gt;=0"),3),0)</f>
        <v>0</v>
      </c>
    </row>
    <row r="10" spans="1:15" x14ac:dyDescent="0.25">
      <c r="A10" s="137">
        <f t="shared" si="0"/>
        <v>1</v>
      </c>
      <c r="B10" s="113" t="s">
        <v>181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 t="shared" si="1"/>
        <v>-9.9999999999999995E-7</v>
      </c>
      <c r="M10" s="123">
        <f t="shared" si="2"/>
        <v>0</v>
      </c>
      <c r="N10" s="141">
        <f>SUM(M7:M10)</f>
        <v>0</v>
      </c>
      <c r="O10" s="142">
        <f>IF(COUNTIF(L7:L10,"&gt;=0"),ROUND(AVERAGEIF(L7:L10,"&gt;=0"),3),0)</f>
        <v>0</v>
      </c>
    </row>
    <row r="11" spans="1:15" x14ac:dyDescent="0.25">
      <c r="A11" s="116">
        <f t="shared" si="0"/>
        <v>1</v>
      </c>
      <c r="B11" s="117" t="s">
        <v>183</v>
      </c>
      <c r="C11" s="117">
        <v>1</v>
      </c>
      <c r="D11" s="118"/>
      <c r="E11" s="119"/>
      <c r="F11" s="117"/>
      <c r="G11" s="120" t="str">
        <f>IF($G$2&lt;&gt;"",$G$2,"")</f>
        <v>Grund</v>
      </c>
      <c r="H11" s="121"/>
      <c r="I11" s="121"/>
      <c r="J11" s="121"/>
      <c r="K11" s="121"/>
      <c r="L11" s="122">
        <f t="shared" si="1"/>
        <v>-9.9999999999999995E-7</v>
      </c>
      <c r="M11" s="123">
        <f t="shared" si="2"/>
        <v>0</v>
      </c>
      <c r="N11" s="123">
        <f>SUM(M11:M14)</f>
        <v>0</v>
      </c>
      <c r="O11" s="124">
        <f>IF(COUNTIF(L11:L14,"&gt;=0"),ROUND(AVERAGEIF(L11:L14,"&gt;=0"),3),0)</f>
        <v>0</v>
      </c>
    </row>
    <row r="12" spans="1:15" x14ac:dyDescent="0.25">
      <c r="A12" s="125">
        <f t="shared" si="0"/>
        <v>1</v>
      </c>
      <c r="B12" s="83" t="s">
        <v>183</v>
      </c>
      <c r="C12" s="83">
        <v>2</v>
      </c>
      <c r="D12" s="126" t="s">
        <v>184</v>
      </c>
      <c r="E12" s="127"/>
      <c r="F12" s="128" t="s">
        <v>99</v>
      </c>
      <c r="G12" s="129" t="str">
        <f>IF($G$3&lt;&gt;"",$G$3,"")</f>
        <v>Tekn kür</v>
      </c>
      <c r="H12" s="130"/>
      <c r="I12" s="130"/>
      <c r="J12" s="130"/>
      <c r="K12" s="130"/>
      <c r="L12" s="131">
        <f t="shared" si="1"/>
        <v>-9.9999999999999995E-7</v>
      </c>
      <c r="M12" s="123">
        <f t="shared" si="2"/>
        <v>0</v>
      </c>
      <c r="N12" s="132">
        <f>SUM(M11:M14)</f>
        <v>0</v>
      </c>
      <c r="O12" s="133">
        <f>IF(COUNTIF(L11:L14,"&gt;=0"),ROUND(AVERAGEIF(L11:L14,"&gt;=0"),3),0)</f>
        <v>0</v>
      </c>
    </row>
    <row r="13" spans="1:15" x14ac:dyDescent="0.25">
      <c r="A13" s="134">
        <f t="shared" si="0"/>
        <v>1</v>
      </c>
      <c r="B13" s="83" t="s">
        <v>183</v>
      </c>
      <c r="C13" s="83">
        <v>3</v>
      </c>
      <c r="D13" s="135" t="s">
        <v>142</v>
      </c>
      <c r="E13" s="127"/>
      <c r="F13" s="83" t="s">
        <v>143</v>
      </c>
      <c r="G13" s="129" t="str">
        <f>IF($G$4&lt;&gt;"",$G$4,"")</f>
        <v>Kür</v>
      </c>
      <c r="H13" s="130"/>
      <c r="I13" s="130"/>
      <c r="J13" s="130"/>
      <c r="K13" s="130"/>
      <c r="L13" s="131">
        <f t="shared" si="1"/>
        <v>-9.9999999999999995E-7</v>
      </c>
      <c r="M13" s="123">
        <f t="shared" si="2"/>
        <v>0</v>
      </c>
      <c r="N13" s="132">
        <f>SUM(M11:M14)</f>
        <v>0</v>
      </c>
      <c r="O13" s="136">
        <f>IF(COUNTIF(L11:L14,"&gt;=0"),ROUND(AVERAGEIF(L11:L14,"&gt;=0"),3),0)</f>
        <v>0</v>
      </c>
    </row>
    <row r="14" spans="1:15" x14ac:dyDescent="0.25">
      <c r="A14" s="137">
        <f t="shared" si="0"/>
        <v>1</v>
      </c>
      <c r="B14" s="113" t="s">
        <v>183</v>
      </c>
      <c r="C14" s="113">
        <v>4</v>
      </c>
      <c r="D14" s="110"/>
      <c r="E14" s="111"/>
      <c r="F14" s="113"/>
      <c r="G14" s="138" t="str">
        <f>IF($G$5&lt;&gt;"",$G$5,"")</f>
        <v/>
      </c>
      <c r="H14" s="139"/>
      <c r="I14" s="139"/>
      <c r="J14" s="139"/>
      <c r="K14" s="139"/>
      <c r="L14" s="140">
        <f t="shared" si="1"/>
        <v>-9.9999999999999995E-7</v>
      </c>
      <c r="M14" s="123">
        <f t="shared" si="2"/>
        <v>0</v>
      </c>
      <c r="N14" s="141">
        <f>SUM(M11:M14)</f>
        <v>0</v>
      </c>
      <c r="O14" s="142">
        <f>IF(COUNTIF(L11:L14,"&gt;=0"),ROUND(AVERAGEIF(L11:L14,"&gt;=0"),3),0)</f>
        <v>0</v>
      </c>
    </row>
    <row r="15" spans="1:15" x14ac:dyDescent="0.25">
      <c r="A15" s="116">
        <f t="shared" si="0"/>
        <v>1</v>
      </c>
      <c r="B15" s="117" t="s">
        <v>185</v>
      </c>
      <c r="C15" s="117">
        <v>1</v>
      </c>
      <c r="D15" s="118"/>
      <c r="E15" s="119"/>
      <c r="F15" s="117"/>
      <c r="G15" s="120" t="str">
        <f>IF($G$2&lt;&gt;"",$G$2,"")</f>
        <v>Grund</v>
      </c>
      <c r="H15" s="121"/>
      <c r="I15" s="121"/>
      <c r="J15" s="121"/>
      <c r="K15" s="121"/>
      <c r="L15" s="122">
        <f t="shared" si="1"/>
        <v>-9.9999999999999995E-7</v>
      </c>
      <c r="M15" s="123">
        <f t="shared" si="2"/>
        <v>0</v>
      </c>
      <c r="N15" s="123">
        <f>SUM(M15:M18)</f>
        <v>0</v>
      </c>
      <c r="O15" s="124">
        <f>IF(COUNTIF(L15:L18,"&gt;=0"),ROUND(AVERAGEIF(L15:L18,"&gt;=0"),3),0)</f>
        <v>0</v>
      </c>
    </row>
    <row r="16" spans="1:15" x14ac:dyDescent="0.25">
      <c r="A16" s="125">
        <f t="shared" si="0"/>
        <v>1</v>
      </c>
      <c r="B16" s="83" t="s">
        <v>185</v>
      </c>
      <c r="C16" s="83">
        <v>2</v>
      </c>
      <c r="D16" s="126" t="s">
        <v>186</v>
      </c>
      <c r="E16" s="127"/>
      <c r="F16" s="128" t="s">
        <v>187</v>
      </c>
      <c r="G16" s="129" t="str">
        <f>IF($G$3&lt;&gt;"",$G$3,"")</f>
        <v>Tekn kür</v>
      </c>
      <c r="H16" s="130"/>
      <c r="I16" s="130"/>
      <c r="J16" s="130"/>
      <c r="K16" s="130"/>
      <c r="L16" s="131">
        <f t="shared" si="1"/>
        <v>-9.9999999999999995E-7</v>
      </c>
      <c r="M16" s="123">
        <f t="shared" si="2"/>
        <v>0</v>
      </c>
      <c r="N16" s="132">
        <f>SUM(M15:M18)</f>
        <v>0</v>
      </c>
      <c r="O16" s="133">
        <f>IF(COUNTIF(L15:L18,"&gt;=0"),ROUND(AVERAGEIF(L15:L18,"&gt;=0"),3),0)</f>
        <v>0</v>
      </c>
    </row>
    <row r="17" spans="1:15" x14ac:dyDescent="0.25">
      <c r="A17" s="134">
        <f t="shared" si="0"/>
        <v>1</v>
      </c>
      <c r="B17" s="83" t="s">
        <v>185</v>
      </c>
      <c r="C17" s="83">
        <v>3</v>
      </c>
      <c r="D17" s="135" t="s">
        <v>188</v>
      </c>
      <c r="E17" s="127"/>
      <c r="F17" s="83" t="s">
        <v>189</v>
      </c>
      <c r="G17" s="129" t="str">
        <f>IF($G$4&lt;&gt;"",$G$4,"")</f>
        <v>Kür</v>
      </c>
      <c r="H17" s="130"/>
      <c r="I17" s="130"/>
      <c r="J17" s="130"/>
      <c r="K17" s="130"/>
      <c r="L17" s="131">
        <f t="shared" si="1"/>
        <v>-9.9999999999999995E-7</v>
      </c>
      <c r="M17" s="123">
        <f t="shared" si="2"/>
        <v>0</v>
      </c>
      <c r="N17" s="132">
        <f>SUM(M15:M18)</f>
        <v>0</v>
      </c>
      <c r="O17" s="136">
        <f>IF(COUNTIF(L15:L18,"&gt;=0"),ROUND(AVERAGEIF(L15:L18,"&gt;=0"),3),0)</f>
        <v>0</v>
      </c>
    </row>
    <row r="18" spans="1:15" x14ac:dyDescent="0.25">
      <c r="A18" s="137">
        <f t="shared" si="0"/>
        <v>1</v>
      </c>
      <c r="B18" s="113" t="s">
        <v>185</v>
      </c>
      <c r="C18" s="113">
        <v>4</v>
      </c>
      <c r="D18" s="110"/>
      <c r="E18" s="111"/>
      <c r="F18" s="113"/>
      <c r="G18" s="138" t="str">
        <f>IF($G$5&lt;&gt;"",$G$5,"")</f>
        <v/>
      </c>
      <c r="H18" s="139"/>
      <c r="I18" s="139"/>
      <c r="J18" s="139"/>
      <c r="K18" s="139"/>
      <c r="L18" s="140">
        <f t="shared" si="1"/>
        <v>-9.9999999999999995E-7</v>
      </c>
      <c r="M18" s="123">
        <f t="shared" si="2"/>
        <v>0</v>
      </c>
      <c r="N18" s="141">
        <f>SUM(M15:M18)</f>
        <v>0</v>
      </c>
      <c r="O18" s="142">
        <f>IF(COUNTIF(L15:L18,"&gt;=0"),ROUND(AVERAGEIF(L15:L18,"&gt;=0"),3),0)</f>
        <v>0</v>
      </c>
    </row>
    <row r="19" spans="1:15" x14ac:dyDescent="0.25">
      <c r="A19" s="116">
        <f t="shared" si="0"/>
        <v>1</v>
      </c>
      <c r="B19" s="117" t="s">
        <v>190</v>
      </c>
      <c r="C19" s="117">
        <v>1</v>
      </c>
      <c r="D19" s="118"/>
      <c r="E19" s="119"/>
      <c r="F19" s="117"/>
      <c r="G19" s="120" t="str">
        <f>IF($G$2&lt;&gt;"",$G$2,"")</f>
        <v>Grund</v>
      </c>
      <c r="H19" s="121"/>
      <c r="I19" s="121"/>
      <c r="J19" s="121"/>
      <c r="K19" s="121"/>
      <c r="L19" s="122">
        <f t="shared" si="1"/>
        <v>-9.9999999999999995E-7</v>
      </c>
      <c r="M19" s="123">
        <f t="shared" si="2"/>
        <v>0</v>
      </c>
      <c r="N19" s="123">
        <f>SUM(M19:M22)</f>
        <v>0</v>
      </c>
      <c r="O19" s="124">
        <f>IF(COUNTIF(L19:L22,"&gt;=0"),ROUND(AVERAGEIF(L19:L22,"&gt;=0"),3),0)</f>
        <v>0</v>
      </c>
    </row>
    <row r="20" spans="1:15" x14ac:dyDescent="0.25">
      <c r="A20" s="125">
        <f t="shared" si="0"/>
        <v>1</v>
      </c>
      <c r="B20" s="83" t="s">
        <v>190</v>
      </c>
      <c r="C20" s="83">
        <v>2</v>
      </c>
      <c r="D20" s="126" t="s">
        <v>191</v>
      </c>
      <c r="E20" s="127"/>
      <c r="F20" s="128" t="s">
        <v>187</v>
      </c>
      <c r="G20" s="129" t="str">
        <f>IF($G$3&lt;&gt;"",$G$3,"")</f>
        <v>Tekn kür</v>
      </c>
      <c r="H20" s="130"/>
      <c r="I20" s="130"/>
      <c r="J20" s="130"/>
      <c r="K20" s="130"/>
      <c r="L20" s="131">
        <f t="shared" si="1"/>
        <v>-9.9999999999999995E-7</v>
      </c>
      <c r="M20" s="123">
        <f t="shared" si="2"/>
        <v>0</v>
      </c>
      <c r="N20" s="132">
        <f>SUM(M19:M22)</f>
        <v>0</v>
      </c>
      <c r="O20" s="133">
        <f>IF(COUNTIF(L19:L22,"&gt;=0"),ROUND(AVERAGEIF(L19:L22,"&gt;=0"),3),0)</f>
        <v>0</v>
      </c>
    </row>
    <row r="21" spans="1:15" x14ac:dyDescent="0.25">
      <c r="A21" s="134">
        <f t="shared" si="0"/>
        <v>1</v>
      </c>
      <c r="B21" s="83" t="s">
        <v>190</v>
      </c>
      <c r="C21" s="83">
        <v>3</v>
      </c>
      <c r="D21" s="135" t="s">
        <v>188</v>
      </c>
      <c r="E21" s="127"/>
      <c r="F21" s="83" t="s">
        <v>189</v>
      </c>
      <c r="G21" s="129" t="str">
        <f>IF($G$4&lt;&gt;"",$G$4,"")</f>
        <v>Kür</v>
      </c>
      <c r="H21" s="130"/>
      <c r="I21" s="130"/>
      <c r="J21" s="130"/>
      <c r="K21" s="130"/>
      <c r="L21" s="131">
        <f t="shared" si="1"/>
        <v>-9.9999999999999995E-7</v>
      </c>
      <c r="M21" s="123">
        <f t="shared" si="2"/>
        <v>0</v>
      </c>
      <c r="N21" s="132">
        <f>SUM(M19:M22)</f>
        <v>0</v>
      </c>
      <c r="O21" s="136">
        <f>IF(COUNTIF(L19:L22,"&gt;=0"),ROUND(AVERAGEIF(L19:L22,"&gt;=0"),3),0)</f>
        <v>0</v>
      </c>
    </row>
    <row r="22" spans="1:15" x14ac:dyDescent="0.25">
      <c r="A22" s="137">
        <f t="shared" si="0"/>
        <v>1</v>
      </c>
      <c r="B22" s="113" t="s">
        <v>190</v>
      </c>
      <c r="C22" s="113">
        <v>4</v>
      </c>
      <c r="D22" s="110"/>
      <c r="E22" s="111"/>
      <c r="F22" s="113"/>
      <c r="G22" s="138" t="str">
        <f>IF($G$5&lt;&gt;"",$G$5,"")</f>
        <v/>
      </c>
      <c r="H22" s="139"/>
      <c r="I22" s="139"/>
      <c r="J22" s="139"/>
      <c r="K22" s="139"/>
      <c r="L22" s="140">
        <f t="shared" si="1"/>
        <v>-9.9999999999999995E-7</v>
      </c>
      <c r="M22" s="123">
        <f t="shared" si="2"/>
        <v>0</v>
      </c>
      <c r="N22" s="141">
        <f>SUM(M19:M22)</f>
        <v>0</v>
      </c>
      <c r="O22" s="142">
        <f>IF(COUNTIF(L19:L22,"&gt;=0"),ROUND(AVERAGEIF(L19:L22,"&gt;=0"),3),0)</f>
        <v>0</v>
      </c>
    </row>
  </sheetData>
  <conditionalFormatting sqref="H7:K7">
    <cfRule type="expression" priority="7" stopIfTrue="1">
      <formula>COUNTBLANK($G7)=1</formula>
    </cfRule>
    <cfRule type="containsBlanks" dxfId="235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234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233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232" priority="24">
      <formula>LEN(TRIM(H10))=0</formula>
    </cfRule>
  </conditionalFormatting>
  <conditionalFormatting sqref="H11:K11">
    <cfRule type="expression" priority="25" stopIfTrue="1">
      <formula>COUNTBLANK($G11)=1</formula>
    </cfRule>
    <cfRule type="containsBlanks" dxfId="231" priority="26">
      <formula>LEN(TRIM(H11))=0</formula>
    </cfRule>
  </conditionalFormatting>
  <conditionalFormatting sqref="H12:K12">
    <cfRule type="expression" priority="27" stopIfTrue="1">
      <formula>COUNTBLANK($G12)=1</formula>
    </cfRule>
    <cfRule type="containsBlanks" dxfId="230" priority="28">
      <formula>LEN(TRIM(H12))=0</formula>
    </cfRule>
  </conditionalFormatting>
  <conditionalFormatting sqref="H13:K13">
    <cfRule type="expression" priority="29" stopIfTrue="1">
      <formula>COUNTBLANK($G13)=1</formula>
    </cfRule>
    <cfRule type="containsBlanks" dxfId="229" priority="30">
      <formula>LEN(TRIM(H13))=0</formula>
    </cfRule>
  </conditionalFormatting>
  <conditionalFormatting sqref="H14:K14">
    <cfRule type="expression" priority="31" stopIfTrue="1">
      <formula>COUNTBLANK($G14)=1</formula>
    </cfRule>
    <cfRule type="containsBlanks" dxfId="228" priority="32">
      <formula>LEN(TRIM(H14))=0</formula>
    </cfRule>
  </conditionalFormatting>
  <conditionalFormatting sqref="H15:K15">
    <cfRule type="expression" priority="33" stopIfTrue="1">
      <formula>COUNTBLANK($G15)=1</formula>
    </cfRule>
    <cfRule type="containsBlanks" dxfId="227" priority="34">
      <formula>LEN(TRIM(H15))=0</formula>
    </cfRule>
  </conditionalFormatting>
  <conditionalFormatting sqref="H16:K16">
    <cfRule type="expression" priority="35" stopIfTrue="1">
      <formula>COUNTBLANK($G16)=1</formula>
    </cfRule>
    <cfRule type="containsBlanks" dxfId="226" priority="36">
      <formula>LEN(TRIM(H16))=0</formula>
    </cfRule>
  </conditionalFormatting>
  <conditionalFormatting sqref="H17:K17">
    <cfRule type="expression" priority="37" stopIfTrue="1">
      <formula>COUNTBLANK($G17)=1</formula>
    </cfRule>
    <cfRule type="containsBlanks" dxfId="225" priority="38">
      <formula>LEN(TRIM(H17))=0</formula>
    </cfRule>
  </conditionalFormatting>
  <conditionalFormatting sqref="H18:K18">
    <cfRule type="expression" priority="39" stopIfTrue="1">
      <formula>COUNTBLANK($G18)=1</formula>
    </cfRule>
    <cfRule type="containsBlanks" dxfId="224" priority="40">
      <formula>LEN(TRIM(H18))=0</formula>
    </cfRule>
  </conditionalFormatting>
  <conditionalFormatting sqref="H19:K19">
    <cfRule type="expression" priority="41" stopIfTrue="1">
      <formula>COUNTBLANK($G19)=1</formula>
    </cfRule>
    <cfRule type="containsBlanks" dxfId="223" priority="42">
      <formula>LEN(TRIM(H19))=0</formula>
    </cfRule>
  </conditionalFormatting>
  <conditionalFormatting sqref="H20:K20">
    <cfRule type="expression" priority="43" stopIfTrue="1">
      <formula>COUNTBLANK($G20)=1</formula>
    </cfRule>
    <cfRule type="containsBlanks" dxfId="222" priority="44">
      <formula>LEN(TRIM(H20))=0</formula>
    </cfRule>
  </conditionalFormatting>
  <conditionalFormatting sqref="H21:K21">
    <cfRule type="expression" priority="45" stopIfTrue="1">
      <formula>COUNTBLANK($G21)=1</formula>
    </cfRule>
    <cfRule type="containsBlanks" dxfId="221" priority="46">
      <formula>LEN(TRIM(H21))=0</formula>
    </cfRule>
  </conditionalFormatting>
  <conditionalFormatting sqref="H22:K22">
    <cfRule type="expression" priority="47" stopIfTrue="1">
      <formula>COUNTBLANK($G22)=1</formula>
    </cfRule>
    <cfRule type="containsBlanks" dxfId="220" priority="48">
      <formula>LEN(TRIM(H22))=0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3.1  -  Svår klass, Senior NM-klass&amp;B&amp;"Arial"&amp;8
&amp;P (&amp;N)&amp;R&amp;G</oddHeader>
    <oddFooter>&amp;C&amp;G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42"/>
  <sheetViews>
    <sheetView showRuler="0" view="pageLayout" zoomScale="80" zoomScaleNormal="100" zoomScalePageLayoutView="80" workbookViewId="0">
      <selection activeCell="F17" sqref="F17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2" width="10.625" style="83" customWidth="1"/>
    <col min="83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16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 t="s">
        <v>20</v>
      </c>
      <c r="H4" s="89" t="s">
        <v>9</v>
      </c>
      <c r="I4" s="89" t="s">
        <v>15</v>
      </c>
      <c r="J4" s="89" t="s">
        <v>15</v>
      </c>
      <c r="K4" s="89" t="s">
        <v>15</v>
      </c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 t="s">
        <v>21</v>
      </c>
      <c r="H5" s="104" t="s">
        <v>9</v>
      </c>
      <c r="I5" s="104" t="s">
        <v>17</v>
      </c>
      <c r="J5" s="104" t="s">
        <v>18</v>
      </c>
      <c r="K5" s="104" t="s">
        <v>19</v>
      </c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 t="shared" ref="A7:A42" si="0">_xlfn.FLOOR.MATH(RANK(N7,$N$7:$N$129)/4+1+SUMPRODUCT(-(-($N$7:$N$129=N7)),-(-(O7&lt;$O$7:$O$129)))/4)</f>
        <v>1</v>
      </c>
      <c r="B7" s="117" t="s">
        <v>171</v>
      </c>
      <c r="C7" s="117">
        <v>1</v>
      </c>
      <c r="D7" s="118"/>
      <c r="E7" s="119"/>
      <c r="F7" s="117"/>
      <c r="G7" s="120" t="str">
        <f>IF($G$2&lt;&gt;"",$G$2,"")</f>
        <v>Grund</v>
      </c>
      <c r="H7" s="121"/>
      <c r="I7" s="121"/>
      <c r="J7" s="121"/>
      <c r="K7" s="121"/>
      <c r="L7" s="122">
        <f t="shared" ref="L7:L42" si="1">IF(COUNTBLANK(H7:K7)=0,AVERAGE(H7:K7),-0.000001)</f>
        <v>-9.9999999999999995E-7</v>
      </c>
      <c r="M7" s="123">
        <f t="shared" ref="M7:M42" si="2">IF(COUNTBLANK(H7:K7)=0,1,0)</f>
        <v>0</v>
      </c>
      <c r="N7" s="123">
        <f>SUM(M7:M10)</f>
        <v>0</v>
      </c>
      <c r="O7" s="124">
        <f>IF(COUNTIF(L7:L10,"&gt;=0"),ROUND(AVERAGEIF(L7:L10,"&gt;=0"),3),0)</f>
        <v>0</v>
      </c>
    </row>
    <row r="8" spans="1:15" x14ac:dyDescent="0.25">
      <c r="A8" s="125">
        <f t="shared" si="0"/>
        <v>1</v>
      </c>
      <c r="B8" s="83" t="s">
        <v>171</v>
      </c>
      <c r="C8" s="83">
        <v>2</v>
      </c>
      <c r="D8" s="126" t="s">
        <v>130</v>
      </c>
      <c r="E8" s="127"/>
      <c r="F8" s="128" t="s">
        <v>39</v>
      </c>
      <c r="G8" s="129" t="str">
        <f>IF($G$3&lt;&gt;"",$G$3,"")</f>
        <v>Kür</v>
      </c>
      <c r="H8" s="130"/>
      <c r="I8" s="130"/>
      <c r="J8" s="130"/>
      <c r="K8" s="130"/>
      <c r="L8" s="131">
        <f t="shared" si="1"/>
        <v>-9.9999999999999995E-7</v>
      </c>
      <c r="M8" s="123">
        <f t="shared" si="2"/>
        <v>0</v>
      </c>
      <c r="N8" s="132">
        <f>SUM(M7:M10)</f>
        <v>0</v>
      </c>
      <c r="O8" s="133">
        <f>IF(COUNTIF(L7:L10,"&gt;=0"),ROUND(AVERAGEIF(L7:L10,"&gt;=0"),3),0)</f>
        <v>0</v>
      </c>
    </row>
    <row r="9" spans="1:15" x14ac:dyDescent="0.25">
      <c r="A9" s="134">
        <f t="shared" si="0"/>
        <v>1</v>
      </c>
      <c r="B9" s="83" t="s">
        <v>171</v>
      </c>
      <c r="C9" s="83">
        <v>3</v>
      </c>
      <c r="D9" s="135" t="s">
        <v>131</v>
      </c>
      <c r="E9" s="127"/>
      <c r="F9" s="83" t="s">
        <v>132</v>
      </c>
      <c r="G9" s="129" t="str">
        <f>IF($G$4&lt;&gt;"",$G$4,"")</f>
        <v>Grund 2</v>
      </c>
      <c r="H9" s="130"/>
      <c r="I9" s="130"/>
      <c r="J9" s="130"/>
      <c r="K9" s="130"/>
      <c r="L9" s="131">
        <f t="shared" si="1"/>
        <v>-9.9999999999999995E-7</v>
      </c>
      <c r="M9" s="123">
        <f t="shared" si="2"/>
        <v>0</v>
      </c>
      <c r="N9" s="132">
        <f>SUM(M7:M10)</f>
        <v>0</v>
      </c>
      <c r="O9" s="136">
        <f>IF(COUNTIF(L7:L10,"&gt;=0"),ROUND(AVERAGEIF(L7:L10,"&gt;=0"),3),0)</f>
        <v>0</v>
      </c>
    </row>
    <row r="10" spans="1:15" x14ac:dyDescent="0.25">
      <c r="A10" s="137">
        <f t="shared" si="0"/>
        <v>1</v>
      </c>
      <c r="B10" s="113" t="s">
        <v>171</v>
      </c>
      <c r="C10" s="113">
        <v>4</v>
      </c>
      <c r="D10" s="110"/>
      <c r="E10" s="111"/>
      <c r="F10" s="113"/>
      <c r="G10" s="138" t="str">
        <f>IF($G$5&lt;&gt;"",$G$5,"")</f>
        <v>Kür 2</v>
      </c>
      <c r="H10" s="139"/>
      <c r="I10" s="139"/>
      <c r="J10" s="139"/>
      <c r="K10" s="139"/>
      <c r="L10" s="140">
        <f t="shared" si="1"/>
        <v>-9.9999999999999995E-7</v>
      </c>
      <c r="M10" s="123">
        <f t="shared" si="2"/>
        <v>0</v>
      </c>
      <c r="N10" s="141">
        <f>SUM(M7:M10)</f>
        <v>0</v>
      </c>
      <c r="O10" s="142">
        <f>IF(COUNTIF(L7:L10,"&gt;=0"),ROUND(AVERAGEIF(L7:L10,"&gt;=0"),3),0)</f>
        <v>0</v>
      </c>
    </row>
    <row r="11" spans="1:15" x14ac:dyDescent="0.25">
      <c r="A11" s="116">
        <f t="shared" si="0"/>
        <v>1</v>
      </c>
      <c r="B11" s="117" t="s">
        <v>172</v>
      </c>
      <c r="C11" s="117">
        <v>1</v>
      </c>
      <c r="D11" s="118"/>
      <c r="E11" s="119"/>
      <c r="F11" s="117"/>
      <c r="G11" s="120" t="str">
        <f>IF($G$2&lt;&gt;"",$G$2,"")</f>
        <v>Grund</v>
      </c>
      <c r="H11" s="121"/>
      <c r="I11" s="121"/>
      <c r="J11" s="121"/>
      <c r="K11" s="121"/>
      <c r="L11" s="122">
        <f t="shared" si="1"/>
        <v>-9.9999999999999995E-7</v>
      </c>
      <c r="M11" s="123">
        <f t="shared" si="2"/>
        <v>0</v>
      </c>
      <c r="N11" s="123">
        <f>SUM(M11:M14)</f>
        <v>0</v>
      </c>
      <c r="O11" s="124">
        <f>IF(COUNTIF(L11:L14,"&gt;=0"),ROUND(AVERAGEIF(L11:L14,"&gt;=0"),3),0)</f>
        <v>0</v>
      </c>
    </row>
    <row r="12" spans="1:15" x14ac:dyDescent="0.25">
      <c r="A12" s="125">
        <f t="shared" si="0"/>
        <v>1</v>
      </c>
      <c r="B12" s="83" t="s">
        <v>172</v>
      </c>
      <c r="C12" s="83">
        <v>2</v>
      </c>
      <c r="D12" s="126" t="s">
        <v>134</v>
      </c>
      <c r="E12" s="127"/>
      <c r="F12" s="128" t="s">
        <v>34</v>
      </c>
      <c r="G12" s="129" t="str">
        <f>IF($G$3&lt;&gt;"",$G$3,"")</f>
        <v>Kür</v>
      </c>
      <c r="H12" s="130"/>
      <c r="I12" s="130"/>
      <c r="J12" s="130"/>
      <c r="K12" s="130"/>
      <c r="L12" s="131">
        <f t="shared" si="1"/>
        <v>-9.9999999999999995E-7</v>
      </c>
      <c r="M12" s="123">
        <f t="shared" si="2"/>
        <v>0</v>
      </c>
      <c r="N12" s="132">
        <f>SUM(M11:M14)</f>
        <v>0</v>
      </c>
      <c r="O12" s="133">
        <f>IF(COUNTIF(L11:L14,"&gt;=0"),ROUND(AVERAGEIF(L11:L14,"&gt;=0"),3),0)</f>
        <v>0</v>
      </c>
    </row>
    <row r="13" spans="1:15" x14ac:dyDescent="0.25">
      <c r="A13" s="134">
        <f t="shared" si="0"/>
        <v>1</v>
      </c>
      <c r="B13" s="83" t="s">
        <v>172</v>
      </c>
      <c r="C13" s="83">
        <v>3</v>
      </c>
      <c r="D13" s="135" t="s">
        <v>131</v>
      </c>
      <c r="E13" s="127"/>
      <c r="F13" s="83" t="s">
        <v>132</v>
      </c>
      <c r="G13" s="129" t="str">
        <f>IF($G$4&lt;&gt;"",$G$4,"")</f>
        <v>Grund 2</v>
      </c>
      <c r="H13" s="130"/>
      <c r="I13" s="130"/>
      <c r="J13" s="130"/>
      <c r="K13" s="130"/>
      <c r="L13" s="131">
        <f t="shared" si="1"/>
        <v>-9.9999999999999995E-7</v>
      </c>
      <c r="M13" s="123">
        <f t="shared" si="2"/>
        <v>0</v>
      </c>
      <c r="N13" s="132">
        <f>SUM(M11:M14)</f>
        <v>0</v>
      </c>
      <c r="O13" s="136">
        <f>IF(COUNTIF(L11:L14,"&gt;=0"),ROUND(AVERAGEIF(L11:L14,"&gt;=0"),3),0)</f>
        <v>0</v>
      </c>
    </row>
    <row r="14" spans="1:15" x14ac:dyDescent="0.25">
      <c r="A14" s="137">
        <f t="shared" si="0"/>
        <v>1</v>
      </c>
      <c r="B14" s="113" t="s">
        <v>172</v>
      </c>
      <c r="C14" s="113">
        <v>4</v>
      </c>
      <c r="D14" s="110"/>
      <c r="E14" s="111"/>
      <c r="F14" s="113"/>
      <c r="G14" s="138" t="str">
        <f>IF($G$5&lt;&gt;"",$G$5,"")</f>
        <v>Kür 2</v>
      </c>
      <c r="H14" s="139"/>
      <c r="I14" s="139"/>
      <c r="J14" s="139"/>
      <c r="K14" s="139"/>
      <c r="L14" s="140">
        <f t="shared" si="1"/>
        <v>-9.9999999999999995E-7</v>
      </c>
      <c r="M14" s="123">
        <f t="shared" si="2"/>
        <v>0</v>
      </c>
      <c r="N14" s="141">
        <f>SUM(M11:M14)</f>
        <v>0</v>
      </c>
      <c r="O14" s="142">
        <f>IF(COUNTIF(L11:L14,"&gt;=0"),ROUND(AVERAGEIF(L11:L14,"&gt;=0"),3),0)</f>
        <v>0</v>
      </c>
    </row>
    <row r="15" spans="1:15" x14ac:dyDescent="0.25">
      <c r="A15" s="116">
        <f t="shared" si="0"/>
        <v>1</v>
      </c>
      <c r="B15" s="117" t="s">
        <v>173</v>
      </c>
      <c r="C15" s="117">
        <v>1</v>
      </c>
      <c r="D15" s="118"/>
      <c r="E15" s="119"/>
      <c r="F15" s="117"/>
      <c r="G15" s="120" t="str">
        <f>IF($G$2&lt;&gt;"",$G$2,"")</f>
        <v>Grund</v>
      </c>
      <c r="H15" s="121"/>
      <c r="I15" s="121"/>
      <c r="J15" s="121"/>
      <c r="K15" s="121"/>
      <c r="L15" s="122">
        <f t="shared" si="1"/>
        <v>-9.9999999999999995E-7</v>
      </c>
      <c r="M15" s="123">
        <f t="shared" si="2"/>
        <v>0</v>
      </c>
      <c r="N15" s="123">
        <f>SUM(M15:M18)</f>
        <v>0</v>
      </c>
      <c r="O15" s="124">
        <f>IF(COUNTIF(L15:L18,"&gt;=0"),ROUND(AVERAGEIF(L15:L18,"&gt;=0"),3),0)</f>
        <v>0</v>
      </c>
    </row>
    <row r="16" spans="1:15" x14ac:dyDescent="0.25">
      <c r="A16" s="125">
        <f t="shared" si="0"/>
        <v>1</v>
      </c>
      <c r="B16" s="83" t="s">
        <v>173</v>
      </c>
      <c r="C16" s="83">
        <v>2</v>
      </c>
      <c r="D16" s="126" t="s">
        <v>136</v>
      </c>
      <c r="E16" s="127"/>
      <c r="F16" s="128" t="s">
        <v>99</v>
      </c>
      <c r="G16" s="129" t="str">
        <f>IF($G$3&lt;&gt;"",$G$3,"")</f>
        <v>Kür</v>
      </c>
      <c r="H16" s="130"/>
      <c r="I16" s="130"/>
      <c r="J16" s="130"/>
      <c r="K16" s="130"/>
      <c r="L16" s="131">
        <f t="shared" si="1"/>
        <v>-9.9999999999999995E-7</v>
      </c>
      <c r="M16" s="123">
        <f t="shared" si="2"/>
        <v>0</v>
      </c>
      <c r="N16" s="132">
        <f>SUM(M15:M18)</f>
        <v>0</v>
      </c>
      <c r="O16" s="133">
        <f>IF(COUNTIF(L15:L18,"&gt;=0"),ROUND(AVERAGEIF(L15:L18,"&gt;=0"),3),0)</f>
        <v>0</v>
      </c>
    </row>
    <row r="17" spans="1:15" x14ac:dyDescent="0.25">
      <c r="A17" s="134">
        <f t="shared" si="0"/>
        <v>1</v>
      </c>
      <c r="B17" s="83" t="s">
        <v>173</v>
      </c>
      <c r="C17" s="83">
        <v>3</v>
      </c>
      <c r="D17" s="135" t="s">
        <v>100</v>
      </c>
      <c r="E17" s="127"/>
      <c r="F17" s="83" t="s">
        <v>137</v>
      </c>
      <c r="G17" s="129" t="str">
        <f>IF($G$4&lt;&gt;"",$G$4,"")</f>
        <v>Grund 2</v>
      </c>
      <c r="H17" s="130"/>
      <c r="I17" s="130"/>
      <c r="J17" s="130"/>
      <c r="K17" s="130"/>
      <c r="L17" s="131">
        <f t="shared" si="1"/>
        <v>-9.9999999999999995E-7</v>
      </c>
      <c r="M17" s="123">
        <f t="shared" si="2"/>
        <v>0</v>
      </c>
      <c r="N17" s="132">
        <f>SUM(M15:M18)</f>
        <v>0</v>
      </c>
      <c r="O17" s="136">
        <f>IF(COUNTIF(L15:L18,"&gt;=0"),ROUND(AVERAGEIF(L15:L18,"&gt;=0"),3),0)</f>
        <v>0</v>
      </c>
    </row>
    <row r="18" spans="1:15" x14ac:dyDescent="0.25">
      <c r="A18" s="137">
        <f t="shared" si="0"/>
        <v>1</v>
      </c>
      <c r="B18" s="113" t="s">
        <v>173</v>
      </c>
      <c r="C18" s="113">
        <v>4</v>
      </c>
      <c r="D18" s="110"/>
      <c r="E18" s="111"/>
      <c r="F18" s="113"/>
      <c r="G18" s="138" t="str">
        <f>IF($G$5&lt;&gt;"",$G$5,"")</f>
        <v>Kür 2</v>
      </c>
      <c r="H18" s="139"/>
      <c r="I18" s="139"/>
      <c r="J18" s="139"/>
      <c r="K18" s="139"/>
      <c r="L18" s="140">
        <f t="shared" si="1"/>
        <v>-9.9999999999999995E-7</v>
      </c>
      <c r="M18" s="123">
        <f t="shared" si="2"/>
        <v>0</v>
      </c>
      <c r="N18" s="141">
        <f>SUM(M15:M18)</f>
        <v>0</v>
      </c>
      <c r="O18" s="142">
        <f>IF(COUNTIF(L15:L18,"&gt;=0"),ROUND(AVERAGEIF(L15:L18,"&gt;=0"),3),0)</f>
        <v>0</v>
      </c>
    </row>
    <row r="19" spans="1:15" x14ac:dyDescent="0.25">
      <c r="A19" s="116">
        <f t="shared" si="0"/>
        <v>1</v>
      </c>
      <c r="B19" s="117" t="s">
        <v>174</v>
      </c>
      <c r="C19" s="117">
        <v>1</v>
      </c>
      <c r="D19" s="118"/>
      <c r="E19" s="119"/>
      <c r="F19" s="117"/>
      <c r="G19" s="120" t="str">
        <f>IF($G$2&lt;&gt;"",$G$2,"")</f>
        <v>Grund</v>
      </c>
      <c r="H19" s="121"/>
      <c r="I19" s="121"/>
      <c r="J19" s="121"/>
      <c r="K19" s="121"/>
      <c r="L19" s="122">
        <f t="shared" si="1"/>
        <v>-9.9999999999999995E-7</v>
      </c>
      <c r="M19" s="123">
        <f t="shared" si="2"/>
        <v>0</v>
      </c>
      <c r="N19" s="123">
        <f>SUM(M19:M22)</f>
        <v>0</v>
      </c>
      <c r="O19" s="124">
        <f>IF(COUNTIF(L19:L22,"&gt;=0"),ROUND(AVERAGEIF(L19:L22,"&gt;=0"),3),0)</f>
        <v>0</v>
      </c>
    </row>
    <row r="20" spans="1:15" x14ac:dyDescent="0.25">
      <c r="A20" s="125">
        <f t="shared" si="0"/>
        <v>1</v>
      </c>
      <c r="B20" s="83" t="s">
        <v>174</v>
      </c>
      <c r="C20" s="83">
        <v>2</v>
      </c>
      <c r="D20" s="126" t="s">
        <v>139</v>
      </c>
      <c r="E20" s="127"/>
      <c r="F20" s="128" t="s">
        <v>99</v>
      </c>
      <c r="G20" s="129" t="str">
        <f>IF($G$3&lt;&gt;"",$G$3,"")</f>
        <v>Kür</v>
      </c>
      <c r="H20" s="130"/>
      <c r="I20" s="130"/>
      <c r="J20" s="130"/>
      <c r="K20" s="130"/>
      <c r="L20" s="131">
        <f t="shared" si="1"/>
        <v>-9.9999999999999995E-7</v>
      </c>
      <c r="M20" s="123">
        <f t="shared" si="2"/>
        <v>0</v>
      </c>
      <c r="N20" s="132">
        <f>SUM(M19:M22)</f>
        <v>0</v>
      </c>
      <c r="O20" s="133">
        <f>IF(COUNTIF(L19:L22,"&gt;=0"),ROUND(AVERAGEIF(L19:L22,"&gt;=0"),3),0)</f>
        <v>0</v>
      </c>
    </row>
    <row r="21" spans="1:15" x14ac:dyDescent="0.25">
      <c r="A21" s="134">
        <f t="shared" si="0"/>
        <v>1</v>
      </c>
      <c r="B21" s="83" t="s">
        <v>174</v>
      </c>
      <c r="C21" s="83">
        <v>3</v>
      </c>
      <c r="D21" s="135" t="s">
        <v>100</v>
      </c>
      <c r="E21" s="127"/>
      <c r="F21" s="83" t="s">
        <v>137</v>
      </c>
      <c r="G21" s="129" t="str">
        <f>IF($G$4&lt;&gt;"",$G$4,"")</f>
        <v>Grund 2</v>
      </c>
      <c r="H21" s="130"/>
      <c r="I21" s="130"/>
      <c r="J21" s="130"/>
      <c r="K21" s="130"/>
      <c r="L21" s="131">
        <f t="shared" si="1"/>
        <v>-9.9999999999999995E-7</v>
      </c>
      <c r="M21" s="123">
        <f t="shared" si="2"/>
        <v>0</v>
      </c>
      <c r="N21" s="132">
        <f>SUM(M19:M22)</f>
        <v>0</v>
      </c>
      <c r="O21" s="136">
        <f>IF(COUNTIF(L19:L22,"&gt;=0"),ROUND(AVERAGEIF(L19:L22,"&gt;=0"),3),0)</f>
        <v>0</v>
      </c>
    </row>
    <row r="22" spans="1:15" x14ac:dyDescent="0.25">
      <c r="A22" s="137">
        <f t="shared" si="0"/>
        <v>1</v>
      </c>
      <c r="B22" s="113" t="s">
        <v>174</v>
      </c>
      <c r="C22" s="113">
        <v>4</v>
      </c>
      <c r="D22" s="110"/>
      <c r="E22" s="111"/>
      <c r="F22" s="113"/>
      <c r="G22" s="138" t="str">
        <f>IF($G$5&lt;&gt;"",$G$5,"")</f>
        <v>Kür 2</v>
      </c>
      <c r="H22" s="139"/>
      <c r="I22" s="139"/>
      <c r="J22" s="139"/>
      <c r="K22" s="139"/>
      <c r="L22" s="140">
        <f t="shared" si="1"/>
        <v>-9.9999999999999995E-7</v>
      </c>
      <c r="M22" s="123">
        <f t="shared" si="2"/>
        <v>0</v>
      </c>
      <c r="N22" s="141">
        <f>SUM(M19:M22)</f>
        <v>0</v>
      </c>
      <c r="O22" s="142">
        <f>IF(COUNTIF(L19:L22,"&gt;=0"),ROUND(AVERAGEIF(L19:L22,"&gt;=0"),3),0)</f>
        <v>0</v>
      </c>
    </row>
    <row r="23" spans="1:15" x14ac:dyDescent="0.25">
      <c r="A23" s="116">
        <f t="shared" si="0"/>
        <v>1</v>
      </c>
      <c r="B23" s="117" t="s">
        <v>175</v>
      </c>
      <c r="C23" s="117">
        <v>1</v>
      </c>
      <c r="D23" s="118"/>
      <c r="E23" s="119"/>
      <c r="F23" s="117"/>
      <c r="G23" s="120" t="str">
        <f>IF($G$2&lt;&gt;"",$G$2,"")</f>
        <v>Grund</v>
      </c>
      <c r="H23" s="121"/>
      <c r="I23" s="121"/>
      <c r="J23" s="121"/>
      <c r="K23" s="121"/>
      <c r="L23" s="122">
        <f t="shared" si="1"/>
        <v>-9.9999999999999995E-7</v>
      </c>
      <c r="M23" s="123">
        <f t="shared" si="2"/>
        <v>0</v>
      </c>
      <c r="N23" s="123">
        <f>SUM(M23:M26)</f>
        <v>0</v>
      </c>
      <c r="O23" s="124">
        <f>IF(COUNTIF(L23:L26,"&gt;=0"),ROUND(AVERAGEIF(L23:L26,"&gt;=0"),3),0)</f>
        <v>0</v>
      </c>
    </row>
    <row r="24" spans="1:15" x14ac:dyDescent="0.25">
      <c r="A24" s="125">
        <f t="shared" si="0"/>
        <v>1</v>
      </c>
      <c r="B24" s="83" t="s">
        <v>175</v>
      </c>
      <c r="C24" s="83">
        <v>2</v>
      </c>
      <c r="D24" s="126" t="s">
        <v>141</v>
      </c>
      <c r="E24" s="127"/>
      <c r="F24" s="128" t="s">
        <v>99</v>
      </c>
      <c r="G24" s="129" t="str">
        <f>IF($G$3&lt;&gt;"",$G$3,"")</f>
        <v>Kür</v>
      </c>
      <c r="H24" s="130">
        <v>5.2930002212524414</v>
      </c>
      <c r="I24" s="130">
        <v>8.8599996566772461</v>
      </c>
      <c r="J24" s="130"/>
      <c r="K24" s="130"/>
      <c r="L24" s="131">
        <f t="shared" si="1"/>
        <v>-9.9999999999999995E-7</v>
      </c>
      <c r="M24" s="123">
        <f t="shared" si="2"/>
        <v>0</v>
      </c>
      <c r="N24" s="132">
        <f>SUM(M23:M26)</f>
        <v>0</v>
      </c>
      <c r="O24" s="133">
        <f>IF(COUNTIF(L23:L26,"&gt;=0"),ROUND(AVERAGEIF(L23:L26,"&gt;=0"),3),0)</f>
        <v>0</v>
      </c>
    </row>
    <row r="25" spans="1:15" x14ac:dyDescent="0.25">
      <c r="A25" s="134">
        <f t="shared" si="0"/>
        <v>1</v>
      </c>
      <c r="B25" s="83" t="s">
        <v>175</v>
      </c>
      <c r="C25" s="83">
        <v>3</v>
      </c>
      <c r="D25" s="135" t="s">
        <v>142</v>
      </c>
      <c r="E25" s="127"/>
      <c r="F25" s="83" t="s">
        <v>143</v>
      </c>
      <c r="G25" s="129" t="str">
        <f>IF($G$4&lt;&gt;"",$G$4,"")</f>
        <v>Grund 2</v>
      </c>
      <c r="H25" s="130">
        <v>6.6119999885559082</v>
      </c>
      <c r="I25" s="130">
        <v>6.9720001220703125</v>
      </c>
      <c r="J25" s="130">
        <v>8.935999870300293</v>
      </c>
      <c r="K25" s="130"/>
      <c r="L25" s="131">
        <f t="shared" si="1"/>
        <v>-9.9999999999999995E-7</v>
      </c>
      <c r="M25" s="123">
        <f t="shared" si="2"/>
        <v>0</v>
      </c>
      <c r="N25" s="132">
        <f>SUM(M23:M26)</f>
        <v>0</v>
      </c>
      <c r="O25" s="136">
        <f>IF(COUNTIF(L23:L26,"&gt;=0"),ROUND(AVERAGEIF(L23:L26,"&gt;=0"),3),0)</f>
        <v>0</v>
      </c>
    </row>
    <row r="26" spans="1:15" x14ac:dyDescent="0.25">
      <c r="A26" s="137">
        <f t="shared" si="0"/>
        <v>1</v>
      </c>
      <c r="B26" s="113" t="s">
        <v>175</v>
      </c>
      <c r="C26" s="113">
        <v>4</v>
      </c>
      <c r="D26" s="110"/>
      <c r="E26" s="111"/>
      <c r="F26" s="113"/>
      <c r="G26" s="138" t="str">
        <f>IF($G$5&lt;&gt;"",$G$5,"")</f>
        <v>Kür 2</v>
      </c>
      <c r="H26" s="139"/>
      <c r="I26" s="139"/>
      <c r="J26" s="139"/>
      <c r="K26" s="139"/>
      <c r="L26" s="140">
        <f t="shared" si="1"/>
        <v>-9.9999999999999995E-7</v>
      </c>
      <c r="M26" s="123">
        <f t="shared" si="2"/>
        <v>0</v>
      </c>
      <c r="N26" s="141">
        <f>SUM(M23:M26)</f>
        <v>0</v>
      </c>
      <c r="O26" s="142">
        <f>IF(COUNTIF(L23:L26,"&gt;=0"),ROUND(AVERAGEIF(L23:L26,"&gt;=0"),3),0)</f>
        <v>0</v>
      </c>
    </row>
    <row r="27" spans="1:15" x14ac:dyDescent="0.25">
      <c r="A27" s="116">
        <f t="shared" si="0"/>
        <v>1</v>
      </c>
      <c r="B27" s="117" t="s">
        <v>176</v>
      </c>
      <c r="C27" s="117">
        <v>1</v>
      </c>
      <c r="D27" s="118"/>
      <c r="E27" s="119"/>
      <c r="F27" s="117"/>
      <c r="G27" s="120" t="str">
        <f>IF($G$2&lt;&gt;"",$G$2,"")</f>
        <v>Grund</v>
      </c>
      <c r="H27" s="121"/>
      <c r="I27" s="121"/>
      <c r="J27" s="121"/>
      <c r="K27" s="121"/>
      <c r="L27" s="122">
        <f t="shared" si="1"/>
        <v>-9.9999999999999995E-7</v>
      </c>
      <c r="M27" s="123">
        <f t="shared" si="2"/>
        <v>0</v>
      </c>
      <c r="N27" s="123">
        <f>SUM(M27:M30)</f>
        <v>0</v>
      </c>
      <c r="O27" s="124">
        <f>IF(COUNTIF(L27:L30,"&gt;=0"),ROUND(AVERAGEIF(L27:L30,"&gt;=0"),3),0)</f>
        <v>0</v>
      </c>
    </row>
    <row r="28" spans="1:15" x14ac:dyDescent="0.25">
      <c r="A28" s="125">
        <f t="shared" si="0"/>
        <v>1</v>
      </c>
      <c r="B28" s="83" t="s">
        <v>176</v>
      </c>
      <c r="C28" s="83">
        <v>2</v>
      </c>
      <c r="D28" s="126" t="s">
        <v>145</v>
      </c>
      <c r="E28" s="127"/>
      <c r="F28" s="128" t="s">
        <v>29</v>
      </c>
      <c r="G28" s="129" t="str">
        <f>IF($G$3&lt;&gt;"",$G$3,"")</f>
        <v>Kür</v>
      </c>
      <c r="H28" s="130"/>
      <c r="I28" s="130"/>
      <c r="J28" s="130"/>
      <c r="K28" s="130"/>
      <c r="L28" s="131">
        <f t="shared" si="1"/>
        <v>-9.9999999999999995E-7</v>
      </c>
      <c r="M28" s="123">
        <f t="shared" si="2"/>
        <v>0</v>
      </c>
      <c r="N28" s="132">
        <f>SUM(M27:M30)</f>
        <v>0</v>
      </c>
      <c r="O28" s="133">
        <f>IF(COUNTIF(L27:L30,"&gt;=0"),ROUND(AVERAGEIF(L27:L30,"&gt;=0"),3),0)</f>
        <v>0</v>
      </c>
    </row>
    <row r="29" spans="1:15" x14ac:dyDescent="0.25">
      <c r="A29" s="134">
        <f t="shared" si="0"/>
        <v>1</v>
      </c>
      <c r="B29" s="83" t="s">
        <v>176</v>
      </c>
      <c r="C29" s="83">
        <v>3</v>
      </c>
      <c r="D29" s="135" t="s">
        <v>25</v>
      </c>
      <c r="E29" s="127"/>
      <c r="F29" s="83" t="s">
        <v>26</v>
      </c>
      <c r="G29" s="129" t="str">
        <f>IF($G$4&lt;&gt;"",$G$4,"")</f>
        <v>Grund 2</v>
      </c>
      <c r="H29" s="130"/>
      <c r="I29" s="130"/>
      <c r="J29" s="130"/>
      <c r="K29" s="130"/>
      <c r="L29" s="131">
        <f t="shared" si="1"/>
        <v>-9.9999999999999995E-7</v>
      </c>
      <c r="M29" s="123">
        <f t="shared" si="2"/>
        <v>0</v>
      </c>
      <c r="N29" s="132">
        <f>SUM(M27:M30)</f>
        <v>0</v>
      </c>
      <c r="O29" s="136">
        <f>IF(COUNTIF(L27:L30,"&gt;=0"),ROUND(AVERAGEIF(L27:L30,"&gt;=0"),3),0)</f>
        <v>0</v>
      </c>
    </row>
    <row r="30" spans="1:15" x14ac:dyDescent="0.25">
      <c r="A30" s="137">
        <f t="shared" si="0"/>
        <v>1</v>
      </c>
      <c r="B30" s="113" t="s">
        <v>176</v>
      </c>
      <c r="C30" s="113">
        <v>4</v>
      </c>
      <c r="D30" s="110"/>
      <c r="E30" s="111"/>
      <c r="F30" s="113"/>
      <c r="G30" s="138" t="str">
        <f>IF($G$5&lt;&gt;"",$G$5,"")</f>
        <v>Kür 2</v>
      </c>
      <c r="H30" s="139"/>
      <c r="I30" s="139"/>
      <c r="J30" s="139"/>
      <c r="K30" s="139"/>
      <c r="L30" s="140">
        <f t="shared" si="1"/>
        <v>-9.9999999999999995E-7</v>
      </c>
      <c r="M30" s="123">
        <f t="shared" si="2"/>
        <v>0</v>
      </c>
      <c r="N30" s="141">
        <f>SUM(M27:M30)</f>
        <v>0</v>
      </c>
      <c r="O30" s="142">
        <f>IF(COUNTIF(L27:L30,"&gt;=0"),ROUND(AVERAGEIF(L27:L30,"&gt;=0"),3),0)</f>
        <v>0</v>
      </c>
    </row>
    <row r="31" spans="1:15" x14ac:dyDescent="0.25">
      <c r="A31" s="116">
        <f t="shared" si="0"/>
        <v>1</v>
      </c>
      <c r="B31" s="117" t="s">
        <v>177</v>
      </c>
      <c r="C31" s="117">
        <v>1</v>
      </c>
      <c r="D31" s="118"/>
      <c r="E31" s="119"/>
      <c r="F31" s="117"/>
      <c r="G31" s="120" t="str">
        <f>IF($G$2&lt;&gt;"",$G$2,"")</f>
        <v>Grund</v>
      </c>
      <c r="H31" s="121"/>
      <c r="I31" s="121"/>
      <c r="J31" s="121"/>
      <c r="K31" s="121"/>
      <c r="L31" s="122">
        <f t="shared" si="1"/>
        <v>-9.9999999999999995E-7</v>
      </c>
      <c r="M31" s="123">
        <f t="shared" si="2"/>
        <v>0</v>
      </c>
      <c r="N31" s="123">
        <f>SUM(M31:M34)</f>
        <v>0</v>
      </c>
      <c r="O31" s="124">
        <f>IF(COUNTIF(L31:L34,"&gt;=0"),ROUND(AVERAGEIF(L31:L34,"&gt;=0"),3),0)</f>
        <v>0</v>
      </c>
    </row>
    <row r="32" spans="1:15" x14ac:dyDescent="0.25">
      <c r="A32" s="125">
        <f t="shared" si="0"/>
        <v>1</v>
      </c>
      <c r="B32" s="83" t="s">
        <v>177</v>
      </c>
      <c r="C32" s="83">
        <v>2</v>
      </c>
      <c r="D32" s="126" t="s">
        <v>147</v>
      </c>
      <c r="E32" s="127"/>
      <c r="F32" s="128" t="s">
        <v>34</v>
      </c>
      <c r="G32" s="129" t="str">
        <f>IF($G$3&lt;&gt;"",$G$3,"")</f>
        <v>Kür</v>
      </c>
      <c r="H32" s="130"/>
      <c r="I32" s="130"/>
      <c r="J32" s="130"/>
      <c r="K32" s="130"/>
      <c r="L32" s="131">
        <f t="shared" si="1"/>
        <v>-9.9999999999999995E-7</v>
      </c>
      <c r="M32" s="123">
        <f t="shared" si="2"/>
        <v>0</v>
      </c>
      <c r="N32" s="132">
        <f>SUM(M31:M34)</f>
        <v>0</v>
      </c>
      <c r="O32" s="133">
        <f>IF(COUNTIF(L31:L34,"&gt;=0"),ROUND(AVERAGEIF(L31:L34,"&gt;=0"),3),0)</f>
        <v>0</v>
      </c>
    </row>
    <row r="33" spans="1:15" x14ac:dyDescent="0.25">
      <c r="A33" s="134">
        <f t="shared" si="0"/>
        <v>1</v>
      </c>
      <c r="B33" s="83" t="s">
        <v>177</v>
      </c>
      <c r="C33" s="83">
        <v>3</v>
      </c>
      <c r="D33" s="135" t="s">
        <v>35</v>
      </c>
      <c r="E33" s="127"/>
      <c r="F33" s="83" t="s">
        <v>36</v>
      </c>
      <c r="G33" s="129" t="str">
        <f>IF($G$4&lt;&gt;"",$G$4,"")</f>
        <v>Grund 2</v>
      </c>
      <c r="H33" s="130"/>
      <c r="I33" s="130"/>
      <c r="J33" s="130"/>
      <c r="K33" s="130"/>
      <c r="L33" s="131">
        <f t="shared" si="1"/>
        <v>-9.9999999999999995E-7</v>
      </c>
      <c r="M33" s="123">
        <f t="shared" si="2"/>
        <v>0</v>
      </c>
      <c r="N33" s="132">
        <f>SUM(M31:M34)</f>
        <v>0</v>
      </c>
      <c r="O33" s="136">
        <f>IF(COUNTIF(L31:L34,"&gt;=0"),ROUND(AVERAGEIF(L31:L34,"&gt;=0"),3),0)</f>
        <v>0</v>
      </c>
    </row>
    <row r="34" spans="1:15" x14ac:dyDescent="0.25">
      <c r="A34" s="137">
        <f t="shared" si="0"/>
        <v>1</v>
      </c>
      <c r="B34" s="113" t="s">
        <v>177</v>
      </c>
      <c r="C34" s="113">
        <v>4</v>
      </c>
      <c r="D34" s="110"/>
      <c r="E34" s="111"/>
      <c r="F34" s="113"/>
      <c r="G34" s="138" t="str">
        <f>IF($G$5&lt;&gt;"",$G$5,"")</f>
        <v>Kür 2</v>
      </c>
      <c r="H34" s="139"/>
      <c r="I34" s="139"/>
      <c r="J34" s="139"/>
      <c r="K34" s="139"/>
      <c r="L34" s="140">
        <f t="shared" si="1"/>
        <v>-9.9999999999999995E-7</v>
      </c>
      <c r="M34" s="123">
        <f t="shared" si="2"/>
        <v>0</v>
      </c>
      <c r="N34" s="141">
        <f>SUM(M31:M34)</f>
        <v>0</v>
      </c>
      <c r="O34" s="142">
        <f>IF(COUNTIF(L31:L34,"&gt;=0"),ROUND(AVERAGEIF(L31:L34,"&gt;=0"),3),0)</f>
        <v>0</v>
      </c>
    </row>
    <row r="35" spans="1:15" x14ac:dyDescent="0.25">
      <c r="A35" s="116">
        <f t="shared" si="0"/>
        <v>1</v>
      </c>
      <c r="B35" s="117" t="s">
        <v>178</v>
      </c>
      <c r="C35" s="117">
        <v>1</v>
      </c>
      <c r="D35" s="118"/>
      <c r="E35" s="119"/>
      <c r="F35" s="117"/>
      <c r="G35" s="120" t="str">
        <f>IF($G$2&lt;&gt;"",$G$2,"")</f>
        <v>Grund</v>
      </c>
      <c r="H35" s="121"/>
      <c r="I35" s="121"/>
      <c r="J35" s="121"/>
      <c r="K35" s="121"/>
      <c r="L35" s="122">
        <f t="shared" si="1"/>
        <v>-9.9999999999999995E-7</v>
      </c>
      <c r="M35" s="123">
        <f t="shared" si="2"/>
        <v>0</v>
      </c>
      <c r="N35" s="123">
        <f>SUM(M35:M38)</f>
        <v>0</v>
      </c>
      <c r="O35" s="124">
        <f>IF(COUNTIF(L35:L38,"&gt;=0"),ROUND(AVERAGEIF(L35:L38,"&gt;=0"),3),0)</f>
        <v>0</v>
      </c>
    </row>
    <row r="36" spans="1:15" x14ac:dyDescent="0.25">
      <c r="A36" s="125">
        <f t="shared" si="0"/>
        <v>1</v>
      </c>
      <c r="B36" s="83" t="s">
        <v>178</v>
      </c>
      <c r="C36" s="83">
        <v>2</v>
      </c>
      <c r="D36" s="126" t="s">
        <v>149</v>
      </c>
      <c r="E36" s="127"/>
      <c r="F36" s="128" t="s">
        <v>39</v>
      </c>
      <c r="G36" s="129" t="str">
        <f>IF($G$3&lt;&gt;"",$G$3,"")</f>
        <v>Kür</v>
      </c>
      <c r="H36" s="130"/>
      <c r="I36" s="130"/>
      <c r="J36" s="130"/>
      <c r="K36" s="130"/>
      <c r="L36" s="131">
        <f t="shared" si="1"/>
        <v>-9.9999999999999995E-7</v>
      </c>
      <c r="M36" s="123">
        <f t="shared" si="2"/>
        <v>0</v>
      </c>
      <c r="N36" s="132">
        <f>SUM(M35:M38)</f>
        <v>0</v>
      </c>
      <c r="O36" s="133">
        <f>IF(COUNTIF(L35:L38,"&gt;=0"),ROUND(AVERAGEIF(L35:L38,"&gt;=0"),3),0)</f>
        <v>0</v>
      </c>
    </row>
    <row r="37" spans="1:15" x14ac:dyDescent="0.25">
      <c r="A37" s="134">
        <f t="shared" si="0"/>
        <v>1</v>
      </c>
      <c r="B37" s="83" t="s">
        <v>178</v>
      </c>
      <c r="C37" s="83">
        <v>3</v>
      </c>
      <c r="D37" s="135" t="s">
        <v>40</v>
      </c>
      <c r="E37" s="127"/>
      <c r="F37" s="83" t="s">
        <v>41</v>
      </c>
      <c r="G37" s="129" t="str">
        <f>IF($G$4&lt;&gt;"",$G$4,"")</f>
        <v>Grund 2</v>
      </c>
      <c r="H37" s="130"/>
      <c r="I37" s="130"/>
      <c r="J37" s="130"/>
      <c r="K37" s="130"/>
      <c r="L37" s="131">
        <f t="shared" si="1"/>
        <v>-9.9999999999999995E-7</v>
      </c>
      <c r="M37" s="123">
        <f t="shared" si="2"/>
        <v>0</v>
      </c>
      <c r="N37" s="132">
        <f>SUM(M35:M38)</f>
        <v>0</v>
      </c>
      <c r="O37" s="136">
        <f>IF(COUNTIF(L35:L38,"&gt;=0"),ROUND(AVERAGEIF(L35:L38,"&gt;=0"),3),0)</f>
        <v>0</v>
      </c>
    </row>
    <row r="38" spans="1:15" x14ac:dyDescent="0.25">
      <c r="A38" s="137">
        <f t="shared" si="0"/>
        <v>1</v>
      </c>
      <c r="B38" s="113" t="s">
        <v>178</v>
      </c>
      <c r="C38" s="113">
        <v>4</v>
      </c>
      <c r="D38" s="110"/>
      <c r="E38" s="111"/>
      <c r="F38" s="113"/>
      <c r="G38" s="138" t="str">
        <f>IF($G$5&lt;&gt;"",$G$5,"")</f>
        <v>Kür 2</v>
      </c>
      <c r="H38" s="139"/>
      <c r="I38" s="139"/>
      <c r="J38" s="139"/>
      <c r="K38" s="139"/>
      <c r="L38" s="140">
        <f t="shared" si="1"/>
        <v>-9.9999999999999995E-7</v>
      </c>
      <c r="M38" s="123">
        <f t="shared" si="2"/>
        <v>0</v>
      </c>
      <c r="N38" s="141">
        <f>SUM(M35:M38)</f>
        <v>0</v>
      </c>
      <c r="O38" s="142">
        <f>IF(COUNTIF(L35:L38,"&gt;=0"),ROUND(AVERAGEIF(L35:L38,"&gt;=0"),3),0)</f>
        <v>0</v>
      </c>
    </row>
    <row r="39" spans="1:15" x14ac:dyDescent="0.25">
      <c r="A39" s="116">
        <f t="shared" si="0"/>
        <v>1</v>
      </c>
      <c r="B39" s="117" t="s">
        <v>179</v>
      </c>
      <c r="C39" s="117">
        <v>1</v>
      </c>
      <c r="D39" s="118"/>
      <c r="E39" s="119"/>
      <c r="F39" s="117"/>
      <c r="G39" s="120" t="str">
        <f>IF($G$2&lt;&gt;"",$G$2,"")</f>
        <v>Grund</v>
      </c>
      <c r="H39" s="121"/>
      <c r="I39" s="121"/>
      <c r="J39" s="121"/>
      <c r="K39" s="121"/>
      <c r="L39" s="122">
        <f t="shared" si="1"/>
        <v>-9.9999999999999995E-7</v>
      </c>
      <c r="M39" s="123">
        <f t="shared" si="2"/>
        <v>0</v>
      </c>
      <c r="N39" s="123">
        <f>SUM(M39:M42)</f>
        <v>0</v>
      </c>
      <c r="O39" s="124">
        <f>IF(COUNTIF(L39:L42,"&gt;=0"),ROUND(AVERAGEIF(L39:L42,"&gt;=0"),3),0)</f>
        <v>0</v>
      </c>
    </row>
    <row r="40" spans="1:15" x14ac:dyDescent="0.25">
      <c r="A40" s="125">
        <f t="shared" si="0"/>
        <v>1</v>
      </c>
      <c r="B40" s="83" t="s">
        <v>179</v>
      </c>
      <c r="C40" s="83">
        <v>2</v>
      </c>
      <c r="D40" s="126" t="s">
        <v>151</v>
      </c>
      <c r="E40" s="127"/>
      <c r="F40" s="128" t="s">
        <v>39</v>
      </c>
      <c r="G40" s="129" t="str">
        <f>IF($G$3&lt;&gt;"",$G$3,"")</f>
        <v>Kür</v>
      </c>
      <c r="H40" s="130"/>
      <c r="I40" s="130"/>
      <c r="J40" s="130"/>
      <c r="K40" s="130"/>
      <c r="L40" s="131">
        <f t="shared" si="1"/>
        <v>-9.9999999999999995E-7</v>
      </c>
      <c r="M40" s="123">
        <f t="shared" si="2"/>
        <v>0</v>
      </c>
      <c r="N40" s="132">
        <f>SUM(M39:M42)</f>
        <v>0</v>
      </c>
      <c r="O40" s="133">
        <f>IF(COUNTIF(L39:L42,"&gt;=0"),ROUND(AVERAGEIF(L39:L42,"&gt;=0"),3),0)</f>
        <v>0</v>
      </c>
    </row>
    <row r="41" spans="1:15" x14ac:dyDescent="0.25">
      <c r="A41" s="134">
        <f t="shared" si="0"/>
        <v>1</v>
      </c>
      <c r="B41" s="83" t="s">
        <v>179</v>
      </c>
      <c r="C41" s="83">
        <v>3</v>
      </c>
      <c r="D41" s="135" t="s">
        <v>40</v>
      </c>
      <c r="E41" s="127"/>
      <c r="F41" s="83" t="s">
        <v>41</v>
      </c>
      <c r="G41" s="129" t="str">
        <f>IF($G$4&lt;&gt;"",$G$4,"")</f>
        <v>Grund 2</v>
      </c>
      <c r="H41" s="130"/>
      <c r="I41" s="130"/>
      <c r="J41" s="130"/>
      <c r="K41" s="130"/>
      <c r="L41" s="131">
        <f t="shared" si="1"/>
        <v>-9.9999999999999995E-7</v>
      </c>
      <c r="M41" s="123">
        <f t="shared" si="2"/>
        <v>0</v>
      </c>
      <c r="N41" s="132">
        <f>SUM(M39:M42)</f>
        <v>0</v>
      </c>
      <c r="O41" s="136">
        <f>IF(COUNTIF(L39:L42,"&gt;=0"),ROUND(AVERAGEIF(L39:L42,"&gt;=0"),3),0)</f>
        <v>0</v>
      </c>
    </row>
    <row r="42" spans="1:15" x14ac:dyDescent="0.25">
      <c r="A42" s="137">
        <f t="shared" si="0"/>
        <v>1</v>
      </c>
      <c r="B42" s="113" t="s">
        <v>179</v>
      </c>
      <c r="C42" s="113">
        <v>4</v>
      </c>
      <c r="D42" s="110"/>
      <c r="E42" s="111"/>
      <c r="F42" s="113"/>
      <c r="G42" s="138" t="str">
        <f>IF($G$5&lt;&gt;"",$G$5,"")</f>
        <v>Kür 2</v>
      </c>
      <c r="H42" s="139"/>
      <c r="I42" s="139"/>
      <c r="J42" s="139"/>
      <c r="K42" s="139"/>
      <c r="L42" s="140">
        <f t="shared" si="1"/>
        <v>-9.9999999999999995E-7</v>
      </c>
      <c r="M42" s="123">
        <f t="shared" si="2"/>
        <v>0</v>
      </c>
      <c r="N42" s="141">
        <f>SUM(M39:M42)</f>
        <v>0</v>
      </c>
      <c r="O42" s="142">
        <f>IF(COUNTIF(L39:L42,"&gt;=0"),ROUND(AVERAGEIF(L39:L42,"&gt;=0"),3),0)</f>
        <v>0</v>
      </c>
    </row>
  </sheetData>
  <conditionalFormatting sqref="H7:K7">
    <cfRule type="expression" priority="7" stopIfTrue="1">
      <formula>COUNTBLANK($G7)=1</formula>
    </cfRule>
    <cfRule type="containsBlanks" dxfId="219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218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217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216" priority="24">
      <formula>LEN(TRIM(H10))=0</formula>
    </cfRule>
  </conditionalFormatting>
  <conditionalFormatting sqref="H11:K11">
    <cfRule type="expression" priority="25" stopIfTrue="1">
      <formula>COUNTBLANK($G11)=1</formula>
    </cfRule>
    <cfRule type="containsBlanks" dxfId="215" priority="26">
      <formula>LEN(TRIM(H11))=0</formula>
    </cfRule>
  </conditionalFormatting>
  <conditionalFormatting sqref="H12:K12">
    <cfRule type="expression" priority="27" stopIfTrue="1">
      <formula>COUNTBLANK($G12)=1</formula>
    </cfRule>
    <cfRule type="containsBlanks" dxfId="214" priority="28">
      <formula>LEN(TRIM(H12))=0</formula>
    </cfRule>
  </conditionalFormatting>
  <conditionalFormatting sqref="H13:K13">
    <cfRule type="expression" priority="29" stopIfTrue="1">
      <formula>COUNTBLANK($G13)=1</formula>
    </cfRule>
    <cfRule type="containsBlanks" dxfId="213" priority="30">
      <formula>LEN(TRIM(H13))=0</formula>
    </cfRule>
  </conditionalFormatting>
  <conditionalFormatting sqref="H14:K14">
    <cfRule type="expression" priority="31" stopIfTrue="1">
      <formula>COUNTBLANK($G14)=1</formula>
    </cfRule>
    <cfRule type="containsBlanks" dxfId="212" priority="32">
      <formula>LEN(TRIM(H14))=0</formula>
    </cfRule>
  </conditionalFormatting>
  <conditionalFormatting sqref="H15:K15">
    <cfRule type="expression" priority="33" stopIfTrue="1">
      <formula>COUNTBLANK($G15)=1</formula>
    </cfRule>
    <cfRule type="containsBlanks" dxfId="211" priority="34">
      <formula>LEN(TRIM(H15))=0</formula>
    </cfRule>
  </conditionalFormatting>
  <conditionalFormatting sqref="H16:K16">
    <cfRule type="expression" priority="35" stopIfTrue="1">
      <formula>COUNTBLANK($G16)=1</formula>
    </cfRule>
    <cfRule type="containsBlanks" dxfId="210" priority="36">
      <formula>LEN(TRIM(H16))=0</formula>
    </cfRule>
  </conditionalFormatting>
  <conditionalFormatting sqref="H17:K17">
    <cfRule type="expression" priority="37" stopIfTrue="1">
      <formula>COUNTBLANK($G17)=1</formula>
    </cfRule>
    <cfRule type="containsBlanks" dxfId="209" priority="38">
      <formula>LEN(TRIM(H17))=0</formula>
    </cfRule>
  </conditionalFormatting>
  <conditionalFormatting sqref="H18:K18">
    <cfRule type="expression" priority="39" stopIfTrue="1">
      <formula>COUNTBLANK($G18)=1</formula>
    </cfRule>
    <cfRule type="containsBlanks" dxfId="208" priority="40">
      <formula>LEN(TRIM(H18))=0</formula>
    </cfRule>
  </conditionalFormatting>
  <conditionalFormatting sqref="H19:K19">
    <cfRule type="expression" priority="41" stopIfTrue="1">
      <formula>COUNTBLANK($G19)=1</formula>
    </cfRule>
    <cfRule type="containsBlanks" dxfId="207" priority="42">
      <formula>LEN(TRIM(H19))=0</formula>
    </cfRule>
  </conditionalFormatting>
  <conditionalFormatting sqref="H20:K20">
    <cfRule type="expression" priority="43" stopIfTrue="1">
      <formula>COUNTBLANK($G20)=1</formula>
    </cfRule>
    <cfRule type="containsBlanks" dxfId="206" priority="44">
      <formula>LEN(TRIM(H20))=0</formula>
    </cfRule>
  </conditionalFormatting>
  <conditionalFormatting sqref="H21:K21">
    <cfRule type="expression" priority="45" stopIfTrue="1">
      <formula>COUNTBLANK($G21)=1</formula>
    </cfRule>
    <cfRule type="containsBlanks" dxfId="205" priority="46">
      <formula>LEN(TRIM(H21))=0</formula>
    </cfRule>
  </conditionalFormatting>
  <conditionalFormatting sqref="H22:K22">
    <cfRule type="expression" priority="47" stopIfTrue="1">
      <formula>COUNTBLANK($G22)=1</formula>
    </cfRule>
    <cfRule type="containsBlanks" dxfId="204" priority="48">
      <formula>LEN(TRIM(H22))=0</formula>
    </cfRule>
  </conditionalFormatting>
  <conditionalFormatting sqref="H23:K23">
    <cfRule type="expression" priority="49" stopIfTrue="1">
      <formula>COUNTBLANK($G23)=1</formula>
    </cfRule>
    <cfRule type="containsBlanks" dxfId="203" priority="50">
      <formula>LEN(TRIM(H23))=0</formula>
    </cfRule>
  </conditionalFormatting>
  <conditionalFormatting sqref="H24:K24">
    <cfRule type="expression" priority="51" stopIfTrue="1">
      <formula>COUNTBLANK($G24)=1</formula>
    </cfRule>
    <cfRule type="containsBlanks" dxfId="202" priority="52">
      <formula>LEN(TRIM(H24))=0</formula>
    </cfRule>
  </conditionalFormatting>
  <conditionalFormatting sqref="H25:K25">
    <cfRule type="expression" priority="53" stopIfTrue="1">
      <formula>COUNTBLANK($G25)=1</formula>
    </cfRule>
    <cfRule type="containsBlanks" dxfId="201" priority="54">
      <formula>LEN(TRIM(H25))=0</formula>
    </cfRule>
  </conditionalFormatting>
  <conditionalFormatting sqref="H26:K26">
    <cfRule type="expression" priority="55" stopIfTrue="1">
      <formula>COUNTBLANK($G26)=1</formula>
    </cfRule>
    <cfRule type="containsBlanks" dxfId="200" priority="56">
      <formula>LEN(TRIM(H26))=0</formula>
    </cfRule>
  </conditionalFormatting>
  <conditionalFormatting sqref="H27:K27">
    <cfRule type="expression" priority="57" stopIfTrue="1">
      <formula>COUNTBLANK($G27)=1</formula>
    </cfRule>
    <cfRule type="containsBlanks" dxfId="199" priority="58">
      <formula>LEN(TRIM(H27))=0</formula>
    </cfRule>
  </conditionalFormatting>
  <conditionalFormatting sqref="H28:K28">
    <cfRule type="expression" priority="59" stopIfTrue="1">
      <formula>COUNTBLANK($G28)=1</formula>
    </cfRule>
    <cfRule type="containsBlanks" dxfId="198" priority="60">
      <formula>LEN(TRIM(H28))=0</formula>
    </cfRule>
  </conditionalFormatting>
  <conditionalFormatting sqref="H29:K29">
    <cfRule type="expression" priority="61" stopIfTrue="1">
      <formula>COUNTBLANK($G29)=1</formula>
    </cfRule>
    <cfRule type="containsBlanks" dxfId="197" priority="62">
      <formula>LEN(TRIM(H29))=0</formula>
    </cfRule>
  </conditionalFormatting>
  <conditionalFormatting sqref="H30:K30">
    <cfRule type="expression" priority="63" stopIfTrue="1">
      <formula>COUNTBLANK($G30)=1</formula>
    </cfRule>
    <cfRule type="containsBlanks" dxfId="196" priority="64">
      <formula>LEN(TRIM(H30))=0</formula>
    </cfRule>
  </conditionalFormatting>
  <conditionalFormatting sqref="H31:K31">
    <cfRule type="expression" priority="65" stopIfTrue="1">
      <formula>COUNTBLANK($G31)=1</formula>
    </cfRule>
    <cfRule type="containsBlanks" dxfId="195" priority="66">
      <formula>LEN(TRIM(H31))=0</formula>
    </cfRule>
  </conditionalFormatting>
  <conditionalFormatting sqref="H32:K32">
    <cfRule type="expression" priority="67" stopIfTrue="1">
      <formula>COUNTBLANK($G32)=1</formula>
    </cfRule>
    <cfRule type="containsBlanks" dxfId="194" priority="68">
      <formula>LEN(TRIM(H32))=0</formula>
    </cfRule>
  </conditionalFormatting>
  <conditionalFormatting sqref="H33:K33">
    <cfRule type="expression" priority="69" stopIfTrue="1">
      <formula>COUNTBLANK($G33)=1</formula>
    </cfRule>
    <cfRule type="containsBlanks" dxfId="193" priority="70">
      <formula>LEN(TRIM(H33))=0</formula>
    </cfRule>
  </conditionalFormatting>
  <conditionalFormatting sqref="H34:K34">
    <cfRule type="expression" priority="71" stopIfTrue="1">
      <formula>COUNTBLANK($G34)=1</formula>
    </cfRule>
    <cfRule type="containsBlanks" dxfId="192" priority="72">
      <formula>LEN(TRIM(H34))=0</formula>
    </cfRule>
  </conditionalFormatting>
  <conditionalFormatting sqref="H35:K35">
    <cfRule type="expression" priority="73" stopIfTrue="1">
      <formula>COUNTBLANK($G35)=1</formula>
    </cfRule>
    <cfRule type="containsBlanks" dxfId="191" priority="74">
      <formula>LEN(TRIM(H35))=0</formula>
    </cfRule>
  </conditionalFormatting>
  <conditionalFormatting sqref="H36:K36">
    <cfRule type="expression" priority="75" stopIfTrue="1">
      <formula>COUNTBLANK($G36)=1</formula>
    </cfRule>
    <cfRule type="containsBlanks" dxfId="190" priority="76">
      <formula>LEN(TRIM(H36))=0</formula>
    </cfRule>
  </conditionalFormatting>
  <conditionalFormatting sqref="H37:K37">
    <cfRule type="expression" priority="77" stopIfTrue="1">
      <formula>COUNTBLANK($G37)=1</formula>
    </cfRule>
    <cfRule type="containsBlanks" dxfId="189" priority="78">
      <formula>LEN(TRIM(H37))=0</formula>
    </cfRule>
  </conditionalFormatting>
  <conditionalFormatting sqref="H38:K38">
    <cfRule type="expression" priority="79" stopIfTrue="1">
      <formula>COUNTBLANK($G38)=1</formula>
    </cfRule>
    <cfRule type="containsBlanks" dxfId="188" priority="80">
      <formula>LEN(TRIM(H38))=0</formula>
    </cfRule>
  </conditionalFormatting>
  <conditionalFormatting sqref="H39:K39">
    <cfRule type="expression" priority="81" stopIfTrue="1">
      <formula>COUNTBLANK($G39)=1</formula>
    </cfRule>
    <cfRule type="containsBlanks" dxfId="187" priority="82">
      <formula>LEN(TRIM(H39))=0</formula>
    </cfRule>
  </conditionalFormatting>
  <conditionalFormatting sqref="H40:K40">
    <cfRule type="expression" priority="83" stopIfTrue="1">
      <formula>COUNTBLANK($G40)=1</formula>
    </cfRule>
    <cfRule type="containsBlanks" dxfId="186" priority="84">
      <formula>LEN(TRIM(H40))=0</formula>
    </cfRule>
  </conditionalFormatting>
  <conditionalFormatting sqref="H41:K41">
    <cfRule type="expression" priority="85" stopIfTrue="1">
      <formula>COUNTBLANK($G41)=1</formula>
    </cfRule>
    <cfRule type="containsBlanks" dxfId="185" priority="86">
      <formula>LEN(TRIM(H41))=0</formula>
    </cfRule>
  </conditionalFormatting>
  <conditionalFormatting sqref="H42:K42">
    <cfRule type="expression" priority="87" stopIfTrue="1">
      <formula>COUNTBLANK($G42)=1</formula>
    </cfRule>
    <cfRule type="containsBlanks" dxfId="184" priority="88">
      <formula>LEN(TRIM(H42))=0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4  -  Svår klass, Junior SM-klass&amp;B&amp;"Arial"&amp;8
&amp;P (&amp;N)&amp;R&amp;G</oddHeader>
    <oddFooter>&amp;C&amp;G</oddFooter>
  </headerFooter>
  <rowBreaks count="1" manualBreakCount="1">
    <brk id="42" max="1048575" man="1"/>
  </rowBreaks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82"/>
  <sheetViews>
    <sheetView showRuler="0" view="pageLayout" zoomScale="80" zoomScaleNormal="100" zoomScalePageLayoutView="80" workbookViewId="0">
      <selection activeCell="F17" sqref="F17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2" width="10.625" style="83" customWidth="1"/>
    <col min="83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16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 t="s">
        <v>20</v>
      </c>
      <c r="H4" s="89" t="s">
        <v>9</v>
      </c>
      <c r="I4" s="89" t="s">
        <v>15</v>
      </c>
      <c r="J4" s="89" t="s">
        <v>15</v>
      </c>
      <c r="K4" s="89" t="s">
        <v>15</v>
      </c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 t="s">
        <v>21</v>
      </c>
      <c r="H5" s="104" t="s">
        <v>9</v>
      </c>
      <c r="I5" s="104" t="s">
        <v>17</v>
      </c>
      <c r="J5" s="104" t="s">
        <v>18</v>
      </c>
      <c r="K5" s="104" t="s">
        <v>19</v>
      </c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 t="shared" ref="A7:A38" si="0">_xlfn.FLOOR.MATH(RANK(N7,$N$7:$N$129)/4+1+SUMPRODUCT(-(-($N$7:$N$129=N7)),-(-(O7&lt;$O$7:$O$129)))/4)</f>
        <v>1</v>
      </c>
      <c r="B7" s="117" t="s">
        <v>117</v>
      </c>
      <c r="C7" s="117">
        <v>1</v>
      </c>
      <c r="D7" s="118"/>
      <c r="E7" s="119"/>
      <c r="F7" s="117"/>
      <c r="G7" s="120" t="str">
        <f>IF($G$2&lt;&gt;"",$G$2,"")</f>
        <v>Grund</v>
      </c>
      <c r="H7" s="121"/>
      <c r="I7" s="121"/>
      <c r="J7" s="121"/>
      <c r="K7" s="121"/>
      <c r="L7" s="122">
        <f t="shared" ref="L7:L38" si="1">IF(COUNTBLANK(H7:K7)=0,AVERAGE(H7:K7),-0.000001)</f>
        <v>-9.9999999999999995E-7</v>
      </c>
      <c r="M7" s="123">
        <f t="shared" ref="M7:M38" si="2">IF(COUNTBLANK(H7:K7)=0,1,0)</f>
        <v>0</v>
      </c>
      <c r="N7" s="123">
        <f>SUM(M7:M10)</f>
        <v>0</v>
      </c>
      <c r="O7" s="124">
        <f>IF(COUNTIF(L7:L10,"&gt;=0"),ROUND(AVERAGEIF(L7:L10,"&gt;=0"),3),0)</f>
        <v>0</v>
      </c>
    </row>
    <row r="8" spans="1:15" x14ac:dyDescent="0.25">
      <c r="A8" s="125">
        <f t="shared" si="0"/>
        <v>1</v>
      </c>
      <c r="B8" s="83" t="s">
        <v>117</v>
      </c>
      <c r="C8" s="83">
        <v>2</v>
      </c>
      <c r="D8" s="126" t="s">
        <v>118</v>
      </c>
      <c r="E8" s="127"/>
      <c r="F8" s="128" t="s">
        <v>46</v>
      </c>
      <c r="G8" s="129" t="str">
        <f>IF($G$3&lt;&gt;"",$G$3,"")</f>
        <v>Kür</v>
      </c>
      <c r="H8" s="130"/>
      <c r="I8" s="130"/>
      <c r="J8" s="130"/>
      <c r="K8" s="130"/>
      <c r="L8" s="131">
        <f t="shared" si="1"/>
        <v>-9.9999999999999995E-7</v>
      </c>
      <c r="M8" s="123">
        <f t="shared" si="2"/>
        <v>0</v>
      </c>
      <c r="N8" s="132">
        <f>SUM(M7:M10)</f>
        <v>0</v>
      </c>
      <c r="O8" s="133">
        <f>IF(COUNTIF(L7:L10,"&gt;=0"),ROUND(AVERAGEIF(L7:L10,"&gt;=0"),3),0)</f>
        <v>0</v>
      </c>
    </row>
    <row r="9" spans="1:15" x14ac:dyDescent="0.25">
      <c r="A9" s="134">
        <f t="shared" si="0"/>
        <v>1</v>
      </c>
      <c r="B9" s="83" t="s">
        <v>117</v>
      </c>
      <c r="C9" s="83">
        <v>3</v>
      </c>
      <c r="D9" s="135" t="s">
        <v>47</v>
      </c>
      <c r="E9" s="127"/>
      <c r="F9" s="83" t="s">
        <v>119</v>
      </c>
      <c r="G9" s="129" t="str">
        <f>IF($G$4&lt;&gt;"",$G$4,"")</f>
        <v>Grund 2</v>
      </c>
      <c r="H9" s="130"/>
      <c r="I9" s="130"/>
      <c r="J9" s="130"/>
      <c r="K9" s="130"/>
      <c r="L9" s="131">
        <f t="shared" si="1"/>
        <v>-9.9999999999999995E-7</v>
      </c>
      <c r="M9" s="123">
        <f t="shared" si="2"/>
        <v>0</v>
      </c>
      <c r="N9" s="132">
        <f>SUM(M7:M10)</f>
        <v>0</v>
      </c>
      <c r="O9" s="136">
        <f>IF(COUNTIF(L7:L10,"&gt;=0"),ROUND(AVERAGEIF(L7:L10,"&gt;=0"),3),0)</f>
        <v>0</v>
      </c>
    </row>
    <row r="10" spans="1:15" x14ac:dyDescent="0.25">
      <c r="A10" s="137">
        <f t="shared" si="0"/>
        <v>1</v>
      </c>
      <c r="B10" s="113" t="s">
        <v>117</v>
      </c>
      <c r="C10" s="113">
        <v>4</v>
      </c>
      <c r="D10" s="110"/>
      <c r="E10" s="111"/>
      <c r="F10" s="113"/>
      <c r="G10" s="138" t="str">
        <f>IF($G$5&lt;&gt;"",$G$5,"")</f>
        <v>Kür 2</v>
      </c>
      <c r="H10" s="139"/>
      <c r="I10" s="139"/>
      <c r="J10" s="139"/>
      <c r="K10" s="139"/>
      <c r="L10" s="140">
        <f t="shared" si="1"/>
        <v>-9.9999999999999995E-7</v>
      </c>
      <c r="M10" s="123">
        <f t="shared" si="2"/>
        <v>0</v>
      </c>
      <c r="N10" s="141">
        <f>SUM(M7:M10)</f>
        <v>0</v>
      </c>
      <c r="O10" s="142">
        <f>IF(COUNTIF(L7:L10,"&gt;=0"),ROUND(AVERAGEIF(L7:L10,"&gt;=0"),3),0)</f>
        <v>0</v>
      </c>
    </row>
    <row r="11" spans="1:15" x14ac:dyDescent="0.25">
      <c r="A11" s="116">
        <f t="shared" si="0"/>
        <v>1</v>
      </c>
      <c r="B11" s="117" t="s">
        <v>120</v>
      </c>
      <c r="C11" s="117">
        <v>1</v>
      </c>
      <c r="D11" s="118"/>
      <c r="E11" s="119"/>
      <c r="F11" s="117"/>
      <c r="G11" s="120" t="str">
        <f>IF($G$2&lt;&gt;"",$G$2,"")</f>
        <v>Grund</v>
      </c>
      <c r="H11" s="121"/>
      <c r="I11" s="121"/>
      <c r="J11" s="121"/>
      <c r="K11" s="121"/>
      <c r="L11" s="122">
        <f t="shared" si="1"/>
        <v>-9.9999999999999995E-7</v>
      </c>
      <c r="M11" s="123">
        <f t="shared" si="2"/>
        <v>0</v>
      </c>
      <c r="N11" s="123">
        <f>SUM(M11:M14)</f>
        <v>0</v>
      </c>
      <c r="O11" s="124">
        <f>IF(COUNTIF(L11:L14,"&gt;=0"),ROUND(AVERAGEIF(L11:L14,"&gt;=0"),3),0)</f>
        <v>0</v>
      </c>
    </row>
    <row r="12" spans="1:15" x14ac:dyDescent="0.25">
      <c r="A12" s="125">
        <f t="shared" si="0"/>
        <v>1</v>
      </c>
      <c r="B12" s="83" t="s">
        <v>120</v>
      </c>
      <c r="C12" s="83">
        <v>2</v>
      </c>
      <c r="D12" s="126" t="s">
        <v>121</v>
      </c>
      <c r="E12" s="127"/>
      <c r="F12" s="128" t="s">
        <v>122</v>
      </c>
      <c r="G12" s="129" t="str">
        <f>IF($G$3&lt;&gt;"",$G$3,"")</f>
        <v>Kür</v>
      </c>
      <c r="H12" s="130"/>
      <c r="I12" s="130"/>
      <c r="J12" s="130"/>
      <c r="K12" s="130"/>
      <c r="L12" s="131">
        <f t="shared" si="1"/>
        <v>-9.9999999999999995E-7</v>
      </c>
      <c r="M12" s="123">
        <f t="shared" si="2"/>
        <v>0</v>
      </c>
      <c r="N12" s="132">
        <f>SUM(M11:M14)</f>
        <v>0</v>
      </c>
      <c r="O12" s="133">
        <f>IF(COUNTIF(L11:L14,"&gt;=0"),ROUND(AVERAGEIF(L11:L14,"&gt;=0"),3),0)</f>
        <v>0</v>
      </c>
    </row>
    <row r="13" spans="1:15" x14ac:dyDescent="0.25">
      <c r="A13" s="134">
        <f t="shared" si="0"/>
        <v>1</v>
      </c>
      <c r="B13" s="83" t="s">
        <v>120</v>
      </c>
      <c r="C13" s="83">
        <v>3</v>
      </c>
      <c r="D13" s="135" t="s">
        <v>123</v>
      </c>
      <c r="E13" s="127"/>
      <c r="F13" s="83" t="s">
        <v>124</v>
      </c>
      <c r="G13" s="129" t="str">
        <f>IF($G$4&lt;&gt;"",$G$4,"")</f>
        <v>Grund 2</v>
      </c>
      <c r="H13" s="130"/>
      <c r="I13" s="130"/>
      <c r="J13" s="130"/>
      <c r="K13" s="130"/>
      <c r="L13" s="131">
        <f t="shared" si="1"/>
        <v>-9.9999999999999995E-7</v>
      </c>
      <c r="M13" s="123">
        <f t="shared" si="2"/>
        <v>0</v>
      </c>
      <c r="N13" s="132">
        <f>SUM(M11:M14)</f>
        <v>0</v>
      </c>
      <c r="O13" s="136">
        <f>IF(COUNTIF(L11:L14,"&gt;=0"),ROUND(AVERAGEIF(L11:L14,"&gt;=0"),3),0)</f>
        <v>0</v>
      </c>
    </row>
    <row r="14" spans="1:15" x14ac:dyDescent="0.25">
      <c r="A14" s="137">
        <f t="shared" si="0"/>
        <v>1</v>
      </c>
      <c r="B14" s="113" t="s">
        <v>120</v>
      </c>
      <c r="C14" s="113">
        <v>4</v>
      </c>
      <c r="D14" s="110"/>
      <c r="E14" s="111"/>
      <c r="F14" s="113"/>
      <c r="G14" s="138" t="str">
        <f>IF($G$5&lt;&gt;"",$G$5,"")</f>
        <v>Kür 2</v>
      </c>
      <c r="H14" s="139"/>
      <c r="I14" s="139"/>
      <c r="J14" s="139"/>
      <c r="K14" s="139"/>
      <c r="L14" s="140">
        <f t="shared" si="1"/>
        <v>-9.9999999999999995E-7</v>
      </c>
      <c r="M14" s="123">
        <f t="shared" si="2"/>
        <v>0</v>
      </c>
      <c r="N14" s="141">
        <f>SUM(M11:M14)</f>
        <v>0</v>
      </c>
      <c r="O14" s="142">
        <f>IF(COUNTIF(L11:L14,"&gt;=0"),ROUND(AVERAGEIF(L11:L14,"&gt;=0"),3),0)</f>
        <v>0</v>
      </c>
    </row>
    <row r="15" spans="1:15" x14ac:dyDescent="0.25">
      <c r="A15" s="116">
        <f t="shared" si="0"/>
        <v>1</v>
      </c>
      <c r="B15" s="117" t="s">
        <v>125</v>
      </c>
      <c r="C15" s="117">
        <v>1</v>
      </c>
      <c r="D15" s="118"/>
      <c r="E15" s="119"/>
      <c r="F15" s="117"/>
      <c r="G15" s="120" t="str">
        <f>IF($G$2&lt;&gt;"",$G$2,"")</f>
        <v>Grund</v>
      </c>
      <c r="H15" s="121"/>
      <c r="I15" s="121"/>
      <c r="J15" s="121"/>
      <c r="K15" s="121"/>
      <c r="L15" s="122">
        <f t="shared" si="1"/>
        <v>-9.9999999999999995E-7</v>
      </c>
      <c r="M15" s="123">
        <f t="shared" si="2"/>
        <v>0</v>
      </c>
      <c r="N15" s="123">
        <f>SUM(M15:M18)</f>
        <v>0</v>
      </c>
      <c r="O15" s="124">
        <f>IF(COUNTIF(L15:L18,"&gt;=0"),ROUND(AVERAGEIF(L15:L18,"&gt;=0"),3),0)</f>
        <v>0</v>
      </c>
    </row>
    <row r="16" spans="1:15" x14ac:dyDescent="0.25">
      <c r="A16" s="125">
        <f t="shared" si="0"/>
        <v>1</v>
      </c>
      <c r="B16" s="83" t="s">
        <v>125</v>
      </c>
      <c r="C16" s="83">
        <v>2</v>
      </c>
      <c r="D16" s="126" t="s">
        <v>126</v>
      </c>
      <c r="E16" s="127"/>
      <c r="F16" s="128" t="s">
        <v>122</v>
      </c>
      <c r="G16" s="129" t="str">
        <f>IF($G$3&lt;&gt;"",$G$3,"")</f>
        <v>Kür</v>
      </c>
      <c r="H16" s="130"/>
      <c r="I16" s="130"/>
      <c r="J16" s="130"/>
      <c r="K16" s="130"/>
      <c r="L16" s="131">
        <f t="shared" si="1"/>
        <v>-9.9999999999999995E-7</v>
      </c>
      <c r="M16" s="123">
        <f t="shared" si="2"/>
        <v>0</v>
      </c>
      <c r="N16" s="132">
        <f>SUM(M15:M18)</f>
        <v>0</v>
      </c>
      <c r="O16" s="133">
        <f>IF(COUNTIF(L15:L18,"&gt;=0"),ROUND(AVERAGEIF(L15:L18,"&gt;=0"),3),0)</f>
        <v>0</v>
      </c>
    </row>
    <row r="17" spans="1:15" x14ac:dyDescent="0.25">
      <c r="A17" s="134">
        <f t="shared" si="0"/>
        <v>1</v>
      </c>
      <c r="B17" s="83" t="s">
        <v>125</v>
      </c>
      <c r="C17" s="83">
        <v>3</v>
      </c>
      <c r="D17" s="135" t="s">
        <v>123</v>
      </c>
      <c r="E17" s="127"/>
      <c r="F17" s="83" t="s">
        <v>124</v>
      </c>
      <c r="G17" s="129" t="str">
        <f>IF($G$4&lt;&gt;"",$G$4,"")</f>
        <v>Grund 2</v>
      </c>
      <c r="H17" s="130"/>
      <c r="I17" s="130"/>
      <c r="J17" s="130"/>
      <c r="K17" s="130"/>
      <c r="L17" s="131">
        <f t="shared" si="1"/>
        <v>-9.9999999999999995E-7</v>
      </c>
      <c r="M17" s="123">
        <f t="shared" si="2"/>
        <v>0</v>
      </c>
      <c r="N17" s="132">
        <f>SUM(M15:M18)</f>
        <v>0</v>
      </c>
      <c r="O17" s="136">
        <f>IF(COUNTIF(L15:L18,"&gt;=0"),ROUND(AVERAGEIF(L15:L18,"&gt;=0"),3),0)</f>
        <v>0</v>
      </c>
    </row>
    <row r="18" spans="1:15" x14ac:dyDescent="0.25">
      <c r="A18" s="137">
        <f t="shared" si="0"/>
        <v>1</v>
      </c>
      <c r="B18" s="113" t="s">
        <v>125</v>
      </c>
      <c r="C18" s="113">
        <v>4</v>
      </c>
      <c r="D18" s="110"/>
      <c r="E18" s="111"/>
      <c r="F18" s="113"/>
      <c r="G18" s="138" t="str">
        <f>IF($G$5&lt;&gt;"",$G$5,"")</f>
        <v>Kür 2</v>
      </c>
      <c r="H18" s="139"/>
      <c r="I18" s="139"/>
      <c r="J18" s="139"/>
      <c r="K18" s="139"/>
      <c r="L18" s="140">
        <f t="shared" si="1"/>
        <v>-9.9999999999999995E-7</v>
      </c>
      <c r="M18" s="123">
        <f t="shared" si="2"/>
        <v>0</v>
      </c>
      <c r="N18" s="141">
        <f>SUM(M15:M18)</f>
        <v>0</v>
      </c>
      <c r="O18" s="142">
        <f>IF(COUNTIF(L15:L18,"&gt;=0"),ROUND(AVERAGEIF(L15:L18,"&gt;=0"),3),0)</f>
        <v>0</v>
      </c>
    </row>
    <row r="19" spans="1:15" x14ac:dyDescent="0.25">
      <c r="A19" s="116">
        <f t="shared" si="0"/>
        <v>1</v>
      </c>
      <c r="B19" s="117" t="s">
        <v>127</v>
      </c>
      <c r="C19" s="117">
        <v>1</v>
      </c>
      <c r="D19" s="118"/>
      <c r="E19" s="119"/>
      <c r="F19" s="117"/>
      <c r="G19" s="120" t="str">
        <f>IF($G$2&lt;&gt;"",$G$2,"")</f>
        <v>Grund</v>
      </c>
      <c r="H19" s="121"/>
      <c r="I19" s="121"/>
      <c r="J19" s="121"/>
      <c r="K19" s="121"/>
      <c r="L19" s="122">
        <f t="shared" si="1"/>
        <v>-9.9999999999999995E-7</v>
      </c>
      <c r="M19" s="123">
        <f t="shared" si="2"/>
        <v>0</v>
      </c>
      <c r="N19" s="123">
        <f>SUM(M19:M22)</f>
        <v>0</v>
      </c>
      <c r="O19" s="124">
        <f>IF(COUNTIF(L19:L22,"&gt;=0"),ROUND(AVERAGEIF(L19:L22,"&gt;=0"),3),0)</f>
        <v>0</v>
      </c>
    </row>
    <row r="20" spans="1:15" x14ac:dyDescent="0.25">
      <c r="A20" s="125">
        <f t="shared" si="0"/>
        <v>1</v>
      </c>
      <c r="B20" s="83" t="s">
        <v>127</v>
      </c>
      <c r="C20" s="83">
        <v>2</v>
      </c>
      <c r="D20" s="126" t="s">
        <v>128</v>
      </c>
      <c r="E20" s="127"/>
      <c r="F20" s="128" t="s">
        <v>122</v>
      </c>
      <c r="G20" s="129" t="str">
        <f>IF($G$3&lt;&gt;"",$G$3,"")</f>
        <v>Kür</v>
      </c>
      <c r="H20" s="130"/>
      <c r="I20" s="130">
        <v>1.3539999723434448</v>
      </c>
      <c r="J20" s="130">
        <v>5.6180000305175781</v>
      </c>
      <c r="K20" s="130">
        <v>7.6149997711181641</v>
      </c>
      <c r="L20" s="131">
        <f t="shared" si="1"/>
        <v>-9.9999999999999995E-7</v>
      </c>
      <c r="M20" s="123">
        <f t="shared" si="2"/>
        <v>0</v>
      </c>
      <c r="N20" s="132">
        <f>SUM(M19:M22)</f>
        <v>0</v>
      </c>
      <c r="O20" s="133">
        <f>IF(COUNTIF(L19:L22,"&gt;=0"),ROUND(AVERAGEIF(L19:L22,"&gt;=0"),3),0)</f>
        <v>0</v>
      </c>
    </row>
    <row r="21" spans="1:15" x14ac:dyDescent="0.25">
      <c r="A21" s="134">
        <f t="shared" si="0"/>
        <v>1</v>
      </c>
      <c r="B21" s="83" t="s">
        <v>127</v>
      </c>
      <c r="C21" s="83">
        <v>3</v>
      </c>
      <c r="D21" s="135" t="s">
        <v>123</v>
      </c>
      <c r="E21" s="127"/>
      <c r="F21" s="83" t="s">
        <v>124</v>
      </c>
      <c r="G21" s="129" t="str">
        <f>IF($G$4&lt;&gt;"",$G$4,"")</f>
        <v>Grund 2</v>
      </c>
      <c r="H21" s="130"/>
      <c r="I21" s="130">
        <v>7.1329998970031738</v>
      </c>
      <c r="J21" s="130">
        <v>3.3819999694824219</v>
      </c>
      <c r="K21" s="130">
        <v>3.9500000476837158</v>
      </c>
      <c r="L21" s="131">
        <f t="shared" si="1"/>
        <v>-9.9999999999999995E-7</v>
      </c>
      <c r="M21" s="123">
        <f t="shared" si="2"/>
        <v>0</v>
      </c>
      <c r="N21" s="132">
        <f>SUM(M19:M22)</f>
        <v>0</v>
      </c>
      <c r="O21" s="136">
        <f>IF(COUNTIF(L19:L22,"&gt;=0"),ROUND(AVERAGEIF(L19:L22,"&gt;=0"),3),0)</f>
        <v>0</v>
      </c>
    </row>
    <row r="22" spans="1:15" x14ac:dyDescent="0.25">
      <c r="A22" s="137">
        <f t="shared" si="0"/>
        <v>1</v>
      </c>
      <c r="B22" s="113" t="s">
        <v>127</v>
      </c>
      <c r="C22" s="113">
        <v>4</v>
      </c>
      <c r="D22" s="110"/>
      <c r="E22" s="111"/>
      <c r="F22" s="113"/>
      <c r="G22" s="138" t="str">
        <f>IF($G$5&lt;&gt;"",$G$5,"")</f>
        <v>Kür 2</v>
      </c>
      <c r="H22" s="139"/>
      <c r="I22" s="139"/>
      <c r="J22" s="139"/>
      <c r="K22" s="139"/>
      <c r="L22" s="140">
        <f t="shared" si="1"/>
        <v>-9.9999999999999995E-7</v>
      </c>
      <c r="M22" s="123">
        <f t="shared" si="2"/>
        <v>0</v>
      </c>
      <c r="N22" s="141">
        <f>SUM(M19:M22)</f>
        <v>0</v>
      </c>
      <c r="O22" s="142">
        <f>IF(COUNTIF(L19:L22,"&gt;=0"),ROUND(AVERAGEIF(L19:L22,"&gt;=0"),3),0)</f>
        <v>0</v>
      </c>
    </row>
    <row r="23" spans="1:15" x14ac:dyDescent="0.25">
      <c r="A23" s="116">
        <f t="shared" si="0"/>
        <v>1</v>
      </c>
      <c r="B23" s="117" t="s">
        <v>129</v>
      </c>
      <c r="C23" s="117">
        <v>1</v>
      </c>
      <c r="D23" s="118"/>
      <c r="E23" s="119"/>
      <c r="F23" s="117"/>
      <c r="G23" s="120" t="str">
        <f>IF($G$2&lt;&gt;"",$G$2,"")</f>
        <v>Grund</v>
      </c>
      <c r="H23" s="121"/>
      <c r="I23" s="121"/>
      <c r="J23" s="121"/>
      <c r="K23" s="121"/>
      <c r="L23" s="122">
        <f t="shared" si="1"/>
        <v>-9.9999999999999995E-7</v>
      </c>
      <c r="M23" s="123">
        <f t="shared" si="2"/>
        <v>0</v>
      </c>
      <c r="N23" s="123">
        <f>SUM(M23:M26)</f>
        <v>0</v>
      </c>
      <c r="O23" s="124">
        <f>IF(COUNTIF(L23:L26,"&gt;=0"),ROUND(AVERAGEIF(L23:L26,"&gt;=0"),3),0)</f>
        <v>0</v>
      </c>
    </row>
    <row r="24" spans="1:15" x14ac:dyDescent="0.25">
      <c r="A24" s="125">
        <f t="shared" si="0"/>
        <v>1</v>
      </c>
      <c r="B24" s="83" t="s">
        <v>129</v>
      </c>
      <c r="C24" s="83">
        <v>2</v>
      </c>
      <c r="D24" s="126" t="s">
        <v>130</v>
      </c>
      <c r="E24" s="127"/>
      <c r="F24" s="128" t="s">
        <v>39</v>
      </c>
      <c r="G24" s="129" t="str">
        <f>IF($G$3&lt;&gt;"",$G$3,"")</f>
        <v>Kür</v>
      </c>
      <c r="H24" s="130"/>
      <c r="I24" s="130"/>
      <c r="J24" s="130"/>
      <c r="K24" s="130"/>
      <c r="L24" s="131">
        <f t="shared" si="1"/>
        <v>-9.9999999999999995E-7</v>
      </c>
      <c r="M24" s="123">
        <f t="shared" si="2"/>
        <v>0</v>
      </c>
      <c r="N24" s="132">
        <f>SUM(M23:M26)</f>
        <v>0</v>
      </c>
      <c r="O24" s="133">
        <f>IF(COUNTIF(L23:L26,"&gt;=0"),ROUND(AVERAGEIF(L23:L26,"&gt;=0"),3),0)</f>
        <v>0</v>
      </c>
    </row>
    <row r="25" spans="1:15" x14ac:dyDescent="0.25">
      <c r="A25" s="134">
        <f t="shared" si="0"/>
        <v>1</v>
      </c>
      <c r="B25" s="83" t="s">
        <v>129</v>
      </c>
      <c r="C25" s="83">
        <v>3</v>
      </c>
      <c r="D25" s="135" t="s">
        <v>131</v>
      </c>
      <c r="E25" s="127"/>
      <c r="F25" s="83" t="s">
        <v>132</v>
      </c>
      <c r="G25" s="129" t="str">
        <f>IF($G$4&lt;&gt;"",$G$4,"")</f>
        <v>Grund 2</v>
      </c>
      <c r="H25" s="130"/>
      <c r="I25" s="130"/>
      <c r="J25" s="130"/>
      <c r="K25" s="130"/>
      <c r="L25" s="131">
        <f t="shared" si="1"/>
        <v>-9.9999999999999995E-7</v>
      </c>
      <c r="M25" s="123">
        <f t="shared" si="2"/>
        <v>0</v>
      </c>
      <c r="N25" s="132">
        <f>SUM(M23:M26)</f>
        <v>0</v>
      </c>
      <c r="O25" s="136">
        <f>IF(COUNTIF(L23:L26,"&gt;=0"),ROUND(AVERAGEIF(L23:L26,"&gt;=0"),3),0)</f>
        <v>0</v>
      </c>
    </row>
    <row r="26" spans="1:15" x14ac:dyDescent="0.25">
      <c r="A26" s="137">
        <f t="shared" si="0"/>
        <v>1</v>
      </c>
      <c r="B26" s="113" t="s">
        <v>129</v>
      </c>
      <c r="C26" s="113">
        <v>4</v>
      </c>
      <c r="D26" s="110"/>
      <c r="E26" s="111"/>
      <c r="F26" s="113"/>
      <c r="G26" s="138" t="str">
        <f>IF($G$5&lt;&gt;"",$G$5,"")</f>
        <v>Kür 2</v>
      </c>
      <c r="H26" s="139"/>
      <c r="I26" s="139"/>
      <c r="J26" s="139"/>
      <c r="K26" s="139"/>
      <c r="L26" s="140">
        <f t="shared" si="1"/>
        <v>-9.9999999999999995E-7</v>
      </c>
      <c r="M26" s="123">
        <f t="shared" si="2"/>
        <v>0</v>
      </c>
      <c r="N26" s="141">
        <f>SUM(M23:M26)</f>
        <v>0</v>
      </c>
      <c r="O26" s="142">
        <f>IF(COUNTIF(L23:L26,"&gt;=0"),ROUND(AVERAGEIF(L23:L26,"&gt;=0"),3),0)</f>
        <v>0</v>
      </c>
    </row>
    <row r="27" spans="1:15" x14ac:dyDescent="0.25">
      <c r="A27" s="116">
        <f t="shared" si="0"/>
        <v>1</v>
      </c>
      <c r="B27" s="117" t="s">
        <v>133</v>
      </c>
      <c r="C27" s="117">
        <v>1</v>
      </c>
      <c r="D27" s="118"/>
      <c r="E27" s="119"/>
      <c r="F27" s="117"/>
      <c r="G27" s="120" t="str">
        <f>IF($G$2&lt;&gt;"",$G$2,"")</f>
        <v>Grund</v>
      </c>
      <c r="H27" s="121"/>
      <c r="I27" s="121"/>
      <c r="J27" s="121"/>
      <c r="K27" s="121"/>
      <c r="L27" s="122">
        <f t="shared" si="1"/>
        <v>-9.9999999999999995E-7</v>
      </c>
      <c r="M27" s="123">
        <f t="shared" si="2"/>
        <v>0</v>
      </c>
      <c r="N27" s="123">
        <f>SUM(M27:M30)</f>
        <v>0</v>
      </c>
      <c r="O27" s="124">
        <f>IF(COUNTIF(L27:L30,"&gt;=0"),ROUND(AVERAGEIF(L27:L30,"&gt;=0"),3),0)</f>
        <v>0</v>
      </c>
    </row>
    <row r="28" spans="1:15" x14ac:dyDescent="0.25">
      <c r="A28" s="125">
        <f t="shared" si="0"/>
        <v>1</v>
      </c>
      <c r="B28" s="83" t="s">
        <v>133</v>
      </c>
      <c r="C28" s="83">
        <v>2</v>
      </c>
      <c r="D28" s="126" t="s">
        <v>134</v>
      </c>
      <c r="E28" s="127"/>
      <c r="F28" s="128" t="s">
        <v>34</v>
      </c>
      <c r="G28" s="129" t="str">
        <f>IF($G$3&lt;&gt;"",$G$3,"")</f>
        <v>Kür</v>
      </c>
      <c r="H28" s="130"/>
      <c r="I28" s="130"/>
      <c r="J28" s="130"/>
      <c r="K28" s="130"/>
      <c r="L28" s="131">
        <f t="shared" si="1"/>
        <v>-9.9999999999999995E-7</v>
      </c>
      <c r="M28" s="123">
        <f t="shared" si="2"/>
        <v>0</v>
      </c>
      <c r="N28" s="132">
        <f>SUM(M27:M30)</f>
        <v>0</v>
      </c>
      <c r="O28" s="133">
        <f>IF(COUNTIF(L27:L30,"&gt;=0"),ROUND(AVERAGEIF(L27:L30,"&gt;=0"),3),0)</f>
        <v>0</v>
      </c>
    </row>
    <row r="29" spans="1:15" x14ac:dyDescent="0.25">
      <c r="A29" s="134">
        <f t="shared" si="0"/>
        <v>1</v>
      </c>
      <c r="B29" s="83" t="s">
        <v>133</v>
      </c>
      <c r="C29" s="83">
        <v>3</v>
      </c>
      <c r="D29" s="135" t="s">
        <v>131</v>
      </c>
      <c r="E29" s="127"/>
      <c r="F29" s="83" t="s">
        <v>132</v>
      </c>
      <c r="G29" s="129" t="str">
        <f>IF($G$4&lt;&gt;"",$G$4,"")</f>
        <v>Grund 2</v>
      </c>
      <c r="H29" s="130"/>
      <c r="I29" s="130"/>
      <c r="J29" s="130"/>
      <c r="K29" s="130"/>
      <c r="L29" s="131">
        <f t="shared" si="1"/>
        <v>-9.9999999999999995E-7</v>
      </c>
      <c r="M29" s="123">
        <f t="shared" si="2"/>
        <v>0</v>
      </c>
      <c r="N29" s="132">
        <f>SUM(M27:M30)</f>
        <v>0</v>
      </c>
      <c r="O29" s="136">
        <f>IF(COUNTIF(L27:L30,"&gt;=0"),ROUND(AVERAGEIF(L27:L30,"&gt;=0"),3),0)</f>
        <v>0</v>
      </c>
    </row>
    <row r="30" spans="1:15" x14ac:dyDescent="0.25">
      <c r="A30" s="137">
        <f t="shared" si="0"/>
        <v>1</v>
      </c>
      <c r="B30" s="113" t="s">
        <v>133</v>
      </c>
      <c r="C30" s="113">
        <v>4</v>
      </c>
      <c r="D30" s="110"/>
      <c r="E30" s="111"/>
      <c r="F30" s="113"/>
      <c r="G30" s="138" t="str">
        <f>IF($G$5&lt;&gt;"",$G$5,"")</f>
        <v>Kür 2</v>
      </c>
      <c r="H30" s="139"/>
      <c r="I30" s="139"/>
      <c r="J30" s="139"/>
      <c r="K30" s="139"/>
      <c r="L30" s="140">
        <f t="shared" si="1"/>
        <v>-9.9999999999999995E-7</v>
      </c>
      <c r="M30" s="123">
        <f t="shared" si="2"/>
        <v>0</v>
      </c>
      <c r="N30" s="141">
        <f>SUM(M27:M30)</f>
        <v>0</v>
      </c>
      <c r="O30" s="142">
        <f>IF(COUNTIF(L27:L30,"&gt;=0"),ROUND(AVERAGEIF(L27:L30,"&gt;=0"),3),0)</f>
        <v>0</v>
      </c>
    </row>
    <row r="31" spans="1:15" x14ac:dyDescent="0.25">
      <c r="A31" s="116">
        <f t="shared" si="0"/>
        <v>1</v>
      </c>
      <c r="B31" s="117" t="s">
        <v>135</v>
      </c>
      <c r="C31" s="117">
        <v>1</v>
      </c>
      <c r="D31" s="118"/>
      <c r="E31" s="119"/>
      <c r="F31" s="117"/>
      <c r="G31" s="120" t="str">
        <f>IF($G$2&lt;&gt;"",$G$2,"")</f>
        <v>Grund</v>
      </c>
      <c r="H31" s="121"/>
      <c r="I31" s="121"/>
      <c r="J31" s="121"/>
      <c r="K31" s="121"/>
      <c r="L31" s="122">
        <f t="shared" si="1"/>
        <v>-9.9999999999999995E-7</v>
      </c>
      <c r="M31" s="123">
        <f t="shared" si="2"/>
        <v>0</v>
      </c>
      <c r="N31" s="123">
        <f>SUM(M31:M34)</f>
        <v>0</v>
      </c>
      <c r="O31" s="124">
        <f>IF(COUNTIF(L31:L34,"&gt;=0"),ROUND(AVERAGEIF(L31:L34,"&gt;=0"),3),0)</f>
        <v>0</v>
      </c>
    </row>
    <row r="32" spans="1:15" x14ac:dyDescent="0.25">
      <c r="A32" s="125">
        <f t="shared" si="0"/>
        <v>1</v>
      </c>
      <c r="B32" s="83" t="s">
        <v>135</v>
      </c>
      <c r="C32" s="83">
        <v>2</v>
      </c>
      <c r="D32" s="126" t="s">
        <v>136</v>
      </c>
      <c r="E32" s="127"/>
      <c r="F32" s="128" t="s">
        <v>99</v>
      </c>
      <c r="G32" s="129" t="str">
        <f>IF($G$3&lt;&gt;"",$G$3,"")</f>
        <v>Kür</v>
      </c>
      <c r="H32" s="130"/>
      <c r="I32" s="130"/>
      <c r="J32" s="130"/>
      <c r="K32" s="130"/>
      <c r="L32" s="131">
        <f t="shared" si="1"/>
        <v>-9.9999999999999995E-7</v>
      </c>
      <c r="M32" s="123">
        <f t="shared" si="2"/>
        <v>0</v>
      </c>
      <c r="N32" s="132">
        <f>SUM(M31:M34)</f>
        <v>0</v>
      </c>
      <c r="O32" s="133">
        <f>IF(COUNTIF(L31:L34,"&gt;=0"),ROUND(AVERAGEIF(L31:L34,"&gt;=0"),3),0)</f>
        <v>0</v>
      </c>
    </row>
    <row r="33" spans="1:15" x14ac:dyDescent="0.25">
      <c r="A33" s="134">
        <f t="shared" si="0"/>
        <v>1</v>
      </c>
      <c r="B33" s="83" t="s">
        <v>135</v>
      </c>
      <c r="C33" s="83">
        <v>3</v>
      </c>
      <c r="D33" s="135" t="s">
        <v>100</v>
      </c>
      <c r="E33" s="127"/>
      <c r="F33" s="83" t="s">
        <v>137</v>
      </c>
      <c r="G33" s="129" t="str">
        <f>IF($G$4&lt;&gt;"",$G$4,"")</f>
        <v>Grund 2</v>
      </c>
      <c r="H33" s="130"/>
      <c r="I33" s="130"/>
      <c r="J33" s="130"/>
      <c r="K33" s="130"/>
      <c r="L33" s="131">
        <f t="shared" si="1"/>
        <v>-9.9999999999999995E-7</v>
      </c>
      <c r="M33" s="123">
        <f t="shared" si="2"/>
        <v>0</v>
      </c>
      <c r="N33" s="132">
        <f>SUM(M31:M34)</f>
        <v>0</v>
      </c>
      <c r="O33" s="136">
        <f>IF(COUNTIF(L31:L34,"&gt;=0"),ROUND(AVERAGEIF(L31:L34,"&gt;=0"),3),0)</f>
        <v>0</v>
      </c>
    </row>
    <row r="34" spans="1:15" x14ac:dyDescent="0.25">
      <c r="A34" s="137">
        <f t="shared" si="0"/>
        <v>1</v>
      </c>
      <c r="B34" s="113" t="s">
        <v>135</v>
      </c>
      <c r="C34" s="113">
        <v>4</v>
      </c>
      <c r="D34" s="110"/>
      <c r="E34" s="111"/>
      <c r="F34" s="113"/>
      <c r="G34" s="138" t="str">
        <f>IF($G$5&lt;&gt;"",$G$5,"")</f>
        <v>Kür 2</v>
      </c>
      <c r="H34" s="139"/>
      <c r="I34" s="139"/>
      <c r="J34" s="139"/>
      <c r="K34" s="139"/>
      <c r="L34" s="140">
        <f t="shared" si="1"/>
        <v>-9.9999999999999995E-7</v>
      </c>
      <c r="M34" s="123">
        <f t="shared" si="2"/>
        <v>0</v>
      </c>
      <c r="N34" s="141">
        <f>SUM(M31:M34)</f>
        <v>0</v>
      </c>
      <c r="O34" s="142">
        <f>IF(COUNTIF(L31:L34,"&gt;=0"),ROUND(AVERAGEIF(L31:L34,"&gt;=0"),3),0)</f>
        <v>0</v>
      </c>
    </row>
    <row r="35" spans="1:15" x14ac:dyDescent="0.25">
      <c r="A35" s="116">
        <f t="shared" si="0"/>
        <v>1</v>
      </c>
      <c r="B35" s="117" t="s">
        <v>138</v>
      </c>
      <c r="C35" s="117">
        <v>1</v>
      </c>
      <c r="D35" s="118"/>
      <c r="E35" s="119"/>
      <c r="F35" s="117"/>
      <c r="G35" s="120" t="str">
        <f>IF($G$2&lt;&gt;"",$G$2,"")</f>
        <v>Grund</v>
      </c>
      <c r="H35" s="121"/>
      <c r="I35" s="121"/>
      <c r="J35" s="121"/>
      <c r="K35" s="121"/>
      <c r="L35" s="122">
        <f t="shared" si="1"/>
        <v>-9.9999999999999995E-7</v>
      </c>
      <c r="M35" s="123">
        <f t="shared" si="2"/>
        <v>0</v>
      </c>
      <c r="N35" s="123">
        <f>SUM(M35:M38)</f>
        <v>0</v>
      </c>
      <c r="O35" s="124">
        <f>IF(COUNTIF(L35:L38,"&gt;=0"),ROUND(AVERAGEIF(L35:L38,"&gt;=0"),3),0)</f>
        <v>0</v>
      </c>
    </row>
    <row r="36" spans="1:15" x14ac:dyDescent="0.25">
      <c r="A36" s="125">
        <f t="shared" si="0"/>
        <v>1</v>
      </c>
      <c r="B36" s="83" t="s">
        <v>138</v>
      </c>
      <c r="C36" s="83">
        <v>2</v>
      </c>
      <c r="D36" s="126" t="s">
        <v>139</v>
      </c>
      <c r="E36" s="127"/>
      <c r="F36" s="128" t="s">
        <v>99</v>
      </c>
      <c r="G36" s="129" t="str">
        <f>IF($G$3&lt;&gt;"",$G$3,"")</f>
        <v>Kür</v>
      </c>
      <c r="H36" s="130"/>
      <c r="I36" s="130"/>
      <c r="J36" s="130"/>
      <c r="K36" s="130"/>
      <c r="L36" s="131">
        <f t="shared" si="1"/>
        <v>-9.9999999999999995E-7</v>
      </c>
      <c r="M36" s="123">
        <f t="shared" si="2"/>
        <v>0</v>
      </c>
      <c r="N36" s="132">
        <f>SUM(M35:M38)</f>
        <v>0</v>
      </c>
      <c r="O36" s="133">
        <f>IF(COUNTIF(L35:L38,"&gt;=0"),ROUND(AVERAGEIF(L35:L38,"&gt;=0"),3),0)</f>
        <v>0</v>
      </c>
    </row>
    <row r="37" spans="1:15" x14ac:dyDescent="0.25">
      <c r="A37" s="134">
        <f t="shared" si="0"/>
        <v>1</v>
      </c>
      <c r="B37" s="83" t="s">
        <v>138</v>
      </c>
      <c r="C37" s="83">
        <v>3</v>
      </c>
      <c r="D37" s="135" t="s">
        <v>100</v>
      </c>
      <c r="E37" s="127"/>
      <c r="F37" s="83" t="s">
        <v>137</v>
      </c>
      <c r="G37" s="129" t="str">
        <f>IF($G$4&lt;&gt;"",$G$4,"")</f>
        <v>Grund 2</v>
      </c>
      <c r="H37" s="130"/>
      <c r="I37" s="130"/>
      <c r="J37" s="130"/>
      <c r="K37" s="130"/>
      <c r="L37" s="131">
        <f t="shared" si="1"/>
        <v>-9.9999999999999995E-7</v>
      </c>
      <c r="M37" s="123">
        <f t="shared" si="2"/>
        <v>0</v>
      </c>
      <c r="N37" s="132">
        <f>SUM(M35:M38)</f>
        <v>0</v>
      </c>
      <c r="O37" s="136">
        <f>IF(COUNTIF(L35:L38,"&gt;=0"),ROUND(AVERAGEIF(L35:L38,"&gt;=0"),3),0)</f>
        <v>0</v>
      </c>
    </row>
    <row r="38" spans="1:15" x14ac:dyDescent="0.25">
      <c r="A38" s="137">
        <f t="shared" si="0"/>
        <v>1</v>
      </c>
      <c r="B38" s="113" t="s">
        <v>138</v>
      </c>
      <c r="C38" s="113">
        <v>4</v>
      </c>
      <c r="D38" s="110"/>
      <c r="E38" s="111"/>
      <c r="F38" s="113"/>
      <c r="G38" s="138" t="str">
        <f>IF($G$5&lt;&gt;"",$G$5,"")</f>
        <v>Kür 2</v>
      </c>
      <c r="H38" s="139"/>
      <c r="I38" s="139"/>
      <c r="J38" s="139"/>
      <c r="K38" s="139"/>
      <c r="L38" s="140">
        <f t="shared" si="1"/>
        <v>-9.9999999999999995E-7</v>
      </c>
      <c r="M38" s="123">
        <f t="shared" si="2"/>
        <v>0</v>
      </c>
      <c r="N38" s="141">
        <f>SUM(M35:M38)</f>
        <v>0</v>
      </c>
      <c r="O38" s="142">
        <f>IF(COUNTIF(L35:L38,"&gt;=0"),ROUND(AVERAGEIF(L35:L38,"&gt;=0"),3),0)</f>
        <v>0</v>
      </c>
    </row>
    <row r="39" spans="1:15" x14ac:dyDescent="0.25">
      <c r="A39" s="116">
        <f t="shared" ref="A39:A70" si="3">_xlfn.FLOOR.MATH(RANK(N39,$N$7:$N$129)/4+1+SUMPRODUCT(-(-($N$7:$N$129=N39)),-(-(O39&lt;$O$7:$O$129)))/4)</f>
        <v>1</v>
      </c>
      <c r="B39" s="117" t="s">
        <v>140</v>
      </c>
      <c r="C39" s="117">
        <v>1</v>
      </c>
      <c r="D39" s="118"/>
      <c r="E39" s="119"/>
      <c r="F39" s="117"/>
      <c r="G39" s="120" t="str">
        <f>IF($G$2&lt;&gt;"",$G$2,"")</f>
        <v>Grund</v>
      </c>
      <c r="H39" s="121"/>
      <c r="I39" s="121"/>
      <c r="J39" s="121"/>
      <c r="K39" s="121"/>
      <c r="L39" s="122">
        <f t="shared" ref="L39:L70" si="4">IF(COUNTBLANK(H39:K39)=0,AVERAGE(H39:K39),-0.000001)</f>
        <v>-9.9999999999999995E-7</v>
      </c>
      <c r="M39" s="123">
        <f t="shared" ref="M39:M70" si="5">IF(COUNTBLANK(H39:K39)=0,1,0)</f>
        <v>0</v>
      </c>
      <c r="N39" s="123">
        <f>SUM(M39:M42)</f>
        <v>0</v>
      </c>
      <c r="O39" s="124">
        <f>IF(COUNTIF(L39:L42,"&gt;=0"),ROUND(AVERAGEIF(L39:L42,"&gt;=0"),3),0)</f>
        <v>0</v>
      </c>
    </row>
    <row r="40" spans="1:15" x14ac:dyDescent="0.25">
      <c r="A40" s="125">
        <f t="shared" si="3"/>
        <v>1</v>
      </c>
      <c r="B40" s="83" t="s">
        <v>140</v>
      </c>
      <c r="C40" s="83">
        <v>2</v>
      </c>
      <c r="D40" s="126" t="s">
        <v>141</v>
      </c>
      <c r="E40" s="127"/>
      <c r="F40" s="128" t="s">
        <v>99</v>
      </c>
      <c r="G40" s="129" t="str">
        <f>IF($G$3&lt;&gt;"",$G$3,"")</f>
        <v>Kür</v>
      </c>
      <c r="H40" s="130">
        <v>5.2930002212524414</v>
      </c>
      <c r="I40" s="130">
        <v>8.8599996566772461</v>
      </c>
      <c r="J40" s="130"/>
      <c r="K40" s="130"/>
      <c r="L40" s="131">
        <f t="shared" si="4"/>
        <v>-9.9999999999999995E-7</v>
      </c>
      <c r="M40" s="123">
        <f t="shared" si="5"/>
        <v>0</v>
      </c>
      <c r="N40" s="132">
        <f>SUM(M39:M42)</f>
        <v>0</v>
      </c>
      <c r="O40" s="133">
        <f>IF(COUNTIF(L39:L42,"&gt;=0"),ROUND(AVERAGEIF(L39:L42,"&gt;=0"),3),0)</f>
        <v>0</v>
      </c>
    </row>
    <row r="41" spans="1:15" x14ac:dyDescent="0.25">
      <c r="A41" s="134">
        <f t="shared" si="3"/>
        <v>1</v>
      </c>
      <c r="B41" s="83" t="s">
        <v>140</v>
      </c>
      <c r="C41" s="83">
        <v>3</v>
      </c>
      <c r="D41" s="135" t="s">
        <v>142</v>
      </c>
      <c r="E41" s="127"/>
      <c r="F41" s="83" t="s">
        <v>143</v>
      </c>
      <c r="G41" s="129" t="str">
        <f>IF($G$4&lt;&gt;"",$G$4,"")</f>
        <v>Grund 2</v>
      </c>
      <c r="H41" s="130">
        <v>6.6119999885559082</v>
      </c>
      <c r="I41" s="130">
        <v>6.9720001220703125</v>
      </c>
      <c r="J41" s="130">
        <v>8.935999870300293</v>
      </c>
      <c r="K41" s="130"/>
      <c r="L41" s="131">
        <f t="shared" si="4"/>
        <v>-9.9999999999999995E-7</v>
      </c>
      <c r="M41" s="123">
        <f t="shared" si="5"/>
        <v>0</v>
      </c>
      <c r="N41" s="132">
        <f>SUM(M39:M42)</f>
        <v>0</v>
      </c>
      <c r="O41" s="136">
        <f>IF(COUNTIF(L39:L42,"&gt;=0"),ROUND(AVERAGEIF(L39:L42,"&gt;=0"),3),0)</f>
        <v>0</v>
      </c>
    </row>
    <row r="42" spans="1:15" x14ac:dyDescent="0.25">
      <c r="A42" s="137">
        <f t="shared" si="3"/>
        <v>1</v>
      </c>
      <c r="B42" s="113" t="s">
        <v>140</v>
      </c>
      <c r="C42" s="113">
        <v>4</v>
      </c>
      <c r="D42" s="110"/>
      <c r="E42" s="111"/>
      <c r="F42" s="113"/>
      <c r="G42" s="138" t="str">
        <f>IF($G$5&lt;&gt;"",$G$5,"")</f>
        <v>Kür 2</v>
      </c>
      <c r="H42" s="139"/>
      <c r="I42" s="139"/>
      <c r="J42" s="139"/>
      <c r="K42" s="139"/>
      <c r="L42" s="140">
        <f t="shared" si="4"/>
        <v>-9.9999999999999995E-7</v>
      </c>
      <c r="M42" s="123">
        <f t="shared" si="5"/>
        <v>0</v>
      </c>
      <c r="N42" s="141">
        <f>SUM(M39:M42)</f>
        <v>0</v>
      </c>
      <c r="O42" s="142">
        <f>IF(COUNTIF(L39:L42,"&gt;=0"),ROUND(AVERAGEIF(L39:L42,"&gt;=0"),3),0)</f>
        <v>0</v>
      </c>
    </row>
    <row r="43" spans="1:15" x14ac:dyDescent="0.25">
      <c r="A43" s="116">
        <f t="shared" si="3"/>
        <v>1</v>
      </c>
      <c r="B43" s="117" t="s">
        <v>144</v>
      </c>
      <c r="C43" s="117">
        <v>1</v>
      </c>
      <c r="D43" s="118"/>
      <c r="E43" s="119"/>
      <c r="F43" s="117"/>
      <c r="G43" s="120" t="str">
        <f>IF($G$2&lt;&gt;"",$G$2,"")</f>
        <v>Grund</v>
      </c>
      <c r="H43" s="121"/>
      <c r="I43" s="121"/>
      <c r="J43" s="121"/>
      <c r="K43" s="121"/>
      <c r="L43" s="122">
        <f t="shared" si="4"/>
        <v>-9.9999999999999995E-7</v>
      </c>
      <c r="M43" s="123">
        <f t="shared" si="5"/>
        <v>0</v>
      </c>
      <c r="N43" s="123">
        <f>SUM(M43:M46)</f>
        <v>0</v>
      </c>
      <c r="O43" s="124">
        <f>IF(COUNTIF(L43:L46,"&gt;=0"),ROUND(AVERAGEIF(L43:L46,"&gt;=0"),3),0)</f>
        <v>0</v>
      </c>
    </row>
    <row r="44" spans="1:15" x14ac:dyDescent="0.25">
      <c r="A44" s="125">
        <f t="shared" si="3"/>
        <v>1</v>
      </c>
      <c r="B44" s="83" t="s">
        <v>144</v>
      </c>
      <c r="C44" s="83">
        <v>2</v>
      </c>
      <c r="D44" s="126" t="s">
        <v>145</v>
      </c>
      <c r="E44" s="127"/>
      <c r="F44" s="128" t="s">
        <v>29</v>
      </c>
      <c r="G44" s="129" t="str">
        <f>IF($G$3&lt;&gt;"",$G$3,"")</f>
        <v>Kür</v>
      </c>
      <c r="H44" s="130"/>
      <c r="I44" s="130"/>
      <c r="J44" s="130"/>
      <c r="K44" s="130"/>
      <c r="L44" s="131">
        <f t="shared" si="4"/>
        <v>-9.9999999999999995E-7</v>
      </c>
      <c r="M44" s="123">
        <f t="shared" si="5"/>
        <v>0</v>
      </c>
      <c r="N44" s="132">
        <f>SUM(M43:M46)</f>
        <v>0</v>
      </c>
      <c r="O44" s="133">
        <f>IF(COUNTIF(L43:L46,"&gt;=0"),ROUND(AVERAGEIF(L43:L46,"&gt;=0"),3),0)</f>
        <v>0</v>
      </c>
    </row>
    <row r="45" spans="1:15" x14ac:dyDescent="0.25">
      <c r="A45" s="134">
        <f t="shared" si="3"/>
        <v>1</v>
      </c>
      <c r="B45" s="83" t="s">
        <v>144</v>
      </c>
      <c r="C45" s="83">
        <v>3</v>
      </c>
      <c r="D45" s="135" t="s">
        <v>25</v>
      </c>
      <c r="E45" s="127"/>
      <c r="F45" s="83" t="s">
        <v>26</v>
      </c>
      <c r="G45" s="129" t="str">
        <f>IF($G$4&lt;&gt;"",$G$4,"")</f>
        <v>Grund 2</v>
      </c>
      <c r="H45" s="130"/>
      <c r="I45" s="130"/>
      <c r="J45" s="130"/>
      <c r="K45" s="130"/>
      <c r="L45" s="131">
        <f t="shared" si="4"/>
        <v>-9.9999999999999995E-7</v>
      </c>
      <c r="M45" s="123">
        <f t="shared" si="5"/>
        <v>0</v>
      </c>
      <c r="N45" s="132">
        <f>SUM(M43:M46)</f>
        <v>0</v>
      </c>
      <c r="O45" s="136">
        <f>IF(COUNTIF(L43:L46,"&gt;=0"),ROUND(AVERAGEIF(L43:L46,"&gt;=0"),3),0)</f>
        <v>0</v>
      </c>
    </row>
    <row r="46" spans="1:15" x14ac:dyDescent="0.25">
      <c r="A46" s="137">
        <f t="shared" si="3"/>
        <v>1</v>
      </c>
      <c r="B46" s="113" t="s">
        <v>144</v>
      </c>
      <c r="C46" s="113">
        <v>4</v>
      </c>
      <c r="D46" s="110"/>
      <c r="E46" s="111"/>
      <c r="F46" s="113"/>
      <c r="G46" s="138" t="str">
        <f>IF($G$5&lt;&gt;"",$G$5,"")</f>
        <v>Kür 2</v>
      </c>
      <c r="H46" s="139"/>
      <c r="I46" s="139"/>
      <c r="J46" s="139"/>
      <c r="K46" s="139"/>
      <c r="L46" s="140">
        <f t="shared" si="4"/>
        <v>-9.9999999999999995E-7</v>
      </c>
      <c r="M46" s="123">
        <f t="shared" si="5"/>
        <v>0</v>
      </c>
      <c r="N46" s="141">
        <f>SUM(M43:M46)</f>
        <v>0</v>
      </c>
      <c r="O46" s="142">
        <f>IF(COUNTIF(L43:L46,"&gt;=0"),ROUND(AVERAGEIF(L43:L46,"&gt;=0"),3),0)</f>
        <v>0</v>
      </c>
    </row>
    <row r="47" spans="1:15" x14ac:dyDescent="0.25">
      <c r="A47" s="116">
        <f t="shared" si="3"/>
        <v>1</v>
      </c>
      <c r="B47" s="117" t="s">
        <v>146</v>
      </c>
      <c r="C47" s="117">
        <v>1</v>
      </c>
      <c r="D47" s="118"/>
      <c r="E47" s="119"/>
      <c r="F47" s="117"/>
      <c r="G47" s="120" t="str">
        <f>IF($G$2&lt;&gt;"",$G$2,"")</f>
        <v>Grund</v>
      </c>
      <c r="H47" s="121"/>
      <c r="I47" s="121"/>
      <c r="J47" s="121"/>
      <c r="K47" s="121"/>
      <c r="L47" s="122">
        <f t="shared" si="4"/>
        <v>-9.9999999999999995E-7</v>
      </c>
      <c r="M47" s="123">
        <f t="shared" si="5"/>
        <v>0</v>
      </c>
      <c r="N47" s="123">
        <f>SUM(M47:M50)</f>
        <v>0</v>
      </c>
      <c r="O47" s="124">
        <f>IF(COUNTIF(L47:L50,"&gt;=0"),ROUND(AVERAGEIF(L47:L50,"&gt;=0"),3),0)</f>
        <v>0</v>
      </c>
    </row>
    <row r="48" spans="1:15" x14ac:dyDescent="0.25">
      <c r="A48" s="125">
        <f t="shared" si="3"/>
        <v>1</v>
      </c>
      <c r="B48" s="83" t="s">
        <v>146</v>
      </c>
      <c r="C48" s="83">
        <v>2</v>
      </c>
      <c r="D48" s="126" t="s">
        <v>147</v>
      </c>
      <c r="E48" s="127"/>
      <c r="F48" s="128" t="s">
        <v>34</v>
      </c>
      <c r="G48" s="129" t="str">
        <f>IF($G$3&lt;&gt;"",$G$3,"")</f>
        <v>Kür</v>
      </c>
      <c r="H48" s="130"/>
      <c r="I48" s="130"/>
      <c r="J48" s="130"/>
      <c r="K48" s="130"/>
      <c r="L48" s="131">
        <f t="shared" si="4"/>
        <v>-9.9999999999999995E-7</v>
      </c>
      <c r="M48" s="123">
        <f t="shared" si="5"/>
        <v>0</v>
      </c>
      <c r="N48" s="132">
        <f>SUM(M47:M50)</f>
        <v>0</v>
      </c>
      <c r="O48" s="133">
        <f>IF(COUNTIF(L47:L50,"&gt;=0"),ROUND(AVERAGEIF(L47:L50,"&gt;=0"),3),0)</f>
        <v>0</v>
      </c>
    </row>
    <row r="49" spans="1:15" x14ac:dyDescent="0.25">
      <c r="A49" s="134">
        <f t="shared" si="3"/>
        <v>1</v>
      </c>
      <c r="B49" s="83" t="s">
        <v>146</v>
      </c>
      <c r="C49" s="83">
        <v>3</v>
      </c>
      <c r="D49" s="135" t="s">
        <v>35</v>
      </c>
      <c r="E49" s="127"/>
      <c r="F49" s="83" t="s">
        <v>36</v>
      </c>
      <c r="G49" s="129" t="str">
        <f>IF($G$4&lt;&gt;"",$G$4,"")</f>
        <v>Grund 2</v>
      </c>
      <c r="H49" s="130"/>
      <c r="I49" s="130"/>
      <c r="J49" s="130"/>
      <c r="K49" s="130"/>
      <c r="L49" s="131">
        <f t="shared" si="4"/>
        <v>-9.9999999999999995E-7</v>
      </c>
      <c r="M49" s="123">
        <f t="shared" si="5"/>
        <v>0</v>
      </c>
      <c r="N49" s="132">
        <f>SUM(M47:M50)</f>
        <v>0</v>
      </c>
      <c r="O49" s="136">
        <f>IF(COUNTIF(L47:L50,"&gt;=0"),ROUND(AVERAGEIF(L47:L50,"&gt;=0"),3),0)</f>
        <v>0</v>
      </c>
    </row>
    <row r="50" spans="1:15" x14ac:dyDescent="0.25">
      <c r="A50" s="137">
        <f t="shared" si="3"/>
        <v>1</v>
      </c>
      <c r="B50" s="113" t="s">
        <v>146</v>
      </c>
      <c r="C50" s="113">
        <v>4</v>
      </c>
      <c r="D50" s="110"/>
      <c r="E50" s="111"/>
      <c r="F50" s="113"/>
      <c r="G50" s="138" t="str">
        <f>IF($G$5&lt;&gt;"",$G$5,"")</f>
        <v>Kür 2</v>
      </c>
      <c r="H50" s="139"/>
      <c r="I50" s="139"/>
      <c r="J50" s="139"/>
      <c r="K50" s="139"/>
      <c r="L50" s="140">
        <f t="shared" si="4"/>
        <v>-9.9999999999999995E-7</v>
      </c>
      <c r="M50" s="123">
        <f t="shared" si="5"/>
        <v>0</v>
      </c>
      <c r="N50" s="141">
        <f>SUM(M47:M50)</f>
        <v>0</v>
      </c>
      <c r="O50" s="142">
        <f>IF(COUNTIF(L47:L50,"&gt;=0"),ROUND(AVERAGEIF(L47:L50,"&gt;=0"),3),0)</f>
        <v>0</v>
      </c>
    </row>
    <row r="51" spans="1:15" x14ac:dyDescent="0.25">
      <c r="A51" s="116">
        <f t="shared" si="3"/>
        <v>1</v>
      </c>
      <c r="B51" s="117" t="s">
        <v>148</v>
      </c>
      <c r="C51" s="117">
        <v>1</v>
      </c>
      <c r="D51" s="118"/>
      <c r="E51" s="119"/>
      <c r="F51" s="117"/>
      <c r="G51" s="120" t="str">
        <f>IF($G$2&lt;&gt;"",$G$2,"")</f>
        <v>Grund</v>
      </c>
      <c r="H51" s="121"/>
      <c r="I51" s="121"/>
      <c r="J51" s="121"/>
      <c r="K51" s="121"/>
      <c r="L51" s="122">
        <f t="shared" si="4"/>
        <v>-9.9999999999999995E-7</v>
      </c>
      <c r="M51" s="123">
        <f t="shared" si="5"/>
        <v>0</v>
      </c>
      <c r="N51" s="123">
        <f>SUM(M51:M54)</f>
        <v>0</v>
      </c>
      <c r="O51" s="124">
        <f>IF(COUNTIF(L51:L54,"&gt;=0"),ROUND(AVERAGEIF(L51:L54,"&gt;=0"),3),0)</f>
        <v>0</v>
      </c>
    </row>
    <row r="52" spans="1:15" x14ac:dyDescent="0.25">
      <c r="A52" s="125">
        <f t="shared" si="3"/>
        <v>1</v>
      </c>
      <c r="B52" s="83" t="s">
        <v>148</v>
      </c>
      <c r="C52" s="83">
        <v>2</v>
      </c>
      <c r="D52" s="126" t="s">
        <v>149</v>
      </c>
      <c r="E52" s="127"/>
      <c r="F52" s="128" t="s">
        <v>39</v>
      </c>
      <c r="G52" s="129" t="str">
        <f>IF($G$3&lt;&gt;"",$G$3,"")</f>
        <v>Kür</v>
      </c>
      <c r="H52" s="130"/>
      <c r="I52" s="130"/>
      <c r="J52" s="130"/>
      <c r="K52" s="130"/>
      <c r="L52" s="131">
        <f t="shared" si="4"/>
        <v>-9.9999999999999995E-7</v>
      </c>
      <c r="M52" s="123">
        <f t="shared" si="5"/>
        <v>0</v>
      </c>
      <c r="N52" s="132">
        <f>SUM(M51:M54)</f>
        <v>0</v>
      </c>
      <c r="O52" s="133">
        <f>IF(COUNTIF(L51:L54,"&gt;=0"),ROUND(AVERAGEIF(L51:L54,"&gt;=0"),3),0)</f>
        <v>0</v>
      </c>
    </row>
    <row r="53" spans="1:15" x14ac:dyDescent="0.25">
      <c r="A53" s="134">
        <f t="shared" si="3"/>
        <v>1</v>
      </c>
      <c r="B53" s="83" t="s">
        <v>148</v>
      </c>
      <c r="C53" s="83">
        <v>3</v>
      </c>
      <c r="D53" s="135" t="s">
        <v>40</v>
      </c>
      <c r="E53" s="127"/>
      <c r="F53" s="83" t="s">
        <v>41</v>
      </c>
      <c r="G53" s="129" t="str">
        <f>IF($G$4&lt;&gt;"",$G$4,"")</f>
        <v>Grund 2</v>
      </c>
      <c r="H53" s="130"/>
      <c r="I53" s="130"/>
      <c r="J53" s="130"/>
      <c r="K53" s="130"/>
      <c r="L53" s="131">
        <f t="shared" si="4"/>
        <v>-9.9999999999999995E-7</v>
      </c>
      <c r="M53" s="123">
        <f t="shared" si="5"/>
        <v>0</v>
      </c>
      <c r="N53" s="132">
        <f>SUM(M51:M54)</f>
        <v>0</v>
      </c>
      <c r="O53" s="136">
        <f>IF(COUNTIF(L51:L54,"&gt;=0"),ROUND(AVERAGEIF(L51:L54,"&gt;=0"),3),0)</f>
        <v>0</v>
      </c>
    </row>
    <row r="54" spans="1:15" x14ac:dyDescent="0.25">
      <c r="A54" s="137">
        <f t="shared" si="3"/>
        <v>1</v>
      </c>
      <c r="B54" s="113" t="s">
        <v>148</v>
      </c>
      <c r="C54" s="113">
        <v>4</v>
      </c>
      <c r="D54" s="110"/>
      <c r="E54" s="111"/>
      <c r="F54" s="113"/>
      <c r="G54" s="138" t="str">
        <f>IF($G$5&lt;&gt;"",$G$5,"")</f>
        <v>Kür 2</v>
      </c>
      <c r="H54" s="139"/>
      <c r="I54" s="139"/>
      <c r="J54" s="139"/>
      <c r="K54" s="139"/>
      <c r="L54" s="140">
        <f t="shared" si="4"/>
        <v>-9.9999999999999995E-7</v>
      </c>
      <c r="M54" s="123">
        <f t="shared" si="5"/>
        <v>0</v>
      </c>
      <c r="N54" s="141">
        <f>SUM(M51:M54)</f>
        <v>0</v>
      </c>
      <c r="O54" s="142">
        <f>IF(COUNTIF(L51:L54,"&gt;=0"),ROUND(AVERAGEIF(L51:L54,"&gt;=0"),3),0)</f>
        <v>0</v>
      </c>
    </row>
    <row r="55" spans="1:15" x14ac:dyDescent="0.25">
      <c r="A55" s="116">
        <f t="shared" si="3"/>
        <v>1</v>
      </c>
      <c r="B55" s="117" t="s">
        <v>150</v>
      </c>
      <c r="C55" s="117">
        <v>1</v>
      </c>
      <c r="D55" s="118"/>
      <c r="E55" s="119"/>
      <c r="F55" s="117"/>
      <c r="G55" s="120" t="str">
        <f>IF($G$2&lt;&gt;"",$G$2,"")</f>
        <v>Grund</v>
      </c>
      <c r="H55" s="121"/>
      <c r="I55" s="121"/>
      <c r="J55" s="121"/>
      <c r="K55" s="121"/>
      <c r="L55" s="122">
        <f t="shared" si="4"/>
        <v>-9.9999999999999995E-7</v>
      </c>
      <c r="M55" s="123">
        <f t="shared" si="5"/>
        <v>0</v>
      </c>
      <c r="N55" s="123">
        <f>SUM(M55:M58)</f>
        <v>0</v>
      </c>
      <c r="O55" s="124">
        <f>IF(COUNTIF(L55:L58,"&gt;=0"),ROUND(AVERAGEIF(L55:L58,"&gt;=0"),3),0)</f>
        <v>0</v>
      </c>
    </row>
    <row r="56" spans="1:15" x14ac:dyDescent="0.25">
      <c r="A56" s="125">
        <f t="shared" si="3"/>
        <v>1</v>
      </c>
      <c r="B56" s="83" t="s">
        <v>150</v>
      </c>
      <c r="C56" s="83">
        <v>2</v>
      </c>
      <c r="D56" s="126" t="s">
        <v>151</v>
      </c>
      <c r="E56" s="127"/>
      <c r="F56" s="128" t="s">
        <v>39</v>
      </c>
      <c r="G56" s="129" t="str">
        <f>IF($G$3&lt;&gt;"",$G$3,"")</f>
        <v>Kür</v>
      </c>
      <c r="H56" s="130"/>
      <c r="I56" s="130"/>
      <c r="J56" s="130"/>
      <c r="K56" s="130"/>
      <c r="L56" s="131">
        <f t="shared" si="4"/>
        <v>-9.9999999999999995E-7</v>
      </c>
      <c r="M56" s="123">
        <f t="shared" si="5"/>
        <v>0</v>
      </c>
      <c r="N56" s="132">
        <f>SUM(M55:M58)</f>
        <v>0</v>
      </c>
      <c r="O56" s="133">
        <f>IF(COUNTIF(L55:L58,"&gt;=0"),ROUND(AVERAGEIF(L55:L58,"&gt;=0"),3),0)</f>
        <v>0</v>
      </c>
    </row>
    <row r="57" spans="1:15" x14ac:dyDescent="0.25">
      <c r="A57" s="134">
        <f t="shared" si="3"/>
        <v>1</v>
      </c>
      <c r="B57" s="83" t="s">
        <v>150</v>
      </c>
      <c r="C57" s="83">
        <v>3</v>
      </c>
      <c r="D57" s="135" t="s">
        <v>40</v>
      </c>
      <c r="E57" s="127"/>
      <c r="F57" s="83" t="s">
        <v>41</v>
      </c>
      <c r="G57" s="129" t="str">
        <f>IF($G$4&lt;&gt;"",$G$4,"")</f>
        <v>Grund 2</v>
      </c>
      <c r="H57" s="130"/>
      <c r="I57" s="130"/>
      <c r="J57" s="130"/>
      <c r="K57" s="130"/>
      <c r="L57" s="131">
        <f t="shared" si="4"/>
        <v>-9.9999999999999995E-7</v>
      </c>
      <c r="M57" s="123">
        <f t="shared" si="5"/>
        <v>0</v>
      </c>
      <c r="N57" s="132">
        <f>SUM(M55:M58)</f>
        <v>0</v>
      </c>
      <c r="O57" s="136">
        <f>IF(COUNTIF(L55:L58,"&gt;=0"),ROUND(AVERAGEIF(L55:L58,"&gt;=0"),3),0)</f>
        <v>0</v>
      </c>
    </row>
    <row r="58" spans="1:15" x14ac:dyDescent="0.25">
      <c r="A58" s="137">
        <f t="shared" si="3"/>
        <v>1</v>
      </c>
      <c r="B58" s="113" t="s">
        <v>150</v>
      </c>
      <c r="C58" s="113">
        <v>4</v>
      </c>
      <c r="D58" s="110"/>
      <c r="E58" s="111"/>
      <c r="F58" s="113"/>
      <c r="G58" s="138" t="str">
        <f>IF($G$5&lt;&gt;"",$G$5,"")</f>
        <v>Kür 2</v>
      </c>
      <c r="H58" s="139"/>
      <c r="I58" s="139"/>
      <c r="J58" s="139"/>
      <c r="K58" s="139"/>
      <c r="L58" s="140">
        <f t="shared" si="4"/>
        <v>-9.9999999999999995E-7</v>
      </c>
      <c r="M58" s="123">
        <f t="shared" si="5"/>
        <v>0</v>
      </c>
      <c r="N58" s="141">
        <f>SUM(M55:M58)</f>
        <v>0</v>
      </c>
      <c r="O58" s="142">
        <f>IF(COUNTIF(L55:L58,"&gt;=0"),ROUND(AVERAGEIF(L55:L58,"&gt;=0"),3),0)</f>
        <v>0</v>
      </c>
    </row>
    <row r="59" spans="1:15" x14ac:dyDescent="0.25">
      <c r="A59" s="116">
        <f t="shared" si="3"/>
        <v>1</v>
      </c>
      <c r="B59" s="117" t="s">
        <v>152</v>
      </c>
      <c r="C59" s="117">
        <v>1</v>
      </c>
      <c r="D59" s="118"/>
      <c r="E59" s="119"/>
      <c r="F59" s="117"/>
      <c r="G59" s="120" t="str">
        <f>IF($G$2&lt;&gt;"",$G$2,"")</f>
        <v>Grund</v>
      </c>
      <c r="H59" s="121"/>
      <c r="I59" s="121"/>
      <c r="J59" s="121"/>
      <c r="K59" s="121"/>
      <c r="L59" s="122">
        <f t="shared" si="4"/>
        <v>-9.9999999999999995E-7</v>
      </c>
      <c r="M59" s="123">
        <f t="shared" si="5"/>
        <v>0</v>
      </c>
      <c r="N59" s="123">
        <f>SUM(M59:M62)</f>
        <v>0</v>
      </c>
      <c r="O59" s="124">
        <f>IF(COUNTIF(L59:L62,"&gt;=0"),ROUND(AVERAGEIF(L59:L62,"&gt;=0"),3),0)</f>
        <v>0</v>
      </c>
    </row>
    <row r="60" spans="1:15" x14ac:dyDescent="0.25">
      <c r="A60" s="125">
        <f t="shared" si="3"/>
        <v>1</v>
      </c>
      <c r="B60" s="83" t="s">
        <v>152</v>
      </c>
      <c r="C60" s="83">
        <v>2</v>
      </c>
      <c r="D60" s="126" t="s">
        <v>153</v>
      </c>
      <c r="E60" s="127"/>
      <c r="F60" s="128" t="s">
        <v>154</v>
      </c>
      <c r="G60" s="129" t="str">
        <f>IF($G$3&lt;&gt;"",$G$3,"")</f>
        <v>Kür</v>
      </c>
      <c r="H60" s="130"/>
      <c r="I60" s="130"/>
      <c r="J60" s="130"/>
      <c r="K60" s="130"/>
      <c r="L60" s="131">
        <f t="shared" si="4"/>
        <v>-9.9999999999999995E-7</v>
      </c>
      <c r="M60" s="123">
        <f t="shared" si="5"/>
        <v>0</v>
      </c>
      <c r="N60" s="132">
        <f>SUM(M59:M62)</f>
        <v>0</v>
      </c>
      <c r="O60" s="133">
        <f>IF(COUNTIF(L59:L62,"&gt;=0"),ROUND(AVERAGEIF(L59:L62,"&gt;=0"),3),0)</f>
        <v>0</v>
      </c>
    </row>
    <row r="61" spans="1:15" x14ac:dyDescent="0.25">
      <c r="A61" s="134">
        <f t="shared" si="3"/>
        <v>1</v>
      </c>
      <c r="B61" s="83" t="s">
        <v>152</v>
      </c>
      <c r="C61" s="83">
        <v>3</v>
      </c>
      <c r="D61" s="135" t="s">
        <v>155</v>
      </c>
      <c r="E61" s="127"/>
      <c r="F61" s="83" t="s">
        <v>156</v>
      </c>
      <c r="G61" s="129" t="str">
        <f>IF($G$4&lt;&gt;"",$G$4,"")</f>
        <v>Grund 2</v>
      </c>
      <c r="H61" s="130"/>
      <c r="I61" s="130"/>
      <c r="J61" s="130"/>
      <c r="K61" s="130"/>
      <c r="L61" s="131">
        <f t="shared" si="4"/>
        <v>-9.9999999999999995E-7</v>
      </c>
      <c r="M61" s="123">
        <f t="shared" si="5"/>
        <v>0</v>
      </c>
      <c r="N61" s="132">
        <f>SUM(M59:M62)</f>
        <v>0</v>
      </c>
      <c r="O61" s="136">
        <f>IF(COUNTIF(L59:L62,"&gt;=0"),ROUND(AVERAGEIF(L59:L62,"&gt;=0"),3),0)</f>
        <v>0</v>
      </c>
    </row>
    <row r="62" spans="1:15" x14ac:dyDescent="0.25">
      <c r="A62" s="137">
        <f t="shared" si="3"/>
        <v>1</v>
      </c>
      <c r="B62" s="113" t="s">
        <v>152</v>
      </c>
      <c r="C62" s="113">
        <v>4</v>
      </c>
      <c r="D62" s="110"/>
      <c r="E62" s="111"/>
      <c r="F62" s="113"/>
      <c r="G62" s="138" t="str">
        <f>IF($G$5&lt;&gt;"",$G$5,"")</f>
        <v>Kür 2</v>
      </c>
      <c r="H62" s="139"/>
      <c r="I62" s="139"/>
      <c r="J62" s="139"/>
      <c r="K62" s="139"/>
      <c r="L62" s="140">
        <f t="shared" si="4"/>
        <v>-9.9999999999999995E-7</v>
      </c>
      <c r="M62" s="123">
        <f t="shared" si="5"/>
        <v>0</v>
      </c>
      <c r="N62" s="141">
        <f>SUM(M59:M62)</f>
        <v>0</v>
      </c>
      <c r="O62" s="142">
        <f>IF(COUNTIF(L59:L62,"&gt;=0"),ROUND(AVERAGEIF(L59:L62,"&gt;=0"),3),0)</f>
        <v>0</v>
      </c>
    </row>
    <row r="63" spans="1:15" x14ac:dyDescent="0.25">
      <c r="A63" s="116">
        <f t="shared" si="3"/>
        <v>1</v>
      </c>
      <c r="B63" s="117" t="s">
        <v>157</v>
      </c>
      <c r="C63" s="117">
        <v>1</v>
      </c>
      <c r="D63" s="118"/>
      <c r="E63" s="119"/>
      <c r="F63" s="117"/>
      <c r="G63" s="120" t="str">
        <f>IF($G$2&lt;&gt;"",$G$2,"")</f>
        <v>Grund</v>
      </c>
      <c r="H63" s="121"/>
      <c r="I63" s="121"/>
      <c r="J63" s="121"/>
      <c r="K63" s="121"/>
      <c r="L63" s="122">
        <f t="shared" si="4"/>
        <v>-9.9999999999999995E-7</v>
      </c>
      <c r="M63" s="123">
        <f t="shared" si="5"/>
        <v>0</v>
      </c>
      <c r="N63" s="123">
        <f>SUM(M63:M66)</f>
        <v>0</v>
      </c>
      <c r="O63" s="124">
        <f>IF(COUNTIF(L63:L66,"&gt;=0"),ROUND(AVERAGEIF(L63:L66,"&gt;=0"),3),0)</f>
        <v>0</v>
      </c>
    </row>
    <row r="64" spans="1:15" x14ac:dyDescent="0.25">
      <c r="A64" s="125">
        <f t="shared" si="3"/>
        <v>1</v>
      </c>
      <c r="B64" s="83" t="s">
        <v>157</v>
      </c>
      <c r="C64" s="83">
        <v>2</v>
      </c>
      <c r="D64" s="126" t="s">
        <v>158</v>
      </c>
      <c r="E64" s="127"/>
      <c r="F64" s="128" t="s">
        <v>154</v>
      </c>
      <c r="G64" s="129" t="str">
        <f>IF($G$3&lt;&gt;"",$G$3,"")</f>
        <v>Kür</v>
      </c>
      <c r="H64" s="130"/>
      <c r="I64" s="130"/>
      <c r="J64" s="130"/>
      <c r="K64" s="130"/>
      <c r="L64" s="131">
        <f t="shared" si="4"/>
        <v>-9.9999999999999995E-7</v>
      </c>
      <c r="M64" s="123">
        <f t="shared" si="5"/>
        <v>0</v>
      </c>
      <c r="N64" s="132">
        <f>SUM(M63:M66)</f>
        <v>0</v>
      </c>
      <c r="O64" s="133">
        <f>IF(COUNTIF(L63:L66,"&gt;=0"),ROUND(AVERAGEIF(L63:L66,"&gt;=0"),3),0)</f>
        <v>0</v>
      </c>
    </row>
    <row r="65" spans="1:15" x14ac:dyDescent="0.25">
      <c r="A65" s="134">
        <f t="shared" si="3"/>
        <v>1</v>
      </c>
      <c r="B65" s="83" t="s">
        <v>157</v>
      </c>
      <c r="C65" s="83">
        <v>3</v>
      </c>
      <c r="D65" s="135" t="s">
        <v>159</v>
      </c>
      <c r="E65" s="127"/>
      <c r="F65" s="83" t="s">
        <v>160</v>
      </c>
      <c r="G65" s="129" t="str">
        <f>IF($G$4&lt;&gt;"",$G$4,"")</f>
        <v>Grund 2</v>
      </c>
      <c r="H65" s="130"/>
      <c r="I65" s="130"/>
      <c r="J65" s="130"/>
      <c r="K65" s="130"/>
      <c r="L65" s="131">
        <f t="shared" si="4"/>
        <v>-9.9999999999999995E-7</v>
      </c>
      <c r="M65" s="123">
        <f t="shared" si="5"/>
        <v>0</v>
      </c>
      <c r="N65" s="132">
        <f>SUM(M63:M66)</f>
        <v>0</v>
      </c>
      <c r="O65" s="136">
        <f>IF(COUNTIF(L63:L66,"&gt;=0"),ROUND(AVERAGEIF(L63:L66,"&gt;=0"),3),0)</f>
        <v>0</v>
      </c>
    </row>
    <row r="66" spans="1:15" x14ac:dyDescent="0.25">
      <c r="A66" s="137">
        <f t="shared" si="3"/>
        <v>1</v>
      </c>
      <c r="B66" s="113" t="s">
        <v>157</v>
      </c>
      <c r="C66" s="113">
        <v>4</v>
      </c>
      <c r="D66" s="110"/>
      <c r="E66" s="111"/>
      <c r="F66" s="113"/>
      <c r="G66" s="138" t="str">
        <f>IF($G$5&lt;&gt;"",$G$5,"")</f>
        <v>Kür 2</v>
      </c>
      <c r="H66" s="139"/>
      <c r="I66" s="139"/>
      <c r="J66" s="139"/>
      <c r="K66" s="139"/>
      <c r="L66" s="140">
        <f t="shared" si="4"/>
        <v>-9.9999999999999995E-7</v>
      </c>
      <c r="M66" s="123">
        <f t="shared" si="5"/>
        <v>0</v>
      </c>
      <c r="N66" s="141">
        <f>SUM(M63:M66)</f>
        <v>0</v>
      </c>
      <c r="O66" s="142">
        <f>IF(COUNTIF(L63:L66,"&gt;=0"),ROUND(AVERAGEIF(L63:L66,"&gt;=0"),3),0)</f>
        <v>0</v>
      </c>
    </row>
    <row r="67" spans="1:15" x14ac:dyDescent="0.25">
      <c r="A67" s="116">
        <f t="shared" si="3"/>
        <v>1</v>
      </c>
      <c r="B67" s="117" t="s">
        <v>161</v>
      </c>
      <c r="C67" s="117">
        <v>1</v>
      </c>
      <c r="D67" s="118"/>
      <c r="E67" s="119"/>
      <c r="F67" s="117"/>
      <c r="G67" s="120" t="str">
        <f>IF($G$2&lt;&gt;"",$G$2,"")</f>
        <v>Grund</v>
      </c>
      <c r="H67" s="121"/>
      <c r="I67" s="121"/>
      <c r="J67" s="121"/>
      <c r="K67" s="121"/>
      <c r="L67" s="122">
        <f t="shared" si="4"/>
        <v>-9.9999999999999995E-7</v>
      </c>
      <c r="M67" s="123">
        <f t="shared" si="5"/>
        <v>0</v>
      </c>
      <c r="N67" s="123">
        <f>SUM(M67:M70)</f>
        <v>0</v>
      </c>
      <c r="O67" s="124">
        <f>IF(COUNTIF(L67:L70,"&gt;=0"),ROUND(AVERAGEIF(L67:L70,"&gt;=0"),3),0)</f>
        <v>0</v>
      </c>
    </row>
    <row r="68" spans="1:15" x14ac:dyDescent="0.25">
      <c r="A68" s="125">
        <f t="shared" si="3"/>
        <v>1</v>
      </c>
      <c r="B68" s="83" t="s">
        <v>161</v>
      </c>
      <c r="C68" s="83">
        <v>2</v>
      </c>
      <c r="D68" s="126" t="s">
        <v>162</v>
      </c>
      <c r="E68" s="127"/>
      <c r="F68" s="128" t="s">
        <v>154</v>
      </c>
      <c r="G68" s="129" t="str">
        <f>IF($G$3&lt;&gt;"",$G$3,"")</f>
        <v>Kür</v>
      </c>
      <c r="H68" s="130"/>
      <c r="I68" s="130"/>
      <c r="J68" s="130"/>
      <c r="K68" s="130"/>
      <c r="L68" s="131">
        <f t="shared" si="4"/>
        <v>-9.9999999999999995E-7</v>
      </c>
      <c r="M68" s="123">
        <f t="shared" si="5"/>
        <v>0</v>
      </c>
      <c r="N68" s="132">
        <f>SUM(M67:M70)</f>
        <v>0</v>
      </c>
      <c r="O68" s="133">
        <f>IF(COUNTIF(L67:L70,"&gt;=0"),ROUND(AVERAGEIF(L67:L70,"&gt;=0"),3),0)</f>
        <v>0</v>
      </c>
    </row>
    <row r="69" spans="1:15" x14ac:dyDescent="0.25">
      <c r="A69" s="134">
        <f t="shared" si="3"/>
        <v>1</v>
      </c>
      <c r="B69" s="83" t="s">
        <v>161</v>
      </c>
      <c r="C69" s="83">
        <v>3</v>
      </c>
      <c r="D69" s="135" t="s">
        <v>159</v>
      </c>
      <c r="E69" s="127"/>
      <c r="F69" s="83" t="s">
        <v>160</v>
      </c>
      <c r="G69" s="129" t="str">
        <f>IF($G$4&lt;&gt;"",$G$4,"")</f>
        <v>Grund 2</v>
      </c>
      <c r="H69" s="130"/>
      <c r="I69" s="130"/>
      <c r="J69" s="130"/>
      <c r="K69" s="130"/>
      <c r="L69" s="131">
        <f t="shared" si="4"/>
        <v>-9.9999999999999995E-7</v>
      </c>
      <c r="M69" s="123">
        <f t="shared" si="5"/>
        <v>0</v>
      </c>
      <c r="N69" s="132">
        <f>SUM(M67:M70)</f>
        <v>0</v>
      </c>
      <c r="O69" s="136">
        <f>IF(COUNTIF(L67:L70,"&gt;=0"),ROUND(AVERAGEIF(L67:L70,"&gt;=0"),3),0)</f>
        <v>0</v>
      </c>
    </row>
    <row r="70" spans="1:15" x14ac:dyDescent="0.25">
      <c r="A70" s="137">
        <f t="shared" si="3"/>
        <v>1</v>
      </c>
      <c r="B70" s="113" t="s">
        <v>161</v>
      </c>
      <c r="C70" s="113">
        <v>4</v>
      </c>
      <c r="D70" s="110"/>
      <c r="E70" s="111"/>
      <c r="F70" s="113"/>
      <c r="G70" s="138" t="str">
        <f>IF($G$5&lt;&gt;"",$G$5,"")</f>
        <v>Kür 2</v>
      </c>
      <c r="H70" s="139"/>
      <c r="I70" s="139"/>
      <c r="J70" s="139"/>
      <c r="K70" s="139"/>
      <c r="L70" s="140">
        <f t="shared" si="4"/>
        <v>-9.9999999999999995E-7</v>
      </c>
      <c r="M70" s="123">
        <f t="shared" si="5"/>
        <v>0</v>
      </c>
      <c r="N70" s="141">
        <f>SUM(M67:M70)</f>
        <v>0</v>
      </c>
      <c r="O70" s="142">
        <f>IF(COUNTIF(L67:L70,"&gt;=0"),ROUND(AVERAGEIF(L67:L70,"&gt;=0"),3),0)</f>
        <v>0</v>
      </c>
    </row>
    <row r="71" spans="1:15" x14ac:dyDescent="0.25">
      <c r="A71" s="116">
        <f t="shared" ref="A71:A82" si="6">_xlfn.FLOOR.MATH(RANK(N71,$N$7:$N$129)/4+1+SUMPRODUCT(-(-($N$7:$N$129=N71)),-(-(O71&lt;$O$7:$O$129)))/4)</f>
        <v>1</v>
      </c>
      <c r="B71" s="117" t="s">
        <v>163</v>
      </c>
      <c r="C71" s="117">
        <v>1</v>
      </c>
      <c r="D71" s="118"/>
      <c r="E71" s="119"/>
      <c r="F71" s="117"/>
      <c r="G71" s="120" t="str">
        <f>IF($G$2&lt;&gt;"",$G$2,"")</f>
        <v>Grund</v>
      </c>
      <c r="H71" s="121"/>
      <c r="I71" s="121"/>
      <c r="J71" s="121"/>
      <c r="K71" s="121"/>
      <c r="L71" s="122">
        <f t="shared" ref="L71:L102" si="7">IF(COUNTBLANK(H71:K71)=0,AVERAGE(H71:K71),-0.000001)</f>
        <v>-9.9999999999999995E-7</v>
      </c>
      <c r="M71" s="123">
        <f t="shared" ref="M71:M82" si="8">IF(COUNTBLANK(H71:K71)=0,1,0)</f>
        <v>0</v>
      </c>
      <c r="N71" s="123">
        <f>SUM(M71:M74)</f>
        <v>0</v>
      </c>
      <c r="O71" s="124">
        <f>IF(COUNTIF(L71:L74,"&gt;=0"),ROUND(AVERAGEIF(L71:L74,"&gt;=0"),3),0)</f>
        <v>0</v>
      </c>
    </row>
    <row r="72" spans="1:15" x14ac:dyDescent="0.25">
      <c r="A72" s="125">
        <f t="shared" si="6"/>
        <v>1</v>
      </c>
      <c r="B72" s="83" t="s">
        <v>163</v>
      </c>
      <c r="C72" s="83">
        <v>2</v>
      </c>
      <c r="D72" s="126" t="s">
        <v>164</v>
      </c>
      <c r="E72" s="127"/>
      <c r="F72" s="128" t="s">
        <v>46</v>
      </c>
      <c r="G72" s="129" t="str">
        <f>IF($G$3&lt;&gt;"",$G$3,"")</f>
        <v>Kür</v>
      </c>
      <c r="H72" s="130"/>
      <c r="I72" s="130"/>
      <c r="J72" s="130"/>
      <c r="K72" s="130"/>
      <c r="L72" s="131">
        <f t="shared" si="7"/>
        <v>-9.9999999999999995E-7</v>
      </c>
      <c r="M72" s="123">
        <f t="shared" si="8"/>
        <v>0</v>
      </c>
      <c r="N72" s="132">
        <f>SUM(M71:M74)</f>
        <v>0</v>
      </c>
      <c r="O72" s="133">
        <f>IF(COUNTIF(L71:L74,"&gt;=0"),ROUND(AVERAGEIF(L71:L74,"&gt;=0"),3),0)</f>
        <v>0</v>
      </c>
    </row>
    <row r="73" spans="1:15" x14ac:dyDescent="0.25">
      <c r="A73" s="134">
        <f t="shared" si="6"/>
        <v>1</v>
      </c>
      <c r="B73" s="83" t="s">
        <v>163</v>
      </c>
      <c r="C73" s="83">
        <v>3</v>
      </c>
      <c r="D73" s="135" t="s">
        <v>95</v>
      </c>
      <c r="E73" s="127"/>
      <c r="F73" s="83" t="s">
        <v>165</v>
      </c>
      <c r="G73" s="129" t="str">
        <f>IF($G$4&lt;&gt;"",$G$4,"")</f>
        <v>Grund 2</v>
      </c>
      <c r="H73" s="130"/>
      <c r="I73" s="130"/>
      <c r="J73" s="130"/>
      <c r="K73" s="130"/>
      <c r="L73" s="131">
        <f t="shared" si="7"/>
        <v>-9.9999999999999995E-7</v>
      </c>
      <c r="M73" s="123">
        <f t="shared" si="8"/>
        <v>0</v>
      </c>
      <c r="N73" s="132">
        <f>SUM(M71:M74)</f>
        <v>0</v>
      </c>
      <c r="O73" s="136">
        <f>IF(COUNTIF(L71:L74,"&gt;=0"),ROUND(AVERAGEIF(L71:L74,"&gt;=0"),3),0)</f>
        <v>0</v>
      </c>
    </row>
    <row r="74" spans="1:15" x14ac:dyDescent="0.25">
      <c r="A74" s="137">
        <f t="shared" si="6"/>
        <v>1</v>
      </c>
      <c r="B74" s="113" t="s">
        <v>163</v>
      </c>
      <c r="C74" s="113">
        <v>4</v>
      </c>
      <c r="D74" s="110"/>
      <c r="E74" s="111"/>
      <c r="F74" s="113"/>
      <c r="G74" s="138" t="str">
        <f>IF($G$5&lt;&gt;"",$G$5,"")</f>
        <v>Kür 2</v>
      </c>
      <c r="H74" s="139"/>
      <c r="I74" s="139"/>
      <c r="J74" s="139"/>
      <c r="K74" s="139"/>
      <c r="L74" s="140">
        <f t="shared" si="7"/>
        <v>-9.9999999999999995E-7</v>
      </c>
      <c r="M74" s="123">
        <f t="shared" si="8"/>
        <v>0</v>
      </c>
      <c r="N74" s="141">
        <f>SUM(M71:M74)</f>
        <v>0</v>
      </c>
      <c r="O74" s="142">
        <f>IF(COUNTIF(L71:L74,"&gt;=0"),ROUND(AVERAGEIF(L71:L74,"&gt;=0"),3),0)</f>
        <v>0</v>
      </c>
    </row>
    <row r="75" spans="1:15" x14ac:dyDescent="0.25">
      <c r="A75" s="116">
        <f t="shared" si="6"/>
        <v>1</v>
      </c>
      <c r="B75" s="117" t="s">
        <v>166</v>
      </c>
      <c r="C75" s="117">
        <v>1</v>
      </c>
      <c r="D75" s="118"/>
      <c r="E75" s="119"/>
      <c r="F75" s="117"/>
      <c r="G75" s="120" t="str">
        <f>IF($G$2&lt;&gt;"",$G$2,"")</f>
        <v>Grund</v>
      </c>
      <c r="H75" s="121"/>
      <c r="I75" s="121"/>
      <c r="J75" s="121"/>
      <c r="K75" s="121"/>
      <c r="L75" s="122">
        <f t="shared" si="7"/>
        <v>-9.9999999999999995E-7</v>
      </c>
      <c r="M75" s="123">
        <f t="shared" si="8"/>
        <v>0</v>
      </c>
      <c r="N75" s="123">
        <f>SUM(M75:M78)</f>
        <v>0</v>
      </c>
      <c r="O75" s="124">
        <f>IF(COUNTIF(L75:L78,"&gt;=0"),ROUND(AVERAGEIF(L75:L78,"&gt;=0"),3),0)</f>
        <v>0</v>
      </c>
    </row>
    <row r="76" spans="1:15" x14ac:dyDescent="0.25">
      <c r="A76" s="125">
        <f t="shared" si="6"/>
        <v>1</v>
      </c>
      <c r="B76" s="83" t="s">
        <v>166</v>
      </c>
      <c r="C76" s="83">
        <v>2</v>
      </c>
      <c r="D76" s="126" t="s">
        <v>167</v>
      </c>
      <c r="E76" s="127"/>
      <c r="F76" s="128" t="s">
        <v>46</v>
      </c>
      <c r="G76" s="129" t="str">
        <f>IF($G$3&lt;&gt;"",$G$3,"")</f>
        <v>Kür</v>
      </c>
      <c r="H76" s="130"/>
      <c r="I76" s="130"/>
      <c r="J76" s="130"/>
      <c r="K76" s="130"/>
      <c r="L76" s="131">
        <f t="shared" si="7"/>
        <v>-9.9999999999999995E-7</v>
      </c>
      <c r="M76" s="123">
        <f t="shared" si="8"/>
        <v>0</v>
      </c>
      <c r="N76" s="132">
        <f>SUM(M75:M78)</f>
        <v>0</v>
      </c>
      <c r="O76" s="133">
        <f>IF(COUNTIF(L75:L78,"&gt;=0"),ROUND(AVERAGEIF(L75:L78,"&gt;=0"),3),0)</f>
        <v>0</v>
      </c>
    </row>
    <row r="77" spans="1:15" x14ac:dyDescent="0.25">
      <c r="A77" s="134">
        <f t="shared" si="6"/>
        <v>1</v>
      </c>
      <c r="B77" s="83" t="s">
        <v>166</v>
      </c>
      <c r="C77" s="83">
        <v>3</v>
      </c>
      <c r="D77" s="135" t="s">
        <v>95</v>
      </c>
      <c r="E77" s="127"/>
      <c r="F77" s="83" t="s">
        <v>165</v>
      </c>
      <c r="G77" s="129" t="str">
        <f>IF($G$4&lt;&gt;"",$G$4,"")</f>
        <v>Grund 2</v>
      </c>
      <c r="H77" s="130"/>
      <c r="I77" s="130"/>
      <c r="J77" s="130"/>
      <c r="K77" s="130"/>
      <c r="L77" s="131">
        <f t="shared" si="7"/>
        <v>-9.9999999999999995E-7</v>
      </c>
      <c r="M77" s="123">
        <f t="shared" si="8"/>
        <v>0</v>
      </c>
      <c r="N77" s="132">
        <f>SUM(M75:M78)</f>
        <v>0</v>
      </c>
      <c r="O77" s="136">
        <f>IF(COUNTIF(L75:L78,"&gt;=0"),ROUND(AVERAGEIF(L75:L78,"&gt;=0"),3),0)</f>
        <v>0</v>
      </c>
    </row>
    <row r="78" spans="1:15" x14ac:dyDescent="0.25">
      <c r="A78" s="137">
        <f t="shared" si="6"/>
        <v>1</v>
      </c>
      <c r="B78" s="113" t="s">
        <v>166</v>
      </c>
      <c r="C78" s="113">
        <v>4</v>
      </c>
      <c r="D78" s="110"/>
      <c r="E78" s="111"/>
      <c r="F78" s="113"/>
      <c r="G78" s="138" t="str">
        <f>IF($G$5&lt;&gt;"",$G$5,"")</f>
        <v>Kür 2</v>
      </c>
      <c r="H78" s="139"/>
      <c r="I78" s="139"/>
      <c r="J78" s="139"/>
      <c r="K78" s="139"/>
      <c r="L78" s="140">
        <f t="shared" si="7"/>
        <v>-9.9999999999999995E-7</v>
      </c>
      <c r="M78" s="123">
        <f t="shared" si="8"/>
        <v>0</v>
      </c>
      <c r="N78" s="141">
        <f>SUM(M75:M78)</f>
        <v>0</v>
      </c>
      <c r="O78" s="142">
        <f>IF(COUNTIF(L75:L78,"&gt;=0"),ROUND(AVERAGEIF(L75:L78,"&gt;=0"),3),0)</f>
        <v>0</v>
      </c>
    </row>
    <row r="79" spans="1:15" x14ac:dyDescent="0.25">
      <c r="A79" s="116">
        <f t="shared" si="6"/>
        <v>1</v>
      </c>
      <c r="B79" s="117" t="s">
        <v>168</v>
      </c>
      <c r="C79" s="117">
        <v>1</v>
      </c>
      <c r="D79" s="118"/>
      <c r="E79" s="119"/>
      <c r="F79" s="117"/>
      <c r="G79" s="120" t="str">
        <f>IF($G$2&lt;&gt;"",$G$2,"")</f>
        <v>Grund</v>
      </c>
      <c r="H79" s="121"/>
      <c r="I79" s="121"/>
      <c r="J79" s="121"/>
      <c r="K79" s="121"/>
      <c r="L79" s="122">
        <f t="shared" si="7"/>
        <v>-9.9999999999999995E-7</v>
      </c>
      <c r="M79" s="123">
        <f t="shared" si="8"/>
        <v>0</v>
      </c>
      <c r="N79" s="123">
        <f>SUM(M79:M82)</f>
        <v>0</v>
      </c>
      <c r="O79" s="124">
        <f>IF(COUNTIF(L79:L82,"&gt;=0"),ROUND(AVERAGEIF(L79:L82,"&gt;=0"),3),0)</f>
        <v>0</v>
      </c>
    </row>
    <row r="80" spans="1:15" x14ac:dyDescent="0.25">
      <c r="A80" s="125">
        <f t="shared" si="6"/>
        <v>1</v>
      </c>
      <c r="B80" s="83" t="s">
        <v>168</v>
      </c>
      <c r="C80" s="83">
        <v>2</v>
      </c>
      <c r="D80" s="126" t="s">
        <v>169</v>
      </c>
      <c r="E80" s="127"/>
      <c r="F80" s="128" t="s">
        <v>154</v>
      </c>
      <c r="G80" s="129" t="str">
        <f>IF($G$3&lt;&gt;"",$G$3,"")</f>
        <v>Kür</v>
      </c>
      <c r="H80" s="130"/>
      <c r="I80" s="130"/>
      <c r="J80" s="130"/>
      <c r="K80" s="130"/>
      <c r="L80" s="131">
        <f t="shared" si="7"/>
        <v>-9.9999999999999995E-7</v>
      </c>
      <c r="M80" s="123">
        <f t="shared" si="8"/>
        <v>0</v>
      </c>
      <c r="N80" s="132">
        <f>SUM(M79:M82)</f>
        <v>0</v>
      </c>
      <c r="O80" s="133">
        <f>IF(COUNTIF(L79:L82,"&gt;=0"),ROUND(AVERAGEIF(L79:L82,"&gt;=0"),3),0)</f>
        <v>0</v>
      </c>
    </row>
    <row r="81" spans="1:15" x14ac:dyDescent="0.25">
      <c r="A81" s="134">
        <f t="shared" si="6"/>
        <v>1</v>
      </c>
      <c r="B81" s="83" t="s">
        <v>168</v>
      </c>
      <c r="C81" s="83">
        <v>3</v>
      </c>
      <c r="D81" s="135" t="s">
        <v>170</v>
      </c>
      <c r="E81" s="127"/>
      <c r="F81" s="83" t="s">
        <v>160</v>
      </c>
      <c r="G81" s="129" t="str">
        <f>IF($G$4&lt;&gt;"",$G$4,"")</f>
        <v>Grund 2</v>
      </c>
      <c r="H81" s="130"/>
      <c r="I81" s="130"/>
      <c r="J81" s="130"/>
      <c r="K81" s="130"/>
      <c r="L81" s="131">
        <f t="shared" si="7"/>
        <v>-9.9999999999999995E-7</v>
      </c>
      <c r="M81" s="123">
        <f t="shared" si="8"/>
        <v>0</v>
      </c>
      <c r="N81" s="132">
        <f>SUM(M79:M82)</f>
        <v>0</v>
      </c>
      <c r="O81" s="136">
        <f>IF(COUNTIF(L79:L82,"&gt;=0"),ROUND(AVERAGEIF(L79:L82,"&gt;=0"),3),0)</f>
        <v>0</v>
      </c>
    </row>
    <row r="82" spans="1:15" x14ac:dyDescent="0.25">
      <c r="A82" s="137">
        <f t="shared" si="6"/>
        <v>1</v>
      </c>
      <c r="B82" s="113" t="s">
        <v>168</v>
      </c>
      <c r="C82" s="113">
        <v>4</v>
      </c>
      <c r="D82" s="110"/>
      <c r="E82" s="111"/>
      <c r="F82" s="113"/>
      <c r="G82" s="138" t="str">
        <f>IF($G$5&lt;&gt;"",$G$5,"")</f>
        <v>Kür 2</v>
      </c>
      <c r="H82" s="139"/>
      <c r="I82" s="139"/>
      <c r="J82" s="139"/>
      <c r="K82" s="139"/>
      <c r="L82" s="140">
        <f t="shared" si="7"/>
        <v>-9.9999999999999995E-7</v>
      </c>
      <c r="M82" s="123">
        <f t="shared" si="8"/>
        <v>0</v>
      </c>
      <c r="N82" s="141">
        <f>SUM(M79:M82)</f>
        <v>0</v>
      </c>
      <c r="O82" s="142">
        <f>IF(COUNTIF(L79:L82,"&gt;=0"),ROUND(AVERAGEIF(L79:L82,"&gt;=0"),3),0)</f>
        <v>0</v>
      </c>
    </row>
  </sheetData>
  <conditionalFormatting sqref="H7:K7">
    <cfRule type="expression" priority="7" stopIfTrue="1">
      <formula>COUNTBLANK($G7)=1</formula>
    </cfRule>
    <cfRule type="containsBlanks" dxfId="183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182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181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180" priority="24">
      <formula>LEN(TRIM(H10))=0</formula>
    </cfRule>
  </conditionalFormatting>
  <conditionalFormatting sqref="H11:K11">
    <cfRule type="expression" priority="25" stopIfTrue="1">
      <formula>COUNTBLANK($G11)=1</formula>
    </cfRule>
    <cfRule type="containsBlanks" dxfId="179" priority="26">
      <formula>LEN(TRIM(H11))=0</formula>
    </cfRule>
  </conditionalFormatting>
  <conditionalFormatting sqref="H12:K12">
    <cfRule type="expression" priority="27" stopIfTrue="1">
      <formula>COUNTBLANK($G12)=1</formula>
    </cfRule>
    <cfRule type="containsBlanks" dxfId="178" priority="28">
      <formula>LEN(TRIM(H12))=0</formula>
    </cfRule>
  </conditionalFormatting>
  <conditionalFormatting sqref="H13:K13">
    <cfRule type="expression" priority="29" stopIfTrue="1">
      <formula>COUNTBLANK($G13)=1</formula>
    </cfRule>
    <cfRule type="containsBlanks" dxfId="177" priority="30">
      <formula>LEN(TRIM(H13))=0</formula>
    </cfRule>
  </conditionalFormatting>
  <conditionalFormatting sqref="H14:K14">
    <cfRule type="expression" priority="31" stopIfTrue="1">
      <formula>COUNTBLANK($G14)=1</formula>
    </cfRule>
    <cfRule type="containsBlanks" dxfId="176" priority="32">
      <formula>LEN(TRIM(H14))=0</formula>
    </cfRule>
  </conditionalFormatting>
  <conditionalFormatting sqref="H15:K15">
    <cfRule type="expression" priority="33" stopIfTrue="1">
      <formula>COUNTBLANK($G15)=1</formula>
    </cfRule>
    <cfRule type="containsBlanks" dxfId="175" priority="34">
      <formula>LEN(TRIM(H15))=0</formula>
    </cfRule>
  </conditionalFormatting>
  <conditionalFormatting sqref="H16:K16">
    <cfRule type="expression" priority="35" stopIfTrue="1">
      <formula>COUNTBLANK($G16)=1</formula>
    </cfRule>
    <cfRule type="containsBlanks" dxfId="174" priority="36">
      <formula>LEN(TRIM(H16))=0</formula>
    </cfRule>
  </conditionalFormatting>
  <conditionalFormatting sqref="H17:K17">
    <cfRule type="expression" priority="37" stopIfTrue="1">
      <formula>COUNTBLANK($G17)=1</formula>
    </cfRule>
    <cfRule type="containsBlanks" dxfId="173" priority="38">
      <formula>LEN(TRIM(H17))=0</formula>
    </cfRule>
  </conditionalFormatting>
  <conditionalFormatting sqref="H18:K18">
    <cfRule type="expression" priority="39" stopIfTrue="1">
      <formula>COUNTBLANK($G18)=1</formula>
    </cfRule>
    <cfRule type="containsBlanks" dxfId="172" priority="40">
      <formula>LEN(TRIM(H18))=0</formula>
    </cfRule>
  </conditionalFormatting>
  <conditionalFormatting sqref="H19:K19">
    <cfRule type="expression" priority="41" stopIfTrue="1">
      <formula>COUNTBLANK($G19)=1</formula>
    </cfRule>
    <cfRule type="containsBlanks" dxfId="171" priority="42">
      <formula>LEN(TRIM(H19))=0</formula>
    </cfRule>
  </conditionalFormatting>
  <conditionalFormatting sqref="H20:K20">
    <cfRule type="expression" priority="43" stopIfTrue="1">
      <formula>COUNTBLANK($G20)=1</formula>
    </cfRule>
    <cfRule type="containsBlanks" dxfId="170" priority="44">
      <formula>LEN(TRIM(H20))=0</formula>
    </cfRule>
  </conditionalFormatting>
  <conditionalFormatting sqref="H21:K21">
    <cfRule type="expression" priority="45" stopIfTrue="1">
      <formula>COUNTBLANK($G21)=1</formula>
    </cfRule>
    <cfRule type="containsBlanks" dxfId="169" priority="46">
      <formula>LEN(TRIM(H21))=0</formula>
    </cfRule>
  </conditionalFormatting>
  <conditionalFormatting sqref="H22:K22">
    <cfRule type="expression" priority="47" stopIfTrue="1">
      <formula>COUNTBLANK($G22)=1</formula>
    </cfRule>
    <cfRule type="containsBlanks" dxfId="168" priority="48">
      <formula>LEN(TRIM(H22))=0</formula>
    </cfRule>
  </conditionalFormatting>
  <conditionalFormatting sqref="H23:K23">
    <cfRule type="expression" priority="49" stopIfTrue="1">
      <formula>COUNTBLANK($G23)=1</formula>
    </cfRule>
    <cfRule type="containsBlanks" dxfId="167" priority="50">
      <formula>LEN(TRIM(H23))=0</formula>
    </cfRule>
  </conditionalFormatting>
  <conditionalFormatting sqref="H24:K24">
    <cfRule type="expression" priority="51" stopIfTrue="1">
      <formula>COUNTBLANK($G24)=1</formula>
    </cfRule>
    <cfRule type="containsBlanks" dxfId="166" priority="52">
      <formula>LEN(TRIM(H24))=0</formula>
    </cfRule>
  </conditionalFormatting>
  <conditionalFormatting sqref="H25:K25">
    <cfRule type="expression" priority="53" stopIfTrue="1">
      <formula>COUNTBLANK($G25)=1</formula>
    </cfRule>
    <cfRule type="containsBlanks" dxfId="165" priority="54">
      <formula>LEN(TRIM(H25))=0</formula>
    </cfRule>
  </conditionalFormatting>
  <conditionalFormatting sqref="H26:K26">
    <cfRule type="expression" priority="55" stopIfTrue="1">
      <formula>COUNTBLANK($G26)=1</formula>
    </cfRule>
    <cfRule type="containsBlanks" dxfId="164" priority="56">
      <formula>LEN(TRIM(H26))=0</formula>
    </cfRule>
  </conditionalFormatting>
  <conditionalFormatting sqref="H27:K27">
    <cfRule type="expression" priority="57" stopIfTrue="1">
      <formula>COUNTBLANK($G27)=1</formula>
    </cfRule>
    <cfRule type="containsBlanks" dxfId="163" priority="58">
      <formula>LEN(TRIM(H27))=0</formula>
    </cfRule>
  </conditionalFormatting>
  <conditionalFormatting sqref="H28:K28">
    <cfRule type="expression" priority="59" stopIfTrue="1">
      <formula>COUNTBLANK($G28)=1</formula>
    </cfRule>
    <cfRule type="containsBlanks" dxfId="162" priority="60">
      <formula>LEN(TRIM(H28))=0</formula>
    </cfRule>
  </conditionalFormatting>
  <conditionalFormatting sqref="H29:K29">
    <cfRule type="expression" priority="61" stopIfTrue="1">
      <formula>COUNTBLANK($G29)=1</formula>
    </cfRule>
    <cfRule type="containsBlanks" dxfId="161" priority="62">
      <formula>LEN(TRIM(H29))=0</formula>
    </cfRule>
  </conditionalFormatting>
  <conditionalFormatting sqref="H30:K30">
    <cfRule type="expression" priority="63" stopIfTrue="1">
      <formula>COUNTBLANK($G30)=1</formula>
    </cfRule>
    <cfRule type="containsBlanks" dxfId="160" priority="64">
      <formula>LEN(TRIM(H30))=0</formula>
    </cfRule>
  </conditionalFormatting>
  <conditionalFormatting sqref="H31:K31">
    <cfRule type="expression" priority="65" stopIfTrue="1">
      <formula>COUNTBLANK($G31)=1</formula>
    </cfRule>
    <cfRule type="containsBlanks" dxfId="159" priority="66">
      <formula>LEN(TRIM(H31))=0</formula>
    </cfRule>
  </conditionalFormatting>
  <conditionalFormatting sqref="H32:K32">
    <cfRule type="expression" priority="67" stopIfTrue="1">
      <formula>COUNTBLANK($G32)=1</formula>
    </cfRule>
    <cfRule type="containsBlanks" dxfId="158" priority="68">
      <formula>LEN(TRIM(H32))=0</formula>
    </cfRule>
  </conditionalFormatting>
  <conditionalFormatting sqref="H33:K33">
    <cfRule type="expression" priority="69" stopIfTrue="1">
      <formula>COUNTBLANK($G33)=1</formula>
    </cfRule>
    <cfRule type="containsBlanks" dxfId="157" priority="70">
      <formula>LEN(TRIM(H33))=0</formula>
    </cfRule>
  </conditionalFormatting>
  <conditionalFormatting sqref="H34:K34">
    <cfRule type="expression" priority="71" stopIfTrue="1">
      <formula>COUNTBLANK($G34)=1</formula>
    </cfRule>
    <cfRule type="containsBlanks" dxfId="156" priority="72">
      <formula>LEN(TRIM(H34))=0</formula>
    </cfRule>
  </conditionalFormatting>
  <conditionalFormatting sqref="H35:K35">
    <cfRule type="expression" priority="73" stopIfTrue="1">
      <formula>COUNTBLANK($G35)=1</formula>
    </cfRule>
    <cfRule type="containsBlanks" dxfId="155" priority="74">
      <formula>LEN(TRIM(H35))=0</formula>
    </cfRule>
  </conditionalFormatting>
  <conditionalFormatting sqref="H36:K36">
    <cfRule type="expression" priority="75" stopIfTrue="1">
      <formula>COUNTBLANK($G36)=1</formula>
    </cfRule>
    <cfRule type="containsBlanks" dxfId="154" priority="76">
      <formula>LEN(TRIM(H36))=0</formula>
    </cfRule>
  </conditionalFormatting>
  <conditionalFormatting sqref="H37:K37">
    <cfRule type="expression" priority="77" stopIfTrue="1">
      <formula>COUNTBLANK($G37)=1</formula>
    </cfRule>
    <cfRule type="containsBlanks" dxfId="153" priority="78">
      <formula>LEN(TRIM(H37))=0</formula>
    </cfRule>
  </conditionalFormatting>
  <conditionalFormatting sqref="H38:K38">
    <cfRule type="expression" priority="79" stopIfTrue="1">
      <formula>COUNTBLANK($G38)=1</formula>
    </cfRule>
    <cfRule type="containsBlanks" dxfId="152" priority="80">
      <formula>LEN(TRIM(H38))=0</formula>
    </cfRule>
  </conditionalFormatting>
  <conditionalFormatting sqref="H39:K39">
    <cfRule type="expression" priority="81" stopIfTrue="1">
      <formula>COUNTBLANK($G39)=1</formula>
    </cfRule>
    <cfRule type="containsBlanks" dxfId="151" priority="82">
      <formula>LEN(TRIM(H39))=0</formula>
    </cfRule>
  </conditionalFormatting>
  <conditionalFormatting sqref="H40:K40">
    <cfRule type="expression" priority="83" stopIfTrue="1">
      <formula>COUNTBLANK($G40)=1</formula>
    </cfRule>
    <cfRule type="containsBlanks" dxfId="150" priority="84">
      <formula>LEN(TRIM(H40))=0</formula>
    </cfRule>
  </conditionalFormatting>
  <conditionalFormatting sqref="H41:K41">
    <cfRule type="expression" priority="85" stopIfTrue="1">
      <formula>COUNTBLANK($G41)=1</formula>
    </cfRule>
    <cfRule type="containsBlanks" dxfId="149" priority="86">
      <formula>LEN(TRIM(H41))=0</formula>
    </cfRule>
  </conditionalFormatting>
  <conditionalFormatting sqref="H42:K42">
    <cfRule type="expression" priority="87" stopIfTrue="1">
      <formula>COUNTBLANK($G42)=1</formula>
    </cfRule>
    <cfRule type="containsBlanks" dxfId="148" priority="88">
      <formula>LEN(TRIM(H42))=0</formula>
    </cfRule>
  </conditionalFormatting>
  <conditionalFormatting sqref="H43:K43">
    <cfRule type="expression" priority="89" stopIfTrue="1">
      <formula>COUNTBLANK($G43)=1</formula>
    </cfRule>
    <cfRule type="containsBlanks" dxfId="147" priority="90">
      <formula>LEN(TRIM(H43))=0</formula>
    </cfRule>
  </conditionalFormatting>
  <conditionalFormatting sqref="H44:K44">
    <cfRule type="expression" priority="91" stopIfTrue="1">
      <formula>COUNTBLANK($G44)=1</formula>
    </cfRule>
    <cfRule type="containsBlanks" dxfId="146" priority="92">
      <formula>LEN(TRIM(H44))=0</formula>
    </cfRule>
  </conditionalFormatting>
  <conditionalFormatting sqref="H45:K45">
    <cfRule type="expression" priority="93" stopIfTrue="1">
      <formula>COUNTBLANK($G45)=1</formula>
    </cfRule>
    <cfRule type="containsBlanks" dxfId="145" priority="94">
      <formula>LEN(TRIM(H45))=0</formula>
    </cfRule>
  </conditionalFormatting>
  <conditionalFormatting sqref="H46:K46">
    <cfRule type="expression" priority="95" stopIfTrue="1">
      <formula>COUNTBLANK($G46)=1</formula>
    </cfRule>
    <cfRule type="containsBlanks" dxfId="144" priority="96">
      <formula>LEN(TRIM(H46))=0</formula>
    </cfRule>
  </conditionalFormatting>
  <conditionalFormatting sqref="H47:K47">
    <cfRule type="expression" priority="97" stopIfTrue="1">
      <formula>COUNTBLANK($G47)=1</formula>
    </cfRule>
    <cfRule type="containsBlanks" dxfId="143" priority="98">
      <formula>LEN(TRIM(H47))=0</formula>
    </cfRule>
  </conditionalFormatting>
  <conditionalFormatting sqref="H48:K48">
    <cfRule type="expression" priority="99" stopIfTrue="1">
      <formula>COUNTBLANK($G48)=1</formula>
    </cfRule>
    <cfRule type="containsBlanks" dxfId="142" priority="100">
      <formula>LEN(TRIM(H48))=0</formula>
    </cfRule>
  </conditionalFormatting>
  <conditionalFormatting sqref="H49:K49">
    <cfRule type="expression" priority="101" stopIfTrue="1">
      <formula>COUNTBLANK($G49)=1</formula>
    </cfRule>
    <cfRule type="containsBlanks" dxfId="141" priority="102">
      <formula>LEN(TRIM(H49))=0</formula>
    </cfRule>
  </conditionalFormatting>
  <conditionalFormatting sqref="H50:K50">
    <cfRule type="expression" priority="103" stopIfTrue="1">
      <formula>COUNTBLANK($G50)=1</formula>
    </cfRule>
    <cfRule type="containsBlanks" dxfId="140" priority="104">
      <formula>LEN(TRIM(H50))=0</formula>
    </cfRule>
  </conditionalFormatting>
  <conditionalFormatting sqref="H51:K51">
    <cfRule type="expression" priority="105" stopIfTrue="1">
      <formula>COUNTBLANK($G51)=1</formula>
    </cfRule>
    <cfRule type="containsBlanks" dxfId="139" priority="106">
      <formula>LEN(TRIM(H51))=0</formula>
    </cfRule>
  </conditionalFormatting>
  <conditionalFormatting sqref="H52:K52">
    <cfRule type="expression" priority="107" stopIfTrue="1">
      <formula>COUNTBLANK($G52)=1</formula>
    </cfRule>
    <cfRule type="containsBlanks" dxfId="138" priority="108">
      <formula>LEN(TRIM(H52))=0</formula>
    </cfRule>
  </conditionalFormatting>
  <conditionalFormatting sqref="H53:K53">
    <cfRule type="expression" priority="109" stopIfTrue="1">
      <formula>COUNTBLANK($G53)=1</formula>
    </cfRule>
    <cfRule type="containsBlanks" dxfId="137" priority="110">
      <formula>LEN(TRIM(H53))=0</formula>
    </cfRule>
  </conditionalFormatting>
  <conditionalFormatting sqref="H54:K54">
    <cfRule type="expression" priority="111" stopIfTrue="1">
      <formula>COUNTBLANK($G54)=1</formula>
    </cfRule>
    <cfRule type="containsBlanks" dxfId="136" priority="112">
      <formula>LEN(TRIM(H54))=0</formula>
    </cfRule>
  </conditionalFormatting>
  <conditionalFormatting sqref="H55:K55">
    <cfRule type="expression" priority="113" stopIfTrue="1">
      <formula>COUNTBLANK($G55)=1</formula>
    </cfRule>
    <cfRule type="containsBlanks" dxfId="135" priority="114">
      <formula>LEN(TRIM(H55))=0</formula>
    </cfRule>
  </conditionalFormatting>
  <conditionalFormatting sqref="H56:K56">
    <cfRule type="expression" priority="115" stopIfTrue="1">
      <formula>COUNTBLANK($G56)=1</formula>
    </cfRule>
    <cfRule type="containsBlanks" dxfId="134" priority="116">
      <formula>LEN(TRIM(H56))=0</formula>
    </cfRule>
  </conditionalFormatting>
  <conditionalFormatting sqref="H57:K57">
    <cfRule type="expression" priority="117" stopIfTrue="1">
      <formula>COUNTBLANK($G57)=1</formula>
    </cfRule>
    <cfRule type="containsBlanks" dxfId="133" priority="118">
      <formula>LEN(TRIM(H57))=0</formula>
    </cfRule>
  </conditionalFormatting>
  <conditionalFormatting sqref="H58:K58">
    <cfRule type="expression" priority="119" stopIfTrue="1">
      <formula>COUNTBLANK($G58)=1</formula>
    </cfRule>
    <cfRule type="containsBlanks" dxfId="132" priority="120">
      <formula>LEN(TRIM(H58))=0</formula>
    </cfRule>
  </conditionalFormatting>
  <conditionalFormatting sqref="H59:K59">
    <cfRule type="expression" priority="121" stopIfTrue="1">
      <formula>COUNTBLANK($G59)=1</formula>
    </cfRule>
    <cfRule type="containsBlanks" dxfId="131" priority="122">
      <formula>LEN(TRIM(H59))=0</formula>
    </cfRule>
  </conditionalFormatting>
  <conditionalFormatting sqref="H60:K60">
    <cfRule type="expression" priority="123" stopIfTrue="1">
      <formula>COUNTBLANK($G60)=1</formula>
    </cfRule>
    <cfRule type="containsBlanks" dxfId="130" priority="124">
      <formula>LEN(TRIM(H60))=0</formula>
    </cfRule>
  </conditionalFormatting>
  <conditionalFormatting sqref="H61:K61">
    <cfRule type="expression" priority="125" stopIfTrue="1">
      <formula>COUNTBLANK($G61)=1</formula>
    </cfRule>
    <cfRule type="containsBlanks" dxfId="129" priority="126">
      <formula>LEN(TRIM(H61))=0</formula>
    </cfRule>
  </conditionalFormatting>
  <conditionalFormatting sqref="H62:K62">
    <cfRule type="expression" priority="127" stopIfTrue="1">
      <formula>COUNTBLANK($G62)=1</formula>
    </cfRule>
    <cfRule type="containsBlanks" dxfId="128" priority="128">
      <formula>LEN(TRIM(H62))=0</formula>
    </cfRule>
  </conditionalFormatting>
  <conditionalFormatting sqref="H63:K63">
    <cfRule type="expression" priority="129" stopIfTrue="1">
      <formula>COUNTBLANK($G63)=1</formula>
    </cfRule>
    <cfRule type="containsBlanks" dxfId="127" priority="130">
      <formula>LEN(TRIM(H63))=0</formula>
    </cfRule>
  </conditionalFormatting>
  <conditionalFormatting sqref="H64:K64">
    <cfRule type="expression" priority="131" stopIfTrue="1">
      <formula>COUNTBLANK($G64)=1</formula>
    </cfRule>
    <cfRule type="containsBlanks" dxfId="126" priority="132">
      <formula>LEN(TRIM(H64))=0</formula>
    </cfRule>
  </conditionalFormatting>
  <conditionalFormatting sqref="H65:K65">
    <cfRule type="expression" priority="133" stopIfTrue="1">
      <formula>COUNTBLANK($G65)=1</formula>
    </cfRule>
    <cfRule type="containsBlanks" dxfId="125" priority="134">
      <formula>LEN(TRIM(H65))=0</formula>
    </cfRule>
  </conditionalFormatting>
  <conditionalFormatting sqref="H66:K66">
    <cfRule type="expression" priority="135" stopIfTrue="1">
      <formula>COUNTBLANK($G66)=1</formula>
    </cfRule>
    <cfRule type="containsBlanks" dxfId="124" priority="136">
      <formula>LEN(TRIM(H66))=0</formula>
    </cfRule>
  </conditionalFormatting>
  <conditionalFormatting sqref="H67:K67">
    <cfRule type="expression" priority="137" stopIfTrue="1">
      <formula>COUNTBLANK($G67)=1</formula>
    </cfRule>
    <cfRule type="containsBlanks" dxfId="123" priority="138">
      <formula>LEN(TRIM(H67))=0</formula>
    </cfRule>
  </conditionalFormatting>
  <conditionalFormatting sqref="H68:K68">
    <cfRule type="expression" priority="139" stopIfTrue="1">
      <formula>COUNTBLANK($G68)=1</formula>
    </cfRule>
    <cfRule type="containsBlanks" dxfId="122" priority="140">
      <formula>LEN(TRIM(H68))=0</formula>
    </cfRule>
  </conditionalFormatting>
  <conditionalFormatting sqref="H69:K69">
    <cfRule type="expression" priority="141" stopIfTrue="1">
      <formula>COUNTBLANK($G69)=1</formula>
    </cfRule>
    <cfRule type="containsBlanks" dxfId="121" priority="142">
      <formula>LEN(TRIM(H69))=0</formula>
    </cfRule>
  </conditionalFormatting>
  <conditionalFormatting sqref="H70:K70">
    <cfRule type="expression" priority="143" stopIfTrue="1">
      <formula>COUNTBLANK($G70)=1</formula>
    </cfRule>
    <cfRule type="containsBlanks" dxfId="120" priority="144">
      <formula>LEN(TRIM(H70))=0</formula>
    </cfRule>
  </conditionalFormatting>
  <conditionalFormatting sqref="H71:K71">
    <cfRule type="expression" priority="145" stopIfTrue="1">
      <formula>COUNTBLANK($G71)=1</formula>
    </cfRule>
    <cfRule type="containsBlanks" dxfId="119" priority="146">
      <formula>LEN(TRIM(H71))=0</formula>
    </cfRule>
  </conditionalFormatting>
  <conditionalFormatting sqref="H72:K72">
    <cfRule type="expression" priority="147" stopIfTrue="1">
      <formula>COUNTBLANK($G72)=1</formula>
    </cfRule>
    <cfRule type="containsBlanks" dxfId="118" priority="148">
      <formula>LEN(TRIM(H72))=0</formula>
    </cfRule>
  </conditionalFormatting>
  <conditionalFormatting sqref="H73:K73">
    <cfRule type="expression" priority="149" stopIfTrue="1">
      <formula>COUNTBLANK($G73)=1</formula>
    </cfRule>
    <cfRule type="containsBlanks" dxfId="117" priority="150">
      <formula>LEN(TRIM(H73))=0</formula>
    </cfRule>
  </conditionalFormatting>
  <conditionalFormatting sqref="H74:K74">
    <cfRule type="expression" priority="151" stopIfTrue="1">
      <formula>COUNTBLANK($G74)=1</formula>
    </cfRule>
    <cfRule type="containsBlanks" dxfId="116" priority="152">
      <formula>LEN(TRIM(H74))=0</formula>
    </cfRule>
  </conditionalFormatting>
  <conditionalFormatting sqref="H75:K75">
    <cfRule type="expression" priority="153" stopIfTrue="1">
      <formula>COUNTBLANK($G75)=1</formula>
    </cfRule>
    <cfRule type="containsBlanks" dxfId="115" priority="154">
      <formula>LEN(TRIM(H75))=0</formula>
    </cfRule>
  </conditionalFormatting>
  <conditionalFormatting sqref="H76:K76">
    <cfRule type="expression" priority="155" stopIfTrue="1">
      <formula>COUNTBLANK($G76)=1</formula>
    </cfRule>
    <cfRule type="containsBlanks" dxfId="114" priority="156">
      <formula>LEN(TRIM(H76))=0</formula>
    </cfRule>
  </conditionalFormatting>
  <conditionalFormatting sqref="H77:K77">
    <cfRule type="expression" priority="157" stopIfTrue="1">
      <formula>COUNTBLANK($G77)=1</formula>
    </cfRule>
    <cfRule type="containsBlanks" dxfId="113" priority="158">
      <formula>LEN(TRIM(H77))=0</formula>
    </cfRule>
  </conditionalFormatting>
  <conditionalFormatting sqref="H78:K78">
    <cfRule type="expression" priority="159" stopIfTrue="1">
      <formula>COUNTBLANK($G78)=1</formula>
    </cfRule>
    <cfRule type="containsBlanks" dxfId="112" priority="160">
      <formula>LEN(TRIM(H78))=0</formula>
    </cfRule>
  </conditionalFormatting>
  <conditionalFormatting sqref="H79:K79">
    <cfRule type="expression" priority="161" stopIfTrue="1">
      <formula>COUNTBLANK($G79)=1</formula>
    </cfRule>
    <cfRule type="containsBlanks" dxfId="111" priority="162">
      <formula>LEN(TRIM(H79))=0</formula>
    </cfRule>
  </conditionalFormatting>
  <conditionalFormatting sqref="H80:K80">
    <cfRule type="expression" priority="163" stopIfTrue="1">
      <formula>COUNTBLANK($G80)=1</formula>
    </cfRule>
    <cfRule type="containsBlanks" dxfId="110" priority="164">
      <formula>LEN(TRIM(H80))=0</formula>
    </cfRule>
  </conditionalFormatting>
  <conditionalFormatting sqref="H81:K81">
    <cfRule type="expression" priority="165" stopIfTrue="1">
      <formula>COUNTBLANK($G81)=1</formula>
    </cfRule>
    <cfRule type="containsBlanks" dxfId="109" priority="166">
      <formula>LEN(TRIM(H81))=0</formula>
    </cfRule>
  </conditionalFormatting>
  <conditionalFormatting sqref="H82:K82">
    <cfRule type="expression" priority="167" stopIfTrue="1">
      <formula>COUNTBLANK($G82)=1</formula>
    </cfRule>
    <cfRule type="containsBlanks" dxfId="108" priority="168">
      <formula>LEN(TRIM(H82))=0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4.1  -  Svår klass, Junior NM-klass&amp;B&amp;"Arial"&amp;8
&amp;P (&amp;N)&amp;R&amp;G</oddHeader>
    <oddFooter>&amp;C&amp;G</oddFooter>
  </headerFooter>
  <rowBreaks count="2" manualBreakCount="2">
    <brk id="42" max="1048575" man="1"/>
    <brk id="78" max="1048575" man="1"/>
  </rowBreaks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0"/>
  <sheetViews>
    <sheetView showRuler="0" view="pageLayout" zoomScale="80" zoomScaleNormal="100" zoomScalePageLayoutView="80" workbookViewId="0">
      <selection activeCell="F17" sqref="F17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2" width="10.625" style="83" customWidth="1"/>
    <col min="83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16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 t="s">
        <v>20</v>
      </c>
      <c r="H4" s="89" t="s">
        <v>9</v>
      </c>
      <c r="I4" s="89" t="s">
        <v>17</v>
      </c>
      <c r="J4" s="89" t="s">
        <v>18</v>
      </c>
      <c r="K4" s="89" t="s">
        <v>19</v>
      </c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 t="s">
        <v>21</v>
      </c>
      <c r="H5" s="104" t="s">
        <v>9</v>
      </c>
      <c r="I5" s="104" t="s">
        <v>17</v>
      </c>
      <c r="J5" s="104" t="s">
        <v>18</v>
      </c>
      <c r="K5" s="104" t="s">
        <v>19</v>
      </c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 t="shared" ref="A7:A50" si="0">_xlfn.FLOOR.MATH(RANK(N7,$N$7:$N$129)/4+1+SUMPRODUCT(-(-($N$7:$N$129=N7)),-(-(O7&lt;$O$7:$O$129)))/4)</f>
        <v>1</v>
      </c>
      <c r="B7" s="117" t="s">
        <v>67</v>
      </c>
      <c r="C7" s="117">
        <v>1</v>
      </c>
      <c r="D7" s="118"/>
      <c r="E7" s="119"/>
      <c r="F7" s="117"/>
      <c r="G7" s="120" t="str">
        <f>IF($G$2&lt;&gt;"",$G$2,"")</f>
        <v>Grund</v>
      </c>
      <c r="H7" s="121"/>
      <c r="I7" s="121"/>
      <c r="J7" s="121"/>
      <c r="K7" s="121"/>
      <c r="L7" s="122">
        <f t="shared" ref="L7:L50" si="1">IF(COUNTBLANK(H7:K7)=0,AVERAGE(H7:K7),-0.000001)</f>
        <v>-9.9999999999999995E-7</v>
      </c>
      <c r="M7" s="123">
        <f t="shared" ref="M7:M50" si="2">IF(COUNTBLANK(H7:K7)=0,1,0)</f>
        <v>0</v>
      </c>
      <c r="N7" s="123">
        <f>SUM(M7:M10)</f>
        <v>0</v>
      </c>
      <c r="O7" s="124">
        <f>IF(COUNTIF(L7:L10,"&gt;=0"),ROUND(AVERAGEIF(L7:L10,"&gt;=0"),3),0)</f>
        <v>0</v>
      </c>
    </row>
    <row r="8" spans="1:15" x14ac:dyDescent="0.25">
      <c r="A8" s="125">
        <f t="shared" si="0"/>
        <v>1</v>
      </c>
      <c r="B8" s="83" t="s">
        <v>67</v>
      </c>
      <c r="C8" s="83">
        <v>2</v>
      </c>
      <c r="D8" s="126" t="s">
        <v>23</v>
      </c>
      <c r="E8" s="127"/>
      <c r="F8" s="128" t="s">
        <v>24</v>
      </c>
      <c r="G8" s="129" t="str">
        <f>IF($G$3&lt;&gt;"",$G$3,"")</f>
        <v>Kür</v>
      </c>
      <c r="H8" s="130"/>
      <c r="I8" s="130"/>
      <c r="J8" s="130"/>
      <c r="K8" s="130"/>
      <c r="L8" s="131">
        <f t="shared" si="1"/>
        <v>-9.9999999999999995E-7</v>
      </c>
      <c r="M8" s="123">
        <f t="shared" si="2"/>
        <v>0</v>
      </c>
      <c r="N8" s="132">
        <f>SUM(M7:M10)</f>
        <v>0</v>
      </c>
      <c r="O8" s="133">
        <f>IF(COUNTIF(L7:L10,"&gt;=0"),ROUND(AVERAGEIF(L7:L10,"&gt;=0"),3),0)</f>
        <v>0</v>
      </c>
    </row>
    <row r="9" spans="1:15" x14ac:dyDescent="0.25">
      <c r="A9" s="134">
        <f t="shared" si="0"/>
        <v>1</v>
      </c>
      <c r="B9" s="83" t="s">
        <v>67</v>
      </c>
      <c r="C9" s="83">
        <v>3</v>
      </c>
      <c r="D9" s="135" t="s">
        <v>25</v>
      </c>
      <c r="E9" s="127"/>
      <c r="F9" s="83" t="s">
        <v>26</v>
      </c>
      <c r="G9" s="129" t="str">
        <f>IF($G$4&lt;&gt;"",$G$4,"")</f>
        <v>Grund 2</v>
      </c>
      <c r="H9" s="130"/>
      <c r="I9" s="130"/>
      <c r="J9" s="130"/>
      <c r="K9" s="130"/>
      <c r="L9" s="131">
        <f t="shared" si="1"/>
        <v>-9.9999999999999995E-7</v>
      </c>
      <c r="M9" s="123">
        <f t="shared" si="2"/>
        <v>0</v>
      </c>
      <c r="N9" s="132">
        <f>SUM(M7:M10)</f>
        <v>0</v>
      </c>
      <c r="O9" s="136">
        <f>IF(COUNTIF(L7:L10,"&gt;=0"),ROUND(AVERAGEIF(L7:L10,"&gt;=0"),3),0)</f>
        <v>0</v>
      </c>
    </row>
    <row r="10" spans="1:15" x14ac:dyDescent="0.25">
      <c r="A10" s="137">
        <f t="shared" si="0"/>
        <v>1</v>
      </c>
      <c r="B10" s="113" t="s">
        <v>67</v>
      </c>
      <c r="C10" s="113">
        <v>4</v>
      </c>
      <c r="D10" s="110"/>
      <c r="E10" s="111"/>
      <c r="F10" s="113"/>
      <c r="G10" s="138" t="str">
        <f>IF($G$5&lt;&gt;"",$G$5,"")</f>
        <v>Kür 2</v>
      </c>
      <c r="H10" s="139"/>
      <c r="I10" s="139"/>
      <c r="J10" s="139"/>
      <c r="K10" s="139"/>
      <c r="L10" s="140">
        <f t="shared" si="1"/>
        <v>-9.9999999999999995E-7</v>
      </c>
      <c r="M10" s="123">
        <f t="shared" si="2"/>
        <v>0</v>
      </c>
      <c r="N10" s="141">
        <f>SUM(M7:M10)</f>
        <v>0</v>
      </c>
      <c r="O10" s="142">
        <f>IF(COUNTIF(L7:L10,"&gt;=0"),ROUND(AVERAGEIF(L7:L10,"&gt;=0"),3),0)</f>
        <v>0</v>
      </c>
    </row>
    <row r="11" spans="1:15" x14ac:dyDescent="0.25">
      <c r="A11" s="116">
        <f t="shared" si="0"/>
        <v>1</v>
      </c>
      <c r="B11" s="117" t="s">
        <v>68</v>
      </c>
      <c r="C11" s="117">
        <v>1</v>
      </c>
      <c r="D11" s="118"/>
      <c r="E11" s="119"/>
      <c r="F11" s="117"/>
      <c r="G11" s="120" t="str">
        <f>IF($G$2&lt;&gt;"",$G$2,"")</f>
        <v>Grund</v>
      </c>
      <c r="H11" s="121"/>
      <c r="I11" s="121"/>
      <c r="J11" s="121"/>
      <c r="K11" s="121"/>
      <c r="L11" s="122">
        <f t="shared" si="1"/>
        <v>-9.9999999999999995E-7</v>
      </c>
      <c r="M11" s="123">
        <f t="shared" si="2"/>
        <v>0</v>
      </c>
      <c r="N11" s="123">
        <f>SUM(M11:M14)</f>
        <v>0</v>
      </c>
      <c r="O11" s="124">
        <f>IF(COUNTIF(L11:L14,"&gt;=0"),ROUND(AVERAGEIF(L11:L14,"&gt;=0"),3),0)</f>
        <v>0</v>
      </c>
    </row>
    <row r="12" spans="1:15" x14ac:dyDescent="0.25">
      <c r="A12" s="125">
        <f t="shared" si="0"/>
        <v>1</v>
      </c>
      <c r="B12" s="83" t="s">
        <v>68</v>
      </c>
      <c r="C12" s="83">
        <v>2</v>
      </c>
      <c r="D12" s="126" t="s">
        <v>28</v>
      </c>
      <c r="E12" s="127"/>
      <c r="F12" s="128" t="s">
        <v>29</v>
      </c>
      <c r="G12" s="129" t="str">
        <f>IF($G$3&lt;&gt;"",$G$3,"")</f>
        <v>Kür</v>
      </c>
      <c r="H12" s="130"/>
      <c r="I12" s="130"/>
      <c r="J12" s="130"/>
      <c r="K12" s="130"/>
      <c r="L12" s="131">
        <f t="shared" si="1"/>
        <v>-9.9999999999999995E-7</v>
      </c>
      <c r="M12" s="123">
        <f t="shared" si="2"/>
        <v>0</v>
      </c>
      <c r="N12" s="132">
        <f>SUM(M11:M14)</f>
        <v>0</v>
      </c>
      <c r="O12" s="133">
        <f>IF(COUNTIF(L11:L14,"&gt;=0"),ROUND(AVERAGEIF(L11:L14,"&gt;=0"),3),0)</f>
        <v>0</v>
      </c>
    </row>
    <row r="13" spans="1:15" x14ac:dyDescent="0.25">
      <c r="A13" s="134">
        <f t="shared" si="0"/>
        <v>1</v>
      </c>
      <c r="B13" s="83" t="s">
        <v>68</v>
      </c>
      <c r="C13" s="83">
        <v>3</v>
      </c>
      <c r="D13" s="135" t="s">
        <v>25</v>
      </c>
      <c r="E13" s="127"/>
      <c r="F13" s="83" t="s">
        <v>26</v>
      </c>
      <c r="G13" s="129" t="str">
        <f>IF($G$4&lt;&gt;"",$G$4,"")</f>
        <v>Grund 2</v>
      </c>
      <c r="H13" s="130"/>
      <c r="I13" s="130"/>
      <c r="J13" s="130"/>
      <c r="K13" s="130"/>
      <c r="L13" s="131">
        <f t="shared" si="1"/>
        <v>-9.9999999999999995E-7</v>
      </c>
      <c r="M13" s="123">
        <f t="shared" si="2"/>
        <v>0</v>
      </c>
      <c r="N13" s="132">
        <f>SUM(M11:M14)</f>
        <v>0</v>
      </c>
      <c r="O13" s="136">
        <f>IF(COUNTIF(L11:L14,"&gt;=0"),ROUND(AVERAGEIF(L11:L14,"&gt;=0"),3),0)</f>
        <v>0</v>
      </c>
    </row>
    <row r="14" spans="1:15" x14ac:dyDescent="0.25">
      <c r="A14" s="137">
        <f t="shared" si="0"/>
        <v>1</v>
      </c>
      <c r="B14" s="113" t="s">
        <v>68</v>
      </c>
      <c r="C14" s="113">
        <v>4</v>
      </c>
      <c r="D14" s="110"/>
      <c r="E14" s="111"/>
      <c r="F14" s="113"/>
      <c r="G14" s="138" t="str">
        <f>IF($G$5&lt;&gt;"",$G$5,"")</f>
        <v>Kür 2</v>
      </c>
      <c r="H14" s="139"/>
      <c r="I14" s="139"/>
      <c r="J14" s="139"/>
      <c r="K14" s="139"/>
      <c r="L14" s="140">
        <f t="shared" si="1"/>
        <v>-9.9999999999999995E-7</v>
      </c>
      <c r="M14" s="123">
        <f t="shared" si="2"/>
        <v>0</v>
      </c>
      <c r="N14" s="141">
        <f>SUM(M11:M14)</f>
        <v>0</v>
      </c>
      <c r="O14" s="142">
        <f>IF(COUNTIF(L11:L14,"&gt;=0"),ROUND(AVERAGEIF(L11:L14,"&gt;=0"),3),0)</f>
        <v>0</v>
      </c>
    </row>
    <row r="15" spans="1:15" x14ac:dyDescent="0.25">
      <c r="A15" s="116">
        <f t="shared" si="0"/>
        <v>1</v>
      </c>
      <c r="B15" s="117" t="s">
        <v>69</v>
      </c>
      <c r="C15" s="117">
        <v>1</v>
      </c>
      <c r="D15" s="118"/>
      <c r="E15" s="119"/>
      <c r="F15" s="117"/>
      <c r="G15" s="120" t="str">
        <f>IF($G$2&lt;&gt;"",$G$2,"")</f>
        <v>Grund</v>
      </c>
      <c r="H15" s="121"/>
      <c r="I15" s="121"/>
      <c r="J15" s="121"/>
      <c r="K15" s="121"/>
      <c r="L15" s="122">
        <f t="shared" si="1"/>
        <v>-9.9999999999999995E-7</v>
      </c>
      <c r="M15" s="123">
        <f t="shared" si="2"/>
        <v>0</v>
      </c>
      <c r="N15" s="123">
        <f>SUM(M15:M18)</f>
        <v>0</v>
      </c>
      <c r="O15" s="124">
        <f>IF(COUNTIF(L15:L18,"&gt;=0"),ROUND(AVERAGEIF(L15:L18,"&gt;=0"),3),0)</f>
        <v>0</v>
      </c>
    </row>
    <row r="16" spans="1:15" x14ac:dyDescent="0.25">
      <c r="A16" s="125">
        <f t="shared" si="0"/>
        <v>1</v>
      </c>
      <c r="B16" s="83" t="s">
        <v>69</v>
      </c>
      <c r="C16" s="83">
        <v>2</v>
      </c>
      <c r="D16" s="126" t="s">
        <v>31</v>
      </c>
      <c r="E16" s="127"/>
      <c r="F16" s="128" t="s">
        <v>29</v>
      </c>
      <c r="G16" s="129" t="str">
        <f>IF($G$3&lt;&gt;"",$G$3,"")</f>
        <v>Kür</v>
      </c>
      <c r="H16" s="130"/>
      <c r="I16" s="130"/>
      <c r="J16" s="130"/>
      <c r="K16" s="130"/>
      <c r="L16" s="131">
        <f t="shared" si="1"/>
        <v>-9.9999999999999995E-7</v>
      </c>
      <c r="M16" s="123">
        <f t="shared" si="2"/>
        <v>0</v>
      </c>
      <c r="N16" s="132">
        <f>SUM(M15:M18)</f>
        <v>0</v>
      </c>
      <c r="O16" s="133">
        <f>IF(COUNTIF(L15:L18,"&gt;=0"),ROUND(AVERAGEIF(L15:L18,"&gt;=0"),3),0)</f>
        <v>0</v>
      </c>
    </row>
    <row r="17" spans="1:15" x14ac:dyDescent="0.25">
      <c r="A17" s="134">
        <f t="shared" si="0"/>
        <v>1</v>
      </c>
      <c r="B17" s="83" t="s">
        <v>69</v>
      </c>
      <c r="C17" s="83">
        <v>3</v>
      </c>
      <c r="D17" s="135" t="s">
        <v>25</v>
      </c>
      <c r="E17" s="127"/>
      <c r="F17" s="83" t="s">
        <v>26</v>
      </c>
      <c r="G17" s="129" t="str">
        <f>IF($G$4&lt;&gt;"",$G$4,"")</f>
        <v>Grund 2</v>
      </c>
      <c r="H17" s="130"/>
      <c r="I17" s="130"/>
      <c r="J17" s="130"/>
      <c r="K17" s="130"/>
      <c r="L17" s="131">
        <f t="shared" si="1"/>
        <v>-9.9999999999999995E-7</v>
      </c>
      <c r="M17" s="123">
        <f t="shared" si="2"/>
        <v>0</v>
      </c>
      <c r="N17" s="132">
        <f>SUM(M15:M18)</f>
        <v>0</v>
      </c>
      <c r="O17" s="136">
        <f>IF(COUNTIF(L15:L18,"&gt;=0"),ROUND(AVERAGEIF(L15:L18,"&gt;=0"),3),0)</f>
        <v>0</v>
      </c>
    </row>
    <row r="18" spans="1:15" x14ac:dyDescent="0.25">
      <c r="A18" s="137">
        <f t="shared" si="0"/>
        <v>1</v>
      </c>
      <c r="B18" s="113" t="s">
        <v>69</v>
      </c>
      <c r="C18" s="113">
        <v>4</v>
      </c>
      <c r="D18" s="110"/>
      <c r="E18" s="111"/>
      <c r="F18" s="113"/>
      <c r="G18" s="138" t="str">
        <f>IF($G$5&lt;&gt;"",$G$5,"")</f>
        <v>Kür 2</v>
      </c>
      <c r="H18" s="139"/>
      <c r="I18" s="139"/>
      <c r="J18" s="139"/>
      <c r="K18" s="139"/>
      <c r="L18" s="140">
        <f t="shared" si="1"/>
        <v>-9.9999999999999995E-7</v>
      </c>
      <c r="M18" s="123">
        <f t="shared" si="2"/>
        <v>0</v>
      </c>
      <c r="N18" s="141">
        <f>SUM(M15:M18)</f>
        <v>0</v>
      </c>
      <c r="O18" s="142">
        <f>IF(COUNTIF(L15:L18,"&gt;=0"),ROUND(AVERAGEIF(L15:L18,"&gt;=0"),3),0)</f>
        <v>0</v>
      </c>
    </row>
    <row r="19" spans="1:15" x14ac:dyDescent="0.25">
      <c r="A19" s="116">
        <f t="shared" si="0"/>
        <v>1</v>
      </c>
      <c r="B19" s="117" t="s">
        <v>70</v>
      </c>
      <c r="C19" s="117">
        <v>1</v>
      </c>
      <c r="D19" s="118"/>
      <c r="E19" s="119"/>
      <c r="F19" s="117"/>
      <c r="G19" s="120" t="str">
        <f>IF($G$2&lt;&gt;"",$G$2,"")</f>
        <v>Grund</v>
      </c>
      <c r="H19" s="121"/>
      <c r="I19" s="121"/>
      <c r="J19" s="121"/>
      <c r="K19" s="121"/>
      <c r="L19" s="122">
        <f t="shared" si="1"/>
        <v>-9.9999999999999995E-7</v>
      </c>
      <c r="M19" s="123">
        <f t="shared" si="2"/>
        <v>0</v>
      </c>
      <c r="N19" s="123">
        <f>SUM(M19:M22)</f>
        <v>0</v>
      </c>
      <c r="O19" s="124">
        <f>IF(COUNTIF(L19:L22,"&gt;=0"),ROUND(AVERAGEIF(L19:L22,"&gt;=0"),3),0)</f>
        <v>0</v>
      </c>
    </row>
    <row r="20" spans="1:15" x14ac:dyDescent="0.25">
      <c r="A20" s="125">
        <f t="shared" si="0"/>
        <v>1</v>
      </c>
      <c r="B20" s="83" t="s">
        <v>70</v>
      </c>
      <c r="C20" s="83">
        <v>2</v>
      </c>
      <c r="D20" s="126" t="s">
        <v>33</v>
      </c>
      <c r="E20" s="127"/>
      <c r="F20" s="128" t="s">
        <v>34</v>
      </c>
      <c r="G20" s="129" t="str">
        <f>IF($G$3&lt;&gt;"",$G$3,"")</f>
        <v>Kür</v>
      </c>
      <c r="H20" s="130"/>
      <c r="I20" s="130"/>
      <c r="J20" s="130"/>
      <c r="K20" s="130"/>
      <c r="L20" s="131">
        <f t="shared" si="1"/>
        <v>-9.9999999999999995E-7</v>
      </c>
      <c r="M20" s="123">
        <f t="shared" si="2"/>
        <v>0</v>
      </c>
      <c r="N20" s="132">
        <f>SUM(M19:M22)</f>
        <v>0</v>
      </c>
      <c r="O20" s="133">
        <f>IF(COUNTIF(L19:L22,"&gt;=0"),ROUND(AVERAGEIF(L19:L22,"&gt;=0"),3),0)</f>
        <v>0</v>
      </c>
    </row>
    <row r="21" spans="1:15" x14ac:dyDescent="0.25">
      <c r="A21" s="134">
        <f t="shared" si="0"/>
        <v>1</v>
      </c>
      <c r="B21" s="83" t="s">
        <v>70</v>
      </c>
      <c r="C21" s="83">
        <v>3</v>
      </c>
      <c r="D21" s="135" t="s">
        <v>35</v>
      </c>
      <c r="E21" s="127"/>
      <c r="F21" s="83" t="s">
        <v>36</v>
      </c>
      <c r="G21" s="129" t="str">
        <f>IF($G$4&lt;&gt;"",$G$4,"")</f>
        <v>Grund 2</v>
      </c>
      <c r="H21" s="130"/>
      <c r="I21" s="130"/>
      <c r="J21" s="130"/>
      <c r="K21" s="130"/>
      <c r="L21" s="131">
        <f t="shared" si="1"/>
        <v>-9.9999999999999995E-7</v>
      </c>
      <c r="M21" s="123">
        <f t="shared" si="2"/>
        <v>0</v>
      </c>
      <c r="N21" s="132">
        <f>SUM(M19:M22)</f>
        <v>0</v>
      </c>
      <c r="O21" s="136">
        <f>IF(COUNTIF(L19:L22,"&gt;=0"),ROUND(AVERAGEIF(L19:L22,"&gt;=0"),3),0)</f>
        <v>0</v>
      </c>
    </row>
    <row r="22" spans="1:15" x14ac:dyDescent="0.25">
      <c r="A22" s="137">
        <f t="shared" si="0"/>
        <v>1</v>
      </c>
      <c r="B22" s="113" t="s">
        <v>70</v>
      </c>
      <c r="C22" s="113">
        <v>4</v>
      </c>
      <c r="D22" s="110"/>
      <c r="E22" s="111"/>
      <c r="F22" s="113"/>
      <c r="G22" s="138" t="str">
        <f>IF($G$5&lt;&gt;"",$G$5,"")</f>
        <v>Kür 2</v>
      </c>
      <c r="H22" s="139"/>
      <c r="I22" s="139"/>
      <c r="J22" s="139"/>
      <c r="K22" s="139"/>
      <c r="L22" s="140">
        <f t="shared" si="1"/>
        <v>-9.9999999999999995E-7</v>
      </c>
      <c r="M22" s="123">
        <f t="shared" si="2"/>
        <v>0</v>
      </c>
      <c r="N22" s="141">
        <f>SUM(M19:M22)</f>
        <v>0</v>
      </c>
      <c r="O22" s="142">
        <f>IF(COUNTIF(L19:L22,"&gt;=0"),ROUND(AVERAGEIF(L19:L22,"&gt;=0"),3),0)</f>
        <v>0</v>
      </c>
    </row>
    <row r="23" spans="1:15" x14ac:dyDescent="0.25">
      <c r="A23" s="116">
        <f t="shared" si="0"/>
        <v>1</v>
      </c>
      <c r="B23" s="117" t="s">
        <v>71</v>
      </c>
      <c r="C23" s="117">
        <v>1</v>
      </c>
      <c r="D23" s="118"/>
      <c r="E23" s="119"/>
      <c r="F23" s="117"/>
      <c r="G23" s="120" t="str">
        <f>IF($G$2&lt;&gt;"",$G$2,"")</f>
        <v>Grund</v>
      </c>
      <c r="H23" s="121"/>
      <c r="I23" s="121"/>
      <c r="J23" s="121"/>
      <c r="K23" s="121"/>
      <c r="L23" s="122">
        <f t="shared" si="1"/>
        <v>-9.9999999999999995E-7</v>
      </c>
      <c r="M23" s="123">
        <f t="shared" si="2"/>
        <v>0</v>
      </c>
      <c r="N23" s="123">
        <f>SUM(M23:M26)</f>
        <v>0</v>
      </c>
      <c r="O23" s="124">
        <f>IF(COUNTIF(L23:L26,"&gt;=0"),ROUND(AVERAGEIF(L23:L26,"&gt;=0"),3),0)</f>
        <v>0</v>
      </c>
    </row>
    <row r="24" spans="1:15" x14ac:dyDescent="0.25">
      <c r="A24" s="125">
        <f t="shared" si="0"/>
        <v>1</v>
      </c>
      <c r="B24" s="83" t="s">
        <v>71</v>
      </c>
      <c r="C24" s="83">
        <v>2</v>
      </c>
      <c r="D24" s="126" t="s">
        <v>38</v>
      </c>
      <c r="E24" s="127"/>
      <c r="F24" s="128" t="s">
        <v>39</v>
      </c>
      <c r="G24" s="129" t="str">
        <f>IF($G$3&lt;&gt;"",$G$3,"")</f>
        <v>Kür</v>
      </c>
      <c r="H24" s="130"/>
      <c r="I24" s="130"/>
      <c r="J24" s="130"/>
      <c r="K24" s="130"/>
      <c r="L24" s="131">
        <f t="shared" si="1"/>
        <v>-9.9999999999999995E-7</v>
      </c>
      <c r="M24" s="123">
        <f t="shared" si="2"/>
        <v>0</v>
      </c>
      <c r="N24" s="132">
        <f>SUM(M23:M26)</f>
        <v>0</v>
      </c>
      <c r="O24" s="133">
        <f>IF(COUNTIF(L23:L26,"&gt;=0"),ROUND(AVERAGEIF(L23:L26,"&gt;=0"),3),0)</f>
        <v>0</v>
      </c>
    </row>
    <row r="25" spans="1:15" x14ac:dyDescent="0.25">
      <c r="A25" s="134">
        <f t="shared" si="0"/>
        <v>1</v>
      </c>
      <c r="B25" s="83" t="s">
        <v>71</v>
      </c>
      <c r="C25" s="83">
        <v>3</v>
      </c>
      <c r="D25" s="135" t="s">
        <v>40</v>
      </c>
      <c r="E25" s="127"/>
      <c r="F25" s="83" t="s">
        <v>41</v>
      </c>
      <c r="G25" s="129" t="str">
        <f>IF($G$4&lt;&gt;"",$G$4,"")</f>
        <v>Grund 2</v>
      </c>
      <c r="H25" s="130"/>
      <c r="I25" s="130"/>
      <c r="J25" s="130"/>
      <c r="K25" s="130"/>
      <c r="L25" s="131">
        <f t="shared" si="1"/>
        <v>-9.9999999999999995E-7</v>
      </c>
      <c r="M25" s="123">
        <f t="shared" si="2"/>
        <v>0</v>
      </c>
      <c r="N25" s="132">
        <f>SUM(M23:M26)</f>
        <v>0</v>
      </c>
      <c r="O25" s="136">
        <f>IF(COUNTIF(L23:L26,"&gt;=0"),ROUND(AVERAGEIF(L23:L26,"&gt;=0"),3),0)</f>
        <v>0</v>
      </c>
    </row>
    <row r="26" spans="1:15" x14ac:dyDescent="0.25">
      <c r="A26" s="137">
        <f t="shared" si="0"/>
        <v>1</v>
      </c>
      <c r="B26" s="113" t="s">
        <v>71</v>
      </c>
      <c r="C26" s="113">
        <v>4</v>
      </c>
      <c r="D26" s="110"/>
      <c r="E26" s="111"/>
      <c r="F26" s="113"/>
      <c r="G26" s="138" t="str">
        <f>IF($G$5&lt;&gt;"",$G$5,"")</f>
        <v>Kür 2</v>
      </c>
      <c r="H26" s="139"/>
      <c r="I26" s="139"/>
      <c r="J26" s="139"/>
      <c r="K26" s="139"/>
      <c r="L26" s="140">
        <f t="shared" si="1"/>
        <v>-9.9999999999999995E-7</v>
      </c>
      <c r="M26" s="123">
        <f t="shared" si="2"/>
        <v>0</v>
      </c>
      <c r="N26" s="141">
        <f>SUM(M23:M26)</f>
        <v>0</v>
      </c>
      <c r="O26" s="142">
        <f>IF(COUNTIF(L23:L26,"&gt;=0"),ROUND(AVERAGEIF(L23:L26,"&gt;=0"),3),0)</f>
        <v>0</v>
      </c>
    </row>
    <row r="27" spans="1:15" x14ac:dyDescent="0.25">
      <c r="A27" s="116">
        <f t="shared" si="0"/>
        <v>1</v>
      </c>
      <c r="B27" s="117" t="s">
        <v>72</v>
      </c>
      <c r="C27" s="117">
        <v>1</v>
      </c>
      <c r="D27" s="118"/>
      <c r="E27" s="119"/>
      <c r="F27" s="117"/>
      <c r="G27" s="120" t="str">
        <f>IF($G$2&lt;&gt;"",$G$2,"")</f>
        <v>Grund</v>
      </c>
      <c r="H27" s="121"/>
      <c r="I27" s="121"/>
      <c r="J27" s="121"/>
      <c r="K27" s="121"/>
      <c r="L27" s="122">
        <f t="shared" si="1"/>
        <v>-9.9999999999999995E-7</v>
      </c>
      <c r="M27" s="123">
        <f t="shared" si="2"/>
        <v>0</v>
      </c>
      <c r="N27" s="123">
        <f>SUM(M27:M30)</f>
        <v>0</v>
      </c>
      <c r="O27" s="124">
        <f>IF(COUNTIF(L27:L30,"&gt;=0"),ROUND(AVERAGEIF(L27:L30,"&gt;=0"),3),0)</f>
        <v>0</v>
      </c>
    </row>
    <row r="28" spans="1:15" x14ac:dyDescent="0.25">
      <c r="A28" s="125">
        <f t="shared" si="0"/>
        <v>1</v>
      </c>
      <c r="B28" s="83" t="s">
        <v>72</v>
      </c>
      <c r="C28" s="83">
        <v>2</v>
      </c>
      <c r="D28" s="126" t="s">
        <v>43</v>
      </c>
      <c r="E28" s="127"/>
      <c r="F28" s="128" t="s">
        <v>39</v>
      </c>
      <c r="G28" s="129" t="str">
        <f>IF($G$3&lt;&gt;"",$G$3,"")</f>
        <v>Kür</v>
      </c>
      <c r="H28" s="130"/>
      <c r="I28" s="130"/>
      <c r="J28" s="130"/>
      <c r="K28" s="130"/>
      <c r="L28" s="131">
        <f t="shared" si="1"/>
        <v>-9.9999999999999995E-7</v>
      </c>
      <c r="M28" s="123">
        <f t="shared" si="2"/>
        <v>0</v>
      </c>
      <c r="N28" s="132">
        <f>SUM(M27:M30)</f>
        <v>0</v>
      </c>
      <c r="O28" s="133">
        <f>IF(COUNTIF(L27:L30,"&gt;=0"),ROUND(AVERAGEIF(L27:L30,"&gt;=0"),3),0)</f>
        <v>0</v>
      </c>
    </row>
    <row r="29" spans="1:15" x14ac:dyDescent="0.25">
      <c r="A29" s="134">
        <f t="shared" si="0"/>
        <v>1</v>
      </c>
      <c r="B29" s="83" t="s">
        <v>72</v>
      </c>
      <c r="C29" s="83">
        <v>3</v>
      </c>
      <c r="D29" s="135" t="s">
        <v>40</v>
      </c>
      <c r="E29" s="127"/>
      <c r="F29" s="83" t="s">
        <v>41</v>
      </c>
      <c r="G29" s="129" t="str">
        <f>IF($G$4&lt;&gt;"",$G$4,"")</f>
        <v>Grund 2</v>
      </c>
      <c r="H29" s="130"/>
      <c r="I29" s="130"/>
      <c r="J29" s="130"/>
      <c r="K29" s="130"/>
      <c r="L29" s="131">
        <f t="shared" si="1"/>
        <v>-9.9999999999999995E-7</v>
      </c>
      <c r="M29" s="123">
        <f t="shared" si="2"/>
        <v>0</v>
      </c>
      <c r="N29" s="132">
        <f>SUM(M27:M30)</f>
        <v>0</v>
      </c>
      <c r="O29" s="136">
        <f>IF(COUNTIF(L27:L30,"&gt;=0"),ROUND(AVERAGEIF(L27:L30,"&gt;=0"),3),0)</f>
        <v>0</v>
      </c>
    </row>
    <row r="30" spans="1:15" x14ac:dyDescent="0.25">
      <c r="A30" s="137">
        <f t="shared" si="0"/>
        <v>1</v>
      </c>
      <c r="B30" s="113" t="s">
        <v>72</v>
      </c>
      <c r="C30" s="113">
        <v>4</v>
      </c>
      <c r="D30" s="110"/>
      <c r="E30" s="111"/>
      <c r="F30" s="113"/>
      <c r="G30" s="138" t="str">
        <f>IF($G$5&lt;&gt;"",$G$5,"")</f>
        <v>Kür 2</v>
      </c>
      <c r="H30" s="139"/>
      <c r="I30" s="139"/>
      <c r="J30" s="139"/>
      <c r="K30" s="139"/>
      <c r="L30" s="140">
        <f t="shared" si="1"/>
        <v>-9.9999999999999995E-7</v>
      </c>
      <c r="M30" s="123">
        <f t="shared" si="2"/>
        <v>0</v>
      </c>
      <c r="N30" s="141">
        <f>SUM(M27:M30)</f>
        <v>0</v>
      </c>
      <c r="O30" s="142">
        <f>IF(COUNTIF(L27:L30,"&gt;=0"),ROUND(AVERAGEIF(L27:L30,"&gt;=0"),3),0)</f>
        <v>0</v>
      </c>
    </row>
    <row r="31" spans="1:15" x14ac:dyDescent="0.25">
      <c r="A31" s="116">
        <f t="shared" si="0"/>
        <v>1</v>
      </c>
      <c r="B31" s="117" t="s">
        <v>73</v>
      </c>
      <c r="C31" s="117">
        <v>1</v>
      </c>
      <c r="D31" s="118"/>
      <c r="E31" s="119"/>
      <c r="F31" s="117"/>
      <c r="G31" s="120" t="str">
        <f>IF($G$2&lt;&gt;"",$G$2,"")</f>
        <v>Grund</v>
      </c>
      <c r="H31" s="121"/>
      <c r="I31" s="121"/>
      <c r="J31" s="121"/>
      <c r="K31" s="121"/>
      <c r="L31" s="122">
        <f t="shared" si="1"/>
        <v>-9.9999999999999995E-7</v>
      </c>
      <c r="M31" s="123">
        <f t="shared" si="2"/>
        <v>0</v>
      </c>
      <c r="N31" s="123">
        <f>SUM(M31:M34)</f>
        <v>0</v>
      </c>
      <c r="O31" s="124">
        <f>IF(COUNTIF(L31:L34,"&gt;=0"),ROUND(AVERAGEIF(L31:L34,"&gt;=0"),3),0)</f>
        <v>0</v>
      </c>
    </row>
    <row r="32" spans="1:15" x14ac:dyDescent="0.25">
      <c r="A32" s="125">
        <f t="shared" si="0"/>
        <v>1</v>
      </c>
      <c r="B32" s="83" t="s">
        <v>73</v>
      </c>
      <c r="C32" s="83">
        <v>2</v>
      </c>
      <c r="D32" s="126" t="s">
        <v>74</v>
      </c>
      <c r="E32" s="127"/>
      <c r="F32" s="128" t="s">
        <v>34</v>
      </c>
      <c r="G32" s="129" t="str">
        <f>IF($G$3&lt;&gt;"",$G$3,"")</f>
        <v>Kür</v>
      </c>
      <c r="H32" s="130"/>
      <c r="I32" s="130"/>
      <c r="J32" s="130"/>
      <c r="K32" s="130"/>
      <c r="L32" s="131">
        <f t="shared" si="1"/>
        <v>-9.9999999999999995E-7</v>
      </c>
      <c r="M32" s="123">
        <f t="shared" si="2"/>
        <v>0</v>
      </c>
      <c r="N32" s="132">
        <f>SUM(M31:M34)</f>
        <v>0</v>
      </c>
      <c r="O32" s="133">
        <f>IF(COUNTIF(L31:L34,"&gt;=0"),ROUND(AVERAGEIF(L31:L34,"&gt;=0"),3),0)</f>
        <v>0</v>
      </c>
    </row>
    <row r="33" spans="1:15" x14ac:dyDescent="0.25">
      <c r="A33" s="134">
        <f t="shared" si="0"/>
        <v>1</v>
      </c>
      <c r="B33" s="83" t="s">
        <v>73</v>
      </c>
      <c r="C33" s="83">
        <v>3</v>
      </c>
      <c r="D33" s="135" t="s">
        <v>75</v>
      </c>
      <c r="E33" s="127"/>
      <c r="F33" s="83" t="s">
        <v>76</v>
      </c>
      <c r="G33" s="129" t="str">
        <f>IF($G$4&lt;&gt;"",$G$4,"")</f>
        <v>Grund 2</v>
      </c>
      <c r="H33" s="130"/>
      <c r="I33" s="130"/>
      <c r="J33" s="130"/>
      <c r="K33" s="130"/>
      <c r="L33" s="131">
        <f t="shared" si="1"/>
        <v>-9.9999999999999995E-7</v>
      </c>
      <c r="M33" s="123">
        <f t="shared" si="2"/>
        <v>0</v>
      </c>
      <c r="N33" s="132">
        <f>SUM(M31:M34)</f>
        <v>0</v>
      </c>
      <c r="O33" s="136">
        <f>IF(COUNTIF(L31:L34,"&gt;=0"),ROUND(AVERAGEIF(L31:L34,"&gt;=0"),3),0)</f>
        <v>0</v>
      </c>
    </row>
    <row r="34" spans="1:15" x14ac:dyDescent="0.25">
      <c r="A34" s="137">
        <f t="shared" si="0"/>
        <v>1</v>
      </c>
      <c r="B34" s="113" t="s">
        <v>73</v>
      </c>
      <c r="C34" s="113">
        <v>4</v>
      </c>
      <c r="D34" s="110"/>
      <c r="E34" s="111"/>
      <c r="F34" s="113"/>
      <c r="G34" s="138" t="str">
        <f>IF($G$5&lt;&gt;"",$G$5,"")</f>
        <v>Kür 2</v>
      </c>
      <c r="H34" s="139"/>
      <c r="I34" s="139"/>
      <c r="J34" s="139"/>
      <c r="K34" s="139"/>
      <c r="L34" s="140">
        <f t="shared" si="1"/>
        <v>-9.9999999999999995E-7</v>
      </c>
      <c r="M34" s="123">
        <f t="shared" si="2"/>
        <v>0</v>
      </c>
      <c r="N34" s="141">
        <f>SUM(M31:M34)</f>
        <v>0</v>
      </c>
      <c r="O34" s="142">
        <f>IF(COUNTIF(L31:L34,"&gt;=0"),ROUND(AVERAGEIF(L31:L34,"&gt;=0"),3),0)</f>
        <v>0</v>
      </c>
    </row>
    <row r="35" spans="1:15" x14ac:dyDescent="0.25">
      <c r="A35" s="116">
        <f t="shared" si="0"/>
        <v>1</v>
      </c>
      <c r="B35" s="117" t="s">
        <v>77</v>
      </c>
      <c r="C35" s="117">
        <v>1</v>
      </c>
      <c r="D35" s="118"/>
      <c r="E35" s="119"/>
      <c r="F35" s="117"/>
      <c r="G35" s="120" t="str">
        <f>IF($G$2&lt;&gt;"",$G$2,"")</f>
        <v>Grund</v>
      </c>
      <c r="H35" s="121"/>
      <c r="I35" s="121"/>
      <c r="J35" s="121"/>
      <c r="K35" s="121"/>
      <c r="L35" s="122">
        <f t="shared" si="1"/>
        <v>-9.9999999999999995E-7</v>
      </c>
      <c r="M35" s="123">
        <f t="shared" si="2"/>
        <v>0</v>
      </c>
      <c r="N35" s="123">
        <f>SUM(M35:M38)</f>
        <v>0</v>
      </c>
      <c r="O35" s="124">
        <f>IF(COUNTIF(L35:L38,"&gt;=0"),ROUND(AVERAGEIF(L35:L38,"&gt;=0"),3),0)</f>
        <v>0</v>
      </c>
    </row>
    <row r="36" spans="1:15" x14ac:dyDescent="0.25">
      <c r="A36" s="125">
        <f t="shared" si="0"/>
        <v>1</v>
      </c>
      <c r="B36" s="83" t="s">
        <v>77</v>
      </c>
      <c r="C36" s="83">
        <v>2</v>
      </c>
      <c r="D36" s="126" t="s">
        <v>50</v>
      </c>
      <c r="E36" s="127"/>
      <c r="F36" s="128" t="s">
        <v>29</v>
      </c>
      <c r="G36" s="129" t="str">
        <f>IF($G$3&lt;&gt;"",$G$3,"")</f>
        <v>Kür</v>
      </c>
      <c r="H36" s="130"/>
      <c r="I36" s="130"/>
      <c r="J36" s="130"/>
      <c r="K36" s="130"/>
      <c r="L36" s="131">
        <f t="shared" si="1"/>
        <v>-9.9999999999999995E-7</v>
      </c>
      <c r="M36" s="123">
        <f t="shared" si="2"/>
        <v>0</v>
      </c>
      <c r="N36" s="132">
        <f>SUM(M35:M38)</f>
        <v>0</v>
      </c>
      <c r="O36" s="133">
        <f>IF(COUNTIF(L35:L38,"&gt;=0"),ROUND(AVERAGEIF(L35:L38,"&gt;=0"),3),0)</f>
        <v>0</v>
      </c>
    </row>
    <row r="37" spans="1:15" x14ac:dyDescent="0.25">
      <c r="A37" s="134">
        <f t="shared" si="0"/>
        <v>1</v>
      </c>
      <c r="B37" s="83" t="s">
        <v>77</v>
      </c>
      <c r="C37" s="83">
        <v>3</v>
      </c>
      <c r="D37" s="135" t="s">
        <v>51</v>
      </c>
      <c r="E37" s="127"/>
      <c r="F37" s="83" t="s">
        <v>52</v>
      </c>
      <c r="G37" s="129" t="str">
        <f>IF($G$4&lt;&gt;"",$G$4,"")</f>
        <v>Grund 2</v>
      </c>
      <c r="H37" s="130"/>
      <c r="I37" s="130"/>
      <c r="J37" s="130"/>
      <c r="K37" s="130"/>
      <c r="L37" s="131">
        <f t="shared" si="1"/>
        <v>-9.9999999999999995E-7</v>
      </c>
      <c r="M37" s="123">
        <f t="shared" si="2"/>
        <v>0</v>
      </c>
      <c r="N37" s="132">
        <f>SUM(M35:M38)</f>
        <v>0</v>
      </c>
      <c r="O37" s="136">
        <f>IF(COUNTIF(L35:L38,"&gt;=0"),ROUND(AVERAGEIF(L35:L38,"&gt;=0"),3),0)</f>
        <v>0</v>
      </c>
    </row>
    <row r="38" spans="1:15" x14ac:dyDescent="0.25">
      <c r="A38" s="137">
        <f t="shared" si="0"/>
        <v>1</v>
      </c>
      <c r="B38" s="113" t="s">
        <v>77</v>
      </c>
      <c r="C38" s="113">
        <v>4</v>
      </c>
      <c r="D38" s="110"/>
      <c r="E38" s="111"/>
      <c r="F38" s="113"/>
      <c r="G38" s="138" t="str">
        <f>IF($G$5&lt;&gt;"",$G$5,"")</f>
        <v>Kür 2</v>
      </c>
      <c r="H38" s="139"/>
      <c r="I38" s="139"/>
      <c r="J38" s="139"/>
      <c r="K38" s="139"/>
      <c r="L38" s="140">
        <f t="shared" si="1"/>
        <v>-9.9999999999999995E-7</v>
      </c>
      <c r="M38" s="123">
        <f t="shared" si="2"/>
        <v>0</v>
      </c>
      <c r="N38" s="141">
        <f>SUM(M35:M38)</f>
        <v>0</v>
      </c>
      <c r="O38" s="142">
        <f>IF(COUNTIF(L35:L38,"&gt;=0"),ROUND(AVERAGEIF(L35:L38,"&gt;=0"),3),0)</f>
        <v>0</v>
      </c>
    </row>
    <row r="39" spans="1:15" x14ac:dyDescent="0.25">
      <c r="A39" s="116">
        <f t="shared" si="0"/>
        <v>1</v>
      </c>
      <c r="B39" s="117" t="s">
        <v>78</v>
      </c>
      <c r="C39" s="117">
        <v>1</v>
      </c>
      <c r="D39" s="118"/>
      <c r="E39" s="119"/>
      <c r="F39" s="117"/>
      <c r="G39" s="120" t="str">
        <f>IF($G$2&lt;&gt;"",$G$2,"")</f>
        <v>Grund</v>
      </c>
      <c r="H39" s="121"/>
      <c r="I39" s="121"/>
      <c r="J39" s="121"/>
      <c r="K39" s="121"/>
      <c r="L39" s="122">
        <f t="shared" si="1"/>
        <v>-9.9999999999999995E-7</v>
      </c>
      <c r="M39" s="123">
        <f t="shared" si="2"/>
        <v>0</v>
      </c>
      <c r="N39" s="123">
        <f>SUM(M39:M42)</f>
        <v>0</v>
      </c>
      <c r="O39" s="124">
        <f>IF(COUNTIF(L39:L42,"&gt;=0"),ROUND(AVERAGEIF(L39:L42,"&gt;=0"),3),0)</f>
        <v>0</v>
      </c>
    </row>
    <row r="40" spans="1:15" x14ac:dyDescent="0.25">
      <c r="A40" s="125">
        <f t="shared" si="0"/>
        <v>1</v>
      </c>
      <c r="B40" s="83" t="s">
        <v>78</v>
      </c>
      <c r="C40" s="83">
        <v>2</v>
      </c>
      <c r="D40" s="126" t="s">
        <v>54</v>
      </c>
      <c r="E40" s="127"/>
      <c r="F40" s="128" t="s">
        <v>29</v>
      </c>
      <c r="G40" s="129" t="str">
        <f>IF($G$3&lt;&gt;"",$G$3,"")</f>
        <v>Kür</v>
      </c>
      <c r="H40" s="130"/>
      <c r="I40" s="130"/>
      <c r="J40" s="130"/>
      <c r="K40" s="130"/>
      <c r="L40" s="131">
        <f t="shared" si="1"/>
        <v>-9.9999999999999995E-7</v>
      </c>
      <c r="M40" s="123">
        <f t="shared" si="2"/>
        <v>0</v>
      </c>
      <c r="N40" s="132">
        <f>SUM(M39:M42)</f>
        <v>0</v>
      </c>
      <c r="O40" s="133">
        <f>IF(COUNTIF(L39:L42,"&gt;=0"),ROUND(AVERAGEIF(L39:L42,"&gt;=0"),3),0)</f>
        <v>0</v>
      </c>
    </row>
    <row r="41" spans="1:15" x14ac:dyDescent="0.25">
      <c r="A41" s="134">
        <f t="shared" si="0"/>
        <v>1</v>
      </c>
      <c r="B41" s="83" t="s">
        <v>78</v>
      </c>
      <c r="C41" s="83">
        <v>3</v>
      </c>
      <c r="D41" s="135" t="s">
        <v>51</v>
      </c>
      <c r="E41" s="127"/>
      <c r="F41" s="83" t="s">
        <v>52</v>
      </c>
      <c r="G41" s="129" t="str">
        <f>IF($G$4&lt;&gt;"",$G$4,"")</f>
        <v>Grund 2</v>
      </c>
      <c r="H41" s="130"/>
      <c r="I41" s="130"/>
      <c r="J41" s="130"/>
      <c r="K41" s="130"/>
      <c r="L41" s="131">
        <f t="shared" si="1"/>
        <v>-9.9999999999999995E-7</v>
      </c>
      <c r="M41" s="123">
        <f t="shared" si="2"/>
        <v>0</v>
      </c>
      <c r="N41" s="132">
        <f>SUM(M39:M42)</f>
        <v>0</v>
      </c>
      <c r="O41" s="136">
        <f>IF(COUNTIF(L39:L42,"&gt;=0"),ROUND(AVERAGEIF(L39:L42,"&gt;=0"),3),0)</f>
        <v>0</v>
      </c>
    </row>
    <row r="42" spans="1:15" x14ac:dyDescent="0.25">
      <c r="A42" s="137">
        <f t="shared" si="0"/>
        <v>1</v>
      </c>
      <c r="B42" s="113" t="s">
        <v>78</v>
      </c>
      <c r="C42" s="113">
        <v>4</v>
      </c>
      <c r="D42" s="110"/>
      <c r="E42" s="111"/>
      <c r="F42" s="113"/>
      <c r="G42" s="138" t="str">
        <f>IF($G$5&lt;&gt;"",$G$5,"")</f>
        <v>Kür 2</v>
      </c>
      <c r="H42" s="139"/>
      <c r="I42" s="139"/>
      <c r="J42" s="139"/>
      <c r="K42" s="139"/>
      <c r="L42" s="140">
        <f t="shared" si="1"/>
        <v>-9.9999999999999995E-7</v>
      </c>
      <c r="M42" s="123">
        <f t="shared" si="2"/>
        <v>0</v>
      </c>
      <c r="N42" s="141">
        <f>SUM(M39:M42)</f>
        <v>0</v>
      </c>
      <c r="O42" s="142">
        <f>IF(COUNTIF(L39:L42,"&gt;=0"),ROUND(AVERAGEIF(L39:L42,"&gt;=0"),3),0)</f>
        <v>0</v>
      </c>
    </row>
    <row r="43" spans="1:15" x14ac:dyDescent="0.25">
      <c r="A43" s="116">
        <f t="shared" si="0"/>
        <v>1</v>
      </c>
      <c r="B43" s="117" t="s">
        <v>79</v>
      </c>
      <c r="C43" s="117">
        <v>1</v>
      </c>
      <c r="D43" s="118"/>
      <c r="E43" s="119"/>
      <c r="F43" s="117"/>
      <c r="G43" s="120" t="str">
        <f>IF($G$2&lt;&gt;"",$G$2,"")</f>
        <v>Grund</v>
      </c>
      <c r="H43" s="121"/>
      <c r="I43" s="121"/>
      <c r="J43" s="121"/>
      <c r="K43" s="121"/>
      <c r="L43" s="122">
        <f t="shared" si="1"/>
        <v>-9.9999999999999995E-7</v>
      </c>
      <c r="M43" s="123">
        <f t="shared" si="2"/>
        <v>0</v>
      </c>
      <c r="N43" s="123">
        <f>SUM(M43:M46)</f>
        <v>0</v>
      </c>
      <c r="O43" s="124">
        <f>IF(COUNTIF(L43:L46,"&gt;=0"),ROUND(AVERAGEIF(L43:L46,"&gt;=0"),3),0)</f>
        <v>0</v>
      </c>
    </row>
    <row r="44" spans="1:15" x14ac:dyDescent="0.25">
      <c r="A44" s="125">
        <f t="shared" si="0"/>
        <v>1</v>
      </c>
      <c r="B44" s="83" t="s">
        <v>79</v>
      </c>
      <c r="C44" s="83">
        <v>2</v>
      </c>
      <c r="D44" s="126" t="s">
        <v>80</v>
      </c>
      <c r="E44" s="127"/>
      <c r="F44" s="128" t="s">
        <v>81</v>
      </c>
      <c r="G44" s="129" t="str">
        <f>IF($G$3&lt;&gt;"",$G$3,"")</f>
        <v>Kür</v>
      </c>
      <c r="H44" s="130"/>
      <c r="I44" s="130"/>
      <c r="J44" s="130"/>
      <c r="K44" s="130"/>
      <c r="L44" s="131">
        <f t="shared" si="1"/>
        <v>-9.9999999999999995E-7</v>
      </c>
      <c r="M44" s="123">
        <f t="shared" si="2"/>
        <v>0</v>
      </c>
      <c r="N44" s="132">
        <f>SUM(M43:M46)</f>
        <v>0</v>
      </c>
      <c r="O44" s="133">
        <f>IF(COUNTIF(L43:L46,"&gt;=0"),ROUND(AVERAGEIF(L43:L46,"&gt;=0"),3),0)</f>
        <v>0</v>
      </c>
    </row>
    <row r="45" spans="1:15" x14ac:dyDescent="0.25">
      <c r="A45" s="134">
        <f t="shared" si="0"/>
        <v>1</v>
      </c>
      <c r="B45" s="83" t="s">
        <v>79</v>
      </c>
      <c r="C45" s="83">
        <v>3</v>
      </c>
      <c r="D45" s="135" t="s">
        <v>82</v>
      </c>
      <c r="E45" s="127"/>
      <c r="F45" s="83" t="s">
        <v>83</v>
      </c>
      <c r="G45" s="129" t="str">
        <f>IF($G$4&lt;&gt;"",$G$4,"")</f>
        <v>Grund 2</v>
      </c>
      <c r="H45" s="130"/>
      <c r="I45" s="130"/>
      <c r="J45" s="130"/>
      <c r="K45" s="130"/>
      <c r="L45" s="131">
        <f t="shared" si="1"/>
        <v>-9.9999999999999995E-7</v>
      </c>
      <c r="M45" s="123">
        <f t="shared" si="2"/>
        <v>0</v>
      </c>
      <c r="N45" s="132">
        <f>SUM(M43:M46)</f>
        <v>0</v>
      </c>
      <c r="O45" s="136">
        <f>IF(COUNTIF(L43:L46,"&gt;=0"),ROUND(AVERAGEIF(L43:L46,"&gt;=0"),3),0)</f>
        <v>0</v>
      </c>
    </row>
    <row r="46" spans="1:15" x14ac:dyDescent="0.25">
      <c r="A46" s="137">
        <f t="shared" si="0"/>
        <v>1</v>
      </c>
      <c r="B46" s="113" t="s">
        <v>79</v>
      </c>
      <c r="C46" s="113">
        <v>4</v>
      </c>
      <c r="D46" s="110"/>
      <c r="E46" s="111"/>
      <c r="F46" s="113"/>
      <c r="G46" s="138" t="str">
        <f>IF($G$5&lt;&gt;"",$G$5,"")</f>
        <v>Kür 2</v>
      </c>
      <c r="H46" s="139"/>
      <c r="I46" s="139"/>
      <c r="J46" s="139"/>
      <c r="K46" s="139"/>
      <c r="L46" s="140">
        <f t="shared" si="1"/>
        <v>-9.9999999999999995E-7</v>
      </c>
      <c r="M46" s="123">
        <f t="shared" si="2"/>
        <v>0</v>
      </c>
      <c r="N46" s="141">
        <f>SUM(M43:M46)</f>
        <v>0</v>
      </c>
      <c r="O46" s="142">
        <f>IF(COUNTIF(L43:L46,"&gt;=0"),ROUND(AVERAGEIF(L43:L46,"&gt;=0"),3),0)</f>
        <v>0</v>
      </c>
    </row>
    <row r="47" spans="1:15" x14ac:dyDescent="0.25">
      <c r="A47" s="116">
        <f t="shared" si="0"/>
        <v>1</v>
      </c>
      <c r="B47" s="117" t="s">
        <v>84</v>
      </c>
      <c r="C47" s="117">
        <v>1</v>
      </c>
      <c r="D47" s="118"/>
      <c r="E47" s="119"/>
      <c r="F47" s="117"/>
      <c r="G47" s="120" t="str">
        <f>IF($G$2&lt;&gt;"",$G$2,"")</f>
        <v>Grund</v>
      </c>
      <c r="H47" s="121"/>
      <c r="I47" s="121"/>
      <c r="J47" s="121"/>
      <c r="K47" s="121"/>
      <c r="L47" s="122">
        <f t="shared" si="1"/>
        <v>-9.9999999999999995E-7</v>
      </c>
      <c r="M47" s="123">
        <f t="shared" si="2"/>
        <v>0</v>
      </c>
      <c r="N47" s="123">
        <f>SUM(M47:M50)</f>
        <v>0</v>
      </c>
      <c r="O47" s="124">
        <f>IF(COUNTIF(L47:L50,"&gt;=0"),ROUND(AVERAGEIF(L47:L50,"&gt;=0"),3),0)</f>
        <v>0</v>
      </c>
    </row>
    <row r="48" spans="1:15" x14ac:dyDescent="0.25">
      <c r="A48" s="125">
        <f t="shared" si="0"/>
        <v>1</v>
      </c>
      <c r="B48" s="83" t="s">
        <v>84</v>
      </c>
      <c r="C48" s="83">
        <v>2</v>
      </c>
      <c r="D48" s="126" t="s">
        <v>64</v>
      </c>
      <c r="E48" s="127"/>
      <c r="F48" s="128" t="s">
        <v>39</v>
      </c>
      <c r="G48" s="129" t="str">
        <f>IF($G$3&lt;&gt;"",$G$3,"")</f>
        <v>Kür</v>
      </c>
      <c r="H48" s="130"/>
      <c r="I48" s="130"/>
      <c r="J48" s="130"/>
      <c r="K48" s="130"/>
      <c r="L48" s="131">
        <f t="shared" si="1"/>
        <v>-9.9999999999999995E-7</v>
      </c>
      <c r="M48" s="123">
        <f t="shared" si="2"/>
        <v>0</v>
      </c>
      <c r="N48" s="132">
        <f>SUM(M47:M50)</f>
        <v>0</v>
      </c>
      <c r="O48" s="133">
        <f>IF(COUNTIF(L47:L50,"&gt;=0"),ROUND(AVERAGEIF(L47:L50,"&gt;=0"),3),0)</f>
        <v>0</v>
      </c>
    </row>
    <row r="49" spans="1:15" x14ac:dyDescent="0.25">
      <c r="A49" s="134">
        <f t="shared" si="0"/>
        <v>1</v>
      </c>
      <c r="B49" s="83" t="s">
        <v>84</v>
      </c>
      <c r="C49" s="83">
        <v>3</v>
      </c>
      <c r="D49" s="135" t="s">
        <v>65</v>
      </c>
      <c r="E49" s="127"/>
      <c r="F49" s="83" t="s">
        <v>66</v>
      </c>
      <c r="G49" s="129" t="str">
        <f>IF($G$4&lt;&gt;"",$G$4,"")</f>
        <v>Grund 2</v>
      </c>
      <c r="H49" s="130"/>
      <c r="I49" s="130"/>
      <c r="J49" s="130"/>
      <c r="K49" s="130"/>
      <c r="L49" s="131">
        <f t="shared" si="1"/>
        <v>-9.9999999999999995E-7</v>
      </c>
      <c r="M49" s="123">
        <f t="shared" si="2"/>
        <v>0</v>
      </c>
      <c r="N49" s="132">
        <f>SUM(M47:M50)</f>
        <v>0</v>
      </c>
      <c r="O49" s="136">
        <f>IF(COUNTIF(L47:L50,"&gt;=0"),ROUND(AVERAGEIF(L47:L50,"&gt;=0"),3),0)</f>
        <v>0</v>
      </c>
    </row>
    <row r="50" spans="1:15" x14ac:dyDescent="0.25">
      <c r="A50" s="137">
        <f t="shared" si="0"/>
        <v>1</v>
      </c>
      <c r="B50" s="113" t="s">
        <v>84</v>
      </c>
      <c r="C50" s="113">
        <v>4</v>
      </c>
      <c r="D50" s="110"/>
      <c r="E50" s="111"/>
      <c r="F50" s="113"/>
      <c r="G50" s="138" t="str">
        <f>IF($G$5&lt;&gt;"",$G$5,"")</f>
        <v>Kür 2</v>
      </c>
      <c r="H50" s="139"/>
      <c r="I50" s="139"/>
      <c r="J50" s="139"/>
      <c r="K50" s="139"/>
      <c r="L50" s="140">
        <f t="shared" si="1"/>
        <v>-9.9999999999999995E-7</v>
      </c>
      <c r="M50" s="123">
        <f t="shared" si="2"/>
        <v>0</v>
      </c>
      <c r="N50" s="141">
        <f>SUM(M47:M50)</f>
        <v>0</v>
      </c>
      <c r="O50" s="142">
        <f>IF(COUNTIF(L47:L50,"&gt;=0"),ROUND(AVERAGEIF(L47:L50,"&gt;=0"),3),0)</f>
        <v>0</v>
      </c>
    </row>
  </sheetData>
  <conditionalFormatting sqref="H7:K7">
    <cfRule type="expression" priority="7" stopIfTrue="1">
      <formula>COUNTBLANK($G7)=1</formula>
    </cfRule>
    <cfRule type="containsBlanks" dxfId="107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106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105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104" priority="24">
      <formula>LEN(TRIM(H10))=0</formula>
    </cfRule>
  </conditionalFormatting>
  <conditionalFormatting sqref="H11:K11">
    <cfRule type="expression" priority="25" stopIfTrue="1">
      <formula>COUNTBLANK($G11)=1</formula>
    </cfRule>
    <cfRule type="containsBlanks" dxfId="103" priority="26">
      <formula>LEN(TRIM(H11))=0</formula>
    </cfRule>
  </conditionalFormatting>
  <conditionalFormatting sqref="H12:K12">
    <cfRule type="expression" priority="27" stopIfTrue="1">
      <formula>COUNTBLANK($G12)=1</formula>
    </cfRule>
    <cfRule type="containsBlanks" dxfId="102" priority="28">
      <formula>LEN(TRIM(H12))=0</formula>
    </cfRule>
  </conditionalFormatting>
  <conditionalFormatting sqref="H13:K13">
    <cfRule type="expression" priority="29" stopIfTrue="1">
      <formula>COUNTBLANK($G13)=1</formula>
    </cfRule>
    <cfRule type="containsBlanks" dxfId="101" priority="30">
      <formula>LEN(TRIM(H13))=0</formula>
    </cfRule>
  </conditionalFormatting>
  <conditionalFormatting sqref="H14:K14">
    <cfRule type="expression" priority="31" stopIfTrue="1">
      <formula>COUNTBLANK($G14)=1</formula>
    </cfRule>
    <cfRule type="containsBlanks" dxfId="100" priority="32">
      <formula>LEN(TRIM(H14))=0</formula>
    </cfRule>
  </conditionalFormatting>
  <conditionalFormatting sqref="H15:K15">
    <cfRule type="expression" priority="33" stopIfTrue="1">
      <formula>COUNTBLANK($G15)=1</formula>
    </cfRule>
    <cfRule type="containsBlanks" dxfId="99" priority="34">
      <formula>LEN(TRIM(H15))=0</formula>
    </cfRule>
  </conditionalFormatting>
  <conditionalFormatting sqref="H16:K16">
    <cfRule type="expression" priority="35" stopIfTrue="1">
      <formula>COUNTBLANK($G16)=1</formula>
    </cfRule>
    <cfRule type="containsBlanks" dxfId="98" priority="36">
      <formula>LEN(TRIM(H16))=0</formula>
    </cfRule>
  </conditionalFormatting>
  <conditionalFormatting sqref="H17:K17">
    <cfRule type="expression" priority="37" stopIfTrue="1">
      <formula>COUNTBLANK($G17)=1</formula>
    </cfRule>
    <cfRule type="containsBlanks" dxfId="97" priority="38">
      <formula>LEN(TRIM(H17))=0</formula>
    </cfRule>
  </conditionalFormatting>
  <conditionalFormatting sqref="H18:K18">
    <cfRule type="expression" priority="39" stopIfTrue="1">
      <formula>COUNTBLANK($G18)=1</formula>
    </cfRule>
    <cfRule type="containsBlanks" dxfId="96" priority="40">
      <formula>LEN(TRIM(H18))=0</formula>
    </cfRule>
  </conditionalFormatting>
  <conditionalFormatting sqref="H19:K19">
    <cfRule type="expression" priority="41" stopIfTrue="1">
      <formula>COUNTBLANK($G19)=1</formula>
    </cfRule>
    <cfRule type="containsBlanks" dxfId="95" priority="42">
      <formula>LEN(TRIM(H19))=0</formula>
    </cfRule>
  </conditionalFormatting>
  <conditionalFormatting sqref="H20:K20">
    <cfRule type="expression" priority="43" stopIfTrue="1">
      <formula>COUNTBLANK($G20)=1</formula>
    </cfRule>
    <cfRule type="containsBlanks" dxfId="94" priority="44">
      <formula>LEN(TRIM(H20))=0</formula>
    </cfRule>
  </conditionalFormatting>
  <conditionalFormatting sqref="H21:K21">
    <cfRule type="expression" priority="45" stopIfTrue="1">
      <formula>COUNTBLANK($G21)=1</formula>
    </cfRule>
    <cfRule type="containsBlanks" dxfId="93" priority="46">
      <formula>LEN(TRIM(H21))=0</formula>
    </cfRule>
  </conditionalFormatting>
  <conditionalFormatting sqref="H22:K22">
    <cfRule type="expression" priority="47" stopIfTrue="1">
      <formula>COUNTBLANK($G22)=1</formula>
    </cfRule>
    <cfRule type="containsBlanks" dxfId="92" priority="48">
      <formula>LEN(TRIM(H22))=0</formula>
    </cfRule>
  </conditionalFormatting>
  <conditionalFormatting sqref="H23:K23">
    <cfRule type="expression" priority="49" stopIfTrue="1">
      <formula>COUNTBLANK($G23)=1</formula>
    </cfRule>
    <cfRule type="containsBlanks" dxfId="91" priority="50">
      <formula>LEN(TRIM(H23))=0</formula>
    </cfRule>
  </conditionalFormatting>
  <conditionalFormatting sqref="H24:K24">
    <cfRule type="expression" priority="51" stopIfTrue="1">
      <formula>COUNTBLANK($G24)=1</formula>
    </cfRule>
    <cfRule type="containsBlanks" dxfId="90" priority="52">
      <formula>LEN(TRIM(H24))=0</formula>
    </cfRule>
  </conditionalFormatting>
  <conditionalFormatting sqref="H25:K25">
    <cfRule type="expression" priority="53" stopIfTrue="1">
      <formula>COUNTBLANK($G25)=1</formula>
    </cfRule>
    <cfRule type="containsBlanks" dxfId="89" priority="54">
      <formula>LEN(TRIM(H25))=0</formula>
    </cfRule>
  </conditionalFormatting>
  <conditionalFormatting sqref="H26:K26">
    <cfRule type="expression" priority="55" stopIfTrue="1">
      <formula>COUNTBLANK($G26)=1</formula>
    </cfRule>
    <cfRule type="containsBlanks" dxfId="88" priority="56">
      <formula>LEN(TRIM(H26))=0</formula>
    </cfRule>
  </conditionalFormatting>
  <conditionalFormatting sqref="H27:K27">
    <cfRule type="expression" priority="57" stopIfTrue="1">
      <formula>COUNTBLANK($G27)=1</formula>
    </cfRule>
    <cfRule type="containsBlanks" dxfId="87" priority="58">
      <formula>LEN(TRIM(H27))=0</formula>
    </cfRule>
  </conditionalFormatting>
  <conditionalFormatting sqref="H28:K28">
    <cfRule type="expression" priority="59" stopIfTrue="1">
      <formula>COUNTBLANK($G28)=1</formula>
    </cfRule>
    <cfRule type="containsBlanks" dxfId="86" priority="60">
      <formula>LEN(TRIM(H28))=0</formula>
    </cfRule>
  </conditionalFormatting>
  <conditionalFormatting sqref="H29:K29">
    <cfRule type="expression" priority="61" stopIfTrue="1">
      <formula>COUNTBLANK($G29)=1</formula>
    </cfRule>
    <cfRule type="containsBlanks" dxfId="85" priority="62">
      <formula>LEN(TRIM(H29))=0</formula>
    </cfRule>
  </conditionalFormatting>
  <conditionalFormatting sqref="H30:K30">
    <cfRule type="expression" priority="63" stopIfTrue="1">
      <formula>COUNTBLANK($G30)=1</formula>
    </cfRule>
    <cfRule type="containsBlanks" dxfId="84" priority="64">
      <formula>LEN(TRIM(H30))=0</formula>
    </cfRule>
  </conditionalFormatting>
  <conditionalFormatting sqref="H31:K31">
    <cfRule type="expression" priority="65" stopIfTrue="1">
      <formula>COUNTBLANK($G31)=1</formula>
    </cfRule>
    <cfRule type="containsBlanks" dxfId="83" priority="66">
      <formula>LEN(TRIM(H31))=0</formula>
    </cfRule>
  </conditionalFormatting>
  <conditionalFormatting sqref="H32:K32">
    <cfRule type="expression" priority="67" stopIfTrue="1">
      <formula>COUNTBLANK($G32)=1</formula>
    </cfRule>
    <cfRule type="containsBlanks" dxfId="82" priority="68">
      <formula>LEN(TRIM(H32))=0</formula>
    </cfRule>
  </conditionalFormatting>
  <conditionalFormatting sqref="H33:K33">
    <cfRule type="expression" priority="69" stopIfTrue="1">
      <formula>COUNTBLANK($G33)=1</formula>
    </cfRule>
    <cfRule type="containsBlanks" dxfId="81" priority="70">
      <formula>LEN(TRIM(H33))=0</formula>
    </cfRule>
  </conditionalFormatting>
  <conditionalFormatting sqref="H34:K34">
    <cfRule type="expression" priority="71" stopIfTrue="1">
      <formula>COUNTBLANK($G34)=1</formula>
    </cfRule>
    <cfRule type="containsBlanks" dxfId="80" priority="72">
      <formula>LEN(TRIM(H34))=0</formula>
    </cfRule>
  </conditionalFormatting>
  <conditionalFormatting sqref="H35:K35">
    <cfRule type="expression" priority="73" stopIfTrue="1">
      <formula>COUNTBLANK($G35)=1</formula>
    </cfRule>
    <cfRule type="containsBlanks" dxfId="79" priority="74">
      <formula>LEN(TRIM(H35))=0</formula>
    </cfRule>
  </conditionalFormatting>
  <conditionalFormatting sqref="H36:K36">
    <cfRule type="expression" priority="75" stopIfTrue="1">
      <formula>COUNTBLANK($G36)=1</formula>
    </cfRule>
    <cfRule type="containsBlanks" dxfId="78" priority="76">
      <formula>LEN(TRIM(H36))=0</formula>
    </cfRule>
  </conditionalFormatting>
  <conditionalFormatting sqref="H37:K37">
    <cfRule type="expression" priority="77" stopIfTrue="1">
      <formula>COUNTBLANK($G37)=1</formula>
    </cfRule>
    <cfRule type="containsBlanks" dxfId="77" priority="78">
      <formula>LEN(TRIM(H37))=0</formula>
    </cfRule>
  </conditionalFormatting>
  <conditionalFormatting sqref="H38:K38">
    <cfRule type="expression" priority="79" stopIfTrue="1">
      <formula>COUNTBLANK($G38)=1</formula>
    </cfRule>
    <cfRule type="containsBlanks" dxfId="76" priority="80">
      <formula>LEN(TRIM(H38))=0</formula>
    </cfRule>
  </conditionalFormatting>
  <conditionalFormatting sqref="H39:K39">
    <cfRule type="expression" priority="81" stopIfTrue="1">
      <formula>COUNTBLANK($G39)=1</formula>
    </cfRule>
    <cfRule type="containsBlanks" dxfId="75" priority="82">
      <formula>LEN(TRIM(H39))=0</formula>
    </cfRule>
  </conditionalFormatting>
  <conditionalFormatting sqref="H40:K40">
    <cfRule type="expression" priority="83" stopIfTrue="1">
      <formula>COUNTBLANK($G40)=1</formula>
    </cfRule>
    <cfRule type="containsBlanks" dxfId="74" priority="84">
      <formula>LEN(TRIM(H40))=0</formula>
    </cfRule>
  </conditionalFormatting>
  <conditionalFormatting sqref="H41:K41">
    <cfRule type="expression" priority="85" stopIfTrue="1">
      <formula>COUNTBLANK($G41)=1</formula>
    </cfRule>
    <cfRule type="containsBlanks" dxfId="73" priority="86">
      <formula>LEN(TRIM(H41))=0</formula>
    </cfRule>
  </conditionalFormatting>
  <conditionalFormatting sqref="H42:K42">
    <cfRule type="expression" priority="87" stopIfTrue="1">
      <formula>COUNTBLANK($G42)=1</formula>
    </cfRule>
    <cfRule type="containsBlanks" dxfId="72" priority="88">
      <formula>LEN(TRIM(H42))=0</formula>
    </cfRule>
  </conditionalFormatting>
  <conditionalFormatting sqref="H43:K43">
    <cfRule type="expression" priority="89" stopIfTrue="1">
      <formula>COUNTBLANK($G43)=1</formula>
    </cfRule>
    <cfRule type="containsBlanks" dxfId="71" priority="90">
      <formula>LEN(TRIM(H43))=0</formula>
    </cfRule>
  </conditionalFormatting>
  <conditionalFormatting sqref="H44:K44">
    <cfRule type="expression" priority="91" stopIfTrue="1">
      <formula>COUNTBLANK($G44)=1</formula>
    </cfRule>
    <cfRule type="containsBlanks" dxfId="70" priority="92">
      <formula>LEN(TRIM(H44))=0</formula>
    </cfRule>
  </conditionalFormatting>
  <conditionalFormatting sqref="H45:K45">
    <cfRule type="expression" priority="93" stopIfTrue="1">
      <formula>COUNTBLANK($G45)=1</formula>
    </cfRule>
    <cfRule type="containsBlanks" dxfId="69" priority="94">
      <formula>LEN(TRIM(H45))=0</formula>
    </cfRule>
  </conditionalFormatting>
  <conditionalFormatting sqref="H46:K46">
    <cfRule type="expression" priority="95" stopIfTrue="1">
      <formula>COUNTBLANK($G46)=1</formula>
    </cfRule>
    <cfRule type="containsBlanks" dxfId="68" priority="96">
      <formula>LEN(TRIM(H46))=0</formula>
    </cfRule>
  </conditionalFormatting>
  <conditionalFormatting sqref="H47:K47">
    <cfRule type="expression" priority="97" stopIfTrue="1">
      <formula>COUNTBLANK($G47)=1</formula>
    </cfRule>
    <cfRule type="containsBlanks" dxfId="67" priority="98">
      <formula>LEN(TRIM(H47))=0</formula>
    </cfRule>
  </conditionalFormatting>
  <conditionalFormatting sqref="H48:K48">
    <cfRule type="expression" priority="99" stopIfTrue="1">
      <formula>COUNTBLANK($G48)=1</formula>
    </cfRule>
    <cfRule type="containsBlanks" dxfId="66" priority="100">
      <formula>LEN(TRIM(H48))=0</formula>
    </cfRule>
  </conditionalFormatting>
  <conditionalFormatting sqref="H49:K49">
    <cfRule type="expression" priority="101" stopIfTrue="1">
      <formula>COUNTBLANK($G49)=1</formula>
    </cfRule>
    <cfRule type="containsBlanks" dxfId="65" priority="102">
      <formula>LEN(TRIM(H49))=0</formula>
    </cfRule>
  </conditionalFormatting>
  <conditionalFormatting sqref="H50:K50">
    <cfRule type="expression" priority="103" stopIfTrue="1">
      <formula>COUNTBLANK($G50)=1</formula>
    </cfRule>
    <cfRule type="containsBlanks" dxfId="64" priority="104">
      <formula>LEN(TRIM(H50))=0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5  -  Svår klass, Minior SM-klass&amp;B&amp;"Arial"&amp;8
&amp;P (&amp;N)&amp;R&amp;G</oddHeader>
    <oddFooter>&amp;C&amp;G</oddFooter>
  </headerFooter>
  <rowBreaks count="1" manualBreakCount="1">
    <brk id="42" max="1048575" man="1"/>
  </rowBreaks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58"/>
  <sheetViews>
    <sheetView showRuler="0" view="pageLayout" zoomScale="80" zoomScaleNormal="100" zoomScalePageLayoutView="80" workbookViewId="0">
      <selection activeCell="F17" sqref="F17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2" width="10.625" style="83" customWidth="1"/>
    <col min="83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16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 t="s">
        <v>20</v>
      </c>
      <c r="H4" s="89" t="s">
        <v>9</v>
      </c>
      <c r="I4" s="89" t="s">
        <v>17</v>
      </c>
      <c r="J4" s="89" t="s">
        <v>18</v>
      </c>
      <c r="K4" s="89" t="s">
        <v>19</v>
      </c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 t="s">
        <v>21</v>
      </c>
      <c r="H5" s="104" t="s">
        <v>9</v>
      </c>
      <c r="I5" s="104" t="s">
        <v>17</v>
      </c>
      <c r="J5" s="104" t="s">
        <v>18</v>
      </c>
      <c r="K5" s="104" t="s">
        <v>19</v>
      </c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 t="shared" ref="A7:A38" si="0">_xlfn.FLOOR.MATH(RANK(N7,$N$7:$N$129)/4+1+SUMPRODUCT(-(-($N$7:$N$129=N7)),-(-(O7&lt;$O$7:$O$129)))/4)</f>
        <v>1</v>
      </c>
      <c r="B7" s="117" t="s">
        <v>22</v>
      </c>
      <c r="C7" s="117">
        <v>1</v>
      </c>
      <c r="D7" s="118"/>
      <c r="E7" s="119"/>
      <c r="F7" s="117"/>
      <c r="G7" s="120" t="str">
        <f>IF($G$2&lt;&gt;"",$G$2,"")</f>
        <v>Grund</v>
      </c>
      <c r="H7" s="121"/>
      <c r="I7" s="121"/>
      <c r="J7" s="121"/>
      <c r="K7" s="121"/>
      <c r="L7" s="122">
        <f t="shared" ref="L7:L38" si="1">IF(COUNTBLANK(H7:K7)=0,AVERAGE(H7:K7),-0.000001)</f>
        <v>-9.9999999999999995E-7</v>
      </c>
      <c r="M7" s="123">
        <f t="shared" ref="M7:M38" si="2">IF(COUNTBLANK(H7:K7)=0,1,0)</f>
        <v>0</v>
      </c>
      <c r="N7" s="123">
        <f>SUM(M7:M10)</f>
        <v>0</v>
      </c>
      <c r="O7" s="124">
        <f>IF(COUNTIF(L7:L10,"&gt;=0"),ROUND(AVERAGEIF(L7:L10,"&gt;=0"),3),0)</f>
        <v>0</v>
      </c>
    </row>
    <row r="8" spans="1:15" x14ac:dyDescent="0.25">
      <c r="A8" s="125">
        <f t="shared" si="0"/>
        <v>1</v>
      </c>
      <c r="B8" s="83" t="s">
        <v>22</v>
      </c>
      <c r="C8" s="83">
        <v>2</v>
      </c>
      <c r="D8" s="126" t="s">
        <v>23</v>
      </c>
      <c r="E8" s="127"/>
      <c r="F8" s="128" t="s">
        <v>24</v>
      </c>
      <c r="G8" s="129" t="str">
        <f>IF($G$3&lt;&gt;"",$G$3,"")</f>
        <v>Kür</v>
      </c>
      <c r="H8" s="130"/>
      <c r="I8" s="130"/>
      <c r="J8" s="130"/>
      <c r="K8" s="130"/>
      <c r="L8" s="131">
        <f t="shared" si="1"/>
        <v>-9.9999999999999995E-7</v>
      </c>
      <c r="M8" s="123">
        <f t="shared" si="2"/>
        <v>0</v>
      </c>
      <c r="N8" s="132">
        <f>SUM(M7:M10)</f>
        <v>0</v>
      </c>
      <c r="O8" s="133">
        <f>IF(COUNTIF(L7:L10,"&gt;=0"),ROUND(AVERAGEIF(L7:L10,"&gt;=0"),3),0)</f>
        <v>0</v>
      </c>
    </row>
    <row r="9" spans="1:15" x14ac:dyDescent="0.25">
      <c r="A9" s="134">
        <f t="shared" si="0"/>
        <v>1</v>
      </c>
      <c r="B9" s="83" t="s">
        <v>22</v>
      </c>
      <c r="C9" s="83">
        <v>3</v>
      </c>
      <c r="D9" s="135" t="s">
        <v>25</v>
      </c>
      <c r="E9" s="127"/>
      <c r="F9" s="83" t="s">
        <v>26</v>
      </c>
      <c r="G9" s="129" t="str">
        <f>IF($G$4&lt;&gt;"",$G$4,"")</f>
        <v>Grund 2</v>
      </c>
      <c r="H9" s="130"/>
      <c r="I9" s="130"/>
      <c r="J9" s="130"/>
      <c r="K9" s="130"/>
      <c r="L9" s="131">
        <f t="shared" si="1"/>
        <v>-9.9999999999999995E-7</v>
      </c>
      <c r="M9" s="123">
        <f t="shared" si="2"/>
        <v>0</v>
      </c>
      <c r="N9" s="132">
        <f>SUM(M7:M10)</f>
        <v>0</v>
      </c>
      <c r="O9" s="136">
        <f>IF(COUNTIF(L7:L10,"&gt;=0"),ROUND(AVERAGEIF(L7:L10,"&gt;=0"),3),0)</f>
        <v>0</v>
      </c>
    </row>
    <row r="10" spans="1:15" x14ac:dyDescent="0.25">
      <c r="A10" s="137">
        <f t="shared" si="0"/>
        <v>1</v>
      </c>
      <c r="B10" s="113" t="s">
        <v>22</v>
      </c>
      <c r="C10" s="113">
        <v>4</v>
      </c>
      <c r="D10" s="110"/>
      <c r="E10" s="111"/>
      <c r="F10" s="113"/>
      <c r="G10" s="138" t="str">
        <f>IF($G$5&lt;&gt;"",$G$5,"")</f>
        <v>Kür 2</v>
      </c>
      <c r="H10" s="139"/>
      <c r="I10" s="139"/>
      <c r="J10" s="139"/>
      <c r="K10" s="139"/>
      <c r="L10" s="140">
        <f t="shared" si="1"/>
        <v>-9.9999999999999995E-7</v>
      </c>
      <c r="M10" s="123">
        <f t="shared" si="2"/>
        <v>0</v>
      </c>
      <c r="N10" s="141">
        <f>SUM(M7:M10)</f>
        <v>0</v>
      </c>
      <c r="O10" s="142">
        <f>IF(COUNTIF(L7:L10,"&gt;=0"),ROUND(AVERAGEIF(L7:L10,"&gt;=0"),3),0)</f>
        <v>0</v>
      </c>
    </row>
    <row r="11" spans="1:15" x14ac:dyDescent="0.25">
      <c r="A11" s="116">
        <f t="shared" si="0"/>
        <v>1</v>
      </c>
      <c r="B11" s="117" t="s">
        <v>27</v>
      </c>
      <c r="C11" s="117">
        <v>1</v>
      </c>
      <c r="D11" s="118"/>
      <c r="E11" s="119"/>
      <c r="F11" s="117"/>
      <c r="G11" s="120" t="str">
        <f>IF($G$2&lt;&gt;"",$G$2,"")</f>
        <v>Grund</v>
      </c>
      <c r="H11" s="121"/>
      <c r="I11" s="121"/>
      <c r="J11" s="121"/>
      <c r="K11" s="121"/>
      <c r="L11" s="122">
        <f t="shared" si="1"/>
        <v>-9.9999999999999995E-7</v>
      </c>
      <c r="M11" s="123">
        <f t="shared" si="2"/>
        <v>0</v>
      </c>
      <c r="N11" s="123">
        <f>SUM(M11:M14)</f>
        <v>0</v>
      </c>
      <c r="O11" s="124">
        <f>IF(COUNTIF(L11:L14,"&gt;=0"),ROUND(AVERAGEIF(L11:L14,"&gt;=0"),3),0)</f>
        <v>0</v>
      </c>
    </row>
    <row r="12" spans="1:15" x14ac:dyDescent="0.25">
      <c r="A12" s="125">
        <f t="shared" si="0"/>
        <v>1</v>
      </c>
      <c r="B12" s="83" t="s">
        <v>27</v>
      </c>
      <c r="C12" s="83">
        <v>2</v>
      </c>
      <c r="D12" s="126" t="s">
        <v>28</v>
      </c>
      <c r="E12" s="127"/>
      <c r="F12" s="128" t="s">
        <v>29</v>
      </c>
      <c r="G12" s="129" t="str">
        <f>IF($G$3&lt;&gt;"",$G$3,"")</f>
        <v>Kür</v>
      </c>
      <c r="H12" s="130"/>
      <c r="I12" s="130"/>
      <c r="J12" s="130"/>
      <c r="K12" s="130"/>
      <c r="L12" s="131">
        <f t="shared" si="1"/>
        <v>-9.9999999999999995E-7</v>
      </c>
      <c r="M12" s="123">
        <f t="shared" si="2"/>
        <v>0</v>
      </c>
      <c r="N12" s="132">
        <f>SUM(M11:M14)</f>
        <v>0</v>
      </c>
      <c r="O12" s="133">
        <f>IF(COUNTIF(L11:L14,"&gt;=0"),ROUND(AVERAGEIF(L11:L14,"&gt;=0"),3),0)</f>
        <v>0</v>
      </c>
    </row>
    <row r="13" spans="1:15" x14ac:dyDescent="0.25">
      <c r="A13" s="134">
        <f t="shared" si="0"/>
        <v>1</v>
      </c>
      <c r="B13" s="83" t="s">
        <v>27</v>
      </c>
      <c r="C13" s="83">
        <v>3</v>
      </c>
      <c r="D13" s="135" t="s">
        <v>25</v>
      </c>
      <c r="E13" s="127"/>
      <c r="F13" s="83" t="s">
        <v>26</v>
      </c>
      <c r="G13" s="129" t="str">
        <f>IF($G$4&lt;&gt;"",$G$4,"")</f>
        <v>Grund 2</v>
      </c>
      <c r="H13" s="130"/>
      <c r="I13" s="130"/>
      <c r="J13" s="130"/>
      <c r="K13" s="130"/>
      <c r="L13" s="131">
        <f t="shared" si="1"/>
        <v>-9.9999999999999995E-7</v>
      </c>
      <c r="M13" s="123">
        <f t="shared" si="2"/>
        <v>0</v>
      </c>
      <c r="N13" s="132">
        <f>SUM(M11:M14)</f>
        <v>0</v>
      </c>
      <c r="O13" s="136">
        <f>IF(COUNTIF(L11:L14,"&gt;=0"),ROUND(AVERAGEIF(L11:L14,"&gt;=0"),3),0)</f>
        <v>0</v>
      </c>
    </row>
    <row r="14" spans="1:15" x14ac:dyDescent="0.25">
      <c r="A14" s="137">
        <f t="shared" si="0"/>
        <v>1</v>
      </c>
      <c r="B14" s="113" t="s">
        <v>27</v>
      </c>
      <c r="C14" s="113">
        <v>4</v>
      </c>
      <c r="D14" s="110"/>
      <c r="E14" s="111"/>
      <c r="F14" s="113"/>
      <c r="G14" s="138" t="str">
        <f>IF($G$5&lt;&gt;"",$G$5,"")</f>
        <v>Kür 2</v>
      </c>
      <c r="H14" s="139"/>
      <c r="I14" s="139"/>
      <c r="J14" s="139"/>
      <c r="K14" s="139"/>
      <c r="L14" s="140">
        <f t="shared" si="1"/>
        <v>-9.9999999999999995E-7</v>
      </c>
      <c r="M14" s="123">
        <f t="shared" si="2"/>
        <v>0</v>
      </c>
      <c r="N14" s="141">
        <f>SUM(M11:M14)</f>
        <v>0</v>
      </c>
      <c r="O14" s="142">
        <f>IF(COUNTIF(L11:L14,"&gt;=0"),ROUND(AVERAGEIF(L11:L14,"&gt;=0"),3),0)</f>
        <v>0</v>
      </c>
    </row>
    <row r="15" spans="1:15" x14ac:dyDescent="0.25">
      <c r="A15" s="116">
        <f t="shared" si="0"/>
        <v>1</v>
      </c>
      <c r="B15" s="117" t="s">
        <v>30</v>
      </c>
      <c r="C15" s="117">
        <v>1</v>
      </c>
      <c r="D15" s="118"/>
      <c r="E15" s="119"/>
      <c r="F15" s="117"/>
      <c r="G15" s="120" t="str">
        <f>IF($G$2&lt;&gt;"",$G$2,"")</f>
        <v>Grund</v>
      </c>
      <c r="H15" s="121"/>
      <c r="I15" s="121"/>
      <c r="J15" s="121"/>
      <c r="K15" s="121"/>
      <c r="L15" s="122">
        <f t="shared" si="1"/>
        <v>-9.9999999999999995E-7</v>
      </c>
      <c r="M15" s="123">
        <f t="shared" si="2"/>
        <v>0</v>
      </c>
      <c r="N15" s="123">
        <f>SUM(M15:M18)</f>
        <v>0</v>
      </c>
      <c r="O15" s="124">
        <f>IF(COUNTIF(L15:L18,"&gt;=0"),ROUND(AVERAGEIF(L15:L18,"&gt;=0"),3),0)</f>
        <v>0</v>
      </c>
    </row>
    <row r="16" spans="1:15" x14ac:dyDescent="0.25">
      <c r="A16" s="125">
        <f t="shared" si="0"/>
        <v>1</v>
      </c>
      <c r="B16" s="83" t="s">
        <v>30</v>
      </c>
      <c r="C16" s="83">
        <v>2</v>
      </c>
      <c r="D16" s="126" t="s">
        <v>31</v>
      </c>
      <c r="E16" s="127"/>
      <c r="F16" s="128" t="s">
        <v>29</v>
      </c>
      <c r="G16" s="129" t="str">
        <f>IF($G$3&lt;&gt;"",$G$3,"")</f>
        <v>Kür</v>
      </c>
      <c r="H16" s="130"/>
      <c r="I16" s="130"/>
      <c r="J16" s="130"/>
      <c r="K16" s="130"/>
      <c r="L16" s="131">
        <f t="shared" si="1"/>
        <v>-9.9999999999999995E-7</v>
      </c>
      <c r="M16" s="123">
        <f t="shared" si="2"/>
        <v>0</v>
      </c>
      <c r="N16" s="132">
        <f>SUM(M15:M18)</f>
        <v>0</v>
      </c>
      <c r="O16" s="133">
        <f>IF(COUNTIF(L15:L18,"&gt;=0"),ROUND(AVERAGEIF(L15:L18,"&gt;=0"),3),0)</f>
        <v>0</v>
      </c>
    </row>
    <row r="17" spans="1:15" x14ac:dyDescent="0.25">
      <c r="A17" s="134">
        <f t="shared" si="0"/>
        <v>1</v>
      </c>
      <c r="B17" s="83" t="s">
        <v>30</v>
      </c>
      <c r="C17" s="83">
        <v>3</v>
      </c>
      <c r="D17" s="135" t="s">
        <v>25</v>
      </c>
      <c r="E17" s="127"/>
      <c r="F17" s="83" t="s">
        <v>26</v>
      </c>
      <c r="G17" s="129" t="str">
        <f>IF($G$4&lt;&gt;"",$G$4,"")</f>
        <v>Grund 2</v>
      </c>
      <c r="H17" s="130"/>
      <c r="I17" s="130"/>
      <c r="J17" s="130"/>
      <c r="K17" s="130"/>
      <c r="L17" s="131">
        <f t="shared" si="1"/>
        <v>-9.9999999999999995E-7</v>
      </c>
      <c r="M17" s="123">
        <f t="shared" si="2"/>
        <v>0</v>
      </c>
      <c r="N17" s="132">
        <f>SUM(M15:M18)</f>
        <v>0</v>
      </c>
      <c r="O17" s="136">
        <f>IF(COUNTIF(L15:L18,"&gt;=0"),ROUND(AVERAGEIF(L15:L18,"&gt;=0"),3),0)</f>
        <v>0</v>
      </c>
    </row>
    <row r="18" spans="1:15" x14ac:dyDescent="0.25">
      <c r="A18" s="137">
        <f t="shared" si="0"/>
        <v>1</v>
      </c>
      <c r="B18" s="113" t="s">
        <v>30</v>
      </c>
      <c r="C18" s="113">
        <v>4</v>
      </c>
      <c r="D18" s="110"/>
      <c r="E18" s="111"/>
      <c r="F18" s="113"/>
      <c r="G18" s="138" t="str">
        <f>IF($G$5&lt;&gt;"",$G$5,"")</f>
        <v>Kür 2</v>
      </c>
      <c r="H18" s="139"/>
      <c r="I18" s="139"/>
      <c r="J18" s="139"/>
      <c r="K18" s="139"/>
      <c r="L18" s="140">
        <f t="shared" si="1"/>
        <v>-9.9999999999999995E-7</v>
      </c>
      <c r="M18" s="123">
        <f t="shared" si="2"/>
        <v>0</v>
      </c>
      <c r="N18" s="141">
        <f>SUM(M15:M18)</f>
        <v>0</v>
      </c>
      <c r="O18" s="142">
        <f>IF(COUNTIF(L15:L18,"&gt;=0"),ROUND(AVERAGEIF(L15:L18,"&gt;=0"),3),0)</f>
        <v>0</v>
      </c>
    </row>
    <row r="19" spans="1:15" x14ac:dyDescent="0.25">
      <c r="A19" s="116">
        <f t="shared" si="0"/>
        <v>1</v>
      </c>
      <c r="B19" s="117" t="s">
        <v>32</v>
      </c>
      <c r="C19" s="117">
        <v>1</v>
      </c>
      <c r="D19" s="118"/>
      <c r="E19" s="119"/>
      <c r="F19" s="117"/>
      <c r="G19" s="120" t="str">
        <f>IF($G$2&lt;&gt;"",$G$2,"")</f>
        <v>Grund</v>
      </c>
      <c r="H19" s="121"/>
      <c r="I19" s="121"/>
      <c r="J19" s="121"/>
      <c r="K19" s="121"/>
      <c r="L19" s="122">
        <f t="shared" si="1"/>
        <v>-9.9999999999999995E-7</v>
      </c>
      <c r="M19" s="123">
        <f t="shared" si="2"/>
        <v>0</v>
      </c>
      <c r="N19" s="123">
        <f>SUM(M19:M22)</f>
        <v>0</v>
      </c>
      <c r="O19" s="124">
        <f>IF(COUNTIF(L19:L22,"&gt;=0"),ROUND(AVERAGEIF(L19:L22,"&gt;=0"),3),0)</f>
        <v>0</v>
      </c>
    </row>
    <row r="20" spans="1:15" x14ac:dyDescent="0.25">
      <c r="A20" s="125">
        <f t="shared" si="0"/>
        <v>1</v>
      </c>
      <c r="B20" s="83" t="s">
        <v>32</v>
      </c>
      <c r="C20" s="83">
        <v>2</v>
      </c>
      <c r="D20" s="126" t="s">
        <v>33</v>
      </c>
      <c r="E20" s="127"/>
      <c r="F20" s="128" t="s">
        <v>34</v>
      </c>
      <c r="G20" s="129" t="str">
        <f>IF($G$3&lt;&gt;"",$G$3,"")</f>
        <v>Kür</v>
      </c>
      <c r="H20" s="130"/>
      <c r="I20" s="130"/>
      <c r="J20" s="130"/>
      <c r="K20" s="130"/>
      <c r="L20" s="131">
        <f t="shared" si="1"/>
        <v>-9.9999999999999995E-7</v>
      </c>
      <c r="M20" s="123">
        <f t="shared" si="2"/>
        <v>0</v>
      </c>
      <c r="N20" s="132">
        <f>SUM(M19:M22)</f>
        <v>0</v>
      </c>
      <c r="O20" s="133">
        <f>IF(COUNTIF(L19:L22,"&gt;=0"),ROUND(AVERAGEIF(L19:L22,"&gt;=0"),3),0)</f>
        <v>0</v>
      </c>
    </row>
    <row r="21" spans="1:15" x14ac:dyDescent="0.25">
      <c r="A21" s="134">
        <f t="shared" si="0"/>
        <v>1</v>
      </c>
      <c r="B21" s="83" t="s">
        <v>32</v>
      </c>
      <c r="C21" s="83">
        <v>3</v>
      </c>
      <c r="D21" s="135" t="s">
        <v>35</v>
      </c>
      <c r="E21" s="127"/>
      <c r="F21" s="83" t="s">
        <v>36</v>
      </c>
      <c r="G21" s="129" t="str">
        <f>IF($G$4&lt;&gt;"",$G$4,"")</f>
        <v>Grund 2</v>
      </c>
      <c r="H21" s="130"/>
      <c r="I21" s="130"/>
      <c r="J21" s="130"/>
      <c r="K21" s="130"/>
      <c r="L21" s="131">
        <f t="shared" si="1"/>
        <v>-9.9999999999999995E-7</v>
      </c>
      <c r="M21" s="123">
        <f t="shared" si="2"/>
        <v>0</v>
      </c>
      <c r="N21" s="132">
        <f>SUM(M19:M22)</f>
        <v>0</v>
      </c>
      <c r="O21" s="136">
        <f>IF(COUNTIF(L19:L22,"&gt;=0"),ROUND(AVERAGEIF(L19:L22,"&gt;=0"),3),0)</f>
        <v>0</v>
      </c>
    </row>
    <row r="22" spans="1:15" x14ac:dyDescent="0.25">
      <c r="A22" s="137">
        <f t="shared" si="0"/>
        <v>1</v>
      </c>
      <c r="B22" s="113" t="s">
        <v>32</v>
      </c>
      <c r="C22" s="113">
        <v>4</v>
      </c>
      <c r="D22" s="110"/>
      <c r="E22" s="111"/>
      <c r="F22" s="113"/>
      <c r="G22" s="138" t="str">
        <f>IF($G$5&lt;&gt;"",$G$5,"")</f>
        <v>Kür 2</v>
      </c>
      <c r="H22" s="139"/>
      <c r="I22" s="139"/>
      <c r="J22" s="139"/>
      <c r="K22" s="139"/>
      <c r="L22" s="140">
        <f t="shared" si="1"/>
        <v>-9.9999999999999995E-7</v>
      </c>
      <c r="M22" s="123">
        <f t="shared" si="2"/>
        <v>0</v>
      </c>
      <c r="N22" s="141">
        <f>SUM(M19:M22)</f>
        <v>0</v>
      </c>
      <c r="O22" s="142">
        <f>IF(COUNTIF(L19:L22,"&gt;=0"),ROUND(AVERAGEIF(L19:L22,"&gt;=0"),3),0)</f>
        <v>0</v>
      </c>
    </row>
    <row r="23" spans="1:15" x14ac:dyDescent="0.25">
      <c r="A23" s="116">
        <f t="shared" si="0"/>
        <v>1</v>
      </c>
      <c r="B23" s="117" t="s">
        <v>37</v>
      </c>
      <c r="C23" s="117">
        <v>1</v>
      </c>
      <c r="D23" s="118"/>
      <c r="E23" s="119"/>
      <c r="F23" s="117"/>
      <c r="G23" s="120" t="str">
        <f>IF($G$2&lt;&gt;"",$G$2,"")</f>
        <v>Grund</v>
      </c>
      <c r="H23" s="121"/>
      <c r="I23" s="121"/>
      <c r="J23" s="121"/>
      <c r="K23" s="121"/>
      <c r="L23" s="122">
        <f t="shared" si="1"/>
        <v>-9.9999999999999995E-7</v>
      </c>
      <c r="M23" s="123">
        <f t="shared" si="2"/>
        <v>0</v>
      </c>
      <c r="N23" s="123">
        <f>SUM(M23:M26)</f>
        <v>0</v>
      </c>
      <c r="O23" s="124">
        <f>IF(COUNTIF(L23:L26,"&gt;=0"),ROUND(AVERAGEIF(L23:L26,"&gt;=0"),3),0)</f>
        <v>0</v>
      </c>
    </row>
    <row r="24" spans="1:15" x14ac:dyDescent="0.25">
      <c r="A24" s="125">
        <f t="shared" si="0"/>
        <v>1</v>
      </c>
      <c r="B24" s="83" t="s">
        <v>37</v>
      </c>
      <c r="C24" s="83">
        <v>2</v>
      </c>
      <c r="D24" s="126" t="s">
        <v>38</v>
      </c>
      <c r="E24" s="127"/>
      <c r="F24" s="128" t="s">
        <v>39</v>
      </c>
      <c r="G24" s="129" t="str">
        <f>IF($G$3&lt;&gt;"",$G$3,"")</f>
        <v>Kür</v>
      </c>
      <c r="H24" s="130"/>
      <c r="I24" s="130"/>
      <c r="J24" s="130"/>
      <c r="K24" s="130"/>
      <c r="L24" s="131">
        <f t="shared" si="1"/>
        <v>-9.9999999999999995E-7</v>
      </c>
      <c r="M24" s="123">
        <f t="shared" si="2"/>
        <v>0</v>
      </c>
      <c r="N24" s="132">
        <f>SUM(M23:M26)</f>
        <v>0</v>
      </c>
      <c r="O24" s="133">
        <f>IF(COUNTIF(L23:L26,"&gt;=0"),ROUND(AVERAGEIF(L23:L26,"&gt;=0"),3),0)</f>
        <v>0</v>
      </c>
    </row>
    <row r="25" spans="1:15" x14ac:dyDescent="0.25">
      <c r="A25" s="134">
        <f t="shared" si="0"/>
        <v>1</v>
      </c>
      <c r="B25" s="83" t="s">
        <v>37</v>
      </c>
      <c r="C25" s="83">
        <v>3</v>
      </c>
      <c r="D25" s="135" t="s">
        <v>40</v>
      </c>
      <c r="E25" s="127"/>
      <c r="F25" s="83" t="s">
        <v>41</v>
      </c>
      <c r="G25" s="129" t="str">
        <f>IF($G$4&lt;&gt;"",$G$4,"")</f>
        <v>Grund 2</v>
      </c>
      <c r="H25" s="130"/>
      <c r="I25" s="130"/>
      <c r="J25" s="130"/>
      <c r="K25" s="130"/>
      <c r="L25" s="131">
        <f t="shared" si="1"/>
        <v>-9.9999999999999995E-7</v>
      </c>
      <c r="M25" s="123">
        <f t="shared" si="2"/>
        <v>0</v>
      </c>
      <c r="N25" s="132">
        <f>SUM(M23:M26)</f>
        <v>0</v>
      </c>
      <c r="O25" s="136">
        <f>IF(COUNTIF(L23:L26,"&gt;=0"),ROUND(AVERAGEIF(L23:L26,"&gt;=0"),3),0)</f>
        <v>0</v>
      </c>
    </row>
    <row r="26" spans="1:15" x14ac:dyDescent="0.25">
      <c r="A26" s="137">
        <f t="shared" si="0"/>
        <v>1</v>
      </c>
      <c r="B26" s="113" t="s">
        <v>37</v>
      </c>
      <c r="C26" s="113">
        <v>4</v>
      </c>
      <c r="D26" s="110"/>
      <c r="E26" s="111"/>
      <c r="F26" s="113"/>
      <c r="G26" s="138" t="str">
        <f>IF($G$5&lt;&gt;"",$G$5,"")</f>
        <v>Kür 2</v>
      </c>
      <c r="H26" s="139"/>
      <c r="I26" s="139"/>
      <c r="J26" s="139"/>
      <c r="K26" s="139"/>
      <c r="L26" s="140">
        <f t="shared" si="1"/>
        <v>-9.9999999999999995E-7</v>
      </c>
      <c r="M26" s="123">
        <f t="shared" si="2"/>
        <v>0</v>
      </c>
      <c r="N26" s="141">
        <f>SUM(M23:M26)</f>
        <v>0</v>
      </c>
      <c r="O26" s="142">
        <f>IF(COUNTIF(L23:L26,"&gt;=0"),ROUND(AVERAGEIF(L23:L26,"&gt;=0"),3),0)</f>
        <v>0</v>
      </c>
    </row>
    <row r="27" spans="1:15" x14ac:dyDescent="0.25">
      <c r="A27" s="116">
        <f t="shared" si="0"/>
        <v>1</v>
      </c>
      <c r="B27" s="117" t="s">
        <v>42</v>
      </c>
      <c r="C27" s="117">
        <v>1</v>
      </c>
      <c r="D27" s="118"/>
      <c r="E27" s="119"/>
      <c r="F27" s="117"/>
      <c r="G27" s="120" t="str">
        <f>IF($G$2&lt;&gt;"",$G$2,"")</f>
        <v>Grund</v>
      </c>
      <c r="H27" s="121"/>
      <c r="I27" s="121"/>
      <c r="J27" s="121"/>
      <c r="K27" s="121"/>
      <c r="L27" s="122">
        <f t="shared" si="1"/>
        <v>-9.9999999999999995E-7</v>
      </c>
      <c r="M27" s="123">
        <f t="shared" si="2"/>
        <v>0</v>
      </c>
      <c r="N27" s="123">
        <f>SUM(M27:M30)</f>
        <v>0</v>
      </c>
      <c r="O27" s="124">
        <f>IF(COUNTIF(L27:L30,"&gt;=0"),ROUND(AVERAGEIF(L27:L30,"&gt;=0"),3),0)</f>
        <v>0</v>
      </c>
    </row>
    <row r="28" spans="1:15" x14ac:dyDescent="0.25">
      <c r="A28" s="125">
        <f t="shared" si="0"/>
        <v>1</v>
      </c>
      <c r="B28" s="83" t="s">
        <v>42</v>
      </c>
      <c r="C28" s="83">
        <v>2</v>
      </c>
      <c r="D28" s="126" t="s">
        <v>43</v>
      </c>
      <c r="E28" s="127"/>
      <c r="F28" s="128" t="s">
        <v>39</v>
      </c>
      <c r="G28" s="129" t="str">
        <f>IF($G$3&lt;&gt;"",$G$3,"")</f>
        <v>Kür</v>
      </c>
      <c r="H28" s="130"/>
      <c r="I28" s="130"/>
      <c r="J28" s="130"/>
      <c r="K28" s="130"/>
      <c r="L28" s="131">
        <f t="shared" si="1"/>
        <v>-9.9999999999999995E-7</v>
      </c>
      <c r="M28" s="123">
        <f t="shared" si="2"/>
        <v>0</v>
      </c>
      <c r="N28" s="132">
        <f>SUM(M27:M30)</f>
        <v>0</v>
      </c>
      <c r="O28" s="133">
        <f>IF(COUNTIF(L27:L30,"&gt;=0"),ROUND(AVERAGEIF(L27:L30,"&gt;=0"),3),0)</f>
        <v>0</v>
      </c>
    </row>
    <row r="29" spans="1:15" x14ac:dyDescent="0.25">
      <c r="A29" s="134">
        <f t="shared" si="0"/>
        <v>1</v>
      </c>
      <c r="B29" s="83" t="s">
        <v>42</v>
      </c>
      <c r="C29" s="83">
        <v>3</v>
      </c>
      <c r="D29" s="135" t="s">
        <v>40</v>
      </c>
      <c r="E29" s="127"/>
      <c r="F29" s="83" t="s">
        <v>41</v>
      </c>
      <c r="G29" s="129" t="str">
        <f>IF($G$4&lt;&gt;"",$G$4,"")</f>
        <v>Grund 2</v>
      </c>
      <c r="H29" s="130"/>
      <c r="I29" s="130"/>
      <c r="J29" s="130"/>
      <c r="K29" s="130"/>
      <c r="L29" s="131">
        <f t="shared" si="1"/>
        <v>-9.9999999999999995E-7</v>
      </c>
      <c r="M29" s="123">
        <f t="shared" si="2"/>
        <v>0</v>
      </c>
      <c r="N29" s="132">
        <f>SUM(M27:M30)</f>
        <v>0</v>
      </c>
      <c r="O29" s="136">
        <f>IF(COUNTIF(L27:L30,"&gt;=0"),ROUND(AVERAGEIF(L27:L30,"&gt;=0"),3),0)</f>
        <v>0</v>
      </c>
    </row>
    <row r="30" spans="1:15" x14ac:dyDescent="0.25">
      <c r="A30" s="137">
        <f t="shared" si="0"/>
        <v>1</v>
      </c>
      <c r="B30" s="113" t="s">
        <v>42</v>
      </c>
      <c r="C30" s="113">
        <v>4</v>
      </c>
      <c r="D30" s="110"/>
      <c r="E30" s="111"/>
      <c r="F30" s="113"/>
      <c r="G30" s="138" t="str">
        <f>IF($G$5&lt;&gt;"",$G$5,"")</f>
        <v>Kür 2</v>
      </c>
      <c r="H30" s="139"/>
      <c r="I30" s="139"/>
      <c r="J30" s="139"/>
      <c r="K30" s="139"/>
      <c r="L30" s="140">
        <f t="shared" si="1"/>
        <v>-9.9999999999999995E-7</v>
      </c>
      <c r="M30" s="123">
        <f t="shared" si="2"/>
        <v>0</v>
      </c>
      <c r="N30" s="141">
        <f>SUM(M27:M30)</f>
        <v>0</v>
      </c>
      <c r="O30" s="142">
        <f>IF(COUNTIF(L27:L30,"&gt;=0"),ROUND(AVERAGEIF(L27:L30,"&gt;=0"),3),0)</f>
        <v>0</v>
      </c>
    </row>
    <row r="31" spans="1:15" x14ac:dyDescent="0.25">
      <c r="A31" s="116">
        <f t="shared" si="0"/>
        <v>1</v>
      </c>
      <c r="B31" s="117" t="s">
        <v>44</v>
      </c>
      <c r="C31" s="117">
        <v>1</v>
      </c>
      <c r="D31" s="118"/>
      <c r="E31" s="119"/>
      <c r="F31" s="117"/>
      <c r="G31" s="120" t="str">
        <f>IF($G$2&lt;&gt;"",$G$2,"")</f>
        <v>Grund</v>
      </c>
      <c r="H31" s="121"/>
      <c r="I31" s="121"/>
      <c r="J31" s="121"/>
      <c r="K31" s="121"/>
      <c r="L31" s="122">
        <f t="shared" si="1"/>
        <v>-9.9999999999999995E-7</v>
      </c>
      <c r="M31" s="123">
        <f t="shared" si="2"/>
        <v>0</v>
      </c>
      <c r="N31" s="123">
        <f>SUM(M31:M34)</f>
        <v>0</v>
      </c>
      <c r="O31" s="124">
        <f>IF(COUNTIF(L31:L34,"&gt;=0"),ROUND(AVERAGEIF(L31:L34,"&gt;=0"),3),0)</f>
        <v>0</v>
      </c>
    </row>
    <row r="32" spans="1:15" x14ac:dyDescent="0.25">
      <c r="A32" s="125">
        <f t="shared" si="0"/>
        <v>1</v>
      </c>
      <c r="B32" s="83" t="s">
        <v>44</v>
      </c>
      <c r="C32" s="83">
        <v>2</v>
      </c>
      <c r="D32" s="126" t="s">
        <v>45</v>
      </c>
      <c r="E32" s="127"/>
      <c r="F32" s="128" t="s">
        <v>46</v>
      </c>
      <c r="G32" s="129" t="str">
        <f>IF($G$3&lt;&gt;"",$G$3,"")</f>
        <v>Kür</v>
      </c>
      <c r="H32" s="130"/>
      <c r="I32" s="130"/>
      <c r="J32" s="130"/>
      <c r="K32" s="130"/>
      <c r="L32" s="131">
        <f t="shared" si="1"/>
        <v>-9.9999999999999995E-7</v>
      </c>
      <c r="M32" s="123">
        <f t="shared" si="2"/>
        <v>0</v>
      </c>
      <c r="N32" s="132">
        <f>SUM(M31:M34)</f>
        <v>0</v>
      </c>
      <c r="O32" s="133">
        <f>IF(COUNTIF(L31:L34,"&gt;=0"),ROUND(AVERAGEIF(L31:L34,"&gt;=0"),3),0)</f>
        <v>0</v>
      </c>
    </row>
    <row r="33" spans="1:15" x14ac:dyDescent="0.25">
      <c r="A33" s="134">
        <f t="shared" si="0"/>
        <v>1</v>
      </c>
      <c r="B33" s="83" t="s">
        <v>44</v>
      </c>
      <c r="C33" s="83">
        <v>3</v>
      </c>
      <c r="D33" s="135" t="s">
        <v>47</v>
      </c>
      <c r="E33" s="127"/>
      <c r="F33" s="83" t="s">
        <v>48</v>
      </c>
      <c r="G33" s="129" t="str">
        <f>IF($G$4&lt;&gt;"",$G$4,"")</f>
        <v>Grund 2</v>
      </c>
      <c r="H33" s="130"/>
      <c r="I33" s="130"/>
      <c r="J33" s="130"/>
      <c r="K33" s="130"/>
      <c r="L33" s="131">
        <f t="shared" si="1"/>
        <v>-9.9999999999999995E-7</v>
      </c>
      <c r="M33" s="123">
        <f t="shared" si="2"/>
        <v>0</v>
      </c>
      <c r="N33" s="132">
        <f>SUM(M31:M34)</f>
        <v>0</v>
      </c>
      <c r="O33" s="136">
        <f>IF(COUNTIF(L31:L34,"&gt;=0"),ROUND(AVERAGEIF(L31:L34,"&gt;=0"),3),0)</f>
        <v>0</v>
      </c>
    </row>
    <row r="34" spans="1:15" x14ac:dyDescent="0.25">
      <c r="A34" s="137">
        <f t="shared" si="0"/>
        <v>1</v>
      </c>
      <c r="B34" s="113" t="s">
        <v>44</v>
      </c>
      <c r="C34" s="113">
        <v>4</v>
      </c>
      <c r="D34" s="110"/>
      <c r="E34" s="111"/>
      <c r="F34" s="113"/>
      <c r="G34" s="138" t="str">
        <f>IF($G$5&lt;&gt;"",$G$5,"")</f>
        <v>Kür 2</v>
      </c>
      <c r="H34" s="139"/>
      <c r="I34" s="139"/>
      <c r="J34" s="139"/>
      <c r="K34" s="139"/>
      <c r="L34" s="140">
        <f t="shared" si="1"/>
        <v>-9.9999999999999995E-7</v>
      </c>
      <c r="M34" s="123">
        <f t="shared" si="2"/>
        <v>0</v>
      </c>
      <c r="N34" s="141">
        <f>SUM(M31:M34)</f>
        <v>0</v>
      </c>
      <c r="O34" s="142">
        <f>IF(COUNTIF(L31:L34,"&gt;=0"),ROUND(AVERAGEIF(L31:L34,"&gt;=0"),3),0)</f>
        <v>0</v>
      </c>
    </row>
    <row r="35" spans="1:15" x14ac:dyDescent="0.25">
      <c r="A35" s="116">
        <f t="shared" si="0"/>
        <v>1</v>
      </c>
      <c r="B35" s="117" t="s">
        <v>49</v>
      </c>
      <c r="C35" s="117">
        <v>1</v>
      </c>
      <c r="D35" s="118"/>
      <c r="E35" s="119"/>
      <c r="F35" s="117"/>
      <c r="G35" s="120" t="str">
        <f>IF($G$2&lt;&gt;"",$G$2,"")</f>
        <v>Grund</v>
      </c>
      <c r="H35" s="121"/>
      <c r="I35" s="121"/>
      <c r="J35" s="121"/>
      <c r="K35" s="121"/>
      <c r="L35" s="122">
        <f t="shared" si="1"/>
        <v>-9.9999999999999995E-7</v>
      </c>
      <c r="M35" s="123">
        <f t="shared" si="2"/>
        <v>0</v>
      </c>
      <c r="N35" s="123">
        <f>SUM(M35:M38)</f>
        <v>0</v>
      </c>
      <c r="O35" s="124">
        <f>IF(COUNTIF(L35:L38,"&gt;=0"),ROUND(AVERAGEIF(L35:L38,"&gt;=0"),3),0)</f>
        <v>0</v>
      </c>
    </row>
    <row r="36" spans="1:15" x14ac:dyDescent="0.25">
      <c r="A36" s="125">
        <f t="shared" si="0"/>
        <v>1</v>
      </c>
      <c r="B36" s="83" t="s">
        <v>49</v>
      </c>
      <c r="C36" s="83">
        <v>2</v>
      </c>
      <c r="D36" s="126" t="s">
        <v>50</v>
      </c>
      <c r="E36" s="127"/>
      <c r="F36" s="128" t="s">
        <v>29</v>
      </c>
      <c r="G36" s="129" t="str">
        <f>IF($G$3&lt;&gt;"",$G$3,"")</f>
        <v>Kür</v>
      </c>
      <c r="H36" s="130"/>
      <c r="I36" s="130"/>
      <c r="J36" s="130"/>
      <c r="K36" s="130"/>
      <c r="L36" s="131">
        <f t="shared" si="1"/>
        <v>-9.9999999999999995E-7</v>
      </c>
      <c r="M36" s="123">
        <f t="shared" si="2"/>
        <v>0</v>
      </c>
      <c r="N36" s="132">
        <f>SUM(M35:M38)</f>
        <v>0</v>
      </c>
      <c r="O36" s="133">
        <f>IF(COUNTIF(L35:L38,"&gt;=0"),ROUND(AVERAGEIF(L35:L38,"&gt;=0"),3),0)</f>
        <v>0</v>
      </c>
    </row>
    <row r="37" spans="1:15" x14ac:dyDescent="0.25">
      <c r="A37" s="134">
        <f t="shared" si="0"/>
        <v>1</v>
      </c>
      <c r="B37" s="83" t="s">
        <v>49</v>
      </c>
      <c r="C37" s="83">
        <v>3</v>
      </c>
      <c r="D37" s="135" t="s">
        <v>51</v>
      </c>
      <c r="E37" s="127"/>
      <c r="F37" s="83" t="s">
        <v>52</v>
      </c>
      <c r="G37" s="129" t="str">
        <f>IF($G$4&lt;&gt;"",$G$4,"")</f>
        <v>Grund 2</v>
      </c>
      <c r="H37" s="130"/>
      <c r="I37" s="130"/>
      <c r="J37" s="130"/>
      <c r="K37" s="130"/>
      <c r="L37" s="131">
        <f t="shared" si="1"/>
        <v>-9.9999999999999995E-7</v>
      </c>
      <c r="M37" s="123">
        <f t="shared" si="2"/>
        <v>0</v>
      </c>
      <c r="N37" s="132">
        <f>SUM(M35:M38)</f>
        <v>0</v>
      </c>
      <c r="O37" s="136">
        <f>IF(COUNTIF(L35:L38,"&gt;=0"),ROUND(AVERAGEIF(L35:L38,"&gt;=0"),3),0)</f>
        <v>0</v>
      </c>
    </row>
    <row r="38" spans="1:15" x14ac:dyDescent="0.25">
      <c r="A38" s="137">
        <f t="shared" si="0"/>
        <v>1</v>
      </c>
      <c r="B38" s="113" t="s">
        <v>49</v>
      </c>
      <c r="C38" s="113">
        <v>4</v>
      </c>
      <c r="D38" s="110"/>
      <c r="E38" s="111"/>
      <c r="F38" s="113"/>
      <c r="G38" s="138" t="str">
        <f>IF($G$5&lt;&gt;"",$G$5,"")</f>
        <v>Kür 2</v>
      </c>
      <c r="H38" s="139"/>
      <c r="I38" s="139"/>
      <c r="J38" s="139"/>
      <c r="K38" s="139"/>
      <c r="L38" s="140">
        <f t="shared" si="1"/>
        <v>-9.9999999999999995E-7</v>
      </c>
      <c r="M38" s="123">
        <f t="shared" si="2"/>
        <v>0</v>
      </c>
      <c r="N38" s="141">
        <f>SUM(M35:M38)</f>
        <v>0</v>
      </c>
      <c r="O38" s="142">
        <f>IF(COUNTIF(L35:L38,"&gt;=0"),ROUND(AVERAGEIF(L35:L38,"&gt;=0"),3),0)</f>
        <v>0</v>
      </c>
    </row>
    <row r="39" spans="1:15" x14ac:dyDescent="0.25">
      <c r="A39" s="116">
        <f t="shared" ref="A39:A58" si="3">_xlfn.FLOOR.MATH(RANK(N39,$N$7:$N$129)/4+1+SUMPRODUCT(-(-($N$7:$N$129=N39)),-(-(O39&lt;$O$7:$O$129)))/4)</f>
        <v>1</v>
      </c>
      <c r="B39" s="117" t="s">
        <v>53</v>
      </c>
      <c r="C39" s="117">
        <v>1</v>
      </c>
      <c r="D39" s="118"/>
      <c r="E39" s="119"/>
      <c r="F39" s="117"/>
      <c r="G39" s="120" t="str">
        <f>IF($G$2&lt;&gt;"",$G$2,"")</f>
        <v>Grund</v>
      </c>
      <c r="H39" s="121"/>
      <c r="I39" s="121"/>
      <c r="J39" s="121"/>
      <c r="K39" s="121"/>
      <c r="L39" s="122">
        <f t="shared" ref="L39:L70" si="4">IF(COUNTBLANK(H39:K39)=0,AVERAGE(H39:K39),-0.000001)</f>
        <v>-9.9999999999999995E-7</v>
      </c>
      <c r="M39" s="123">
        <f t="shared" ref="M39:M58" si="5">IF(COUNTBLANK(H39:K39)=0,1,0)</f>
        <v>0</v>
      </c>
      <c r="N39" s="123">
        <f>SUM(M39:M42)</f>
        <v>0</v>
      </c>
      <c r="O39" s="124">
        <f>IF(COUNTIF(L39:L42,"&gt;=0"),ROUND(AVERAGEIF(L39:L42,"&gt;=0"),3),0)</f>
        <v>0</v>
      </c>
    </row>
    <row r="40" spans="1:15" x14ac:dyDescent="0.25">
      <c r="A40" s="125">
        <f t="shared" si="3"/>
        <v>1</v>
      </c>
      <c r="B40" s="83" t="s">
        <v>53</v>
      </c>
      <c r="C40" s="83">
        <v>2</v>
      </c>
      <c r="D40" s="126" t="s">
        <v>54</v>
      </c>
      <c r="E40" s="127"/>
      <c r="F40" s="128" t="s">
        <v>29</v>
      </c>
      <c r="G40" s="129" t="str">
        <f>IF($G$3&lt;&gt;"",$G$3,"")</f>
        <v>Kür</v>
      </c>
      <c r="H40" s="130"/>
      <c r="I40" s="130"/>
      <c r="J40" s="130"/>
      <c r="K40" s="130"/>
      <c r="L40" s="131">
        <f t="shared" si="4"/>
        <v>-9.9999999999999995E-7</v>
      </c>
      <c r="M40" s="123">
        <f t="shared" si="5"/>
        <v>0</v>
      </c>
      <c r="N40" s="132">
        <f>SUM(M39:M42)</f>
        <v>0</v>
      </c>
      <c r="O40" s="133">
        <f>IF(COUNTIF(L39:L42,"&gt;=0"),ROUND(AVERAGEIF(L39:L42,"&gt;=0"),3),0)</f>
        <v>0</v>
      </c>
    </row>
    <row r="41" spans="1:15" x14ac:dyDescent="0.25">
      <c r="A41" s="134">
        <f t="shared" si="3"/>
        <v>1</v>
      </c>
      <c r="B41" s="83" t="s">
        <v>53</v>
      </c>
      <c r="C41" s="83">
        <v>3</v>
      </c>
      <c r="D41" s="135" t="s">
        <v>51</v>
      </c>
      <c r="E41" s="127"/>
      <c r="F41" s="83" t="s">
        <v>52</v>
      </c>
      <c r="G41" s="129" t="str">
        <f>IF($G$4&lt;&gt;"",$G$4,"")</f>
        <v>Grund 2</v>
      </c>
      <c r="H41" s="130"/>
      <c r="I41" s="130"/>
      <c r="J41" s="130"/>
      <c r="K41" s="130"/>
      <c r="L41" s="131">
        <f t="shared" si="4"/>
        <v>-9.9999999999999995E-7</v>
      </c>
      <c r="M41" s="123">
        <f t="shared" si="5"/>
        <v>0</v>
      </c>
      <c r="N41" s="132">
        <f>SUM(M39:M42)</f>
        <v>0</v>
      </c>
      <c r="O41" s="136">
        <f>IF(COUNTIF(L39:L42,"&gt;=0"),ROUND(AVERAGEIF(L39:L42,"&gt;=0"),3),0)</f>
        <v>0</v>
      </c>
    </row>
    <row r="42" spans="1:15" x14ac:dyDescent="0.25">
      <c r="A42" s="137">
        <f t="shared" si="3"/>
        <v>1</v>
      </c>
      <c r="B42" s="113" t="s">
        <v>53</v>
      </c>
      <c r="C42" s="113">
        <v>4</v>
      </c>
      <c r="D42" s="110"/>
      <c r="E42" s="111"/>
      <c r="F42" s="113"/>
      <c r="G42" s="138" t="str">
        <f>IF($G$5&lt;&gt;"",$G$5,"")</f>
        <v>Kür 2</v>
      </c>
      <c r="H42" s="139"/>
      <c r="I42" s="139"/>
      <c r="J42" s="139"/>
      <c r="K42" s="139"/>
      <c r="L42" s="140">
        <f t="shared" si="4"/>
        <v>-9.9999999999999995E-7</v>
      </c>
      <c r="M42" s="123">
        <f t="shared" si="5"/>
        <v>0</v>
      </c>
      <c r="N42" s="141">
        <f>SUM(M39:M42)</f>
        <v>0</v>
      </c>
      <c r="O42" s="142">
        <f>IF(COUNTIF(L39:L42,"&gt;=0"),ROUND(AVERAGEIF(L39:L42,"&gt;=0"),3),0)</f>
        <v>0</v>
      </c>
    </row>
    <row r="43" spans="1:15" x14ac:dyDescent="0.25">
      <c r="A43" s="116">
        <f t="shared" si="3"/>
        <v>1</v>
      </c>
      <c r="B43" s="117" t="s">
        <v>55</v>
      </c>
      <c r="C43" s="117">
        <v>1</v>
      </c>
      <c r="D43" s="118"/>
      <c r="E43" s="119"/>
      <c r="F43" s="117"/>
      <c r="G43" s="120" t="str">
        <f>IF($G$2&lt;&gt;"",$G$2,"")</f>
        <v>Grund</v>
      </c>
      <c r="H43" s="121"/>
      <c r="I43" s="121"/>
      <c r="J43" s="121"/>
      <c r="K43" s="121"/>
      <c r="L43" s="122">
        <f t="shared" si="4"/>
        <v>-9.9999999999999995E-7</v>
      </c>
      <c r="M43" s="123">
        <f t="shared" si="5"/>
        <v>0</v>
      </c>
      <c r="N43" s="123">
        <f>SUM(M43:M46)</f>
        <v>0</v>
      </c>
      <c r="O43" s="124">
        <f>IF(COUNTIF(L43:L46,"&gt;=0"),ROUND(AVERAGEIF(L43:L46,"&gt;=0"),3),0)</f>
        <v>0</v>
      </c>
    </row>
    <row r="44" spans="1:15" x14ac:dyDescent="0.25">
      <c r="A44" s="125">
        <f t="shared" si="3"/>
        <v>1</v>
      </c>
      <c r="B44" s="83" t="s">
        <v>55</v>
      </c>
      <c r="C44" s="83">
        <v>2</v>
      </c>
      <c r="D44" s="126" t="s">
        <v>56</v>
      </c>
      <c r="E44" s="127"/>
      <c r="F44" s="128" t="s">
        <v>46</v>
      </c>
      <c r="G44" s="129" t="str">
        <f>IF($G$3&lt;&gt;"",$G$3,"")</f>
        <v>Kür</v>
      </c>
      <c r="H44" s="130"/>
      <c r="I44" s="130"/>
      <c r="J44" s="130"/>
      <c r="K44" s="130"/>
      <c r="L44" s="131">
        <f t="shared" si="4"/>
        <v>-9.9999999999999995E-7</v>
      </c>
      <c r="M44" s="123">
        <f t="shared" si="5"/>
        <v>0</v>
      </c>
      <c r="N44" s="132">
        <f>SUM(M43:M46)</f>
        <v>0</v>
      </c>
      <c r="O44" s="133">
        <f>IF(COUNTIF(L43:L46,"&gt;=0"),ROUND(AVERAGEIF(L43:L46,"&gt;=0"),3),0)</f>
        <v>0</v>
      </c>
    </row>
    <row r="45" spans="1:15" x14ac:dyDescent="0.25">
      <c r="A45" s="134">
        <f t="shared" si="3"/>
        <v>1</v>
      </c>
      <c r="B45" s="83" t="s">
        <v>55</v>
      </c>
      <c r="C45" s="83">
        <v>3</v>
      </c>
      <c r="D45" s="135" t="s">
        <v>57</v>
      </c>
      <c r="E45" s="127"/>
      <c r="F45" s="83" t="s">
        <v>58</v>
      </c>
      <c r="G45" s="129" t="str">
        <f>IF($G$4&lt;&gt;"",$G$4,"")</f>
        <v>Grund 2</v>
      </c>
      <c r="H45" s="130"/>
      <c r="I45" s="130"/>
      <c r="J45" s="130"/>
      <c r="K45" s="130"/>
      <c r="L45" s="131">
        <f t="shared" si="4"/>
        <v>-9.9999999999999995E-7</v>
      </c>
      <c r="M45" s="123">
        <f t="shared" si="5"/>
        <v>0</v>
      </c>
      <c r="N45" s="132">
        <f>SUM(M43:M46)</f>
        <v>0</v>
      </c>
      <c r="O45" s="136">
        <f>IF(COUNTIF(L43:L46,"&gt;=0"),ROUND(AVERAGEIF(L43:L46,"&gt;=0"),3),0)</f>
        <v>0</v>
      </c>
    </row>
    <row r="46" spans="1:15" x14ac:dyDescent="0.25">
      <c r="A46" s="137">
        <f t="shared" si="3"/>
        <v>1</v>
      </c>
      <c r="B46" s="113" t="s">
        <v>55</v>
      </c>
      <c r="C46" s="113">
        <v>4</v>
      </c>
      <c r="D46" s="110"/>
      <c r="E46" s="111"/>
      <c r="F46" s="113"/>
      <c r="G46" s="138" t="str">
        <f>IF($G$5&lt;&gt;"",$G$5,"")</f>
        <v>Kür 2</v>
      </c>
      <c r="H46" s="139"/>
      <c r="I46" s="139"/>
      <c r="J46" s="139"/>
      <c r="K46" s="139"/>
      <c r="L46" s="140">
        <f t="shared" si="4"/>
        <v>-9.9999999999999995E-7</v>
      </c>
      <c r="M46" s="123">
        <f t="shared" si="5"/>
        <v>0</v>
      </c>
      <c r="N46" s="141">
        <f>SUM(M43:M46)</f>
        <v>0</v>
      </c>
      <c r="O46" s="142">
        <f>IF(COUNTIF(L43:L46,"&gt;=0"),ROUND(AVERAGEIF(L43:L46,"&gt;=0"),3),0)</f>
        <v>0</v>
      </c>
    </row>
    <row r="47" spans="1:15" x14ac:dyDescent="0.25">
      <c r="A47" s="116">
        <f t="shared" si="3"/>
        <v>1</v>
      </c>
      <c r="B47" s="117" t="s">
        <v>59</v>
      </c>
      <c r="C47" s="117">
        <v>1</v>
      </c>
      <c r="D47" s="118"/>
      <c r="E47" s="119"/>
      <c r="F47" s="117"/>
      <c r="G47" s="120" t="str">
        <f>IF($G$2&lt;&gt;"",$G$2,"")</f>
        <v>Grund</v>
      </c>
      <c r="H47" s="121"/>
      <c r="I47" s="121"/>
      <c r="J47" s="121"/>
      <c r="K47" s="121"/>
      <c r="L47" s="122">
        <f t="shared" si="4"/>
        <v>-9.9999999999999995E-7</v>
      </c>
      <c r="M47" s="123">
        <f t="shared" si="5"/>
        <v>0</v>
      </c>
      <c r="N47" s="123">
        <f>SUM(M47:M50)</f>
        <v>0</v>
      </c>
      <c r="O47" s="124">
        <f>IF(COUNTIF(L47:L50,"&gt;=0"),ROUND(AVERAGEIF(L47:L50,"&gt;=0"),3),0)</f>
        <v>0</v>
      </c>
    </row>
    <row r="48" spans="1:15" x14ac:dyDescent="0.25">
      <c r="A48" s="125">
        <f t="shared" si="3"/>
        <v>1</v>
      </c>
      <c r="B48" s="83" t="s">
        <v>59</v>
      </c>
      <c r="C48" s="83">
        <v>2</v>
      </c>
      <c r="D48" s="126" t="s">
        <v>60</v>
      </c>
      <c r="E48" s="127"/>
      <c r="F48" s="128" t="s">
        <v>46</v>
      </c>
      <c r="G48" s="129" t="str">
        <f>IF($G$3&lt;&gt;"",$G$3,"")</f>
        <v>Kür</v>
      </c>
      <c r="H48" s="130"/>
      <c r="I48" s="130"/>
      <c r="J48" s="130"/>
      <c r="K48" s="130"/>
      <c r="L48" s="131">
        <f t="shared" si="4"/>
        <v>-9.9999999999999995E-7</v>
      </c>
      <c r="M48" s="123">
        <f t="shared" si="5"/>
        <v>0</v>
      </c>
      <c r="N48" s="132">
        <f>SUM(M47:M50)</f>
        <v>0</v>
      </c>
      <c r="O48" s="133">
        <f>IF(COUNTIF(L47:L50,"&gt;=0"),ROUND(AVERAGEIF(L47:L50,"&gt;=0"),3),0)</f>
        <v>0</v>
      </c>
    </row>
    <row r="49" spans="1:15" x14ac:dyDescent="0.25">
      <c r="A49" s="134">
        <f t="shared" si="3"/>
        <v>1</v>
      </c>
      <c r="B49" s="83" t="s">
        <v>59</v>
      </c>
      <c r="C49" s="83">
        <v>3</v>
      </c>
      <c r="D49" s="135" t="s">
        <v>57</v>
      </c>
      <c r="E49" s="127"/>
      <c r="F49" s="83" t="s">
        <v>58</v>
      </c>
      <c r="G49" s="129" t="str">
        <f>IF($G$4&lt;&gt;"",$G$4,"")</f>
        <v>Grund 2</v>
      </c>
      <c r="H49" s="130"/>
      <c r="I49" s="130"/>
      <c r="J49" s="130"/>
      <c r="K49" s="130"/>
      <c r="L49" s="131">
        <f t="shared" si="4"/>
        <v>-9.9999999999999995E-7</v>
      </c>
      <c r="M49" s="123">
        <f t="shared" si="5"/>
        <v>0</v>
      </c>
      <c r="N49" s="132">
        <f>SUM(M47:M50)</f>
        <v>0</v>
      </c>
      <c r="O49" s="136">
        <f>IF(COUNTIF(L47:L50,"&gt;=0"),ROUND(AVERAGEIF(L47:L50,"&gt;=0"),3),0)</f>
        <v>0</v>
      </c>
    </row>
    <row r="50" spans="1:15" x14ac:dyDescent="0.25">
      <c r="A50" s="137">
        <f t="shared" si="3"/>
        <v>1</v>
      </c>
      <c r="B50" s="113" t="s">
        <v>59</v>
      </c>
      <c r="C50" s="113">
        <v>4</v>
      </c>
      <c r="D50" s="110"/>
      <c r="E50" s="111"/>
      <c r="F50" s="113"/>
      <c r="G50" s="138" t="str">
        <f>IF($G$5&lt;&gt;"",$G$5,"")</f>
        <v>Kür 2</v>
      </c>
      <c r="H50" s="139"/>
      <c r="I50" s="139"/>
      <c r="J50" s="139"/>
      <c r="K50" s="139"/>
      <c r="L50" s="140">
        <f t="shared" si="4"/>
        <v>-9.9999999999999995E-7</v>
      </c>
      <c r="M50" s="123">
        <f t="shared" si="5"/>
        <v>0</v>
      </c>
      <c r="N50" s="141">
        <f>SUM(M47:M50)</f>
        <v>0</v>
      </c>
      <c r="O50" s="142">
        <f>IF(COUNTIF(L47:L50,"&gt;=0"),ROUND(AVERAGEIF(L47:L50,"&gt;=0"),3),0)</f>
        <v>0</v>
      </c>
    </row>
    <row r="51" spans="1:15" x14ac:dyDescent="0.25">
      <c r="A51" s="116">
        <f t="shared" si="3"/>
        <v>1</v>
      </c>
      <c r="B51" s="117" t="s">
        <v>61</v>
      </c>
      <c r="C51" s="117">
        <v>1</v>
      </c>
      <c r="D51" s="118"/>
      <c r="E51" s="119"/>
      <c r="F51" s="117"/>
      <c r="G51" s="120" t="str">
        <f>IF($G$2&lt;&gt;"",$G$2,"")</f>
        <v>Grund</v>
      </c>
      <c r="H51" s="121"/>
      <c r="I51" s="121"/>
      <c r="J51" s="121"/>
      <c r="K51" s="121"/>
      <c r="L51" s="122">
        <f t="shared" si="4"/>
        <v>-9.9999999999999995E-7</v>
      </c>
      <c r="M51" s="123">
        <f t="shared" si="5"/>
        <v>0</v>
      </c>
      <c r="N51" s="123">
        <f>SUM(M51:M54)</f>
        <v>0</v>
      </c>
      <c r="O51" s="124">
        <f>IF(COUNTIF(L51:L54,"&gt;=0"),ROUND(AVERAGEIF(L51:L54,"&gt;=0"),3),0)</f>
        <v>0</v>
      </c>
    </row>
    <row r="52" spans="1:15" x14ac:dyDescent="0.25">
      <c r="A52" s="125">
        <f t="shared" si="3"/>
        <v>1</v>
      </c>
      <c r="B52" s="83" t="s">
        <v>61</v>
      </c>
      <c r="C52" s="83">
        <v>2</v>
      </c>
      <c r="D52" s="126" t="s">
        <v>62</v>
      </c>
      <c r="E52" s="127"/>
      <c r="F52" s="128" t="s">
        <v>46</v>
      </c>
      <c r="G52" s="129" t="str">
        <f>IF($G$3&lt;&gt;"",$G$3,"")</f>
        <v>Kür</v>
      </c>
      <c r="H52" s="130"/>
      <c r="I52" s="130"/>
      <c r="J52" s="130"/>
      <c r="K52" s="130"/>
      <c r="L52" s="131">
        <f t="shared" si="4"/>
        <v>-9.9999999999999995E-7</v>
      </c>
      <c r="M52" s="123">
        <f t="shared" si="5"/>
        <v>0</v>
      </c>
      <c r="N52" s="132">
        <f>SUM(M51:M54)</f>
        <v>0</v>
      </c>
      <c r="O52" s="133">
        <f>IF(COUNTIF(L51:L54,"&gt;=0"),ROUND(AVERAGEIF(L51:L54,"&gt;=0"),3),0)</f>
        <v>0</v>
      </c>
    </row>
    <row r="53" spans="1:15" x14ac:dyDescent="0.25">
      <c r="A53" s="134">
        <f t="shared" si="3"/>
        <v>1</v>
      </c>
      <c r="B53" s="83" t="s">
        <v>61</v>
      </c>
      <c r="C53" s="83">
        <v>3</v>
      </c>
      <c r="D53" s="135" t="s">
        <v>57</v>
      </c>
      <c r="E53" s="127"/>
      <c r="F53" s="83" t="s">
        <v>58</v>
      </c>
      <c r="G53" s="129" t="str">
        <f>IF($G$4&lt;&gt;"",$G$4,"")</f>
        <v>Grund 2</v>
      </c>
      <c r="H53" s="130"/>
      <c r="I53" s="130"/>
      <c r="J53" s="130"/>
      <c r="K53" s="130"/>
      <c r="L53" s="131">
        <f t="shared" si="4"/>
        <v>-9.9999999999999995E-7</v>
      </c>
      <c r="M53" s="123">
        <f t="shared" si="5"/>
        <v>0</v>
      </c>
      <c r="N53" s="132">
        <f>SUM(M51:M54)</f>
        <v>0</v>
      </c>
      <c r="O53" s="136">
        <f>IF(COUNTIF(L51:L54,"&gt;=0"),ROUND(AVERAGEIF(L51:L54,"&gt;=0"),3),0)</f>
        <v>0</v>
      </c>
    </row>
    <row r="54" spans="1:15" x14ac:dyDescent="0.25">
      <c r="A54" s="137">
        <f t="shared" si="3"/>
        <v>1</v>
      </c>
      <c r="B54" s="113" t="s">
        <v>61</v>
      </c>
      <c r="C54" s="113">
        <v>4</v>
      </c>
      <c r="D54" s="110"/>
      <c r="E54" s="111"/>
      <c r="F54" s="113"/>
      <c r="G54" s="138" t="str">
        <f>IF($G$5&lt;&gt;"",$G$5,"")</f>
        <v>Kür 2</v>
      </c>
      <c r="H54" s="139"/>
      <c r="I54" s="139"/>
      <c r="J54" s="139"/>
      <c r="K54" s="139"/>
      <c r="L54" s="140">
        <f t="shared" si="4"/>
        <v>-9.9999999999999995E-7</v>
      </c>
      <c r="M54" s="123">
        <f t="shared" si="5"/>
        <v>0</v>
      </c>
      <c r="N54" s="141">
        <f>SUM(M51:M54)</f>
        <v>0</v>
      </c>
      <c r="O54" s="142">
        <f>IF(COUNTIF(L51:L54,"&gt;=0"),ROUND(AVERAGEIF(L51:L54,"&gt;=0"),3),0)</f>
        <v>0</v>
      </c>
    </row>
    <row r="55" spans="1:15" x14ac:dyDescent="0.25">
      <c r="A55" s="116">
        <f t="shared" si="3"/>
        <v>1</v>
      </c>
      <c r="B55" s="117" t="s">
        <v>63</v>
      </c>
      <c r="C55" s="117">
        <v>1</v>
      </c>
      <c r="D55" s="118"/>
      <c r="E55" s="119"/>
      <c r="F55" s="117"/>
      <c r="G55" s="120" t="str">
        <f>IF($G$2&lt;&gt;"",$G$2,"")</f>
        <v>Grund</v>
      </c>
      <c r="H55" s="121"/>
      <c r="I55" s="121"/>
      <c r="J55" s="121"/>
      <c r="K55" s="121"/>
      <c r="L55" s="122">
        <f t="shared" si="4"/>
        <v>-9.9999999999999995E-7</v>
      </c>
      <c r="M55" s="123">
        <f t="shared" si="5"/>
        <v>0</v>
      </c>
      <c r="N55" s="123">
        <f>SUM(M55:M58)</f>
        <v>0</v>
      </c>
      <c r="O55" s="124">
        <f>IF(COUNTIF(L55:L58,"&gt;=0"),ROUND(AVERAGEIF(L55:L58,"&gt;=0"),3),0)</f>
        <v>0</v>
      </c>
    </row>
    <row r="56" spans="1:15" x14ac:dyDescent="0.25">
      <c r="A56" s="125">
        <f t="shared" si="3"/>
        <v>1</v>
      </c>
      <c r="B56" s="83" t="s">
        <v>63</v>
      </c>
      <c r="C56" s="83">
        <v>2</v>
      </c>
      <c r="D56" s="126" t="s">
        <v>64</v>
      </c>
      <c r="E56" s="127"/>
      <c r="F56" s="128" t="s">
        <v>39</v>
      </c>
      <c r="G56" s="129" t="str">
        <f>IF($G$3&lt;&gt;"",$G$3,"")</f>
        <v>Kür</v>
      </c>
      <c r="H56" s="130"/>
      <c r="I56" s="130"/>
      <c r="J56" s="130"/>
      <c r="K56" s="130"/>
      <c r="L56" s="131">
        <f t="shared" si="4"/>
        <v>-9.9999999999999995E-7</v>
      </c>
      <c r="M56" s="123">
        <f t="shared" si="5"/>
        <v>0</v>
      </c>
      <c r="N56" s="132">
        <f>SUM(M55:M58)</f>
        <v>0</v>
      </c>
      <c r="O56" s="133">
        <f>IF(COUNTIF(L55:L58,"&gt;=0"),ROUND(AVERAGEIF(L55:L58,"&gt;=0"),3),0)</f>
        <v>0</v>
      </c>
    </row>
    <row r="57" spans="1:15" x14ac:dyDescent="0.25">
      <c r="A57" s="134">
        <f t="shared" si="3"/>
        <v>1</v>
      </c>
      <c r="B57" s="83" t="s">
        <v>63</v>
      </c>
      <c r="C57" s="83">
        <v>3</v>
      </c>
      <c r="D57" s="135" t="s">
        <v>65</v>
      </c>
      <c r="E57" s="127"/>
      <c r="F57" s="83" t="s">
        <v>66</v>
      </c>
      <c r="G57" s="129" t="str">
        <f>IF($G$4&lt;&gt;"",$G$4,"")</f>
        <v>Grund 2</v>
      </c>
      <c r="H57" s="130"/>
      <c r="I57" s="130"/>
      <c r="J57" s="130"/>
      <c r="K57" s="130"/>
      <c r="L57" s="131">
        <f t="shared" si="4"/>
        <v>-9.9999999999999995E-7</v>
      </c>
      <c r="M57" s="123">
        <f t="shared" si="5"/>
        <v>0</v>
      </c>
      <c r="N57" s="132">
        <f>SUM(M55:M58)</f>
        <v>0</v>
      </c>
      <c r="O57" s="136">
        <f>IF(COUNTIF(L55:L58,"&gt;=0"),ROUND(AVERAGEIF(L55:L58,"&gt;=0"),3),0)</f>
        <v>0</v>
      </c>
    </row>
    <row r="58" spans="1:15" x14ac:dyDescent="0.25">
      <c r="A58" s="137">
        <f t="shared" si="3"/>
        <v>1</v>
      </c>
      <c r="B58" s="113" t="s">
        <v>63</v>
      </c>
      <c r="C58" s="113">
        <v>4</v>
      </c>
      <c r="D58" s="110"/>
      <c r="E58" s="111"/>
      <c r="F58" s="113"/>
      <c r="G58" s="138" t="str">
        <f>IF($G$5&lt;&gt;"",$G$5,"")</f>
        <v>Kür 2</v>
      </c>
      <c r="H58" s="139"/>
      <c r="I58" s="139"/>
      <c r="J58" s="139"/>
      <c r="K58" s="139"/>
      <c r="L58" s="140">
        <f t="shared" si="4"/>
        <v>-9.9999999999999995E-7</v>
      </c>
      <c r="M58" s="123">
        <f t="shared" si="5"/>
        <v>0</v>
      </c>
      <c r="N58" s="141">
        <f>SUM(M55:M58)</f>
        <v>0</v>
      </c>
      <c r="O58" s="142">
        <f>IF(COUNTIF(L55:L58,"&gt;=0"),ROUND(AVERAGEIF(L55:L58,"&gt;=0"),3),0)</f>
        <v>0</v>
      </c>
    </row>
  </sheetData>
  <conditionalFormatting sqref="H7:K7">
    <cfRule type="expression" priority="7" stopIfTrue="1">
      <formula>COUNTBLANK($G7)=1</formula>
    </cfRule>
    <cfRule type="containsBlanks" dxfId="63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62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61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60" priority="24">
      <formula>LEN(TRIM(H10))=0</formula>
    </cfRule>
  </conditionalFormatting>
  <conditionalFormatting sqref="H11:K11">
    <cfRule type="expression" priority="25" stopIfTrue="1">
      <formula>COUNTBLANK($G11)=1</formula>
    </cfRule>
    <cfRule type="containsBlanks" dxfId="59" priority="26">
      <formula>LEN(TRIM(H11))=0</formula>
    </cfRule>
  </conditionalFormatting>
  <conditionalFormatting sqref="H12:K12">
    <cfRule type="expression" priority="27" stopIfTrue="1">
      <formula>COUNTBLANK($G12)=1</formula>
    </cfRule>
    <cfRule type="containsBlanks" dxfId="58" priority="28">
      <formula>LEN(TRIM(H12))=0</formula>
    </cfRule>
  </conditionalFormatting>
  <conditionalFormatting sqref="H13:K13">
    <cfRule type="expression" priority="29" stopIfTrue="1">
      <formula>COUNTBLANK($G13)=1</formula>
    </cfRule>
    <cfRule type="containsBlanks" dxfId="57" priority="30">
      <formula>LEN(TRIM(H13))=0</formula>
    </cfRule>
  </conditionalFormatting>
  <conditionalFormatting sqref="H14:K14">
    <cfRule type="expression" priority="31" stopIfTrue="1">
      <formula>COUNTBLANK($G14)=1</formula>
    </cfRule>
    <cfRule type="containsBlanks" dxfId="56" priority="32">
      <formula>LEN(TRIM(H14))=0</formula>
    </cfRule>
  </conditionalFormatting>
  <conditionalFormatting sqref="H15:K15">
    <cfRule type="expression" priority="33" stopIfTrue="1">
      <formula>COUNTBLANK($G15)=1</formula>
    </cfRule>
    <cfRule type="containsBlanks" dxfId="55" priority="34">
      <formula>LEN(TRIM(H15))=0</formula>
    </cfRule>
  </conditionalFormatting>
  <conditionalFormatting sqref="H16:K16">
    <cfRule type="expression" priority="35" stopIfTrue="1">
      <formula>COUNTBLANK($G16)=1</formula>
    </cfRule>
    <cfRule type="containsBlanks" dxfId="54" priority="36">
      <formula>LEN(TRIM(H16))=0</formula>
    </cfRule>
  </conditionalFormatting>
  <conditionalFormatting sqref="H17:K17">
    <cfRule type="expression" priority="37" stopIfTrue="1">
      <formula>COUNTBLANK($G17)=1</formula>
    </cfRule>
    <cfRule type="containsBlanks" dxfId="53" priority="38">
      <formula>LEN(TRIM(H17))=0</formula>
    </cfRule>
  </conditionalFormatting>
  <conditionalFormatting sqref="H18:K18">
    <cfRule type="expression" priority="39" stopIfTrue="1">
      <formula>COUNTBLANK($G18)=1</formula>
    </cfRule>
    <cfRule type="containsBlanks" dxfId="52" priority="40">
      <formula>LEN(TRIM(H18))=0</formula>
    </cfRule>
  </conditionalFormatting>
  <conditionalFormatting sqref="H19:K19">
    <cfRule type="expression" priority="41" stopIfTrue="1">
      <formula>COUNTBLANK($G19)=1</formula>
    </cfRule>
    <cfRule type="containsBlanks" dxfId="51" priority="42">
      <formula>LEN(TRIM(H19))=0</formula>
    </cfRule>
  </conditionalFormatting>
  <conditionalFormatting sqref="H20:K20">
    <cfRule type="expression" priority="43" stopIfTrue="1">
      <formula>COUNTBLANK($G20)=1</formula>
    </cfRule>
    <cfRule type="containsBlanks" dxfId="50" priority="44">
      <formula>LEN(TRIM(H20))=0</formula>
    </cfRule>
  </conditionalFormatting>
  <conditionalFormatting sqref="H21:K21">
    <cfRule type="expression" priority="45" stopIfTrue="1">
      <formula>COUNTBLANK($G21)=1</formula>
    </cfRule>
    <cfRule type="containsBlanks" dxfId="49" priority="46">
      <formula>LEN(TRIM(H21))=0</formula>
    </cfRule>
  </conditionalFormatting>
  <conditionalFormatting sqref="H22:K22">
    <cfRule type="expression" priority="47" stopIfTrue="1">
      <formula>COUNTBLANK($G22)=1</formula>
    </cfRule>
    <cfRule type="containsBlanks" dxfId="48" priority="48">
      <formula>LEN(TRIM(H22))=0</formula>
    </cfRule>
  </conditionalFormatting>
  <conditionalFormatting sqref="H23:K23">
    <cfRule type="expression" priority="49" stopIfTrue="1">
      <formula>COUNTBLANK($G23)=1</formula>
    </cfRule>
    <cfRule type="containsBlanks" dxfId="47" priority="50">
      <formula>LEN(TRIM(H23))=0</formula>
    </cfRule>
  </conditionalFormatting>
  <conditionalFormatting sqref="H24:K24">
    <cfRule type="expression" priority="51" stopIfTrue="1">
      <formula>COUNTBLANK($G24)=1</formula>
    </cfRule>
    <cfRule type="containsBlanks" dxfId="46" priority="52">
      <formula>LEN(TRIM(H24))=0</formula>
    </cfRule>
  </conditionalFormatting>
  <conditionalFormatting sqref="H25:K25">
    <cfRule type="expression" priority="53" stopIfTrue="1">
      <formula>COUNTBLANK($G25)=1</formula>
    </cfRule>
    <cfRule type="containsBlanks" dxfId="45" priority="54">
      <formula>LEN(TRIM(H25))=0</formula>
    </cfRule>
  </conditionalFormatting>
  <conditionalFormatting sqref="H26:K26">
    <cfRule type="expression" priority="55" stopIfTrue="1">
      <formula>COUNTBLANK($G26)=1</formula>
    </cfRule>
    <cfRule type="containsBlanks" dxfId="44" priority="56">
      <formula>LEN(TRIM(H26))=0</formula>
    </cfRule>
  </conditionalFormatting>
  <conditionalFormatting sqref="H27:K27">
    <cfRule type="expression" priority="57" stopIfTrue="1">
      <formula>COUNTBLANK($G27)=1</formula>
    </cfRule>
    <cfRule type="containsBlanks" dxfId="43" priority="58">
      <formula>LEN(TRIM(H27))=0</formula>
    </cfRule>
  </conditionalFormatting>
  <conditionalFormatting sqref="H28:K28">
    <cfRule type="expression" priority="59" stopIfTrue="1">
      <formula>COUNTBLANK($G28)=1</formula>
    </cfRule>
    <cfRule type="containsBlanks" dxfId="42" priority="60">
      <formula>LEN(TRIM(H28))=0</formula>
    </cfRule>
  </conditionalFormatting>
  <conditionalFormatting sqref="H29:K29">
    <cfRule type="expression" priority="61" stopIfTrue="1">
      <formula>COUNTBLANK($G29)=1</formula>
    </cfRule>
    <cfRule type="containsBlanks" dxfId="41" priority="62">
      <formula>LEN(TRIM(H29))=0</formula>
    </cfRule>
  </conditionalFormatting>
  <conditionalFormatting sqref="H30:K30">
    <cfRule type="expression" priority="63" stopIfTrue="1">
      <formula>COUNTBLANK($G30)=1</formula>
    </cfRule>
    <cfRule type="containsBlanks" dxfId="40" priority="64">
      <formula>LEN(TRIM(H30))=0</formula>
    </cfRule>
  </conditionalFormatting>
  <conditionalFormatting sqref="H31:K31">
    <cfRule type="expression" priority="65" stopIfTrue="1">
      <formula>COUNTBLANK($G31)=1</formula>
    </cfRule>
    <cfRule type="containsBlanks" dxfId="39" priority="66">
      <formula>LEN(TRIM(H31))=0</formula>
    </cfRule>
  </conditionalFormatting>
  <conditionalFormatting sqref="H32:K32">
    <cfRule type="expression" priority="67" stopIfTrue="1">
      <formula>COUNTBLANK($G32)=1</formula>
    </cfRule>
    <cfRule type="containsBlanks" dxfId="38" priority="68">
      <formula>LEN(TRIM(H32))=0</formula>
    </cfRule>
  </conditionalFormatting>
  <conditionalFormatting sqref="H33:K33">
    <cfRule type="expression" priority="69" stopIfTrue="1">
      <formula>COUNTBLANK($G33)=1</formula>
    </cfRule>
    <cfRule type="containsBlanks" dxfId="37" priority="70">
      <formula>LEN(TRIM(H33))=0</formula>
    </cfRule>
  </conditionalFormatting>
  <conditionalFormatting sqref="H34:K34">
    <cfRule type="expression" priority="71" stopIfTrue="1">
      <formula>COUNTBLANK($G34)=1</formula>
    </cfRule>
    <cfRule type="containsBlanks" dxfId="36" priority="72">
      <formula>LEN(TRIM(H34))=0</formula>
    </cfRule>
  </conditionalFormatting>
  <conditionalFormatting sqref="H35:K35">
    <cfRule type="expression" priority="73" stopIfTrue="1">
      <formula>COUNTBLANK($G35)=1</formula>
    </cfRule>
    <cfRule type="containsBlanks" dxfId="35" priority="74">
      <formula>LEN(TRIM(H35))=0</formula>
    </cfRule>
  </conditionalFormatting>
  <conditionalFormatting sqref="H36:K36">
    <cfRule type="expression" priority="75" stopIfTrue="1">
      <formula>COUNTBLANK($G36)=1</formula>
    </cfRule>
    <cfRule type="containsBlanks" dxfId="34" priority="76">
      <formula>LEN(TRIM(H36))=0</formula>
    </cfRule>
  </conditionalFormatting>
  <conditionalFormatting sqref="H37:K37">
    <cfRule type="expression" priority="77" stopIfTrue="1">
      <formula>COUNTBLANK($G37)=1</formula>
    </cfRule>
    <cfRule type="containsBlanks" dxfId="33" priority="78">
      <formula>LEN(TRIM(H37))=0</formula>
    </cfRule>
  </conditionalFormatting>
  <conditionalFormatting sqref="H38:K38">
    <cfRule type="expression" priority="79" stopIfTrue="1">
      <formula>COUNTBLANK($G38)=1</formula>
    </cfRule>
    <cfRule type="containsBlanks" dxfId="32" priority="80">
      <formula>LEN(TRIM(H38))=0</formula>
    </cfRule>
  </conditionalFormatting>
  <conditionalFormatting sqref="H39:K39">
    <cfRule type="expression" priority="81" stopIfTrue="1">
      <formula>COUNTBLANK($G39)=1</formula>
    </cfRule>
    <cfRule type="containsBlanks" dxfId="31" priority="82">
      <formula>LEN(TRIM(H39))=0</formula>
    </cfRule>
  </conditionalFormatting>
  <conditionalFormatting sqref="H40:K40">
    <cfRule type="expression" priority="83" stopIfTrue="1">
      <formula>COUNTBLANK($G40)=1</formula>
    </cfRule>
    <cfRule type="containsBlanks" dxfId="30" priority="84">
      <formula>LEN(TRIM(H40))=0</formula>
    </cfRule>
  </conditionalFormatting>
  <conditionalFormatting sqref="H41:K41">
    <cfRule type="expression" priority="85" stopIfTrue="1">
      <formula>COUNTBLANK($G41)=1</formula>
    </cfRule>
    <cfRule type="containsBlanks" dxfId="29" priority="86">
      <formula>LEN(TRIM(H41))=0</formula>
    </cfRule>
  </conditionalFormatting>
  <conditionalFormatting sqref="H42:K42">
    <cfRule type="expression" priority="87" stopIfTrue="1">
      <formula>COUNTBLANK($G42)=1</formula>
    </cfRule>
    <cfRule type="containsBlanks" dxfId="28" priority="88">
      <formula>LEN(TRIM(H42))=0</formula>
    </cfRule>
  </conditionalFormatting>
  <conditionalFormatting sqref="H43:K43">
    <cfRule type="expression" priority="89" stopIfTrue="1">
      <formula>COUNTBLANK($G43)=1</formula>
    </cfRule>
    <cfRule type="containsBlanks" dxfId="27" priority="90">
      <formula>LEN(TRIM(H43))=0</formula>
    </cfRule>
  </conditionalFormatting>
  <conditionalFormatting sqref="H44:K44">
    <cfRule type="expression" priority="91" stopIfTrue="1">
      <formula>COUNTBLANK($G44)=1</formula>
    </cfRule>
    <cfRule type="containsBlanks" dxfId="26" priority="92">
      <formula>LEN(TRIM(H44))=0</formula>
    </cfRule>
  </conditionalFormatting>
  <conditionalFormatting sqref="H45:K45">
    <cfRule type="expression" priority="93" stopIfTrue="1">
      <formula>COUNTBLANK($G45)=1</formula>
    </cfRule>
    <cfRule type="containsBlanks" dxfId="25" priority="94">
      <formula>LEN(TRIM(H45))=0</formula>
    </cfRule>
  </conditionalFormatting>
  <conditionalFormatting sqref="H46:K46">
    <cfRule type="expression" priority="95" stopIfTrue="1">
      <formula>COUNTBLANK($G46)=1</formula>
    </cfRule>
    <cfRule type="containsBlanks" dxfId="24" priority="96">
      <formula>LEN(TRIM(H46))=0</formula>
    </cfRule>
  </conditionalFormatting>
  <conditionalFormatting sqref="H47:K47">
    <cfRule type="expression" priority="97" stopIfTrue="1">
      <formula>COUNTBLANK($G47)=1</formula>
    </cfRule>
    <cfRule type="containsBlanks" dxfId="23" priority="98">
      <formula>LEN(TRIM(H47))=0</formula>
    </cfRule>
  </conditionalFormatting>
  <conditionalFormatting sqref="H48:K48">
    <cfRule type="expression" priority="99" stopIfTrue="1">
      <formula>COUNTBLANK($G48)=1</formula>
    </cfRule>
    <cfRule type="containsBlanks" dxfId="22" priority="100">
      <formula>LEN(TRIM(H48))=0</formula>
    </cfRule>
  </conditionalFormatting>
  <conditionalFormatting sqref="H49:K49">
    <cfRule type="expression" priority="101" stopIfTrue="1">
      <formula>COUNTBLANK($G49)=1</formula>
    </cfRule>
    <cfRule type="containsBlanks" dxfId="21" priority="102">
      <formula>LEN(TRIM(H49))=0</formula>
    </cfRule>
  </conditionalFormatting>
  <conditionalFormatting sqref="H50:K50">
    <cfRule type="expression" priority="103" stopIfTrue="1">
      <formula>COUNTBLANK($G50)=1</formula>
    </cfRule>
    <cfRule type="containsBlanks" dxfId="20" priority="104">
      <formula>LEN(TRIM(H50))=0</formula>
    </cfRule>
  </conditionalFormatting>
  <conditionalFormatting sqref="H51:K51">
    <cfRule type="expression" priority="105" stopIfTrue="1">
      <formula>COUNTBLANK($G51)=1</formula>
    </cfRule>
    <cfRule type="containsBlanks" dxfId="19" priority="106">
      <formula>LEN(TRIM(H51))=0</formula>
    </cfRule>
  </conditionalFormatting>
  <conditionalFormatting sqref="H52:K52">
    <cfRule type="expression" priority="107" stopIfTrue="1">
      <formula>COUNTBLANK($G52)=1</formula>
    </cfRule>
    <cfRule type="containsBlanks" dxfId="18" priority="108">
      <formula>LEN(TRIM(H52))=0</formula>
    </cfRule>
  </conditionalFormatting>
  <conditionalFormatting sqref="H53:K53">
    <cfRule type="expression" priority="109" stopIfTrue="1">
      <formula>COUNTBLANK($G53)=1</formula>
    </cfRule>
    <cfRule type="containsBlanks" dxfId="17" priority="110">
      <formula>LEN(TRIM(H53))=0</formula>
    </cfRule>
  </conditionalFormatting>
  <conditionalFormatting sqref="H54:K54">
    <cfRule type="expression" priority="111" stopIfTrue="1">
      <formula>COUNTBLANK($G54)=1</formula>
    </cfRule>
    <cfRule type="containsBlanks" dxfId="16" priority="112">
      <formula>LEN(TRIM(H54))=0</formula>
    </cfRule>
  </conditionalFormatting>
  <conditionalFormatting sqref="H55:K55">
    <cfRule type="expression" priority="113" stopIfTrue="1">
      <formula>COUNTBLANK($G55)=1</formula>
    </cfRule>
    <cfRule type="containsBlanks" dxfId="15" priority="114">
      <formula>LEN(TRIM(H55))=0</formula>
    </cfRule>
  </conditionalFormatting>
  <conditionalFormatting sqref="H56:K56">
    <cfRule type="expression" priority="115" stopIfTrue="1">
      <formula>COUNTBLANK($G56)=1</formula>
    </cfRule>
    <cfRule type="containsBlanks" dxfId="14" priority="116">
      <formula>LEN(TRIM(H56))=0</formula>
    </cfRule>
  </conditionalFormatting>
  <conditionalFormatting sqref="H57:K57">
    <cfRule type="expression" priority="117" stopIfTrue="1">
      <formula>COUNTBLANK($G57)=1</formula>
    </cfRule>
    <cfRule type="containsBlanks" dxfId="13" priority="118">
      <formula>LEN(TRIM(H57))=0</formula>
    </cfRule>
  </conditionalFormatting>
  <conditionalFormatting sqref="H58:K58">
    <cfRule type="expression" priority="119" stopIfTrue="1">
      <formula>COUNTBLANK($G58)=1</formula>
    </cfRule>
    <cfRule type="containsBlanks" dxfId="12" priority="120">
      <formula>LEN(TRIM(H58))=0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5.1  -  Svår klass, Minior NM-klass&amp;B&amp;"Arial"&amp;8
&amp;P (&amp;N)&amp;R&amp;G</oddHeader>
    <oddFooter>&amp;C&amp;G</oddFooter>
  </headerFooter>
  <rowBreaks count="1" manualBreakCount="1">
    <brk id="42" max="1048575" man="1"/>
  </rowBreaks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"/>
  <sheetViews>
    <sheetView showRuler="0" view="pageLayout" zoomScale="80" zoomScaleNormal="100" zoomScalePageLayoutView="80" workbookViewId="0">
      <selection activeCell="F17" sqref="F17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2" width="10.625" style="83" customWidth="1"/>
    <col min="83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16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/>
      <c r="H4" s="89"/>
      <c r="I4" s="89"/>
      <c r="J4" s="89"/>
      <c r="K4" s="89"/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>_xlfn.FLOOR.MATH(RANK(N7,$N$7:$N$129)/4+1+SUMPRODUCT(-(-($N$7:$N$129=N7)),-(-(O7&lt;$O$7:$O$129)))/4)</f>
        <v>1</v>
      </c>
      <c r="B7" s="117">
        <v>27</v>
      </c>
      <c r="C7" s="117">
        <v>1</v>
      </c>
      <c r="D7" s="118"/>
      <c r="E7" s="119"/>
      <c r="F7" s="117"/>
      <c r="G7" s="120" t="str">
        <f>IF($G$2&lt;&gt;"",$G$2,"")</f>
        <v>Grund</v>
      </c>
      <c r="H7" s="121"/>
      <c r="I7" s="121"/>
      <c r="J7" s="121"/>
      <c r="K7" s="121"/>
      <c r="L7" s="122">
        <f>IF(COUNTBLANK(H7:K7)=0,AVERAGE(H7:K7),-0.000001)</f>
        <v>-9.9999999999999995E-7</v>
      </c>
      <c r="M7" s="123">
        <f>IF(COUNTBLANK(H7:K7)=0,1,0)</f>
        <v>0</v>
      </c>
      <c r="N7" s="123">
        <f>SUM(M7:M10)</f>
        <v>0</v>
      </c>
      <c r="O7" s="124">
        <f>IF(COUNTIF(L7:L10,"&gt;=0"),ROUND(AVERAGEIF(L7:L10,"&gt;=0"),3),0)</f>
        <v>0</v>
      </c>
    </row>
    <row r="8" spans="1:15" x14ac:dyDescent="0.25">
      <c r="A8" s="125">
        <f>_xlfn.FLOOR.MATH(RANK(N8,$N$7:$N$129)/4+1+SUMPRODUCT(-(-($N$7:$N$129=N8)),-(-(O8&lt;$O$7:$O$129)))/4)</f>
        <v>1</v>
      </c>
      <c r="B8" s="83">
        <v>27</v>
      </c>
      <c r="C8" s="83">
        <v>2</v>
      </c>
      <c r="D8" s="126" t="s">
        <v>11</v>
      </c>
      <c r="E8" s="127"/>
      <c r="F8" s="128" t="s">
        <v>12</v>
      </c>
      <c r="G8" s="129" t="str">
        <f>IF($G$3&lt;&gt;"",$G$3,"")</f>
        <v>Kür</v>
      </c>
      <c r="H8" s="130"/>
      <c r="I8" s="130"/>
      <c r="J8" s="130"/>
      <c r="K8" s="130"/>
      <c r="L8" s="131">
        <f>IF(COUNTBLANK(H8:K8)=0,AVERAGE(H8:K8),-0.000001)</f>
        <v>-9.9999999999999995E-7</v>
      </c>
      <c r="M8" s="123">
        <f>IF(COUNTBLANK(H8:K8)=0,1,0)</f>
        <v>0</v>
      </c>
      <c r="N8" s="132">
        <f>SUM(M7:M10)</f>
        <v>0</v>
      </c>
      <c r="O8" s="133">
        <f>IF(COUNTIF(L7:L10,"&gt;=0"),ROUND(AVERAGEIF(L7:L10,"&gt;=0"),3),0)</f>
        <v>0</v>
      </c>
    </row>
    <row r="9" spans="1:15" x14ac:dyDescent="0.25">
      <c r="A9" s="134">
        <f>_xlfn.FLOOR.MATH(RANK(N9,$N$7:$N$129)/4+1+SUMPRODUCT(-(-($N$7:$N$129=N9)),-(-(O9&lt;$O$7:$O$129)))/4)</f>
        <v>1</v>
      </c>
      <c r="B9" s="83">
        <v>27</v>
      </c>
      <c r="C9" s="83">
        <v>3</v>
      </c>
      <c r="D9" s="135" t="s">
        <v>13</v>
      </c>
      <c r="E9" s="127"/>
      <c r="F9" s="83" t="s">
        <v>14</v>
      </c>
      <c r="G9" s="129" t="str">
        <f>IF($G$4&lt;&gt;"",$G$4,"")</f>
        <v/>
      </c>
      <c r="H9" s="130"/>
      <c r="I9" s="130"/>
      <c r="J9" s="130"/>
      <c r="K9" s="130"/>
      <c r="L9" s="131">
        <f>IF(COUNTBLANK(H9:K9)=0,AVERAGE(H9:K9),-0.000001)</f>
        <v>-9.9999999999999995E-7</v>
      </c>
      <c r="M9" s="123">
        <f>IF(COUNTBLANK(H9:K9)=0,1,0)</f>
        <v>0</v>
      </c>
      <c r="N9" s="132">
        <f>SUM(M7:M10)</f>
        <v>0</v>
      </c>
      <c r="O9" s="136">
        <f>IF(COUNTIF(L7:L10,"&gt;=0"),ROUND(AVERAGEIF(L7:L10,"&gt;=0"),3),0)</f>
        <v>0</v>
      </c>
    </row>
    <row r="10" spans="1:15" x14ac:dyDescent="0.25">
      <c r="A10" s="137">
        <f>_xlfn.FLOOR.MATH(RANK(N10,$N$7:$N$129)/4+1+SUMPRODUCT(-(-($N$7:$N$129=N10)),-(-(O10&lt;$O$7:$O$129)))/4)</f>
        <v>1</v>
      </c>
      <c r="B10" s="113">
        <v>27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>IF(COUNTBLANK(H10:K10)=0,AVERAGE(H10:K10),-0.000001)</f>
        <v>-9.9999999999999995E-7</v>
      </c>
      <c r="M10" s="123">
        <f>IF(COUNTBLANK(H10:K10)=0,1,0)</f>
        <v>0</v>
      </c>
      <c r="N10" s="141">
        <f>SUM(M7:M10)</f>
        <v>0</v>
      </c>
      <c r="O10" s="142">
        <f>IF(COUNTIF(L7:L10,"&gt;=0"),ROUND(AVERAGEIF(L7:L10,"&gt;=0"),3),0)</f>
        <v>0</v>
      </c>
    </row>
  </sheetData>
  <conditionalFormatting sqref="H7:K7">
    <cfRule type="expression" priority="7" stopIfTrue="1">
      <formula>COUNTBLANK($G7)=1</formula>
    </cfRule>
    <cfRule type="containsBlanks" dxfId="11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10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9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8" priority="24">
      <formula>LEN(TRIM(H10))=0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7  -  Svår klass, Seniorlag&amp;B&amp;"Arial"&amp;8
&amp;P (&amp;N)&amp;R&amp;G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2AC6F-4AF4-4916-821D-EF273675F67A}">
  <sheetPr>
    <pageSetUpPr fitToPage="1"/>
  </sheetPr>
  <dimension ref="A1:O10"/>
  <sheetViews>
    <sheetView showRuler="0" view="pageLayout" zoomScale="80" zoomScaleNormal="100" zoomScalePageLayoutView="80" workbookViewId="0">
      <selection activeCell="I13" sqref="I13"/>
    </sheetView>
  </sheetViews>
  <sheetFormatPr defaultColWidth="10.625" defaultRowHeight="15.75" x14ac:dyDescent="0.25"/>
  <cols>
    <col min="1" max="1" width="10.625" style="230" customWidth="1"/>
    <col min="2" max="3" width="10.625" style="230" hidden="1" customWidth="1"/>
    <col min="4" max="4" width="25.875" style="282" customWidth="1"/>
    <col min="5" max="5" width="6.75" style="230" customWidth="1"/>
    <col min="6" max="6" width="26.5" style="230" customWidth="1"/>
    <col min="7" max="12" width="10.625" style="230" customWidth="1"/>
    <col min="13" max="14" width="10.625" style="230" hidden="1" customWidth="1"/>
    <col min="15" max="15" width="34.625" style="230" customWidth="1"/>
    <col min="16" max="82" width="10.625" style="230" customWidth="1"/>
    <col min="83" max="16384" width="10.625" style="230"/>
  </cols>
  <sheetData>
    <row r="1" spans="1:15" ht="15" customHeight="1" x14ac:dyDescent="0.25">
      <c r="A1" s="219"/>
      <c r="B1" s="220"/>
      <c r="C1" s="220"/>
      <c r="D1" s="221"/>
      <c r="E1" s="222"/>
      <c r="F1" s="223"/>
      <c r="G1" s="224"/>
      <c r="H1" s="225" t="s">
        <v>0</v>
      </c>
      <c r="I1" s="226" t="s">
        <v>1</v>
      </c>
      <c r="J1" s="226" t="s">
        <v>2</v>
      </c>
      <c r="K1" s="226" t="s">
        <v>3</v>
      </c>
      <c r="L1" s="227"/>
      <c r="M1" s="228"/>
      <c r="N1" s="228"/>
      <c r="O1" s="229"/>
    </row>
    <row r="2" spans="1:15" x14ac:dyDescent="0.25">
      <c r="A2" s="231" t="s">
        <v>4</v>
      </c>
      <c r="B2" s="232"/>
      <c r="C2" s="232"/>
      <c r="D2" s="232" t="s">
        <v>5</v>
      </c>
      <c r="E2" s="233"/>
      <c r="F2" s="234" t="s">
        <v>6</v>
      </c>
      <c r="G2" s="235"/>
      <c r="H2" s="236"/>
      <c r="I2" s="236"/>
      <c r="J2" s="236"/>
      <c r="K2" s="236"/>
      <c r="L2" s="237" t="s">
        <v>7</v>
      </c>
      <c r="M2" s="238"/>
      <c r="N2" s="238"/>
      <c r="O2" s="239"/>
    </row>
    <row r="3" spans="1:15" x14ac:dyDescent="0.25">
      <c r="A3" s="240"/>
      <c r="B3" s="241"/>
      <c r="C3" s="241"/>
      <c r="D3" s="242" t="s">
        <v>8</v>
      </c>
      <c r="E3" s="243"/>
      <c r="F3" s="234" t="s">
        <v>9</v>
      </c>
      <c r="G3" s="236"/>
      <c r="H3" s="236"/>
      <c r="I3" s="236"/>
      <c r="J3" s="236"/>
      <c r="K3" s="236"/>
      <c r="L3" s="237" t="s">
        <v>10</v>
      </c>
      <c r="M3" s="238"/>
      <c r="N3" s="238"/>
      <c r="O3" s="239" t="s">
        <v>7</v>
      </c>
    </row>
    <row r="4" spans="1:15" x14ac:dyDescent="0.25">
      <c r="A4" s="240"/>
      <c r="B4" s="241"/>
      <c r="C4" s="241"/>
      <c r="D4" s="232"/>
      <c r="E4" s="243"/>
      <c r="F4" s="244"/>
      <c r="G4" s="245"/>
      <c r="H4" s="236"/>
      <c r="I4" s="236"/>
      <c r="J4" s="236"/>
      <c r="K4" s="236"/>
      <c r="L4" s="237"/>
      <c r="M4" s="238"/>
      <c r="N4" s="238"/>
      <c r="O4" s="239"/>
    </row>
    <row r="5" spans="1:15" x14ac:dyDescent="0.25">
      <c r="A5" s="246"/>
      <c r="B5" s="247"/>
      <c r="C5" s="247"/>
      <c r="D5" s="248"/>
      <c r="E5" s="249"/>
      <c r="F5" s="250"/>
      <c r="G5" s="251"/>
      <c r="H5" s="251"/>
      <c r="I5" s="251"/>
      <c r="J5" s="251"/>
      <c r="K5" s="251"/>
      <c r="L5" s="252"/>
      <c r="M5" s="253"/>
      <c r="N5" s="253"/>
      <c r="O5" s="254"/>
    </row>
    <row r="6" spans="1:15" ht="6.75" customHeight="1" x14ac:dyDescent="0.25">
      <c r="A6" s="255"/>
      <c r="B6" s="256"/>
      <c r="C6" s="256"/>
      <c r="D6" s="257"/>
      <c r="E6" s="258"/>
      <c r="F6" s="259"/>
      <c r="G6" s="260"/>
      <c r="H6" s="260"/>
      <c r="I6" s="260"/>
      <c r="J6" s="260"/>
      <c r="K6" s="260"/>
      <c r="L6" s="261"/>
      <c r="M6" s="261"/>
      <c r="N6" s="261"/>
      <c r="O6" s="262"/>
    </row>
    <row r="7" spans="1:15" x14ac:dyDescent="0.25">
      <c r="A7" s="263">
        <f>_xlfn.FLOOR.MATH(RANK(N7,$N$7:$N$129)/4+1+SUMPRODUCT(-(-($N$7:$N$129=N7)),-(-(O7&lt;$O$7:$O$129)))/4)</f>
        <v>1</v>
      </c>
      <c r="B7" s="264">
        <v>27</v>
      </c>
      <c r="C7" s="264">
        <v>1</v>
      </c>
      <c r="D7" s="265"/>
      <c r="E7" s="266"/>
      <c r="F7" s="264"/>
      <c r="G7" s="267" t="str">
        <f>IF($G$2&lt;&gt;"",$G$2,"")</f>
        <v/>
      </c>
      <c r="H7" s="268"/>
      <c r="I7" s="268"/>
      <c r="J7" s="268"/>
      <c r="K7" s="269"/>
      <c r="L7" s="290">
        <f>IF(COUNTBLANK(H7:K7)=0,AVERAGE(H7:K7),-0.000001)</f>
        <v>-9.9999999999999995E-7</v>
      </c>
      <c r="M7" s="270">
        <f>IF(COUNTBLANK(H7:K7)=0,1,0)</f>
        <v>0</v>
      </c>
      <c r="N7" s="270">
        <f>SUM(M7:M10)</f>
        <v>0</v>
      </c>
      <c r="O7" s="271">
        <f>IF(COUNTIF(L7:L10,"&gt;=0"),ROUND(AVERAGEIF(L7:L10,"&gt;=0"),3),0)</f>
        <v>0</v>
      </c>
    </row>
    <row r="8" spans="1:15" x14ac:dyDescent="0.25">
      <c r="A8" s="272">
        <f>_xlfn.FLOOR.MATH(RANK(N8,$N$7:$N$129)/4+1+SUMPRODUCT(-(-($N$7:$N$129=N8)),-(-(O8&lt;$O$7:$O$129)))/4)</f>
        <v>1</v>
      </c>
      <c r="B8" s="230">
        <v>27</v>
      </c>
      <c r="C8" s="230">
        <v>2</v>
      </c>
      <c r="D8" s="273" t="s">
        <v>11</v>
      </c>
      <c r="E8" s="274"/>
      <c r="F8" s="275" t="s">
        <v>12</v>
      </c>
      <c r="G8" s="293" t="str">
        <f>IF($G$3&lt;&gt;"",$G$3,"")</f>
        <v/>
      </c>
      <c r="H8" s="277"/>
      <c r="I8" s="277"/>
      <c r="J8" s="277"/>
      <c r="K8" s="278"/>
      <c r="L8" s="291">
        <f>IF(COUNTBLANK(H8:K8)=0,AVERAGE(H8:K8),-0.000001)</f>
        <v>-9.9999999999999995E-7</v>
      </c>
      <c r="M8" s="270">
        <f>IF(COUNTBLANK(H8:K8)=0,1,0)</f>
        <v>0</v>
      </c>
      <c r="N8" s="279">
        <f>SUM(M7:M10)</f>
        <v>0</v>
      </c>
      <c r="O8" s="280">
        <f>IF(COUNTIF(L7:L10,"&gt;=0"),ROUND(AVERAGEIF(L7:L10,"&gt;=0"),3),0)</f>
        <v>0</v>
      </c>
    </row>
    <row r="9" spans="1:15" x14ac:dyDescent="0.25">
      <c r="A9" s="281">
        <f>_xlfn.FLOOR.MATH(RANK(N9,$N$7:$N$129)/4+1+SUMPRODUCT(-(-($N$7:$N$129=N9)),-(-(O9&lt;$O$7:$O$129)))/4)</f>
        <v>1</v>
      </c>
      <c r="B9" s="230">
        <v>27</v>
      </c>
      <c r="C9" s="230">
        <v>3</v>
      </c>
      <c r="D9" s="282" t="s">
        <v>13</v>
      </c>
      <c r="E9" s="274"/>
      <c r="F9" s="230" t="s">
        <v>14</v>
      </c>
      <c r="G9" s="276" t="str">
        <f>IF($G$4&lt;&gt;"",$G$4,"")</f>
        <v/>
      </c>
      <c r="H9" s="277"/>
      <c r="I9" s="277"/>
      <c r="J9" s="277"/>
      <c r="K9" s="278"/>
      <c r="L9" s="291">
        <f>IF(COUNTBLANK(H9:K9)=0,AVERAGE(H9:K9),-0.000001)</f>
        <v>-9.9999999999999995E-7</v>
      </c>
      <c r="M9" s="270">
        <f>IF(COUNTBLANK(H9:K9)=0,1,0)</f>
        <v>0</v>
      </c>
      <c r="N9" s="279">
        <f>SUM(M7:M10)</f>
        <v>0</v>
      </c>
      <c r="O9" s="283">
        <f>IF(COUNTIF(L7:L10,"&gt;=0"),ROUND(AVERAGEIF(L7:L10,"&gt;=0"),3),0)</f>
        <v>0</v>
      </c>
    </row>
    <row r="10" spans="1:15" x14ac:dyDescent="0.25">
      <c r="A10" s="284">
        <f>_xlfn.FLOOR.MATH(RANK(N10,$N$7:$N$129)/4+1+SUMPRODUCT(-(-($N$7:$N$129=N10)),-(-(O10&lt;$O$7:$O$129)))/4)</f>
        <v>1</v>
      </c>
      <c r="B10" s="260">
        <v>27</v>
      </c>
      <c r="C10" s="260">
        <v>4</v>
      </c>
      <c r="D10" s="257"/>
      <c r="E10" s="258"/>
      <c r="F10" s="260"/>
      <c r="G10" s="285" t="str">
        <f>IF($G$5&lt;&gt;"",$G$5,"")</f>
        <v/>
      </c>
      <c r="H10" s="286"/>
      <c r="I10" s="286"/>
      <c r="J10" s="286"/>
      <c r="K10" s="287"/>
      <c r="L10" s="292">
        <f>IF(COUNTBLANK(H10:K10)=0,AVERAGE(H10:K10),-0.000001)</f>
        <v>-9.9999999999999995E-7</v>
      </c>
      <c r="M10" s="270">
        <f>IF(COUNTBLANK(H10:K10)=0,1,0)</f>
        <v>0</v>
      </c>
      <c r="N10" s="288">
        <f>SUM(M7:M10)</f>
        <v>0</v>
      </c>
      <c r="O10" s="289">
        <f>IF(COUNTIF(L7:L10,"&gt;=0"),ROUND(AVERAGEIF(L7:L10,"&gt;=0"),3),0)</f>
        <v>0</v>
      </c>
    </row>
  </sheetData>
  <conditionalFormatting sqref="H8:J8">
    <cfRule type="expression" priority="7" stopIfTrue="1">
      <formula>COUNTBLANK($G8)=1</formula>
    </cfRule>
    <cfRule type="containsBlanks" dxfId="359" priority="10">
      <formula>LEN(TRIM(H8))=0</formula>
    </cfRule>
  </conditionalFormatting>
  <conditionalFormatting sqref="H9:J9">
    <cfRule type="expression" priority="6" stopIfTrue="1">
      <formula>COUNTBLANK($G9)=1</formula>
    </cfRule>
    <cfRule type="containsBlanks" dxfId="358" priority="11">
      <formula>LEN(TRIM(H9))=0</formula>
    </cfRule>
  </conditionalFormatting>
  <conditionalFormatting sqref="H10:J10">
    <cfRule type="expression" priority="5" stopIfTrue="1">
      <formula>COUNTBLANK($G10)=1</formula>
    </cfRule>
    <cfRule type="containsBlanks" dxfId="357" priority="12">
      <formula>LEN(TRIM(H10))=0</formula>
    </cfRule>
  </conditionalFormatting>
  <conditionalFormatting sqref="H7:J7">
    <cfRule type="expression" priority="8" stopIfTrue="1">
      <formula>COUNTBLANK($G7)=1</formula>
    </cfRule>
    <cfRule type="containsBlanks" dxfId="356" priority="9">
      <formula>LEN(TRIM(H7))=0</formula>
    </cfRule>
  </conditionalFormatting>
  <conditionalFormatting sqref="K7">
    <cfRule type="expression" dxfId="355" priority="4">
      <formula>COUNTBLANK(G7:G7)=0</formula>
    </cfRule>
  </conditionalFormatting>
  <conditionalFormatting sqref="K8">
    <cfRule type="expression" dxfId="354" priority="3">
      <formula>COUNTBLANK(G8:G8)=0</formula>
    </cfRule>
  </conditionalFormatting>
  <conditionalFormatting sqref="K9">
    <cfRule type="expression" dxfId="353" priority="2">
      <formula>COUNTBLANK(G9:G9)=0</formula>
    </cfRule>
  </conditionalFormatting>
  <conditionalFormatting sqref="K10">
    <cfRule type="expression" dxfId="352" priority="1">
      <formula>COUNTBLANK(G10:G10)=0</formula>
    </cfRule>
  </conditionalFormatting>
  <dataValidations count="2">
    <dataValidation type="decimal" allowBlank="1" showInputMessage="1" showErrorMessage="1" sqref="O8:O10" xr:uid="{3B38FB1C-B0DE-4A6F-AD21-320C084B5A9D}">
      <formula1>0</formula1>
      <formula2>10</formula2>
    </dataValidation>
    <dataValidation type="decimal" allowBlank="1" showInputMessage="1" showErrorMessage="1" errorTitle="Illegal input value" error="Please enter a value between 0 and 10" sqref="H7:N10" xr:uid="{A96D4E18-AD1C-4B64-A35F-4EDFC2A5BEDE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&amp;L&amp;G&amp;C&amp;14
</oddHead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"/>
  <sheetViews>
    <sheetView showRuler="0" view="pageLayout" zoomScale="80" zoomScaleNormal="100" zoomScalePageLayoutView="80" workbookViewId="0">
      <selection activeCell="F17" sqref="F17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2" width="10.625" style="83" customWidth="1"/>
    <col min="83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16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/>
      <c r="H4" s="89"/>
      <c r="I4" s="89"/>
      <c r="J4" s="89"/>
      <c r="K4" s="89"/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>_xlfn.FLOOR.MATH(RANK(N7,$N$7:$N$129)/4+1+SUMPRODUCT(-(-($N$7:$N$129=N7)),-(-(O7&lt;$O$7:$O$129)))/4)</f>
        <v>1</v>
      </c>
      <c r="B7" s="117">
        <v>27</v>
      </c>
      <c r="C7" s="117">
        <v>1</v>
      </c>
      <c r="D7" s="118"/>
      <c r="E7" s="119"/>
      <c r="F7" s="117"/>
      <c r="G7" s="120" t="str">
        <f>IF($G$2&lt;&gt;"",$G$2,"")</f>
        <v>Grund</v>
      </c>
      <c r="H7" s="121"/>
      <c r="I7" s="121"/>
      <c r="J7" s="121"/>
      <c r="K7" s="121"/>
      <c r="L7" s="122">
        <f>IF(COUNTBLANK(H7:K7)=0,AVERAGE(H7:K7),-0.000001)</f>
        <v>-9.9999999999999995E-7</v>
      </c>
      <c r="M7" s="123">
        <f>IF(COUNTBLANK(H7:K7)=0,1,0)</f>
        <v>0</v>
      </c>
      <c r="N7" s="123">
        <f>SUM(M7:M10)</f>
        <v>0</v>
      </c>
      <c r="O7" s="124">
        <f>IF(COUNTIF(L7:L10,"&gt;=0"),ROUND(AVERAGEIF(L7:L10,"&gt;=0"),3),0)</f>
        <v>0</v>
      </c>
    </row>
    <row r="8" spans="1:15" x14ac:dyDescent="0.25">
      <c r="A8" s="125">
        <f>_xlfn.FLOOR.MATH(RANK(N8,$N$7:$N$129)/4+1+SUMPRODUCT(-(-($N$7:$N$129=N8)),-(-(O8&lt;$O$7:$O$129)))/4)</f>
        <v>1</v>
      </c>
      <c r="B8" s="83">
        <v>27</v>
      </c>
      <c r="C8" s="83">
        <v>2</v>
      </c>
      <c r="D8" s="126" t="s">
        <v>11</v>
      </c>
      <c r="E8" s="127"/>
      <c r="F8" s="128" t="s">
        <v>12</v>
      </c>
      <c r="G8" s="129" t="str">
        <f>IF($G$3&lt;&gt;"",$G$3,"")</f>
        <v>Kür</v>
      </c>
      <c r="H8" s="130"/>
      <c r="I8" s="130"/>
      <c r="J8" s="130"/>
      <c r="K8" s="130"/>
      <c r="L8" s="131">
        <f>IF(COUNTBLANK(H8:K8)=0,AVERAGE(H8:K8),-0.000001)</f>
        <v>-9.9999999999999995E-7</v>
      </c>
      <c r="M8" s="123">
        <f>IF(COUNTBLANK(H8:K8)=0,1,0)</f>
        <v>0</v>
      </c>
      <c r="N8" s="132">
        <f>SUM(M7:M10)</f>
        <v>0</v>
      </c>
      <c r="O8" s="133">
        <f>IF(COUNTIF(L7:L10,"&gt;=0"),ROUND(AVERAGEIF(L7:L10,"&gt;=0"),3),0)</f>
        <v>0</v>
      </c>
    </row>
    <row r="9" spans="1:15" x14ac:dyDescent="0.25">
      <c r="A9" s="134">
        <f>_xlfn.FLOOR.MATH(RANK(N9,$N$7:$N$129)/4+1+SUMPRODUCT(-(-($N$7:$N$129=N9)),-(-(O9&lt;$O$7:$O$129)))/4)</f>
        <v>1</v>
      </c>
      <c r="B9" s="83">
        <v>27</v>
      </c>
      <c r="C9" s="83">
        <v>3</v>
      </c>
      <c r="D9" s="135" t="s">
        <v>13</v>
      </c>
      <c r="E9" s="127"/>
      <c r="F9" s="83" t="s">
        <v>14</v>
      </c>
      <c r="G9" s="129" t="str">
        <f>IF($G$4&lt;&gt;"",$G$4,"")</f>
        <v/>
      </c>
      <c r="H9" s="130"/>
      <c r="I9" s="130"/>
      <c r="J9" s="130"/>
      <c r="K9" s="130"/>
      <c r="L9" s="131">
        <f>IF(COUNTBLANK(H9:K9)=0,AVERAGE(H9:K9),-0.000001)</f>
        <v>-9.9999999999999995E-7</v>
      </c>
      <c r="M9" s="123">
        <f>IF(COUNTBLANK(H9:K9)=0,1,0)</f>
        <v>0</v>
      </c>
      <c r="N9" s="132">
        <f>SUM(M7:M10)</f>
        <v>0</v>
      </c>
      <c r="O9" s="136">
        <f>IF(COUNTIF(L7:L10,"&gt;=0"),ROUND(AVERAGEIF(L7:L10,"&gt;=0"),3),0)</f>
        <v>0</v>
      </c>
    </row>
    <row r="10" spans="1:15" x14ac:dyDescent="0.25">
      <c r="A10" s="137">
        <f>_xlfn.FLOOR.MATH(RANK(N10,$N$7:$N$129)/4+1+SUMPRODUCT(-(-($N$7:$N$129=N10)),-(-(O10&lt;$O$7:$O$129)))/4)</f>
        <v>1</v>
      </c>
      <c r="B10" s="113">
        <v>27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>IF(COUNTBLANK(H10:K10)=0,AVERAGE(H10:K10),-0.000001)</f>
        <v>-9.9999999999999995E-7</v>
      </c>
      <c r="M10" s="123">
        <f>IF(COUNTBLANK(H10:K10)=0,1,0)</f>
        <v>0</v>
      </c>
      <c r="N10" s="141">
        <f>SUM(M7:M10)</f>
        <v>0</v>
      </c>
      <c r="O10" s="142">
        <f>IF(COUNTIF(L7:L10,"&gt;=0"),ROUND(AVERAGEIF(L7:L10,"&gt;=0"),3),0)</f>
        <v>0</v>
      </c>
    </row>
  </sheetData>
  <conditionalFormatting sqref="H7:K7">
    <cfRule type="expression" priority="7" stopIfTrue="1">
      <formula>COUNTBLANK($G7)=1</formula>
    </cfRule>
    <cfRule type="containsBlanks" dxfId="7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6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5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4" priority="24">
      <formula>LEN(TRIM(H10))=0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8  -  Svår klass, Juniorlag&amp;B&amp;"Arial"&amp;8
&amp;P (&amp;N)&amp;R&amp;G</oddHeader>
    <oddFooter>&amp;C&amp;G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"/>
  <sheetViews>
    <sheetView showRuler="0" view="pageLayout" zoomScale="80" zoomScaleNormal="100" zoomScalePageLayoutView="80" workbookViewId="0">
      <selection activeCell="F17" sqref="F17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2" width="10.625" style="83" customWidth="1"/>
    <col min="83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16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/>
      <c r="H4" s="89"/>
      <c r="I4" s="89"/>
      <c r="J4" s="89"/>
      <c r="K4" s="89"/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>_xlfn.FLOOR.MATH(RANK(N7,$N$7:$N$129)/4+1+SUMPRODUCT(-(-($N$7:$N$129=N7)),-(-(O7&lt;$O$7:$O$129)))/4)</f>
        <v>1</v>
      </c>
      <c r="B7" s="117">
        <v>27</v>
      </c>
      <c r="C7" s="117">
        <v>1</v>
      </c>
      <c r="D7" s="118"/>
      <c r="E7" s="119"/>
      <c r="F7" s="117"/>
      <c r="G7" s="120" t="str">
        <f>IF($G$2&lt;&gt;"",$G$2,"")</f>
        <v>Grund</v>
      </c>
      <c r="H7" s="121"/>
      <c r="I7" s="121"/>
      <c r="J7" s="121"/>
      <c r="K7" s="121"/>
      <c r="L7" s="122">
        <f>IF(COUNTBLANK(H7:K7)=0,AVERAGE(H7:K7),-0.000001)</f>
        <v>-9.9999999999999995E-7</v>
      </c>
      <c r="M7" s="123">
        <f>IF(COUNTBLANK(H7:K7)=0,1,0)</f>
        <v>0</v>
      </c>
      <c r="N7" s="123">
        <f>SUM(M7:M10)</f>
        <v>0</v>
      </c>
      <c r="O7" s="124">
        <f>IF(COUNTIF(L7:L10,"&gt;=0"),ROUND(AVERAGEIF(L7:L10,"&gt;=0"),3),0)</f>
        <v>0</v>
      </c>
    </row>
    <row r="8" spans="1:15" x14ac:dyDescent="0.25">
      <c r="A8" s="125">
        <f>_xlfn.FLOOR.MATH(RANK(N8,$N$7:$N$129)/4+1+SUMPRODUCT(-(-($N$7:$N$129=N8)),-(-(O8&lt;$O$7:$O$129)))/4)</f>
        <v>1</v>
      </c>
      <c r="B8" s="83">
        <v>27</v>
      </c>
      <c r="C8" s="83">
        <v>2</v>
      </c>
      <c r="D8" s="126" t="s">
        <v>11</v>
      </c>
      <c r="E8" s="127"/>
      <c r="F8" s="128" t="s">
        <v>12</v>
      </c>
      <c r="G8" s="129" t="str">
        <f>IF($G$3&lt;&gt;"",$G$3,"")</f>
        <v>Kür</v>
      </c>
      <c r="H8" s="130"/>
      <c r="I8" s="130"/>
      <c r="J8" s="130"/>
      <c r="K8" s="130"/>
      <c r="L8" s="131">
        <f>IF(COUNTBLANK(H8:K8)=0,AVERAGE(H8:K8),-0.000001)</f>
        <v>-9.9999999999999995E-7</v>
      </c>
      <c r="M8" s="123">
        <f>IF(COUNTBLANK(H8:K8)=0,1,0)</f>
        <v>0</v>
      </c>
      <c r="N8" s="132">
        <f>SUM(M7:M10)</f>
        <v>0</v>
      </c>
      <c r="O8" s="133">
        <f>IF(COUNTIF(L7:L10,"&gt;=0"),ROUND(AVERAGEIF(L7:L10,"&gt;=0"),3),0)</f>
        <v>0</v>
      </c>
    </row>
    <row r="9" spans="1:15" x14ac:dyDescent="0.25">
      <c r="A9" s="134">
        <f>_xlfn.FLOOR.MATH(RANK(N9,$N$7:$N$129)/4+1+SUMPRODUCT(-(-($N$7:$N$129=N9)),-(-(O9&lt;$O$7:$O$129)))/4)</f>
        <v>1</v>
      </c>
      <c r="B9" s="83">
        <v>27</v>
      </c>
      <c r="C9" s="83">
        <v>3</v>
      </c>
      <c r="D9" s="135" t="s">
        <v>13</v>
      </c>
      <c r="E9" s="127"/>
      <c r="F9" s="83" t="s">
        <v>14</v>
      </c>
      <c r="G9" s="129" t="str">
        <f>IF($G$4&lt;&gt;"",$G$4,"")</f>
        <v/>
      </c>
      <c r="H9" s="130"/>
      <c r="I9" s="130"/>
      <c r="J9" s="130"/>
      <c r="K9" s="130"/>
      <c r="L9" s="131">
        <f>IF(COUNTBLANK(H9:K9)=0,AVERAGE(H9:K9),-0.000001)</f>
        <v>-9.9999999999999995E-7</v>
      </c>
      <c r="M9" s="123">
        <f>IF(COUNTBLANK(H9:K9)=0,1,0)</f>
        <v>0</v>
      </c>
      <c r="N9" s="132">
        <f>SUM(M7:M10)</f>
        <v>0</v>
      </c>
      <c r="O9" s="136">
        <f>IF(COUNTIF(L7:L10,"&gt;=0"),ROUND(AVERAGEIF(L7:L10,"&gt;=0"),3),0)</f>
        <v>0</v>
      </c>
    </row>
    <row r="10" spans="1:15" x14ac:dyDescent="0.25">
      <c r="A10" s="137">
        <f>_xlfn.FLOOR.MATH(RANK(N10,$N$7:$N$129)/4+1+SUMPRODUCT(-(-($N$7:$N$129=N10)),-(-(O10&lt;$O$7:$O$129)))/4)</f>
        <v>1</v>
      </c>
      <c r="B10" s="113">
        <v>27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>IF(COUNTBLANK(H10:K10)=0,AVERAGE(H10:K10),-0.000001)</f>
        <v>-9.9999999999999995E-7</v>
      </c>
      <c r="M10" s="123">
        <f>IF(COUNTBLANK(H10:K10)=0,1,0)</f>
        <v>0</v>
      </c>
      <c r="N10" s="141">
        <f>SUM(M7:M10)</f>
        <v>0</v>
      </c>
      <c r="O10" s="142">
        <f>IF(COUNTIF(L7:L10,"&gt;=0"),ROUND(AVERAGEIF(L7:L10,"&gt;=0"),3),0)</f>
        <v>0</v>
      </c>
    </row>
  </sheetData>
  <conditionalFormatting sqref="H7:K7">
    <cfRule type="expression" priority="7" stopIfTrue="1">
      <formula>COUNTBLANK($G7)=1</formula>
    </cfRule>
    <cfRule type="containsBlanks" dxfId="3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2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1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0" priority="24">
      <formula>LEN(TRIM(H10))=0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9  -  Svår klass, Senior Ej teknisk kür&amp;B&amp;"Arial"&amp;8
&amp;P (&amp;N)&amp;R&amp;G</oddHeader>
    <oddFooter>&amp;C&amp;G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C2114-6E1B-4389-94E9-37B67C70F650}">
  <sheetPr codeName="Sheet2">
    <pageSetUpPr fitToPage="1"/>
  </sheetPr>
  <dimension ref="A1:O10"/>
  <sheetViews>
    <sheetView tabSelected="1" showRuler="0" view="pageLayout" zoomScale="80" zoomScaleNormal="100" zoomScalePageLayoutView="80" workbookViewId="0">
      <selection activeCell="K10" sqref="K10"/>
    </sheetView>
  </sheetViews>
  <sheetFormatPr defaultColWidth="10.625" defaultRowHeight="15.75" x14ac:dyDescent="0.25"/>
  <cols>
    <col min="1" max="1" width="10.625" style="230" customWidth="1"/>
    <col min="2" max="3" width="10.625" style="230" hidden="1" customWidth="1"/>
    <col min="4" max="4" width="25.875" style="282" customWidth="1"/>
    <col min="5" max="5" width="6.75" style="230" customWidth="1"/>
    <col min="6" max="6" width="26.5" style="230" customWidth="1"/>
    <col min="7" max="12" width="10.625" style="230" customWidth="1"/>
    <col min="13" max="14" width="10.625" style="230" hidden="1" customWidth="1"/>
    <col min="15" max="15" width="34.625" style="230" customWidth="1"/>
    <col min="16" max="82" width="10.625" style="230" customWidth="1"/>
    <col min="83" max="16384" width="10.625" style="230"/>
  </cols>
  <sheetData>
    <row r="1" spans="1:15" ht="15" customHeight="1" x14ac:dyDescent="0.25">
      <c r="A1" s="219"/>
      <c r="B1" s="220"/>
      <c r="C1" s="220"/>
      <c r="D1" s="221"/>
      <c r="E1" s="222"/>
      <c r="F1" s="223"/>
      <c r="G1" s="224"/>
      <c r="H1" s="225" t="s">
        <v>0</v>
      </c>
      <c r="I1" s="226" t="s">
        <v>1</v>
      </c>
      <c r="J1" s="226" t="s">
        <v>2</v>
      </c>
      <c r="K1" s="226" t="s">
        <v>3</v>
      </c>
      <c r="L1" s="227"/>
      <c r="M1" s="228"/>
      <c r="N1" s="228"/>
      <c r="O1" s="229"/>
    </row>
    <row r="2" spans="1:15" x14ac:dyDescent="0.25">
      <c r="A2" s="231" t="s">
        <v>4</v>
      </c>
      <c r="B2" s="232"/>
      <c r="C2" s="232"/>
      <c r="D2" s="232" t="s">
        <v>5</v>
      </c>
      <c r="E2" s="233"/>
      <c r="F2" s="234" t="s">
        <v>6</v>
      </c>
      <c r="G2" s="235"/>
      <c r="H2" s="236"/>
      <c r="I2" s="236"/>
      <c r="J2" s="236"/>
      <c r="K2" s="236"/>
      <c r="L2" s="237" t="s">
        <v>7</v>
      </c>
      <c r="M2" s="238"/>
      <c r="N2" s="238"/>
      <c r="O2" s="239"/>
    </row>
    <row r="3" spans="1:15" x14ac:dyDescent="0.25">
      <c r="A3" s="240"/>
      <c r="B3" s="241"/>
      <c r="C3" s="241"/>
      <c r="D3" s="242" t="s">
        <v>8</v>
      </c>
      <c r="E3" s="243"/>
      <c r="F3" s="234" t="s">
        <v>9</v>
      </c>
      <c r="G3" s="236"/>
      <c r="H3" s="236"/>
      <c r="I3" s="236"/>
      <c r="J3" s="236"/>
      <c r="K3" s="236"/>
      <c r="L3" s="237" t="s">
        <v>10</v>
      </c>
      <c r="M3" s="238"/>
      <c r="N3" s="238"/>
      <c r="O3" s="239" t="s">
        <v>7</v>
      </c>
    </row>
    <row r="4" spans="1:15" x14ac:dyDescent="0.25">
      <c r="A4" s="240"/>
      <c r="B4" s="241"/>
      <c r="C4" s="241"/>
      <c r="D4" s="232"/>
      <c r="E4" s="243"/>
      <c r="F4" s="244"/>
      <c r="G4" s="245"/>
      <c r="H4" s="236"/>
      <c r="I4" s="236"/>
      <c r="J4" s="236"/>
      <c r="K4" s="236"/>
      <c r="L4" s="237"/>
      <c r="M4" s="238"/>
      <c r="N4" s="238"/>
      <c r="O4" s="239"/>
    </row>
    <row r="5" spans="1:15" x14ac:dyDescent="0.25">
      <c r="A5" s="246"/>
      <c r="B5" s="247"/>
      <c r="C5" s="247"/>
      <c r="D5" s="248"/>
      <c r="E5" s="249"/>
      <c r="F5" s="250"/>
      <c r="G5" s="251"/>
      <c r="H5" s="251"/>
      <c r="I5" s="251"/>
      <c r="J5" s="251"/>
      <c r="K5" s="251"/>
      <c r="L5" s="252"/>
      <c r="M5" s="253"/>
      <c r="N5" s="253"/>
      <c r="O5" s="254"/>
    </row>
    <row r="6" spans="1:15" ht="6.75" customHeight="1" x14ac:dyDescent="0.25">
      <c r="A6" s="255"/>
      <c r="B6" s="256"/>
      <c r="C6" s="256"/>
      <c r="D6" s="257"/>
      <c r="E6" s="258"/>
      <c r="F6" s="259"/>
      <c r="G6" s="260"/>
      <c r="H6" s="260"/>
      <c r="I6" s="260"/>
      <c r="J6" s="260"/>
      <c r="K6" s="260"/>
      <c r="L6" s="261"/>
      <c r="M6" s="261"/>
      <c r="N6" s="261"/>
      <c r="O6" s="262"/>
    </row>
    <row r="7" spans="1:15" x14ac:dyDescent="0.25">
      <c r="A7" s="263">
        <f>_xlfn.FLOOR.MATH(RANK(N7,$N$7:$N$129)/4+1+SUMPRODUCT(-(-($N$7:$N$129=N7)),-(-(O7&lt;$O$7:$O$129)))/4)</f>
        <v>1</v>
      </c>
      <c r="B7" s="264">
        <v>27</v>
      </c>
      <c r="C7" s="264">
        <v>1</v>
      </c>
      <c r="D7" s="265"/>
      <c r="E7" s="266"/>
      <c r="F7" s="264"/>
      <c r="G7" s="267" t="str">
        <f>IF($G$2&lt;&gt;"",$G$2,"")</f>
        <v/>
      </c>
      <c r="H7" s="268"/>
      <c r="I7" s="268"/>
      <c r="J7" s="268"/>
      <c r="K7" s="269">
        <f>IF(AND(COUNTBLANK(G7:G7)=0,COUNTBLANK(I7:J7)=0),AVERAGE(I7:J7),-0.000001)</f>
        <v>-9.9999999999999995E-7</v>
      </c>
      <c r="L7" s="290">
        <f>IF(COUNTBLANK(H7:K7)=0,AVERAGE(H7:K7),-0.000001)</f>
        <v>-9.9999999999999995E-7</v>
      </c>
      <c r="M7" s="270">
        <f>IF(COUNTBLANK(H7:K7)=0,1,0)</f>
        <v>0</v>
      </c>
      <c r="N7" s="270">
        <f>SUM(M7:M10)</f>
        <v>0</v>
      </c>
      <c r="O7" s="271">
        <f>IF(COUNTIF(L7:L10,"&gt;=0"),ROUND(AVERAGEIF(L7:L10,"&gt;=0"),3),0)</f>
        <v>0</v>
      </c>
    </row>
    <row r="8" spans="1:15" x14ac:dyDescent="0.25">
      <c r="A8" s="272">
        <f>_xlfn.FLOOR.MATH(RANK(N8,$N$7:$N$129)/4+1+SUMPRODUCT(-(-($N$7:$N$129=N8)),-(-(O8&lt;$O$7:$O$129)))/4)</f>
        <v>1</v>
      </c>
      <c r="B8" s="230">
        <v>27</v>
      </c>
      <c r="C8" s="230">
        <v>2</v>
      </c>
      <c r="D8" s="273" t="s">
        <v>11</v>
      </c>
      <c r="E8" s="274"/>
      <c r="F8" s="275" t="s">
        <v>12</v>
      </c>
      <c r="G8" s="293" t="str">
        <f>IF($G$3&lt;&gt;"",$G$3,"")</f>
        <v/>
      </c>
      <c r="H8" s="277"/>
      <c r="I8" s="277"/>
      <c r="J8" s="277"/>
      <c r="K8" s="278">
        <f>IF(AND(COUNTBLANK(G8:G8)=0,COUNTBLANK(I8:I8)=0),I8,-0.000001)</f>
        <v>-9.9999999999999995E-7</v>
      </c>
      <c r="L8" s="291">
        <f>IF(COUNTBLANK(H8:K8)=0,AVERAGE(H8:K8),-0.000001)</f>
        <v>-9.9999999999999995E-7</v>
      </c>
      <c r="M8" s="270">
        <f>IF(COUNTBLANK(H8:K8)=0,1,0)</f>
        <v>0</v>
      </c>
      <c r="N8" s="279">
        <f>SUM(M7:M10)</f>
        <v>0</v>
      </c>
      <c r="O8" s="280">
        <f>IF(COUNTIF(L7:L10,"&gt;=0"),ROUND(AVERAGEIF(L7:L10,"&gt;=0"),3),0)</f>
        <v>0</v>
      </c>
    </row>
    <row r="9" spans="1:15" x14ac:dyDescent="0.25">
      <c r="A9" s="281">
        <f>_xlfn.FLOOR.MATH(RANK(N9,$N$7:$N$129)/4+1+SUMPRODUCT(-(-($N$7:$N$129=N9)),-(-(O9&lt;$O$7:$O$129)))/4)</f>
        <v>1</v>
      </c>
      <c r="B9" s="230">
        <v>27</v>
      </c>
      <c r="C9" s="230">
        <v>3</v>
      </c>
      <c r="D9" s="282" t="s">
        <v>13</v>
      </c>
      <c r="E9" s="274"/>
      <c r="F9" s="230" t="s">
        <v>14</v>
      </c>
      <c r="G9" s="276" t="str">
        <f>IF($G$4&lt;&gt;"",$G$4,"")</f>
        <v/>
      </c>
      <c r="H9" s="277"/>
      <c r="I9" s="277"/>
      <c r="J9" s="277"/>
      <c r="K9" s="278">
        <f>IF(AND(COUNTBLANK(G9:G9)=0,COUNTBLANK(I9:I9)=0),I9,-0.000001)</f>
        <v>-9.9999999999999995E-7</v>
      </c>
      <c r="L9" s="291">
        <f>IF(COUNTBLANK(H9:K9)=0,AVERAGE(H9:K9),-0.000001)</f>
        <v>-9.9999999999999995E-7</v>
      </c>
      <c r="M9" s="270">
        <f>IF(COUNTBLANK(H9:K9)=0,1,0)</f>
        <v>0</v>
      </c>
      <c r="N9" s="279">
        <f>SUM(M7:M10)</f>
        <v>0</v>
      </c>
      <c r="O9" s="283">
        <f>IF(COUNTIF(L7:L10,"&gt;=0"),ROUND(AVERAGEIF(L7:L10,"&gt;=0"),3),0)</f>
        <v>0</v>
      </c>
    </row>
    <row r="10" spans="1:15" x14ac:dyDescent="0.25">
      <c r="A10" s="284">
        <f>_xlfn.FLOOR.MATH(RANK(N10,$N$7:$N$129)/4+1+SUMPRODUCT(-(-($N$7:$N$129=N10)),-(-(O10&lt;$O$7:$O$129)))/4)</f>
        <v>1</v>
      </c>
      <c r="B10" s="260">
        <v>27</v>
      </c>
      <c r="C10" s="260">
        <v>4</v>
      </c>
      <c r="D10" s="257"/>
      <c r="E10" s="258"/>
      <c r="F10" s="260"/>
      <c r="G10" s="285" t="str">
        <f>IF($G$5&lt;&gt;"",$G$5,"")</f>
        <v/>
      </c>
      <c r="H10" s="286"/>
      <c r="I10" s="286"/>
      <c r="J10" s="286"/>
      <c r="K10" s="287">
        <f>IF(AND(COUNTBLANK(G10:G10)=0,COUNTBLANK(I10:I10)=0),I10,-0.000001)</f>
        <v>-9.9999999999999995E-7</v>
      </c>
      <c r="L10" s="292">
        <f>IF(COUNTBLANK(H10:K10)=0,AVERAGE(H10:K10),-0.000001)</f>
        <v>-9.9999999999999995E-7</v>
      </c>
      <c r="M10" s="270">
        <f>IF(COUNTBLANK(H10:K10)=0,1,0)</f>
        <v>0</v>
      </c>
      <c r="N10" s="288">
        <f>SUM(M7:M10)</f>
        <v>0</v>
      </c>
      <c r="O10" s="289">
        <f>IF(COUNTIF(L7:L10,"&gt;=0"),ROUND(AVERAGEIF(L7:L10,"&gt;=0"),3),0)</f>
        <v>0</v>
      </c>
    </row>
  </sheetData>
  <conditionalFormatting sqref="H8:J8">
    <cfRule type="expression" priority="7" stopIfTrue="1">
      <formula>COUNTBLANK($G8)=1</formula>
    </cfRule>
    <cfRule type="containsBlanks" dxfId="351" priority="10">
      <formula>LEN(TRIM(H8))=0</formula>
    </cfRule>
  </conditionalFormatting>
  <conditionalFormatting sqref="H9:J9">
    <cfRule type="expression" priority="6" stopIfTrue="1">
      <formula>COUNTBLANK($G9)=1</formula>
    </cfRule>
    <cfRule type="containsBlanks" dxfId="350" priority="11">
      <formula>LEN(TRIM(H9))=0</formula>
    </cfRule>
  </conditionalFormatting>
  <conditionalFormatting sqref="H10:J10">
    <cfRule type="expression" priority="5" stopIfTrue="1">
      <formula>COUNTBLANK($G10)=1</formula>
    </cfRule>
    <cfRule type="containsBlanks" dxfId="349" priority="12">
      <formula>LEN(TRIM(H10))=0</formula>
    </cfRule>
  </conditionalFormatting>
  <conditionalFormatting sqref="H7:J7">
    <cfRule type="expression" priority="8" stopIfTrue="1">
      <formula>COUNTBLANK($G7)=1</formula>
    </cfRule>
    <cfRule type="containsBlanks" dxfId="348" priority="9">
      <formula>LEN(TRIM(H7))=0</formula>
    </cfRule>
  </conditionalFormatting>
  <conditionalFormatting sqref="K7">
    <cfRule type="expression" dxfId="347" priority="4">
      <formula>COUNTBLANK(G7:G7)=0</formula>
    </cfRule>
  </conditionalFormatting>
  <conditionalFormatting sqref="K8">
    <cfRule type="expression" dxfId="346" priority="3">
      <formula>COUNTBLANK(G8:G8)=0</formula>
    </cfRule>
  </conditionalFormatting>
  <conditionalFormatting sqref="K9">
    <cfRule type="expression" dxfId="345" priority="2">
      <formula>COUNTBLANK(G9:G9)=0</formula>
    </cfRule>
  </conditionalFormatting>
  <conditionalFormatting sqref="K10">
    <cfRule type="expression" dxfId="344" priority="1">
      <formula>COUNTBLANK(G10:G10)=0</formula>
    </cfRule>
  </conditionalFormatting>
  <dataValidations count="2">
    <dataValidation type="decimal" allowBlank="1" showInputMessage="1" showErrorMessage="1" errorTitle="Illegal input value" error="Please enter a value between 0 and 10" sqref="H7:N10" xr:uid="{448DEB07-34DF-41EB-8CCF-3D3D0D02537B}">
      <formula1>-0.000001</formula1>
      <formula2>10</formula2>
    </dataValidation>
    <dataValidation type="decimal" allowBlank="1" showInputMessage="1" showErrorMessage="1" sqref="O8:O10" xr:uid="{410ACF8D-C2CC-4B3F-A0FA-D642CB6F723A}">
      <formula1>0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&amp;L&amp;G&amp;C&amp;14
</oddHeader>
  </headerFooter>
  <ignoredErrors>
    <ignoredError sqref="K7" formulaRange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3DFE9-30D8-440A-ABE3-8DCE0C6CD661}">
  <sheetPr>
    <pageSetUpPr fitToPage="1"/>
  </sheetPr>
  <dimension ref="A1:O10"/>
  <sheetViews>
    <sheetView showRuler="0" view="pageLayout" zoomScale="80" zoomScaleNormal="100" zoomScalePageLayoutView="80" workbookViewId="0">
      <selection activeCell="K10" sqref="K10"/>
    </sheetView>
  </sheetViews>
  <sheetFormatPr defaultColWidth="10.625" defaultRowHeight="15.75" x14ac:dyDescent="0.25"/>
  <cols>
    <col min="1" max="1" width="10.625" style="12" customWidth="1"/>
    <col min="2" max="3" width="10.625" style="12" hidden="1" customWidth="1"/>
    <col min="4" max="4" width="25.875" style="62" customWidth="1"/>
    <col min="5" max="5" width="6.75" style="12" customWidth="1"/>
    <col min="6" max="6" width="26.5" style="12" customWidth="1"/>
    <col min="7" max="12" width="10.625" style="12" customWidth="1"/>
    <col min="13" max="14" width="10.625" style="12" hidden="1" customWidth="1"/>
    <col min="15" max="15" width="34.625" style="12" customWidth="1"/>
    <col min="16" max="82" width="10.625" style="12" customWidth="1"/>
    <col min="83" max="16384" width="10.625" style="12"/>
  </cols>
  <sheetData>
    <row r="1" spans="1:15" ht="15" customHeight="1" x14ac:dyDescent="0.25">
      <c r="A1" s="1"/>
      <c r="B1" s="2"/>
      <c r="C1" s="2"/>
      <c r="D1" s="3"/>
      <c r="E1" s="4"/>
      <c r="F1" s="5"/>
      <c r="G1" s="6"/>
      <c r="H1" s="7" t="s">
        <v>0</v>
      </c>
      <c r="I1" s="8" t="s">
        <v>1</v>
      </c>
      <c r="J1" s="8" t="s">
        <v>2</v>
      </c>
      <c r="K1" s="8" t="s">
        <v>3</v>
      </c>
      <c r="L1" s="9"/>
      <c r="M1" s="10"/>
      <c r="N1" s="10"/>
      <c r="O1" s="11"/>
    </row>
    <row r="2" spans="1:15" x14ac:dyDescent="0.25">
      <c r="A2" s="13" t="s">
        <v>4</v>
      </c>
      <c r="B2" s="14"/>
      <c r="C2" s="14"/>
      <c r="D2" s="14" t="s">
        <v>5</v>
      </c>
      <c r="E2" s="15"/>
      <c r="F2" s="16" t="s">
        <v>6</v>
      </c>
      <c r="G2" s="17"/>
      <c r="H2" s="18"/>
      <c r="I2" s="18"/>
      <c r="J2" s="18"/>
      <c r="K2" s="18"/>
      <c r="L2" s="19" t="s">
        <v>7</v>
      </c>
      <c r="M2" s="20"/>
      <c r="N2" s="20"/>
      <c r="O2" s="21"/>
    </row>
    <row r="3" spans="1:15" x14ac:dyDescent="0.25">
      <c r="A3" s="22"/>
      <c r="B3" s="23"/>
      <c r="C3" s="23"/>
      <c r="D3" s="24" t="s">
        <v>8</v>
      </c>
      <c r="E3" s="25"/>
      <c r="F3" s="16" t="s">
        <v>9</v>
      </c>
      <c r="G3" s="18"/>
      <c r="H3" s="18"/>
      <c r="I3" s="18"/>
      <c r="J3" s="18"/>
      <c r="K3" s="18"/>
      <c r="L3" s="19" t="s">
        <v>10</v>
      </c>
      <c r="M3" s="20"/>
      <c r="N3" s="20"/>
      <c r="O3" s="21" t="s">
        <v>7</v>
      </c>
    </row>
    <row r="4" spans="1:15" x14ac:dyDescent="0.25">
      <c r="A4" s="22"/>
      <c r="B4" s="23"/>
      <c r="C4" s="23"/>
      <c r="D4" s="14"/>
      <c r="E4" s="25"/>
      <c r="F4" s="26"/>
      <c r="G4" s="27"/>
      <c r="H4" s="18"/>
      <c r="I4" s="18"/>
      <c r="J4" s="18"/>
      <c r="K4" s="18"/>
      <c r="L4" s="19"/>
      <c r="M4" s="20"/>
      <c r="N4" s="20"/>
      <c r="O4" s="21"/>
    </row>
    <row r="5" spans="1:15" x14ac:dyDescent="0.25">
      <c r="A5" s="28"/>
      <c r="B5" s="29"/>
      <c r="C5" s="29"/>
      <c r="D5" s="30"/>
      <c r="E5" s="31"/>
      <c r="F5" s="32"/>
      <c r="G5" s="33"/>
      <c r="H5" s="33"/>
      <c r="I5" s="33"/>
      <c r="J5" s="33"/>
      <c r="K5" s="33"/>
      <c r="L5" s="34"/>
      <c r="M5" s="35"/>
      <c r="N5" s="35"/>
      <c r="O5" s="36"/>
    </row>
    <row r="6" spans="1:15" ht="6.75" customHeight="1" x14ac:dyDescent="0.25">
      <c r="A6" s="37"/>
      <c r="B6" s="38"/>
      <c r="C6" s="38"/>
      <c r="D6" s="39"/>
      <c r="E6" s="40"/>
      <c r="F6" s="41"/>
      <c r="G6" s="42"/>
      <c r="H6" s="42"/>
      <c r="I6" s="42"/>
      <c r="J6" s="42"/>
      <c r="K6" s="42"/>
      <c r="L6" s="43"/>
      <c r="M6" s="43"/>
      <c r="N6" s="43"/>
      <c r="O6" s="44"/>
    </row>
    <row r="7" spans="1:15" x14ac:dyDescent="0.25">
      <c r="A7" s="45">
        <f>_xlfn.FLOOR.MATH(RANK(N7,$N$7:$N$129)/4+1+SUMPRODUCT(-(-($N$7:$N$129=N7)),-(-(O7&lt;$O$7:$O$129)))/4)</f>
        <v>1</v>
      </c>
      <c r="B7" s="46">
        <v>27</v>
      </c>
      <c r="C7" s="46">
        <v>1</v>
      </c>
      <c r="D7" s="47"/>
      <c r="E7" s="48"/>
      <c r="F7" s="46"/>
      <c r="G7" s="49" t="str">
        <f>IF($G$2&lt;&gt;"",$G$2,"")</f>
        <v/>
      </c>
      <c r="H7" s="50"/>
      <c r="I7" s="50"/>
      <c r="J7" s="50"/>
      <c r="K7" s="69"/>
      <c r="L7" s="294">
        <f>IF(COUNTBLANK(H7:K7)=0,AVERAGE(H7:K7),-0.000001)</f>
        <v>-9.9999999999999995E-7</v>
      </c>
      <c r="M7" s="51">
        <f>IF(COUNTBLANK(H7:K7)=0,1,0)</f>
        <v>0</v>
      </c>
      <c r="N7" s="51">
        <f>SUM(M7:M10)</f>
        <v>0</v>
      </c>
      <c r="O7" s="52">
        <f>IF(COUNTIF(L7:L10,"&gt;=0"),ROUND(AVERAGEIF(L7:L10,"&gt;=0"),3),0)</f>
        <v>0</v>
      </c>
    </row>
    <row r="8" spans="1:15" x14ac:dyDescent="0.25">
      <c r="A8" s="53">
        <f>_xlfn.FLOOR.MATH(RANK(N8,$N$7:$N$129)/4+1+SUMPRODUCT(-(-($N$7:$N$129=N8)),-(-(O8&lt;$O$7:$O$129)))/4)</f>
        <v>1</v>
      </c>
      <c r="B8" s="12">
        <v>27</v>
      </c>
      <c r="C8" s="12">
        <v>2</v>
      </c>
      <c r="D8" s="54" t="s">
        <v>11</v>
      </c>
      <c r="E8" s="55"/>
      <c r="F8" s="56" t="s">
        <v>12</v>
      </c>
      <c r="G8" s="57" t="str">
        <f>IF($G$3&lt;&gt;"",$G$3,"")</f>
        <v/>
      </c>
      <c r="H8" s="58"/>
      <c r="I8" s="58"/>
      <c r="J8" s="58"/>
      <c r="K8" s="70"/>
      <c r="L8" s="295">
        <f>IF(COUNTBLANK(H8:K8)=0,AVERAGE(H8:K8),-0.000001)</f>
        <v>-9.9999999999999995E-7</v>
      </c>
      <c r="M8" s="51">
        <f>IF(COUNTBLANK(H8:K8)=0,1,0)</f>
        <v>0</v>
      </c>
      <c r="N8" s="59">
        <f>SUM(M7:M10)</f>
        <v>0</v>
      </c>
      <c r="O8" s="60">
        <f>IF(COUNTIF(L7:L10,"&gt;=0"),ROUND(AVERAGEIF(L7:L10,"&gt;=0"),3),0)</f>
        <v>0</v>
      </c>
    </row>
    <row r="9" spans="1:15" x14ac:dyDescent="0.25">
      <c r="A9" s="61">
        <f>_xlfn.FLOOR.MATH(RANK(N9,$N$7:$N$129)/4+1+SUMPRODUCT(-(-($N$7:$N$129=N9)),-(-(O9&lt;$O$7:$O$129)))/4)</f>
        <v>1</v>
      </c>
      <c r="B9" s="12">
        <v>27</v>
      </c>
      <c r="C9" s="12">
        <v>3</v>
      </c>
      <c r="D9" s="62" t="s">
        <v>13</v>
      </c>
      <c r="E9" s="55"/>
      <c r="F9" s="12" t="s">
        <v>14</v>
      </c>
      <c r="G9" s="57" t="str">
        <f>IF($G$4&lt;&gt;"",$G$4,"")</f>
        <v/>
      </c>
      <c r="H9" s="58"/>
      <c r="I9" s="58"/>
      <c r="J9" s="58"/>
      <c r="K9" s="70"/>
      <c r="L9" s="295">
        <f>IF(COUNTBLANK(H9:K9)=0,AVERAGE(H9:K9),-0.000001)</f>
        <v>-9.9999999999999995E-7</v>
      </c>
      <c r="M9" s="51">
        <f>IF(COUNTBLANK(H9:K9)=0,1,0)</f>
        <v>0</v>
      </c>
      <c r="N9" s="59">
        <f>SUM(M7:M10)</f>
        <v>0</v>
      </c>
      <c r="O9" s="63">
        <f>IF(COUNTIF(L7:L10,"&gt;=0"),ROUND(AVERAGEIF(L7:L10,"&gt;=0"),3),0)</f>
        <v>0</v>
      </c>
    </row>
    <row r="10" spans="1:15" x14ac:dyDescent="0.25">
      <c r="A10" s="64">
        <f>_xlfn.FLOOR.MATH(RANK(N10,$N$7:$N$129)/4+1+SUMPRODUCT(-(-($N$7:$N$129=N10)),-(-(O10&lt;$O$7:$O$129)))/4)</f>
        <v>1</v>
      </c>
      <c r="B10" s="42">
        <v>27</v>
      </c>
      <c r="C10" s="42">
        <v>4</v>
      </c>
      <c r="D10" s="39"/>
      <c r="E10" s="40"/>
      <c r="F10" s="42"/>
      <c r="G10" s="65" t="str">
        <f>IF($G$5&lt;&gt;"",$G$5,"")</f>
        <v/>
      </c>
      <c r="H10" s="66"/>
      <c r="I10" s="66"/>
      <c r="J10" s="66"/>
      <c r="K10" s="71"/>
      <c r="L10" s="296">
        <f>IF(COUNTBLANK(H10:K10)=0,AVERAGE(H10:K10),-0.000001)</f>
        <v>-9.9999999999999995E-7</v>
      </c>
      <c r="M10" s="51">
        <f>IF(COUNTBLANK(H10:K10)=0,1,0)</f>
        <v>0</v>
      </c>
      <c r="N10" s="67">
        <f>SUM(M7:M10)</f>
        <v>0</v>
      </c>
      <c r="O10" s="68">
        <f>IF(COUNTIF(L7:L10,"&gt;=0"),ROUND(AVERAGEIF(L7:L10,"&gt;=0"),3),0)</f>
        <v>0</v>
      </c>
    </row>
  </sheetData>
  <conditionalFormatting sqref="H8:J8">
    <cfRule type="expression" priority="7" stopIfTrue="1">
      <formula>COUNTBLANK($G8)=1</formula>
    </cfRule>
    <cfRule type="containsBlanks" dxfId="343" priority="10">
      <formula>LEN(TRIM(H8))=0</formula>
    </cfRule>
  </conditionalFormatting>
  <conditionalFormatting sqref="H9:J9">
    <cfRule type="expression" priority="6" stopIfTrue="1">
      <formula>COUNTBLANK($G9)=1</formula>
    </cfRule>
    <cfRule type="containsBlanks" dxfId="342" priority="11">
      <formula>LEN(TRIM(H9))=0</formula>
    </cfRule>
  </conditionalFormatting>
  <conditionalFormatting sqref="H10:J10">
    <cfRule type="expression" priority="5" stopIfTrue="1">
      <formula>COUNTBLANK($G10)=1</formula>
    </cfRule>
    <cfRule type="containsBlanks" dxfId="341" priority="12">
      <formula>LEN(TRIM(H10))=0</formula>
    </cfRule>
  </conditionalFormatting>
  <conditionalFormatting sqref="H7:J7">
    <cfRule type="expression" priority="8" stopIfTrue="1">
      <formula>COUNTBLANK($G7)=1</formula>
    </cfRule>
    <cfRule type="containsBlanks" dxfId="340" priority="9">
      <formula>LEN(TRIM(H7))=0</formula>
    </cfRule>
  </conditionalFormatting>
  <conditionalFormatting sqref="K7">
    <cfRule type="expression" dxfId="339" priority="4">
      <formula>COUNTBLANK(G7:G7)=0</formula>
    </cfRule>
  </conditionalFormatting>
  <conditionalFormatting sqref="K8">
    <cfRule type="expression" dxfId="338" priority="3">
      <formula>COUNTBLANK(G8:G8)=0</formula>
    </cfRule>
  </conditionalFormatting>
  <conditionalFormatting sqref="K9">
    <cfRule type="expression" dxfId="337" priority="2">
      <formula>COUNTBLANK(G9:G9)=0</formula>
    </cfRule>
  </conditionalFormatting>
  <conditionalFormatting sqref="K10">
    <cfRule type="expression" dxfId="336" priority="1">
      <formula>COUNTBLANK(G10:G10)=0</formula>
    </cfRule>
  </conditionalFormatting>
  <dataValidations count="2">
    <dataValidation type="decimal" allowBlank="1" showInputMessage="1" showErrorMessage="1" sqref="O8:O10" xr:uid="{12AAEA63-8874-4476-A6E6-A828BC6FDF4B}">
      <formula1>0</formula1>
      <formula2>10</formula2>
    </dataValidation>
    <dataValidation type="decimal" allowBlank="1" showInputMessage="1" showErrorMessage="1" errorTitle="Illegal input value" error="Please enter a value between 0 and 10" sqref="H7:N10" xr:uid="{9E7F0A95-715D-4364-93F6-71157C461184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&amp;L&amp;G&amp;C&amp;14
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0DFB-720F-463B-85CD-73D37578E32C}">
  <sheetPr codeName="Sheet3">
    <pageSetUpPr fitToPage="1"/>
  </sheetPr>
  <dimension ref="A1:O10"/>
  <sheetViews>
    <sheetView showRuler="0" view="pageLayout" zoomScale="80" zoomScaleNormal="100" zoomScalePageLayoutView="80" workbookViewId="0">
      <selection activeCell="K9" sqref="K9"/>
    </sheetView>
  </sheetViews>
  <sheetFormatPr defaultColWidth="10.625" defaultRowHeight="15.75" x14ac:dyDescent="0.25"/>
  <cols>
    <col min="1" max="1" width="10.625" style="12" customWidth="1"/>
    <col min="2" max="3" width="10.625" style="12" hidden="1" customWidth="1"/>
    <col min="4" max="4" width="25.875" style="62" customWidth="1"/>
    <col min="5" max="5" width="6.75" style="12" customWidth="1"/>
    <col min="6" max="6" width="26.5" style="12" customWidth="1"/>
    <col min="7" max="12" width="10.625" style="12" customWidth="1"/>
    <col min="13" max="14" width="10.625" style="12" hidden="1" customWidth="1"/>
    <col min="15" max="15" width="34.625" style="12" customWidth="1"/>
    <col min="16" max="82" width="10.625" style="12" customWidth="1"/>
    <col min="83" max="16384" width="10.625" style="12"/>
  </cols>
  <sheetData>
    <row r="1" spans="1:15" ht="15" customHeight="1" x14ac:dyDescent="0.25">
      <c r="A1" s="1"/>
      <c r="B1" s="2"/>
      <c r="C1" s="2"/>
      <c r="D1" s="3"/>
      <c r="E1" s="4"/>
      <c r="F1" s="5"/>
      <c r="G1" s="6"/>
      <c r="H1" s="7" t="s">
        <v>0</v>
      </c>
      <c r="I1" s="8" t="s">
        <v>1</v>
      </c>
      <c r="J1" s="8" t="s">
        <v>2</v>
      </c>
      <c r="K1" s="8" t="s">
        <v>3</v>
      </c>
      <c r="L1" s="9"/>
      <c r="M1" s="10"/>
      <c r="N1" s="10"/>
      <c r="O1" s="11"/>
    </row>
    <row r="2" spans="1:15" x14ac:dyDescent="0.25">
      <c r="A2" s="13" t="s">
        <v>4</v>
      </c>
      <c r="B2" s="14"/>
      <c r="C2" s="14"/>
      <c r="D2" s="14" t="s">
        <v>5</v>
      </c>
      <c r="E2" s="15"/>
      <c r="F2" s="16" t="s">
        <v>6</v>
      </c>
      <c r="G2" s="17"/>
      <c r="H2" s="18"/>
      <c r="I2" s="18"/>
      <c r="J2" s="18"/>
      <c r="K2" s="18"/>
      <c r="L2" s="19" t="s">
        <v>7</v>
      </c>
      <c r="M2" s="20"/>
      <c r="N2" s="20"/>
      <c r="O2" s="21"/>
    </row>
    <row r="3" spans="1:15" x14ac:dyDescent="0.25">
      <c r="A3" s="22"/>
      <c r="B3" s="23"/>
      <c r="C3" s="23"/>
      <c r="D3" s="24" t="s">
        <v>8</v>
      </c>
      <c r="E3" s="25"/>
      <c r="F3" s="16" t="s">
        <v>9</v>
      </c>
      <c r="G3" s="18"/>
      <c r="H3" s="18"/>
      <c r="I3" s="18"/>
      <c r="J3" s="18"/>
      <c r="K3" s="18"/>
      <c r="L3" s="19" t="s">
        <v>10</v>
      </c>
      <c r="M3" s="20"/>
      <c r="N3" s="20"/>
      <c r="O3" s="21" t="s">
        <v>7</v>
      </c>
    </row>
    <row r="4" spans="1:15" x14ac:dyDescent="0.25">
      <c r="A4" s="22"/>
      <c r="B4" s="23"/>
      <c r="C4" s="23"/>
      <c r="D4" s="14"/>
      <c r="E4" s="25"/>
      <c r="F4" s="26"/>
      <c r="G4" s="27"/>
      <c r="H4" s="18"/>
      <c r="I4" s="18"/>
      <c r="J4" s="18"/>
      <c r="K4" s="18"/>
      <c r="L4" s="19"/>
      <c r="M4" s="20"/>
      <c r="N4" s="20"/>
      <c r="O4" s="21"/>
    </row>
    <row r="5" spans="1:15" x14ac:dyDescent="0.25">
      <c r="A5" s="28"/>
      <c r="B5" s="29"/>
      <c r="C5" s="29"/>
      <c r="D5" s="30"/>
      <c r="E5" s="31"/>
      <c r="F5" s="32"/>
      <c r="G5" s="33"/>
      <c r="H5" s="33"/>
      <c r="I5" s="33"/>
      <c r="J5" s="33"/>
      <c r="K5" s="33"/>
      <c r="L5" s="34"/>
      <c r="M5" s="35"/>
      <c r="N5" s="35"/>
      <c r="O5" s="36"/>
    </row>
    <row r="6" spans="1:15" ht="6.75" customHeight="1" x14ac:dyDescent="0.25">
      <c r="A6" s="37"/>
      <c r="B6" s="38"/>
      <c r="C6" s="38"/>
      <c r="D6" s="39"/>
      <c r="E6" s="40"/>
      <c r="F6" s="41"/>
      <c r="G6" s="42"/>
      <c r="H6" s="42"/>
      <c r="I6" s="42"/>
      <c r="J6" s="42"/>
      <c r="K6" s="42"/>
      <c r="L6" s="43"/>
      <c r="M6" s="43"/>
      <c r="N6" s="43"/>
      <c r="O6" s="44"/>
    </row>
    <row r="7" spans="1:15" x14ac:dyDescent="0.25">
      <c r="A7" s="45">
        <f>_xlfn.FLOOR.MATH(RANK(N7,$N$7:$N$129)/4+1+SUMPRODUCT(-(-($N$7:$N$129=N7)),-(-(O7&lt;$O$7:$O$129)))/4)</f>
        <v>1</v>
      </c>
      <c r="B7" s="46">
        <v>27</v>
      </c>
      <c r="C7" s="46">
        <v>1</v>
      </c>
      <c r="D7" s="47"/>
      <c r="E7" s="48"/>
      <c r="F7" s="46"/>
      <c r="G7" s="49" t="str">
        <f>IF($G$2&lt;&gt;"",$G$2,"")</f>
        <v/>
      </c>
      <c r="H7" s="50"/>
      <c r="I7" s="50"/>
      <c r="J7" s="50"/>
      <c r="K7" s="69">
        <f>IF(AND(COUNTBLANK(G7:G7)=0,COUNTBLANK(I7:J7)=0),AVERAGE(I7:J7),-0.000001)</f>
        <v>-9.9999999999999995E-7</v>
      </c>
      <c r="L7" s="294">
        <f>IF(COUNTBLANK(H7:K7)=0,AVERAGE(H7:K7),-0.000001)</f>
        <v>-9.9999999999999995E-7</v>
      </c>
      <c r="M7" s="51">
        <f>IF(COUNTBLANK(H7:K7)=0,1,0)</f>
        <v>0</v>
      </c>
      <c r="N7" s="51">
        <f>SUM(M7:M10)</f>
        <v>0</v>
      </c>
      <c r="O7" s="52">
        <f>IF(COUNTIF(L7:L10,"&gt;=0"),ROUND(AVERAGEIF(L7:L10,"&gt;=0"),3),0)</f>
        <v>0</v>
      </c>
    </row>
    <row r="8" spans="1:15" x14ac:dyDescent="0.25">
      <c r="A8" s="53">
        <f>_xlfn.FLOOR.MATH(RANK(N8,$N$7:$N$129)/4+1+SUMPRODUCT(-(-($N$7:$N$129=N8)),-(-(O8&lt;$O$7:$O$129)))/4)</f>
        <v>1</v>
      </c>
      <c r="B8" s="12">
        <v>27</v>
      </c>
      <c r="C8" s="12">
        <v>2</v>
      </c>
      <c r="D8" s="54" t="s">
        <v>11</v>
      </c>
      <c r="E8" s="55"/>
      <c r="F8" s="56" t="s">
        <v>12</v>
      </c>
      <c r="G8" s="57" t="str">
        <f>IF($G$3&lt;&gt;"",$G$3,"")</f>
        <v/>
      </c>
      <c r="H8" s="58"/>
      <c r="I8" s="58"/>
      <c r="J8" s="58"/>
      <c r="K8" s="70">
        <f>IF(AND(COUNTBLANK(G8:G8)=0,COUNTBLANK(I8:I8)=0),I8,-0.000001)</f>
        <v>-9.9999999999999995E-7</v>
      </c>
      <c r="L8" s="295">
        <f>IF(COUNTBLANK(H8:K8)=0,AVERAGE(H8:K8),-0.000001)</f>
        <v>-9.9999999999999995E-7</v>
      </c>
      <c r="M8" s="51">
        <f>IF(COUNTBLANK(H8:K8)=0,1,0)</f>
        <v>0</v>
      </c>
      <c r="N8" s="59">
        <f>SUM(M7:M10)</f>
        <v>0</v>
      </c>
      <c r="O8" s="60">
        <f>IF(COUNTIF(L7:L10,"&gt;=0"),ROUND(AVERAGEIF(L7:L10,"&gt;=0"),3),0)</f>
        <v>0</v>
      </c>
    </row>
    <row r="9" spans="1:15" x14ac:dyDescent="0.25">
      <c r="A9" s="61">
        <f>_xlfn.FLOOR.MATH(RANK(N9,$N$7:$N$129)/4+1+SUMPRODUCT(-(-($N$7:$N$129=N9)),-(-(O9&lt;$O$7:$O$129)))/4)</f>
        <v>1</v>
      </c>
      <c r="B9" s="12">
        <v>27</v>
      </c>
      <c r="C9" s="12">
        <v>3</v>
      </c>
      <c r="D9" s="62" t="s">
        <v>13</v>
      </c>
      <c r="E9" s="55"/>
      <c r="F9" s="12" t="s">
        <v>14</v>
      </c>
      <c r="G9" s="57" t="str">
        <f>IF($G$4&lt;&gt;"",$G$4,"")</f>
        <v/>
      </c>
      <c r="H9" s="58"/>
      <c r="I9" s="58"/>
      <c r="J9" s="58"/>
      <c r="K9" s="70">
        <f>IF(AND(COUNTBLANK(G9:G9)=0,COUNTBLANK(I9:I9)=0),I9,-0.000001)</f>
        <v>-9.9999999999999995E-7</v>
      </c>
      <c r="L9" s="295">
        <f>IF(COUNTBLANK(H9:K9)=0,AVERAGE(H9:K9),-0.000001)</f>
        <v>-9.9999999999999995E-7</v>
      </c>
      <c r="M9" s="51">
        <f>IF(COUNTBLANK(H9:K9)=0,1,0)</f>
        <v>0</v>
      </c>
      <c r="N9" s="59">
        <f>SUM(M7:M10)</f>
        <v>0</v>
      </c>
      <c r="O9" s="63">
        <f>IF(COUNTIF(L7:L10,"&gt;=0"),ROUND(AVERAGEIF(L7:L10,"&gt;=0"),3),0)</f>
        <v>0</v>
      </c>
    </row>
    <row r="10" spans="1:15" x14ac:dyDescent="0.25">
      <c r="A10" s="64">
        <f>_xlfn.FLOOR.MATH(RANK(N10,$N$7:$N$129)/4+1+SUMPRODUCT(-(-($N$7:$N$129=N10)),-(-(O10&lt;$O$7:$O$129)))/4)</f>
        <v>1</v>
      </c>
      <c r="B10" s="42">
        <v>27</v>
      </c>
      <c r="C10" s="42">
        <v>4</v>
      </c>
      <c r="D10" s="39"/>
      <c r="E10" s="40"/>
      <c r="F10" s="42"/>
      <c r="G10" s="65" t="str">
        <f>IF($G$5&lt;&gt;"",$G$5,"")</f>
        <v/>
      </c>
      <c r="H10" s="66"/>
      <c r="I10" s="66"/>
      <c r="J10" s="66"/>
      <c r="K10" s="71">
        <f>IF(AND(COUNTBLANK(G10:G10)=0,COUNTBLANK(I10:I10)=0),I10,-0.000001)</f>
        <v>-9.9999999999999995E-7</v>
      </c>
      <c r="L10" s="296">
        <f>IF(COUNTBLANK(H10:K10)=0,AVERAGE(H10:K10),-0.000001)</f>
        <v>-9.9999999999999995E-7</v>
      </c>
      <c r="M10" s="51">
        <f>IF(COUNTBLANK(H10:K10)=0,1,0)</f>
        <v>0</v>
      </c>
      <c r="N10" s="67">
        <f>SUM(M7:M10)</f>
        <v>0</v>
      </c>
      <c r="O10" s="68">
        <f>IF(COUNTIF(L7:L10,"&gt;=0"),ROUND(AVERAGEIF(L7:L10,"&gt;=0"),3),0)</f>
        <v>0</v>
      </c>
    </row>
  </sheetData>
  <conditionalFormatting sqref="H8:J8">
    <cfRule type="expression" priority="7" stopIfTrue="1">
      <formula>COUNTBLANK($G8)=1</formula>
    </cfRule>
    <cfRule type="containsBlanks" dxfId="335" priority="10">
      <formula>LEN(TRIM(H8))=0</formula>
    </cfRule>
  </conditionalFormatting>
  <conditionalFormatting sqref="H9:J9">
    <cfRule type="expression" priority="6" stopIfTrue="1">
      <formula>COUNTBLANK($G9)=1</formula>
    </cfRule>
    <cfRule type="containsBlanks" dxfId="334" priority="11">
      <formula>LEN(TRIM(H9))=0</formula>
    </cfRule>
  </conditionalFormatting>
  <conditionalFormatting sqref="H10:J10">
    <cfRule type="expression" priority="5" stopIfTrue="1">
      <formula>COUNTBLANK($G10)=1</formula>
    </cfRule>
    <cfRule type="containsBlanks" dxfId="333" priority="12">
      <formula>LEN(TRIM(H10))=0</formula>
    </cfRule>
  </conditionalFormatting>
  <conditionalFormatting sqref="H7:J7">
    <cfRule type="expression" priority="8" stopIfTrue="1">
      <formula>COUNTBLANK($G7)=1</formula>
    </cfRule>
    <cfRule type="containsBlanks" dxfId="332" priority="9">
      <formula>LEN(TRIM(H7))=0</formula>
    </cfRule>
  </conditionalFormatting>
  <conditionalFormatting sqref="K7">
    <cfRule type="expression" dxfId="331" priority="4">
      <formula>COUNTBLANK(G7:G7)=0</formula>
    </cfRule>
  </conditionalFormatting>
  <conditionalFormatting sqref="K8">
    <cfRule type="expression" dxfId="330" priority="3">
      <formula>COUNTBLANK(G8:G8)=0</formula>
    </cfRule>
  </conditionalFormatting>
  <conditionalFormatting sqref="K9">
    <cfRule type="expression" dxfId="329" priority="2">
      <formula>COUNTBLANK(G9:G9)=0</formula>
    </cfRule>
  </conditionalFormatting>
  <conditionalFormatting sqref="K10">
    <cfRule type="expression" dxfId="328" priority="1">
      <formula>COUNTBLANK(G10:G10)=0</formula>
    </cfRule>
  </conditionalFormatting>
  <dataValidations count="2">
    <dataValidation type="decimal" allowBlank="1" showInputMessage="1" showErrorMessage="1" errorTitle="Illegal input value" error="Please enter a value between 0 and 10" sqref="H7:N10" xr:uid="{A64DBD9C-BA0F-426B-8894-30B1DBC43037}">
      <formula1>-0.000001</formula1>
      <formula2>10</formula2>
    </dataValidation>
    <dataValidation type="decimal" allowBlank="1" showInputMessage="1" showErrorMessage="1" sqref="O8:O10" xr:uid="{767BE431-0EFE-4364-BC21-D2CF0DD6C9A1}">
      <formula1>0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&amp;L&amp;G&amp;C&amp;14
</oddHeader>
  </headerFooter>
  <ignoredErrors>
    <ignoredError sqref="K7" formulaRange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26BDF-53BB-4CCA-A4A0-8D55285F0465}">
  <sheetPr>
    <pageSetUpPr fitToPage="1"/>
  </sheetPr>
  <dimension ref="A1:O10"/>
  <sheetViews>
    <sheetView showRuler="0" view="pageLayout" zoomScale="80" zoomScaleNormal="100" zoomScalePageLayoutView="80" workbookViewId="0">
      <selection activeCell="H7" sqref="H7:K10"/>
    </sheetView>
  </sheetViews>
  <sheetFormatPr defaultColWidth="10.625" defaultRowHeight="15.75" x14ac:dyDescent="0.25"/>
  <cols>
    <col min="1" max="1" width="10.625" style="154" customWidth="1"/>
    <col min="2" max="3" width="10.625" style="154" hidden="1" customWidth="1"/>
    <col min="4" max="4" width="25.875" style="208" customWidth="1"/>
    <col min="5" max="5" width="6.75" style="154" customWidth="1"/>
    <col min="6" max="6" width="26.5" style="154" customWidth="1"/>
    <col min="7" max="12" width="10.625" style="154" customWidth="1"/>
    <col min="13" max="14" width="10.625" style="154" hidden="1" customWidth="1"/>
    <col min="15" max="15" width="34.625" style="154" customWidth="1"/>
    <col min="16" max="82" width="10.625" style="154" customWidth="1"/>
    <col min="83" max="16384" width="10.625" style="154"/>
  </cols>
  <sheetData>
    <row r="1" spans="1:15" ht="15" customHeight="1" x14ac:dyDescent="0.25">
      <c r="A1" s="143"/>
      <c r="B1" s="144"/>
      <c r="C1" s="144"/>
      <c r="D1" s="145"/>
      <c r="E1" s="146"/>
      <c r="F1" s="147"/>
      <c r="G1" s="148"/>
      <c r="H1" s="149" t="s">
        <v>0</v>
      </c>
      <c r="I1" s="150" t="s">
        <v>1</v>
      </c>
      <c r="J1" s="150" t="s">
        <v>2</v>
      </c>
      <c r="K1" s="150" t="s">
        <v>3</v>
      </c>
      <c r="L1" s="151"/>
      <c r="M1" s="152"/>
      <c r="N1" s="152"/>
      <c r="O1" s="153"/>
    </row>
    <row r="2" spans="1:15" x14ac:dyDescent="0.25">
      <c r="A2" s="155" t="s">
        <v>4</v>
      </c>
      <c r="B2" s="156"/>
      <c r="C2" s="156"/>
      <c r="D2" s="156" t="s">
        <v>5</v>
      </c>
      <c r="E2" s="157"/>
      <c r="F2" s="158" t="s">
        <v>6</v>
      </c>
      <c r="G2" s="159"/>
      <c r="H2" s="160"/>
      <c r="I2" s="160"/>
      <c r="J2" s="160"/>
      <c r="K2" s="160"/>
      <c r="L2" s="161" t="s">
        <v>7</v>
      </c>
      <c r="M2" s="162"/>
      <c r="N2" s="162"/>
      <c r="O2" s="163"/>
    </row>
    <row r="3" spans="1:15" x14ac:dyDescent="0.25">
      <c r="A3" s="164"/>
      <c r="B3" s="165"/>
      <c r="C3" s="165"/>
      <c r="D3" s="166" t="s">
        <v>8</v>
      </c>
      <c r="E3" s="167"/>
      <c r="F3" s="158" t="s">
        <v>9</v>
      </c>
      <c r="G3" s="160"/>
      <c r="H3" s="160"/>
      <c r="I3" s="160"/>
      <c r="J3" s="160"/>
      <c r="K3" s="160"/>
      <c r="L3" s="161" t="s">
        <v>10</v>
      </c>
      <c r="M3" s="162"/>
      <c r="N3" s="162"/>
      <c r="O3" s="163" t="s">
        <v>7</v>
      </c>
    </row>
    <row r="4" spans="1:15" x14ac:dyDescent="0.25">
      <c r="A4" s="164"/>
      <c r="B4" s="165"/>
      <c r="C4" s="165"/>
      <c r="D4" s="156"/>
      <c r="E4" s="167"/>
      <c r="F4" s="168"/>
      <c r="G4" s="169"/>
      <c r="H4" s="160"/>
      <c r="I4" s="160"/>
      <c r="J4" s="160"/>
      <c r="K4" s="160"/>
      <c r="L4" s="161"/>
      <c r="M4" s="162"/>
      <c r="N4" s="162"/>
      <c r="O4" s="163"/>
    </row>
    <row r="5" spans="1:15" x14ac:dyDescent="0.25">
      <c r="A5" s="170"/>
      <c r="B5" s="171"/>
      <c r="C5" s="171"/>
      <c r="D5" s="172"/>
      <c r="E5" s="173"/>
      <c r="F5" s="174"/>
      <c r="G5" s="175"/>
      <c r="H5" s="175"/>
      <c r="I5" s="175"/>
      <c r="J5" s="175"/>
      <c r="K5" s="175"/>
      <c r="L5" s="176"/>
      <c r="M5" s="177"/>
      <c r="N5" s="177"/>
      <c r="O5" s="178"/>
    </row>
    <row r="6" spans="1:15" ht="6.75" customHeight="1" x14ac:dyDescent="0.25">
      <c r="A6" s="179"/>
      <c r="B6" s="180"/>
      <c r="C6" s="180"/>
      <c r="D6" s="181"/>
      <c r="E6" s="182"/>
      <c r="F6" s="183"/>
      <c r="G6" s="184"/>
      <c r="H6" s="184"/>
      <c r="I6" s="184"/>
      <c r="J6" s="184"/>
      <c r="K6" s="184"/>
      <c r="L6" s="185"/>
      <c r="M6" s="185"/>
      <c r="N6" s="185"/>
      <c r="O6" s="186"/>
    </row>
    <row r="7" spans="1:15" x14ac:dyDescent="0.25">
      <c r="A7" s="187">
        <f>_xlfn.FLOOR.MATH(RANK(N7,$N$7:$N$129)/4+1+SUMPRODUCT(-(-($N$7:$N$129=N7)),-(-(O7&lt;$O$7:$O$129)))/4)</f>
        <v>1</v>
      </c>
      <c r="B7" s="188">
        <v>27</v>
      </c>
      <c r="C7" s="188">
        <v>1</v>
      </c>
      <c r="D7" s="189"/>
      <c r="E7" s="190"/>
      <c r="F7" s="188"/>
      <c r="G7" s="191" t="str">
        <f>IF($G$2&lt;&gt;"",$G$2,"")</f>
        <v/>
      </c>
      <c r="H7" s="192"/>
      <c r="I7" s="192"/>
      <c r="J7" s="300"/>
      <c r="K7" s="194"/>
      <c r="L7" s="297">
        <f>IF(COUNTBLANK(H7:J7)=0,AVERAGE(H7:J7),-0.000001)</f>
        <v>-9.9999999999999995E-7</v>
      </c>
      <c r="M7" s="195">
        <f>IF(COUNTBLANK(H7:K7)=0,1,0)</f>
        <v>0</v>
      </c>
      <c r="N7" s="195">
        <f>SUM(M7:M10)</f>
        <v>0</v>
      </c>
      <c r="O7" s="196">
        <f>IF(COUNTIF(L7:L10,"&gt;=0"),ROUND(AVERAGEIF(L7:L10,"&gt;=0"),3),0)</f>
        <v>0</v>
      </c>
    </row>
    <row r="8" spans="1:15" x14ac:dyDescent="0.25">
      <c r="A8" s="197">
        <f>_xlfn.FLOOR.MATH(RANK(N8,$N$7:$N$129)/4+1+SUMPRODUCT(-(-($N$7:$N$129=N8)),-(-(O8&lt;$O$7:$O$129)))/4)</f>
        <v>1</v>
      </c>
      <c r="B8" s="154">
        <v>27</v>
      </c>
      <c r="C8" s="154">
        <v>2</v>
      </c>
      <c r="D8" s="198" t="s">
        <v>11</v>
      </c>
      <c r="E8" s="199"/>
      <c r="F8" s="200" t="s">
        <v>12</v>
      </c>
      <c r="G8" s="201" t="str">
        <f>IF($G$3&lt;&gt;"",$G$3,"")</f>
        <v/>
      </c>
      <c r="H8" s="202"/>
      <c r="I8" s="202"/>
      <c r="J8" s="209"/>
      <c r="K8" s="204"/>
      <c r="L8" s="298">
        <f>IF(COUNTBLANK(H8:J8)=0,AVERAGE(H8:J8),-0.000001)</f>
        <v>-9.9999999999999995E-7</v>
      </c>
      <c r="M8" s="195">
        <f>IF(COUNTBLANK(H8:K8)=0,1,0)</f>
        <v>0</v>
      </c>
      <c r="N8" s="205">
        <f>SUM(M7:M10)</f>
        <v>0</v>
      </c>
      <c r="O8" s="206">
        <f>IF(COUNTIF(L7:L10,"&gt;=0"),ROUND(AVERAGEIF(L7:L10,"&gt;=0"),3),0)</f>
        <v>0</v>
      </c>
    </row>
    <row r="9" spans="1:15" x14ac:dyDescent="0.25">
      <c r="A9" s="207">
        <f>_xlfn.FLOOR.MATH(RANK(N9,$N$7:$N$129)/4+1+SUMPRODUCT(-(-($N$7:$N$129=N9)),-(-(O9&lt;$O$7:$O$129)))/4)</f>
        <v>1</v>
      </c>
      <c r="B9" s="154">
        <v>27</v>
      </c>
      <c r="C9" s="154">
        <v>3</v>
      </c>
      <c r="D9" s="208" t="s">
        <v>13</v>
      </c>
      <c r="E9" s="199"/>
      <c r="F9" s="154" t="s">
        <v>14</v>
      </c>
      <c r="G9" s="201" t="str">
        <f>IF($G$4&lt;&gt;"",$G$4,"")</f>
        <v/>
      </c>
      <c r="H9" s="202"/>
      <c r="I9" s="202"/>
      <c r="J9" s="209"/>
      <c r="K9" s="210"/>
      <c r="L9" s="298">
        <f>IF(COUNTBLANK(H9:K9)=0,AVERAGE(H9:K9),-0.000001)</f>
        <v>-9.9999999999999995E-7</v>
      </c>
      <c r="M9" s="195">
        <f>IF(COUNTBLANK(H9:K9)=0,1,0)</f>
        <v>0</v>
      </c>
      <c r="N9" s="205">
        <f>SUM(M7:M10)</f>
        <v>0</v>
      </c>
      <c r="O9" s="211">
        <f>IF(COUNTIF(L7:L10,"&gt;=0"),ROUND(AVERAGEIF(L7:L10,"&gt;=0"),3),0)</f>
        <v>0</v>
      </c>
    </row>
    <row r="10" spans="1:15" x14ac:dyDescent="0.25">
      <c r="A10" s="212">
        <f>_xlfn.FLOOR.MATH(RANK(N10,$N$7:$N$129)/4+1+SUMPRODUCT(-(-($N$7:$N$129=N10)),-(-(O10&lt;$O$7:$O$129)))/4)</f>
        <v>1</v>
      </c>
      <c r="B10" s="184">
        <v>27</v>
      </c>
      <c r="C10" s="184">
        <v>4</v>
      </c>
      <c r="D10" s="181"/>
      <c r="E10" s="182"/>
      <c r="F10" s="184"/>
      <c r="G10" s="213" t="str">
        <f>IF($G$5&lt;&gt;"",$G$5,"")</f>
        <v/>
      </c>
      <c r="H10" s="214"/>
      <c r="I10" s="214"/>
      <c r="J10" s="215"/>
      <c r="K10" s="216"/>
      <c r="L10" s="299">
        <f>IF(COUNTBLANK(H10:K10)=0,AVERAGE(H10:K10),-0.000001)</f>
        <v>-9.9999999999999995E-7</v>
      </c>
      <c r="M10" s="195">
        <f>IF(COUNTBLANK(H10:K10)=0,1,0)</f>
        <v>0</v>
      </c>
      <c r="N10" s="217">
        <f>SUM(M7:M10)</f>
        <v>0</v>
      </c>
      <c r="O10" s="218">
        <f>IF(COUNTIF(L7:L10,"&gt;=0"),ROUND(AVERAGEIF(L7:L10,"&gt;=0"),3),0)</f>
        <v>0</v>
      </c>
    </row>
  </sheetData>
  <conditionalFormatting sqref="H10:J10">
    <cfRule type="expression" priority="1" stopIfTrue="1">
      <formula>COUNTBLANK($G10)=1</formula>
    </cfRule>
    <cfRule type="containsBlanks" dxfId="327" priority="8">
      <formula>LEN(TRIM(H10))=0</formula>
    </cfRule>
  </conditionalFormatting>
  <conditionalFormatting sqref="H9:J9">
    <cfRule type="expression" priority="2" stopIfTrue="1">
      <formula>COUNTBLANK($G9)=1</formula>
    </cfRule>
    <cfRule type="containsBlanks" dxfId="326" priority="7">
      <formula>LEN(TRIM(H9))=0</formula>
    </cfRule>
  </conditionalFormatting>
  <conditionalFormatting sqref="H8:J8">
    <cfRule type="expression" priority="3" stopIfTrue="1">
      <formula>COUNTBLANK($G8)=1</formula>
    </cfRule>
    <cfRule type="containsBlanks" dxfId="325" priority="6">
      <formula>LEN(TRIM(H8))=0</formula>
    </cfRule>
  </conditionalFormatting>
  <conditionalFormatting sqref="H7:J7">
    <cfRule type="expression" priority="4" stopIfTrue="1">
      <formula>COUNTBLANK($G7)=1</formula>
    </cfRule>
    <cfRule type="containsBlanks" dxfId="324" priority="5">
      <formula>LEN(TRIM(H7))=0</formula>
    </cfRule>
  </conditionalFormatting>
  <dataValidations count="2">
    <dataValidation type="decimal" allowBlank="1" showInputMessage="1" showErrorMessage="1" sqref="O8:O10" xr:uid="{1C0D64D1-EDF5-48D9-8A7D-22CF1D96EF3E}">
      <formula1>0</formula1>
      <formula2>10</formula2>
    </dataValidation>
    <dataValidation type="decimal" allowBlank="1" showInputMessage="1" showErrorMessage="1" errorTitle="Illegal input value" error="Please enter a value between 0 and 10" sqref="H7:N10" xr:uid="{4C0ED065-4727-4138-8D26-19B8AD431EED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&amp;L&amp;G&amp;C&amp;14
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8BE5F-BAA5-42CD-80CD-3811BA511835}">
  <sheetPr codeName="Sheet4">
    <pageSetUpPr fitToPage="1"/>
  </sheetPr>
  <dimension ref="A1:O10"/>
  <sheetViews>
    <sheetView showRuler="0" view="pageLayout" zoomScale="80" zoomScaleNormal="100" zoomScalePageLayoutView="80" workbookViewId="0">
      <selection activeCell="J22" sqref="J22"/>
    </sheetView>
  </sheetViews>
  <sheetFormatPr defaultColWidth="10.625" defaultRowHeight="15.75" x14ac:dyDescent="0.25"/>
  <cols>
    <col min="1" max="1" width="10.625" style="154" customWidth="1"/>
    <col min="2" max="3" width="10.625" style="154" hidden="1" customWidth="1"/>
    <col min="4" max="4" width="25.875" style="208" customWidth="1"/>
    <col min="5" max="5" width="6.75" style="154" customWidth="1"/>
    <col min="6" max="6" width="26.5" style="154" customWidth="1"/>
    <col min="7" max="12" width="10.625" style="154" customWidth="1"/>
    <col min="13" max="14" width="10.625" style="154" hidden="1" customWidth="1"/>
    <col min="15" max="15" width="34.625" style="154" customWidth="1"/>
    <col min="16" max="82" width="10.625" style="154" customWidth="1"/>
    <col min="83" max="16384" width="10.625" style="154"/>
  </cols>
  <sheetData>
    <row r="1" spans="1:15" ht="15" customHeight="1" x14ac:dyDescent="0.25">
      <c r="A1" s="143"/>
      <c r="B1" s="144"/>
      <c r="C1" s="144"/>
      <c r="D1" s="145"/>
      <c r="E1" s="146"/>
      <c r="F1" s="147"/>
      <c r="G1" s="148"/>
      <c r="H1" s="149" t="s">
        <v>0</v>
      </c>
      <c r="I1" s="150" t="s">
        <v>1</v>
      </c>
      <c r="J1" s="150" t="s">
        <v>2</v>
      </c>
      <c r="K1" s="150" t="s">
        <v>3</v>
      </c>
      <c r="L1" s="151"/>
      <c r="M1" s="152"/>
      <c r="N1" s="152"/>
      <c r="O1" s="153"/>
    </row>
    <row r="2" spans="1:15" x14ac:dyDescent="0.25">
      <c r="A2" s="155" t="s">
        <v>4</v>
      </c>
      <c r="B2" s="156"/>
      <c r="C2" s="156"/>
      <c r="D2" s="156" t="s">
        <v>5</v>
      </c>
      <c r="E2" s="157"/>
      <c r="F2" s="158" t="s">
        <v>6</v>
      </c>
      <c r="G2" s="159"/>
      <c r="H2" s="160"/>
      <c r="I2" s="160"/>
      <c r="J2" s="160"/>
      <c r="K2" s="160"/>
      <c r="L2" s="161" t="s">
        <v>7</v>
      </c>
      <c r="M2" s="162"/>
      <c r="N2" s="162"/>
      <c r="O2" s="163"/>
    </row>
    <row r="3" spans="1:15" x14ac:dyDescent="0.25">
      <c r="A3" s="164"/>
      <c r="B3" s="165"/>
      <c r="C3" s="165"/>
      <c r="D3" s="166" t="s">
        <v>8</v>
      </c>
      <c r="E3" s="167"/>
      <c r="F3" s="158" t="s">
        <v>9</v>
      </c>
      <c r="G3" s="160"/>
      <c r="H3" s="160"/>
      <c r="I3" s="160"/>
      <c r="J3" s="160"/>
      <c r="K3" s="160"/>
      <c r="L3" s="161" t="s">
        <v>10</v>
      </c>
      <c r="M3" s="162"/>
      <c r="N3" s="162"/>
      <c r="O3" s="163" t="s">
        <v>7</v>
      </c>
    </row>
    <row r="4" spans="1:15" x14ac:dyDescent="0.25">
      <c r="A4" s="164"/>
      <c r="B4" s="165"/>
      <c r="C4" s="165"/>
      <c r="D4" s="156"/>
      <c r="E4" s="167"/>
      <c r="F4" s="168"/>
      <c r="G4" s="169"/>
      <c r="H4" s="160"/>
      <c r="I4" s="160"/>
      <c r="J4" s="160"/>
      <c r="K4" s="160"/>
      <c r="L4" s="161"/>
      <c r="M4" s="162"/>
      <c r="N4" s="162"/>
      <c r="O4" s="163"/>
    </row>
    <row r="5" spans="1:15" x14ac:dyDescent="0.25">
      <c r="A5" s="170"/>
      <c r="B5" s="171"/>
      <c r="C5" s="171"/>
      <c r="D5" s="172"/>
      <c r="E5" s="173"/>
      <c r="F5" s="174"/>
      <c r="G5" s="175"/>
      <c r="H5" s="175"/>
      <c r="I5" s="175"/>
      <c r="J5" s="175"/>
      <c r="K5" s="175"/>
      <c r="L5" s="176"/>
      <c r="M5" s="177"/>
      <c r="N5" s="177"/>
      <c r="O5" s="178"/>
    </row>
    <row r="6" spans="1:15" ht="6.75" customHeight="1" x14ac:dyDescent="0.25">
      <c r="A6" s="179"/>
      <c r="B6" s="180"/>
      <c r="C6" s="180"/>
      <c r="D6" s="181"/>
      <c r="E6" s="182"/>
      <c r="F6" s="183"/>
      <c r="G6" s="184"/>
      <c r="H6" s="184"/>
      <c r="I6" s="184"/>
      <c r="J6" s="184"/>
      <c r="K6" s="184"/>
      <c r="L6" s="185"/>
      <c r="M6" s="185"/>
      <c r="N6" s="185"/>
      <c r="O6" s="186"/>
    </row>
    <row r="7" spans="1:15" x14ac:dyDescent="0.25">
      <c r="A7" s="187">
        <f>_xlfn.FLOOR.MATH(RANK(N7,$N$7:$N$129)/4+1+SUMPRODUCT(-(-($N$7:$N$129=N7)),-(-(O7&lt;$O$7:$O$129)))/4)</f>
        <v>1</v>
      </c>
      <c r="B7" s="188">
        <v>27</v>
      </c>
      <c r="C7" s="188">
        <v>1</v>
      </c>
      <c r="D7" s="189"/>
      <c r="E7" s="190"/>
      <c r="F7" s="188"/>
      <c r="G7" s="191" t="str">
        <f>IF($G$2&lt;&gt;"",$G$2,"")</f>
        <v/>
      </c>
      <c r="H7" s="192"/>
      <c r="I7" s="192"/>
      <c r="J7" s="193"/>
      <c r="K7" s="194"/>
      <c r="L7" s="297">
        <f>IF(COUNTBLANK(H7:I7)=0,AVERAGE(H7:I7),-0.000001)</f>
        <v>-9.9999999999999995E-7</v>
      </c>
      <c r="M7" s="195">
        <f>IF(COUNTBLANK(H7:K7)=0,1,0)</f>
        <v>0</v>
      </c>
      <c r="N7" s="195">
        <f>SUM(M7:M10)</f>
        <v>0</v>
      </c>
      <c r="O7" s="196">
        <f>IF(COUNTIF(L7:L10,"&gt;=0"),ROUND(AVERAGEIF(L7:L10,"&gt;=0"),3),0)</f>
        <v>0</v>
      </c>
    </row>
    <row r="8" spans="1:15" x14ac:dyDescent="0.25">
      <c r="A8" s="197">
        <f>_xlfn.FLOOR.MATH(RANK(N8,$N$7:$N$129)/4+1+SUMPRODUCT(-(-($N$7:$N$129=N8)),-(-(O8&lt;$O$7:$O$129)))/4)</f>
        <v>1</v>
      </c>
      <c r="B8" s="154">
        <v>27</v>
      </c>
      <c r="C8" s="154">
        <v>2</v>
      </c>
      <c r="D8" s="198" t="s">
        <v>11</v>
      </c>
      <c r="E8" s="199"/>
      <c r="F8" s="200" t="s">
        <v>12</v>
      </c>
      <c r="G8" s="201" t="str">
        <f>IF($G$3&lt;&gt;"",$G$3,"")</f>
        <v/>
      </c>
      <c r="H8" s="202"/>
      <c r="I8" s="202"/>
      <c r="J8" s="203"/>
      <c r="K8" s="204"/>
      <c r="L8" s="298">
        <f>IF(COUNTBLANK(H8:I8)=0,AVERAGE(H8:I8),-0.000001)</f>
        <v>-9.9999999999999995E-7</v>
      </c>
      <c r="M8" s="195">
        <f>IF(COUNTBLANK(H8:K8)=0,1,0)</f>
        <v>0</v>
      </c>
      <c r="N8" s="205">
        <f>SUM(M7:M10)</f>
        <v>0</v>
      </c>
      <c r="O8" s="206">
        <f>IF(COUNTIF(L7:L10,"&gt;=0"),ROUND(AVERAGEIF(L7:L10,"&gt;=0"),3),0)</f>
        <v>0</v>
      </c>
    </row>
    <row r="9" spans="1:15" x14ac:dyDescent="0.25">
      <c r="A9" s="207">
        <f>_xlfn.FLOOR.MATH(RANK(N9,$N$7:$N$129)/4+1+SUMPRODUCT(-(-($N$7:$N$129=N9)),-(-(O9&lt;$O$7:$O$129)))/4)</f>
        <v>1</v>
      </c>
      <c r="B9" s="154">
        <v>27</v>
      </c>
      <c r="C9" s="154">
        <v>3</v>
      </c>
      <c r="D9" s="208" t="s">
        <v>13</v>
      </c>
      <c r="E9" s="199"/>
      <c r="F9" s="154" t="s">
        <v>14</v>
      </c>
      <c r="G9" s="201" t="str">
        <f>IF($G$4&lt;&gt;"",$G$4,"")</f>
        <v/>
      </c>
      <c r="H9" s="202"/>
      <c r="I9" s="202"/>
      <c r="J9" s="209"/>
      <c r="K9" s="210"/>
      <c r="L9" s="298">
        <f>IF(COUNTBLANK(H9:K9)=0,AVERAGE(H9:K9),-0.000001)</f>
        <v>-9.9999999999999995E-7</v>
      </c>
      <c r="M9" s="195">
        <f>IF(COUNTBLANK(H9:K9)=0,1,0)</f>
        <v>0</v>
      </c>
      <c r="N9" s="205">
        <f>SUM(M7:M10)</f>
        <v>0</v>
      </c>
      <c r="O9" s="211">
        <f>IF(COUNTIF(L7:L10,"&gt;=0"),ROUND(AVERAGEIF(L7:L10,"&gt;=0"),3),0)</f>
        <v>0</v>
      </c>
    </row>
    <row r="10" spans="1:15" x14ac:dyDescent="0.25">
      <c r="A10" s="212">
        <f>_xlfn.FLOOR.MATH(RANK(N10,$N$7:$N$129)/4+1+SUMPRODUCT(-(-($N$7:$N$129=N10)),-(-(O10&lt;$O$7:$O$129)))/4)</f>
        <v>1</v>
      </c>
      <c r="B10" s="184">
        <v>27</v>
      </c>
      <c r="C10" s="184">
        <v>4</v>
      </c>
      <c r="D10" s="181"/>
      <c r="E10" s="182"/>
      <c r="F10" s="184"/>
      <c r="G10" s="213" t="str">
        <f>IF($G$5&lt;&gt;"",$G$5,"")</f>
        <v/>
      </c>
      <c r="H10" s="214"/>
      <c r="I10" s="214"/>
      <c r="J10" s="215"/>
      <c r="K10" s="216"/>
      <c r="L10" s="299">
        <f>IF(COUNTBLANK(H10:K10)=0,AVERAGE(H10:K10),-0.000001)</f>
        <v>-9.9999999999999995E-7</v>
      </c>
      <c r="M10" s="195">
        <f>IF(COUNTBLANK(H10:K10)=0,1,0)</f>
        <v>0</v>
      </c>
      <c r="N10" s="217">
        <f>SUM(M7:M10)</f>
        <v>0</v>
      </c>
      <c r="O10" s="218">
        <f>IF(COUNTIF(L7:L10,"&gt;=0"),ROUND(AVERAGEIF(L7:L10,"&gt;=0"),3),0)</f>
        <v>0</v>
      </c>
    </row>
  </sheetData>
  <conditionalFormatting sqref="H10:I10">
    <cfRule type="expression" priority="2" stopIfTrue="1">
      <formula>COUNTBLANK($G10)=1</formula>
    </cfRule>
    <cfRule type="containsBlanks" dxfId="323" priority="9">
      <formula>LEN(TRIM(H10))=0</formula>
    </cfRule>
  </conditionalFormatting>
  <conditionalFormatting sqref="H9:I9">
    <cfRule type="expression" priority="3" stopIfTrue="1">
      <formula>COUNTBLANK($G9)=1</formula>
    </cfRule>
    <cfRule type="containsBlanks" dxfId="322" priority="8">
      <formula>LEN(TRIM(H9))=0</formula>
    </cfRule>
  </conditionalFormatting>
  <conditionalFormatting sqref="H8:I8">
    <cfRule type="expression" priority="4" stopIfTrue="1">
      <formula>COUNTBLANK($G8)=1</formula>
    </cfRule>
    <cfRule type="containsBlanks" dxfId="321" priority="7">
      <formula>LEN(TRIM(H8))=0</formula>
    </cfRule>
  </conditionalFormatting>
  <conditionalFormatting sqref="H7:I7">
    <cfRule type="expression" priority="5" stopIfTrue="1">
      <formula>COUNTBLANK($G7)=1</formula>
    </cfRule>
    <cfRule type="containsBlanks" dxfId="320" priority="6">
      <formula>LEN(TRIM(H7))=0</formula>
    </cfRule>
  </conditionalFormatting>
  <dataValidations count="2">
    <dataValidation type="decimal" allowBlank="1" showInputMessage="1" showErrorMessage="1" errorTitle="Illegal input value" error="Please enter a value between 0 and 10" sqref="H7:N10" xr:uid="{7A4BA965-6255-4CD3-B17D-DE047DF19C22}">
      <formula1>-0.000001</formula1>
      <formula2>10</formula2>
    </dataValidation>
    <dataValidation type="decimal" allowBlank="1" showInputMessage="1" showErrorMessage="1" sqref="O8:O10" xr:uid="{C33183F9-23F2-465C-B455-DCA302D6F345}">
      <formula1>0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&amp;L&amp;G&amp;C&amp;14
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3842A-AA90-4784-8B76-7952384E68C5}">
  <sheetPr>
    <pageSetUpPr fitToPage="1"/>
  </sheetPr>
  <dimension ref="A1:O10"/>
  <sheetViews>
    <sheetView showRuler="0" view="pageLayout" zoomScale="80" zoomScaleNormal="100" zoomScalePageLayoutView="80" workbookViewId="0">
      <selection activeCell="G10" sqref="G10"/>
    </sheetView>
  </sheetViews>
  <sheetFormatPr defaultColWidth="10.625" defaultRowHeight="15.75" x14ac:dyDescent="0.25"/>
  <cols>
    <col min="1" max="1" width="10.625" style="154" customWidth="1"/>
    <col min="2" max="3" width="10.625" style="154" hidden="1" customWidth="1"/>
    <col min="4" max="4" width="25.875" style="208" customWidth="1"/>
    <col min="5" max="5" width="6.75" style="154" customWidth="1"/>
    <col min="6" max="6" width="26.5" style="154" customWidth="1"/>
    <col min="7" max="12" width="10.625" style="154" customWidth="1"/>
    <col min="13" max="14" width="10.625" style="154" hidden="1" customWidth="1"/>
    <col min="15" max="15" width="34.625" style="154" customWidth="1"/>
    <col min="16" max="82" width="10.625" style="154" customWidth="1"/>
    <col min="83" max="16384" width="10.625" style="154"/>
  </cols>
  <sheetData>
    <row r="1" spans="1:15" ht="15" customHeight="1" x14ac:dyDescent="0.25">
      <c r="A1" s="143"/>
      <c r="B1" s="144"/>
      <c r="C1" s="144"/>
      <c r="D1" s="145"/>
      <c r="E1" s="146"/>
      <c r="F1" s="147"/>
      <c r="G1" s="148"/>
      <c r="H1" s="149" t="s">
        <v>0</v>
      </c>
      <c r="I1" s="150" t="s">
        <v>1</v>
      </c>
      <c r="J1" s="150" t="s">
        <v>2</v>
      </c>
      <c r="K1" s="150" t="s">
        <v>3</v>
      </c>
      <c r="L1" s="151"/>
      <c r="M1" s="152"/>
      <c r="N1" s="152"/>
      <c r="O1" s="153"/>
    </row>
    <row r="2" spans="1:15" x14ac:dyDescent="0.25">
      <c r="A2" s="155" t="s">
        <v>4</v>
      </c>
      <c r="B2" s="156"/>
      <c r="C2" s="156"/>
      <c r="D2" s="156" t="s">
        <v>5</v>
      </c>
      <c r="E2" s="157"/>
      <c r="F2" s="158" t="s">
        <v>6</v>
      </c>
      <c r="G2" s="159"/>
      <c r="H2" s="160"/>
      <c r="I2" s="160"/>
      <c r="J2" s="160"/>
      <c r="K2" s="160"/>
      <c r="L2" s="161" t="s">
        <v>7</v>
      </c>
      <c r="M2" s="162"/>
      <c r="N2" s="162"/>
      <c r="O2" s="163"/>
    </row>
    <row r="3" spans="1:15" x14ac:dyDescent="0.25">
      <c r="A3" s="164"/>
      <c r="B3" s="165"/>
      <c r="C3" s="165"/>
      <c r="D3" s="166" t="s">
        <v>8</v>
      </c>
      <c r="E3" s="167"/>
      <c r="F3" s="158" t="s">
        <v>9</v>
      </c>
      <c r="G3" s="160"/>
      <c r="H3" s="160"/>
      <c r="I3" s="160"/>
      <c r="J3" s="160"/>
      <c r="K3" s="160"/>
      <c r="L3" s="161" t="s">
        <v>10</v>
      </c>
      <c r="M3" s="162"/>
      <c r="N3" s="162"/>
      <c r="O3" s="163" t="s">
        <v>7</v>
      </c>
    </row>
    <row r="4" spans="1:15" x14ac:dyDescent="0.25">
      <c r="A4" s="164"/>
      <c r="B4" s="165"/>
      <c r="C4" s="165"/>
      <c r="D4" s="156"/>
      <c r="E4" s="167"/>
      <c r="F4" s="168"/>
      <c r="G4" s="169"/>
      <c r="H4" s="160"/>
      <c r="I4" s="160"/>
      <c r="J4" s="160"/>
      <c r="K4" s="160"/>
      <c r="L4" s="161"/>
      <c r="M4" s="162"/>
      <c r="N4" s="162"/>
      <c r="O4" s="163"/>
    </row>
    <row r="5" spans="1:15" x14ac:dyDescent="0.25">
      <c r="A5" s="170"/>
      <c r="B5" s="171"/>
      <c r="C5" s="171"/>
      <c r="D5" s="172"/>
      <c r="E5" s="173"/>
      <c r="F5" s="174"/>
      <c r="G5" s="175"/>
      <c r="H5" s="175"/>
      <c r="I5" s="175"/>
      <c r="J5" s="175"/>
      <c r="K5" s="175"/>
      <c r="L5" s="176"/>
      <c r="M5" s="177"/>
      <c r="N5" s="177"/>
      <c r="O5" s="178"/>
    </row>
    <row r="6" spans="1:15" ht="6.75" customHeight="1" x14ac:dyDescent="0.25">
      <c r="A6" s="179"/>
      <c r="B6" s="180"/>
      <c r="C6" s="180"/>
      <c r="D6" s="181"/>
      <c r="E6" s="182"/>
      <c r="F6" s="183"/>
      <c r="G6" s="184"/>
      <c r="H6" s="184"/>
      <c r="I6" s="184"/>
      <c r="J6" s="184"/>
      <c r="K6" s="184"/>
      <c r="L6" s="185"/>
      <c r="M6" s="185"/>
      <c r="N6" s="185"/>
      <c r="O6" s="186"/>
    </row>
    <row r="7" spans="1:15" x14ac:dyDescent="0.25">
      <c r="A7" s="187">
        <f>_xlfn.FLOOR.MATH(RANK(N7,$N$7:$N$129)/4+1+SUMPRODUCT(-(-($N$7:$N$129=N7)),-(-(O7&lt;$O$7:$O$129)))/4)</f>
        <v>1</v>
      </c>
      <c r="B7" s="188">
        <v>27</v>
      </c>
      <c r="C7" s="188">
        <v>1</v>
      </c>
      <c r="D7" s="189"/>
      <c r="E7" s="190"/>
      <c r="F7" s="188"/>
      <c r="G7" s="191" t="str">
        <f>IF($G$2&lt;&gt;"",$G$2,"")</f>
        <v/>
      </c>
      <c r="H7" s="192"/>
      <c r="I7" s="193"/>
      <c r="J7" s="193"/>
      <c r="K7" s="194"/>
      <c r="L7" s="297">
        <f>IF(COUNTBLANK(H7:H7)=0,AVERAGE(H7:H7),-0.000001)</f>
        <v>-9.9999999999999995E-7</v>
      </c>
      <c r="M7" s="195">
        <f>IF(COUNTBLANK(H7:K7)=0,1,0)</f>
        <v>0</v>
      </c>
      <c r="N7" s="195">
        <f>SUM(M7:M10)</f>
        <v>0</v>
      </c>
      <c r="O7" s="196">
        <f>IF(COUNTIF(L7:L10,"&gt;=0"),ROUND(AVERAGEIF(L7:L10,"&gt;=0"),3),0)</f>
        <v>0</v>
      </c>
    </row>
    <row r="8" spans="1:15" x14ac:dyDescent="0.25">
      <c r="A8" s="197">
        <f>_xlfn.FLOOR.MATH(RANK(N8,$N$7:$N$129)/4+1+SUMPRODUCT(-(-($N$7:$N$129=N8)),-(-(O8&lt;$O$7:$O$129)))/4)</f>
        <v>1</v>
      </c>
      <c r="B8" s="154">
        <v>27</v>
      </c>
      <c r="C8" s="154">
        <v>2</v>
      </c>
      <c r="D8" s="198" t="s">
        <v>11</v>
      </c>
      <c r="E8" s="199"/>
      <c r="F8" s="200" t="s">
        <v>12</v>
      </c>
      <c r="G8" s="201" t="str">
        <f>IF($G$3&lt;&gt;"",$G$3,"")</f>
        <v/>
      </c>
      <c r="H8" s="202"/>
      <c r="I8" s="203"/>
      <c r="J8" s="203"/>
      <c r="K8" s="204"/>
      <c r="L8" s="298">
        <f>IF(COUNTBLANK(H8:H8)=0,AVERAGE(H8:H8),-0.000001)</f>
        <v>-9.9999999999999995E-7</v>
      </c>
      <c r="M8" s="195">
        <f>IF(COUNTBLANK(H8:K8)=0,1,0)</f>
        <v>0</v>
      </c>
      <c r="N8" s="205">
        <f>SUM(M7:M10)</f>
        <v>0</v>
      </c>
      <c r="O8" s="206">
        <f>IF(COUNTIF(L7:L10,"&gt;=0"),ROUND(AVERAGEIF(L7:L10,"&gt;=0"),3),0)</f>
        <v>0</v>
      </c>
    </row>
    <row r="9" spans="1:15" x14ac:dyDescent="0.25">
      <c r="A9" s="207">
        <f>_xlfn.FLOOR.MATH(RANK(N9,$N$7:$N$129)/4+1+SUMPRODUCT(-(-($N$7:$N$129=N9)),-(-(O9&lt;$O$7:$O$129)))/4)</f>
        <v>1</v>
      </c>
      <c r="B9" s="154">
        <v>27</v>
      </c>
      <c r="C9" s="154">
        <v>3</v>
      </c>
      <c r="D9" s="208" t="s">
        <v>13</v>
      </c>
      <c r="E9" s="199"/>
      <c r="F9" s="154" t="s">
        <v>14</v>
      </c>
      <c r="G9" s="201" t="str">
        <f>IF($G$4&lt;&gt;"",$G$4,"")</f>
        <v/>
      </c>
      <c r="H9" s="202"/>
      <c r="I9" s="202"/>
      <c r="J9" s="209"/>
      <c r="K9" s="210"/>
      <c r="L9" s="298">
        <f>IF(COUNTBLANK(H9:K9)=0,AVERAGE(H9:K9),-0.000001)</f>
        <v>-9.9999999999999995E-7</v>
      </c>
      <c r="M9" s="195">
        <f>IF(COUNTBLANK(H9:K9)=0,1,0)</f>
        <v>0</v>
      </c>
      <c r="N9" s="205">
        <f>SUM(M7:M10)</f>
        <v>0</v>
      </c>
      <c r="O9" s="211">
        <f>IF(COUNTIF(L7:L10,"&gt;=0"),ROUND(AVERAGEIF(L7:L10,"&gt;=0"),3),0)</f>
        <v>0</v>
      </c>
    </row>
    <row r="10" spans="1:15" x14ac:dyDescent="0.25">
      <c r="A10" s="212">
        <f>_xlfn.FLOOR.MATH(RANK(N10,$N$7:$N$129)/4+1+SUMPRODUCT(-(-($N$7:$N$129=N10)),-(-(O10&lt;$O$7:$O$129)))/4)</f>
        <v>1</v>
      </c>
      <c r="B10" s="184">
        <v>27</v>
      </c>
      <c r="C10" s="184">
        <v>4</v>
      </c>
      <c r="D10" s="181"/>
      <c r="E10" s="182"/>
      <c r="F10" s="184"/>
      <c r="G10" s="213" t="str">
        <f>IF($G$5&lt;&gt;"",$G$5,"")</f>
        <v/>
      </c>
      <c r="H10" s="214"/>
      <c r="I10" s="214"/>
      <c r="J10" s="215"/>
      <c r="K10" s="216"/>
      <c r="L10" s="299">
        <f>IF(COUNTBLANK(H10:K10)=0,AVERAGE(H10:K10),-0.000001)</f>
        <v>-9.9999999999999995E-7</v>
      </c>
      <c r="M10" s="195">
        <f>IF(COUNTBLANK(H10:K10)=0,1,0)</f>
        <v>0</v>
      </c>
      <c r="N10" s="217">
        <f>SUM(M7:M10)</f>
        <v>0</v>
      </c>
      <c r="O10" s="218">
        <f>IF(COUNTIF(L7:L10,"&gt;=0"),ROUND(AVERAGEIF(L7:L10,"&gt;=0"),3),0)</f>
        <v>0</v>
      </c>
    </row>
  </sheetData>
  <conditionalFormatting sqref="H10">
    <cfRule type="expression" priority="1" stopIfTrue="1">
      <formula>COUNTBLANK($G10)=1</formula>
    </cfRule>
    <cfRule type="containsBlanks" dxfId="319" priority="8">
      <formula>LEN(TRIM(H10))=0</formula>
    </cfRule>
  </conditionalFormatting>
  <conditionalFormatting sqref="H9">
    <cfRule type="expression" priority="2" stopIfTrue="1">
      <formula>COUNTBLANK($G9)=1</formula>
    </cfRule>
    <cfRule type="containsBlanks" dxfId="318" priority="7">
      <formula>LEN(TRIM(H9))=0</formula>
    </cfRule>
  </conditionalFormatting>
  <conditionalFormatting sqref="H8">
    <cfRule type="expression" priority="3" stopIfTrue="1">
      <formula>COUNTBLANK($G8)=1</formula>
    </cfRule>
    <cfRule type="containsBlanks" dxfId="317" priority="6">
      <formula>LEN(TRIM(H8))=0</formula>
    </cfRule>
  </conditionalFormatting>
  <conditionalFormatting sqref="H7">
    <cfRule type="expression" priority="4" stopIfTrue="1">
      <formula>COUNTBLANK($G7)=1</formula>
    </cfRule>
    <cfRule type="containsBlanks" dxfId="316" priority="5">
      <formula>LEN(TRIM(H7))=0</formula>
    </cfRule>
  </conditionalFormatting>
  <dataValidations disablePrompts="1" count="2">
    <dataValidation type="decimal" allowBlank="1" showInputMessage="1" showErrorMessage="1" sqref="O8:O10" xr:uid="{4197109F-BA57-4A91-AF14-0818855957D4}">
      <formula1>0</formula1>
      <formula2>10</formula2>
    </dataValidation>
    <dataValidation type="decimal" allowBlank="1" showInputMessage="1" showErrorMessage="1" errorTitle="Illegal input value" error="Please enter a value between 0 and 10" sqref="H7:N10" xr:uid="{80F5B93A-CBD2-4891-9E9B-56F35DDEC5C2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 xml:space="preserve">&amp;L&amp;G&amp;C&amp;14
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4"/>
  <sheetViews>
    <sheetView showRuler="0" view="pageLayout" zoomScale="80" zoomScaleNormal="100" zoomScalePageLayoutView="80" workbookViewId="0">
      <selection activeCell="F17" sqref="F17"/>
    </sheetView>
  </sheetViews>
  <sheetFormatPr defaultColWidth="10.625" defaultRowHeight="15.75" x14ac:dyDescent="0.25"/>
  <cols>
    <col min="1" max="1" width="10.625" style="83" customWidth="1"/>
    <col min="2" max="3" width="10.625" style="83" hidden="1" customWidth="1"/>
    <col min="4" max="4" width="25.875" style="135" customWidth="1"/>
    <col min="5" max="5" width="6.75" style="83" customWidth="1"/>
    <col min="6" max="6" width="26.5" style="83" customWidth="1"/>
    <col min="7" max="12" width="10.625" style="83" customWidth="1"/>
    <col min="13" max="14" width="10.625" style="83" hidden="1" customWidth="1"/>
    <col min="15" max="15" width="34.625" style="83" customWidth="1"/>
    <col min="16" max="82" width="10.625" style="83" customWidth="1"/>
    <col min="83" max="16384" width="10.625" style="83"/>
  </cols>
  <sheetData>
    <row r="1" spans="1:15" ht="15" customHeight="1" x14ac:dyDescent="0.25">
      <c r="A1" s="72"/>
      <c r="B1" s="73"/>
      <c r="C1" s="73"/>
      <c r="D1" s="74"/>
      <c r="E1" s="75"/>
      <c r="F1" s="76"/>
      <c r="G1" s="77"/>
      <c r="H1" s="78" t="s">
        <v>0</v>
      </c>
      <c r="I1" s="79" t="s">
        <v>1</v>
      </c>
      <c r="J1" s="79" t="s">
        <v>2</v>
      </c>
      <c r="K1" s="79" t="s">
        <v>3</v>
      </c>
      <c r="L1" s="80"/>
      <c r="M1" s="81"/>
      <c r="N1" s="81"/>
      <c r="O1" s="82"/>
    </row>
    <row r="2" spans="1:15" x14ac:dyDescent="0.25">
      <c r="A2" s="84" t="s">
        <v>4</v>
      </c>
      <c r="B2" s="85"/>
      <c r="C2" s="85"/>
      <c r="D2" s="85" t="s">
        <v>5</v>
      </c>
      <c r="E2" s="86"/>
      <c r="F2" s="87" t="s">
        <v>6</v>
      </c>
      <c r="G2" s="88" t="s">
        <v>15</v>
      </c>
      <c r="H2" s="89" t="s">
        <v>9</v>
      </c>
      <c r="I2" s="89" t="s">
        <v>15</v>
      </c>
      <c r="J2" s="89" t="s">
        <v>15</v>
      </c>
      <c r="K2" s="89" t="s">
        <v>15</v>
      </c>
      <c r="L2" s="90" t="s">
        <v>7</v>
      </c>
      <c r="M2" s="91"/>
      <c r="N2" s="91"/>
      <c r="O2" s="92"/>
    </row>
    <row r="3" spans="1:15" x14ac:dyDescent="0.25">
      <c r="A3" s="93"/>
      <c r="B3" s="94"/>
      <c r="C3" s="94"/>
      <c r="D3" s="95" t="s">
        <v>8</v>
      </c>
      <c r="E3" s="96"/>
      <c r="F3" s="87" t="s">
        <v>9</v>
      </c>
      <c r="G3" s="89" t="s">
        <v>85</v>
      </c>
      <c r="H3" s="89" t="s">
        <v>9</v>
      </c>
      <c r="I3" s="89" t="s">
        <v>17</v>
      </c>
      <c r="J3" s="89" t="s">
        <v>18</v>
      </c>
      <c r="K3" s="89" t="s">
        <v>19</v>
      </c>
      <c r="L3" s="90" t="s">
        <v>10</v>
      </c>
      <c r="M3" s="91"/>
      <c r="N3" s="91"/>
      <c r="O3" s="92" t="s">
        <v>7</v>
      </c>
    </row>
    <row r="4" spans="1:15" x14ac:dyDescent="0.25">
      <c r="A4" s="93"/>
      <c r="B4" s="94"/>
      <c r="C4" s="94"/>
      <c r="D4" s="85"/>
      <c r="E4" s="96"/>
      <c r="F4" s="97"/>
      <c r="G4" s="98" t="s">
        <v>21</v>
      </c>
      <c r="H4" s="89" t="s">
        <v>9</v>
      </c>
      <c r="I4" s="89" t="s">
        <v>17</v>
      </c>
      <c r="J4" s="89" t="s">
        <v>18</v>
      </c>
      <c r="K4" s="89" t="s">
        <v>19</v>
      </c>
      <c r="L4" s="90"/>
      <c r="M4" s="91"/>
      <c r="N4" s="91"/>
      <c r="O4" s="92"/>
    </row>
    <row r="5" spans="1:15" x14ac:dyDescent="0.25">
      <c r="A5" s="99"/>
      <c r="B5" s="100"/>
      <c r="C5" s="100"/>
      <c r="D5" s="101"/>
      <c r="E5" s="102"/>
      <c r="F5" s="103"/>
      <c r="G5" s="104"/>
      <c r="H5" s="104"/>
      <c r="I5" s="104"/>
      <c r="J5" s="104"/>
      <c r="K5" s="104"/>
      <c r="L5" s="105"/>
      <c r="M5" s="106"/>
      <c r="N5" s="106"/>
      <c r="O5" s="107"/>
    </row>
    <row r="6" spans="1:15" ht="6.75" customHeight="1" x14ac:dyDescent="0.25">
      <c r="A6" s="108"/>
      <c r="B6" s="109"/>
      <c r="C6" s="109"/>
      <c r="D6" s="110"/>
      <c r="E6" s="111"/>
      <c r="F6" s="112"/>
      <c r="G6" s="113"/>
      <c r="H6" s="113"/>
      <c r="I6" s="113"/>
      <c r="J6" s="113"/>
      <c r="K6" s="113"/>
      <c r="L6" s="114"/>
      <c r="M6" s="114"/>
      <c r="N6" s="114"/>
      <c r="O6" s="115"/>
    </row>
    <row r="7" spans="1:15" x14ac:dyDescent="0.25">
      <c r="A7" s="116">
        <f t="shared" ref="A7:A14" si="0">_xlfn.FLOOR.MATH(RANK(N7,$N$7:$N$129)/4+1+SUMPRODUCT(-(-($N$7:$N$129=N7)),-(-(O7&lt;$O$7:$O$129)))/4)</f>
        <v>1</v>
      </c>
      <c r="B7" s="117" t="s">
        <v>86</v>
      </c>
      <c r="C7" s="117">
        <v>1</v>
      </c>
      <c r="D7" s="118"/>
      <c r="E7" s="119"/>
      <c r="F7" s="117"/>
      <c r="G7" s="120" t="str">
        <f>IF($G$2&lt;&gt;"",$G$2,"")</f>
        <v>Grund</v>
      </c>
      <c r="H7" s="121"/>
      <c r="I7" s="121"/>
      <c r="J7" s="121"/>
      <c r="K7" s="121"/>
      <c r="L7" s="122">
        <f t="shared" ref="L7:L14" si="1">IF(COUNTBLANK(H7:K7)=0,AVERAGE(H7:K7),-0.000001)</f>
        <v>-9.9999999999999995E-7</v>
      </c>
      <c r="M7" s="123">
        <f t="shared" ref="M7:M14" si="2">IF(COUNTBLANK(H7:K7)=0,1,0)</f>
        <v>0</v>
      </c>
      <c r="N7" s="123">
        <f>SUM(M7:M10)</f>
        <v>0</v>
      </c>
      <c r="O7" s="124">
        <f>IF(COUNTIF(L7:L10,"&gt;=0"),ROUND(AVERAGEIF(L7:L10,"&gt;=0"),3),0)</f>
        <v>0</v>
      </c>
    </row>
    <row r="8" spans="1:15" x14ac:dyDescent="0.25">
      <c r="A8" s="125">
        <f t="shared" si="0"/>
        <v>1</v>
      </c>
      <c r="B8" s="83" t="s">
        <v>86</v>
      </c>
      <c r="C8" s="83">
        <v>2</v>
      </c>
      <c r="D8" s="126" t="s">
        <v>87</v>
      </c>
      <c r="E8" s="127"/>
      <c r="F8" s="128" t="s">
        <v>29</v>
      </c>
      <c r="G8" s="129" t="str">
        <f>IF($G$3&lt;&gt;"",$G$3,"")</f>
        <v>Kür 1</v>
      </c>
      <c r="H8" s="130"/>
      <c r="I8" s="130"/>
      <c r="J8" s="130"/>
      <c r="K8" s="130"/>
      <c r="L8" s="131">
        <f t="shared" si="1"/>
        <v>-9.9999999999999995E-7</v>
      </c>
      <c r="M8" s="123">
        <f t="shared" si="2"/>
        <v>0</v>
      </c>
      <c r="N8" s="132">
        <f>SUM(M7:M10)</f>
        <v>0</v>
      </c>
      <c r="O8" s="133">
        <f>IF(COUNTIF(L7:L10,"&gt;=0"),ROUND(AVERAGEIF(L7:L10,"&gt;=0"),3),0)</f>
        <v>0</v>
      </c>
    </row>
    <row r="9" spans="1:15" x14ac:dyDescent="0.25">
      <c r="A9" s="134">
        <f t="shared" si="0"/>
        <v>1</v>
      </c>
      <c r="B9" s="83" t="s">
        <v>86</v>
      </c>
      <c r="C9" s="83">
        <v>3</v>
      </c>
      <c r="D9" s="135" t="s">
        <v>88</v>
      </c>
      <c r="E9" s="127"/>
      <c r="F9" s="83" t="s">
        <v>89</v>
      </c>
      <c r="G9" s="129" t="str">
        <f>IF($G$4&lt;&gt;"",$G$4,"")</f>
        <v>Kür 2</v>
      </c>
      <c r="H9" s="130"/>
      <c r="I9" s="130"/>
      <c r="J9" s="130"/>
      <c r="K9" s="130"/>
      <c r="L9" s="131">
        <f t="shared" si="1"/>
        <v>-9.9999999999999995E-7</v>
      </c>
      <c r="M9" s="123">
        <f t="shared" si="2"/>
        <v>0</v>
      </c>
      <c r="N9" s="132">
        <f>SUM(M7:M10)</f>
        <v>0</v>
      </c>
      <c r="O9" s="136">
        <f>IF(COUNTIF(L7:L10,"&gt;=0"),ROUND(AVERAGEIF(L7:L10,"&gt;=0"),3),0)</f>
        <v>0</v>
      </c>
    </row>
    <row r="10" spans="1:15" x14ac:dyDescent="0.25">
      <c r="A10" s="137">
        <f t="shared" si="0"/>
        <v>1</v>
      </c>
      <c r="B10" s="113" t="s">
        <v>86</v>
      </c>
      <c r="C10" s="113">
        <v>4</v>
      </c>
      <c r="D10" s="110"/>
      <c r="E10" s="111"/>
      <c r="F10" s="113"/>
      <c r="G10" s="138" t="str">
        <f>IF($G$5&lt;&gt;"",$G$5,"")</f>
        <v/>
      </c>
      <c r="H10" s="139"/>
      <c r="I10" s="139"/>
      <c r="J10" s="139"/>
      <c r="K10" s="139"/>
      <c r="L10" s="140">
        <f t="shared" si="1"/>
        <v>-9.9999999999999995E-7</v>
      </c>
      <c r="M10" s="123">
        <f t="shared" si="2"/>
        <v>0</v>
      </c>
      <c r="N10" s="141">
        <f>SUM(M7:M10)</f>
        <v>0</v>
      </c>
      <c r="O10" s="142">
        <f>IF(COUNTIF(L7:L10,"&gt;=0"),ROUND(AVERAGEIF(L7:L10,"&gt;=0"),3),0)</f>
        <v>0</v>
      </c>
    </row>
    <row r="11" spans="1:15" x14ac:dyDescent="0.25">
      <c r="A11" s="116">
        <f t="shared" si="0"/>
        <v>1</v>
      </c>
      <c r="B11" s="117" t="s">
        <v>90</v>
      </c>
      <c r="C11" s="117">
        <v>1</v>
      </c>
      <c r="D11" s="118"/>
      <c r="E11" s="119"/>
      <c r="F11" s="117"/>
      <c r="G11" s="120" t="str">
        <f>IF($G$2&lt;&gt;"",$G$2,"")</f>
        <v>Grund</v>
      </c>
      <c r="H11" s="121"/>
      <c r="I11" s="121"/>
      <c r="J11" s="121"/>
      <c r="K11" s="121"/>
      <c r="L11" s="122">
        <f t="shared" si="1"/>
        <v>-9.9999999999999995E-7</v>
      </c>
      <c r="M11" s="123">
        <f t="shared" si="2"/>
        <v>0</v>
      </c>
      <c r="N11" s="123">
        <f>SUM(M11:M14)</f>
        <v>0</v>
      </c>
      <c r="O11" s="124">
        <f>IF(COUNTIF(L11:L14,"&gt;=0"),ROUND(AVERAGEIF(L11:L14,"&gt;=0"),3),0)</f>
        <v>0</v>
      </c>
    </row>
    <row r="12" spans="1:15" x14ac:dyDescent="0.25">
      <c r="A12" s="125">
        <f t="shared" si="0"/>
        <v>1</v>
      </c>
      <c r="B12" s="83" t="s">
        <v>90</v>
      </c>
      <c r="C12" s="83">
        <v>2</v>
      </c>
      <c r="D12" s="126" t="s">
        <v>91</v>
      </c>
      <c r="E12" s="127"/>
      <c r="F12" s="128" t="s">
        <v>34</v>
      </c>
      <c r="G12" s="129" t="str">
        <f>IF($G$3&lt;&gt;"",$G$3,"")</f>
        <v>Kür 1</v>
      </c>
      <c r="H12" s="130"/>
      <c r="I12" s="130"/>
      <c r="J12" s="130"/>
      <c r="K12" s="130"/>
      <c r="L12" s="131">
        <f t="shared" si="1"/>
        <v>-9.9999999999999995E-7</v>
      </c>
      <c r="M12" s="123">
        <f t="shared" si="2"/>
        <v>0</v>
      </c>
      <c r="N12" s="132">
        <f>SUM(M11:M14)</f>
        <v>0</v>
      </c>
      <c r="O12" s="133">
        <f>IF(COUNTIF(L11:L14,"&gt;=0"),ROUND(AVERAGEIF(L11:L14,"&gt;=0"),3),0)</f>
        <v>0</v>
      </c>
    </row>
    <row r="13" spans="1:15" x14ac:dyDescent="0.25">
      <c r="A13" s="134">
        <f t="shared" si="0"/>
        <v>1</v>
      </c>
      <c r="B13" s="83" t="s">
        <v>90</v>
      </c>
      <c r="C13" s="83">
        <v>3</v>
      </c>
      <c r="D13" s="135" t="s">
        <v>35</v>
      </c>
      <c r="E13" s="127"/>
      <c r="F13" s="83" t="s">
        <v>36</v>
      </c>
      <c r="G13" s="129" t="str">
        <f>IF($G$4&lt;&gt;"",$G$4,"")</f>
        <v>Kür 2</v>
      </c>
      <c r="H13" s="130"/>
      <c r="I13" s="130"/>
      <c r="J13" s="130"/>
      <c r="K13" s="130"/>
      <c r="L13" s="131">
        <f t="shared" si="1"/>
        <v>-9.9999999999999995E-7</v>
      </c>
      <c r="M13" s="123">
        <f t="shared" si="2"/>
        <v>0</v>
      </c>
      <c r="N13" s="132">
        <f>SUM(M11:M14)</f>
        <v>0</v>
      </c>
      <c r="O13" s="136">
        <f>IF(COUNTIF(L11:L14,"&gt;=0"),ROUND(AVERAGEIF(L11:L14,"&gt;=0"),3),0)</f>
        <v>0</v>
      </c>
    </row>
    <row r="14" spans="1:15" x14ac:dyDescent="0.25">
      <c r="A14" s="137">
        <f t="shared" si="0"/>
        <v>1</v>
      </c>
      <c r="B14" s="113" t="s">
        <v>90</v>
      </c>
      <c r="C14" s="113">
        <v>4</v>
      </c>
      <c r="D14" s="110"/>
      <c r="E14" s="111"/>
      <c r="F14" s="113"/>
      <c r="G14" s="138" t="str">
        <f>IF($G$5&lt;&gt;"",$G$5,"")</f>
        <v/>
      </c>
      <c r="H14" s="139"/>
      <c r="I14" s="139"/>
      <c r="J14" s="139"/>
      <c r="K14" s="139"/>
      <c r="L14" s="140">
        <f t="shared" si="1"/>
        <v>-9.9999999999999995E-7</v>
      </c>
      <c r="M14" s="123">
        <f t="shared" si="2"/>
        <v>0</v>
      </c>
      <c r="N14" s="141">
        <f>SUM(M11:M14)</f>
        <v>0</v>
      </c>
      <c r="O14" s="142">
        <f>IF(COUNTIF(L11:L14,"&gt;=0"),ROUND(AVERAGEIF(L11:L14,"&gt;=0"),3),0)</f>
        <v>0</v>
      </c>
    </row>
  </sheetData>
  <conditionalFormatting sqref="H7:K7">
    <cfRule type="expression" priority="7" stopIfTrue="1">
      <formula>COUNTBLANK($G7)=1</formula>
    </cfRule>
    <cfRule type="containsBlanks" dxfId="315" priority="21">
      <formula>LEN(TRIM(H7))=0</formula>
    </cfRule>
  </conditionalFormatting>
  <conditionalFormatting sqref="H8:K8">
    <cfRule type="expression" priority="5" stopIfTrue="1">
      <formula>COUNTBLANK($G8)=1</formula>
    </cfRule>
    <cfRule type="containsBlanks" dxfId="314" priority="22">
      <formula>LEN(TRIM(H8))=0</formula>
    </cfRule>
  </conditionalFormatting>
  <conditionalFormatting sqref="H9:K9">
    <cfRule type="expression" priority="3" stopIfTrue="1">
      <formula>COUNTBLANK($G9)=1</formula>
    </cfRule>
    <cfRule type="containsBlanks" dxfId="313" priority="23">
      <formula>LEN(TRIM(H9))=0</formula>
    </cfRule>
  </conditionalFormatting>
  <conditionalFormatting sqref="H10:K10">
    <cfRule type="expression" priority="1" stopIfTrue="1">
      <formula>COUNTBLANK($G10)=1</formula>
    </cfRule>
    <cfRule type="containsBlanks" dxfId="312" priority="24">
      <formula>LEN(TRIM(H10))=0</formula>
    </cfRule>
  </conditionalFormatting>
  <conditionalFormatting sqref="H11:K11">
    <cfRule type="expression" priority="25" stopIfTrue="1">
      <formula>COUNTBLANK($G11)=1</formula>
    </cfRule>
    <cfRule type="containsBlanks" dxfId="311" priority="26">
      <formula>LEN(TRIM(H11))=0</formula>
    </cfRule>
  </conditionalFormatting>
  <conditionalFormatting sqref="H12:K12">
    <cfRule type="expression" priority="27" stopIfTrue="1">
      <formula>COUNTBLANK($G12)=1</formula>
    </cfRule>
    <cfRule type="containsBlanks" dxfId="310" priority="28">
      <formula>LEN(TRIM(H12))=0</formula>
    </cfRule>
  </conditionalFormatting>
  <conditionalFormatting sqref="H13:K13">
    <cfRule type="expression" priority="29" stopIfTrue="1">
      <formula>COUNTBLANK($G13)=1</formula>
    </cfRule>
    <cfRule type="containsBlanks" dxfId="309" priority="30">
      <formula>LEN(TRIM(H13))=0</formula>
    </cfRule>
  </conditionalFormatting>
  <conditionalFormatting sqref="H14:K14">
    <cfRule type="expression" priority="31" stopIfTrue="1">
      <formula>COUNTBLANK($G14)=1</formula>
    </cfRule>
    <cfRule type="containsBlanks" dxfId="308" priority="32">
      <formula>LEN(TRIM(H14))=0</formula>
    </cfRule>
  </conditionalFormatting>
  <dataValidations disablePrompts="1" count="3">
    <dataValidation type="decimal" allowBlank="1" showInputMessage="1" showErrorMessage="1" errorTitle="Illegal input value" error="Please enter a value between 0 and 10" sqref="H7:K10 M7:N10" xr:uid="{00000000-0002-0000-0000-000000000000}">
      <formula1>0</formula1>
      <formula2>10</formula2>
    </dataValidation>
    <dataValidation type="decimal" allowBlank="1" showInputMessage="1" showErrorMessage="1" sqref="O8:O10" xr:uid="{00000000-0002-0000-0000-000001000000}">
      <formula1>0</formula1>
      <formula2>10</formula2>
    </dataValidation>
    <dataValidation type="decimal" allowBlank="1" showInputMessage="1" showErrorMessage="1" errorTitle="Illegal input value" error="Please enter a value between 0 and 10" sqref="L7:L10" xr:uid="{00000000-0002-0000-0000-000002000000}">
      <formula1>-0.000001</formula1>
      <formula2>10</formula2>
    </dataValidation>
  </dataValidations>
  <pageMargins left="0.70866141732283472" right="0.70866141732283472" top="0.74803149606299213" bottom="0.15748031496062992" header="0.31496062992125984" footer="0.11811023622047245"/>
  <pageSetup paperSize="9" scale="71" fitToHeight="0" orientation="landscape" r:id="rId1"/>
  <headerFooter>
    <oddHeader>&amp;LSM/NM 2018, Laholm/Caprifolen   &amp;G&amp;C&amp;"Arial,bold"&amp;16Klass 1  -  Svår klass, Seniorlag SM-klass&amp;B&amp;"Arial"&amp;8
&amp;P (&amp;N)&amp;R&amp;G</oddHeader>
    <oddFooter>&amp;C&amp;G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1301</vt:i4>
      </vt:variant>
    </vt:vector>
  </HeadingPairs>
  <TitlesOfParts>
    <vt:vector size="1322" baseType="lpstr">
      <vt:lpstr>ResultTemplate</vt:lpstr>
      <vt:lpstr>GKGK4</vt:lpstr>
      <vt:lpstr>GK3</vt:lpstr>
      <vt:lpstr>GTK4</vt:lpstr>
      <vt:lpstr>GTK3</vt:lpstr>
      <vt:lpstr>GKM3</vt:lpstr>
      <vt:lpstr>GK2</vt:lpstr>
      <vt:lpstr>GK1</vt:lpstr>
      <vt:lpstr>1</vt:lpstr>
      <vt:lpstr>1.1</vt:lpstr>
      <vt:lpstr>2</vt:lpstr>
      <vt:lpstr>2.1</vt:lpstr>
      <vt:lpstr>3</vt:lpstr>
      <vt:lpstr>3.1</vt:lpstr>
      <vt:lpstr>4</vt:lpstr>
      <vt:lpstr>4.1</vt:lpstr>
      <vt:lpstr>5</vt:lpstr>
      <vt:lpstr>5.1</vt:lpstr>
      <vt:lpstr>7</vt:lpstr>
      <vt:lpstr>8</vt:lpstr>
      <vt:lpstr>9</vt:lpstr>
      <vt:lpstr>'1'!_FilterDatabase</vt:lpstr>
      <vt:lpstr>'1.1'!_FilterDatabase</vt:lpstr>
      <vt:lpstr>'2'!_FilterDatabase</vt:lpstr>
      <vt:lpstr>'2.1'!_FilterDatabase</vt:lpstr>
      <vt:lpstr>'3'!_FilterDatabase</vt:lpstr>
      <vt:lpstr>'3.1'!_FilterDatabase</vt:lpstr>
      <vt:lpstr>'4'!_FilterDatabase</vt:lpstr>
      <vt:lpstr>'4.1'!_FilterDatabase</vt:lpstr>
      <vt:lpstr>'5'!_FilterDatabase</vt:lpstr>
      <vt:lpstr>'5.1'!_FilterDatabase</vt:lpstr>
      <vt:lpstr>'7'!_FilterDatabase</vt:lpstr>
      <vt:lpstr>'8'!_FilterDatabase</vt:lpstr>
      <vt:lpstr>'9'!_FilterDatabase</vt:lpstr>
      <vt:lpstr>'1'!domare</vt:lpstr>
      <vt:lpstr>'1.1'!domare</vt:lpstr>
      <vt:lpstr>'2'!domare</vt:lpstr>
      <vt:lpstr>'2.1'!domare</vt:lpstr>
      <vt:lpstr>'3'!domare</vt:lpstr>
      <vt:lpstr>'3.1'!domare</vt:lpstr>
      <vt:lpstr>'4'!domare</vt:lpstr>
      <vt:lpstr>'4.1'!domare</vt:lpstr>
      <vt:lpstr>'5'!domare</vt:lpstr>
      <vt:lpstr>'5.1'!domare</vt:lpstr>
      <vt:lpstr>'7'!domare</vt:lpstr>
      <vt:lpstr>'8'!domare</vt:lpstr>
      <vt:lpstr>'9'!domare</vt:lpstr>
      <vt:lpstr>'GK1'!domare</vt:lpstr>
      <vt:lpstr>'GK2'!domare</vt:lpstr>
      <vt:lpstr>'GK3'!domare</vt:lpstr>
      <vt:lpstr>GKGK4!domare</vt:lpstr>
      <vt:lpstr>'GKM3'!domare</vt:lpstr>
      <vt:lpstr>'GTK3'!domare</vt:lpstr>
      <vt:lpstr>'GTK4'!domare</vt:lpstr>
      <vt:lpstr>ResultTemplate!domare</vt:lpstr>
      <vt:lpstr>'1'!ekipage</vt:lpstr>
      <vt:lpstr>'1.1'!ekipage</vt:lpstr>
      <vt:lpstr>'2'!ekipage</vt:lpstr>
      <vt:lpstr>'2.1'!ekipage</vt:lpstr>
      <vt:lpstr>'3'!ekipage</vt:lpstr>
      <vt:lpstr>'3.1'!ekipage</vt:lpstr>
      <vt:lpstr>'4'!ekipage</vt:lpstr>
      <vt:lpstr>'4.1'!ekipage</vt:lpstr>
      <vt:lpstr>'5'!ekipage</vt:lpstr>
      <vt:lpstr>'5.1'!ekipage</vt:lpstr>
      <vt:lpstr>'7'!ekipage</vt:lpstr>
      <vt:lpstr>'8'!ekipage</vt:lpstr>
      <vt:lpstr>'9'!ekipage</vt:lpstr>
      <vt:lpstr>'GK1'!ekipage</vt:lpstr>
      <vt:lpstr>'GK2'!ekipage</vt:lpstr>
      <vt:lpstr>'GK3'!ekipage</vt:lpstr>
      <vt:lpstr>GKGK4!ekipage</vt:lpstr>
      <vt:lpstr>'GKM3'!ekipage</vt:lpstr>
      <vt:lpstr>'GTK3'!ekipage</vt:lpstr>
      <vt:lpstr>'GTK4'!ekipage</vt:lpstr>
      <vt:lpstr>ResultTemplate!ekipage</vt:lpstr>
      <vt:lpstr>'1'!id_1_1011_1_1_A</vt:lpstr>
      <vt:lpstr>'1'!id_1_1011_1_1_B</vt:lpstr>
      <vt:lpstr>'1'!id_1_1011_1_1_C</vt:lpstr>
      <vt:lpstr>'1'!id_1_1011_1_1_D</vt:lpstr>
      <vt:lpstr>'1'!id_1_1011_1_2_A</vt:lpstr>
      <vt:lpstr>'1'!id_1_1011_1_2_B</vt:lpstr>
      <vt:lpstr>'1'!id_1_1011_1_2_C</vt:lpstr>
      <vt:lpstr>'1'!id_1_1011_1_2_D</vt:lpstr>
      <vt:lpstr>'1'!id_1_1011_1_3_A</vt:lpstr>
      <vt:lpstr>'1'!id_1_1011_1_3_B</vt:lpstr>
      <vt:lpstr>'1'!id_1_1011_1_3_C</vt:lpstr>
      <vt:lpstr>'1'!id_1_1011_1_3_D</vt:lpstr>
      <vt:lpstr>'1.1'!id_2046_1_1.1_1_A</vt:lpstr>
      <vt:lpstr>'1.1'!id_2046_1_1.1_1_B</vt:lpstr>
      <vt:lpstr>'1.1'!id_2046_1_1.1_1_C</vt:lpstr>
      <vt:lpstr>'1.1'!id_2046_1_1.1_1_D</vt:lpstr>
      <vt:lpstr>'1.1'!id_2046_1_1.1_2_A</vt:lpstr>
      <vt:lpstr>'1.1'!id_2046_1_1.1_2_B</vt:lpstr>
      <vt:lpstr>'1.1'!id_2046_1_1.1_2_C</vt:lpstr>
      <vt:lpstr>'1.1'!id_2046_1_1.1_2_D</vt:lpstr>
      <vt:lpstr>'1.1'!id_2046_1_1.1_3_A</vt:lpstr>
      <vt:lpstr>'1.1'!id_2046_1_1.1_3_B</vt:lpstr>
      <vt:lpstr>'1.1'!id_2046_1_1.1_3_C</vt:lpstr>
      <vt:lpstr>'1.1'!id_2046_1_1.1_3_D</vt:lpstr>
      <vt:lpstr>'1'!id_2046_1_1_1_A</vt:lpstr>
      <vt:lpstr>'1'!id_2046_1_1_1_B</vt:lpstr>
      <vt:lpstr>'1'!id_2046_1_1_1_C</vt:lpstr>
      <vt:lpstr>'1'!id_2046_1_1_1_D</vt:lpstr>
      <vt:lpstr>'1'!id_2046_1_1_2_A</vt:lpstr>
      <vt:lpstr>'1'!id_2046_1_1_2_B</vt:lpstr>
      <vt:lpstr>'1'!id_2046_1_1_2_C</vt:lpstr>
      <vt:lpstr>'1'!id_2046_1_1_2_D</vt:lpstr>
      <vt:lpstr>'1'!id_2046_1_1_3_A</vt:lpstr>
      <vt:lpstr>'1'!id_2046_1_1_3_B</vt:lpstr>
      <vt:lpstr>'1'!id_2046_1_1_3_C</vt:lpstr>
      <vt:lpstr>'1'!id_2046_1_1_3_D</vt:lpstr>
      <vt:lpstr>'2.1'!id_2048_3032_2.1_1_A</vt:lpstr>
      <vt:lpstr>'2.1'!id_2048_3032_2.1_1_B</vt:lpstr>
      <vt:lpstr>'2.1'!id_2048_3032_2.1_1_C</vt:lpstr>
      <vt:lpstr>'2.1'!id_2048_3032_2.1_1_D</vt:lpstr>
      <vt:lpstr>'2.1'!id_2048_3032_2.1_2_A</vt:lpstr>
      <vt:lpstr>'2.1'!id_2048_3032_2.1_2_B</vt:lpstr>
      <vt:lpstr>'2.1'!id_2048_3032_2.1_2_C</vt:lpstr>
      <vt:lpstr>'2.1'!id_2048_3032_2.1_2_D</vt:lpstr>
      <vt:lpstr>'2.1'!id_2048_3032_2.1_3_A</vt:lpstr>
      <vt:lpstr>'2.1'!id_2048_3032_2.1_3_B</vt:lpstr>
      <vt:lpstr>'2.1'!id_2048_3032_2.1_3_C</vt:lpstr>
      <vt:lpstr>'2.1'!id_2048_3032_2.1_3_D</vt:lpstr>
      <vt:lpstr>'2.1'!id_2048_3033_2.1_1_A</vt:lpstr>
      <vt:lpstr>'2.1'!id_2048_3033_2.1_1_B</vt:lpstr>
      <vt:lpstr>'2.1'!id_2048_3033_2.1_1_C</vt:lpstr>
      <vt:lpstr>'2.1'!id_2048_3033_2.1_1_D</vt:lpstr>
      <vt:lpstr>'2.1'!id_2048_3033_2.1_2_A</vt:lpstr>
      <vt:lpstr>'2.1'!id_2048_3033_2.1_2_B</vt:lpstr>
      <vt:lpstr>'2.1'!id_2048_3033_2.1_2_C</vt:lpstr>
      <vt:lpstr>'2.1'!id_2048_3033_2.1_2_D</vt:lpstr>
      <vt:lpstr>'2.1'!id_2048_3033_2.1_3_A</vt:lpstr>
      <vt:lpstr>'2.1'!id_2048_3033_2.1_3_B</vt:lpstr>
      <vt:lpstr>'2.1'!id_2048_3033_2.1_3_C</vt:lpstr>
      <vt:lpstr>'2.1'!id_2048_3033_2.1_3_D</vt:lpstr>
      <vt:lpstr>'2.1'!id_2049_2_2.1_1_A</vt:lpstr>
      <vt:lpstr>'2.1'!id_2049_2_2.1_1_B</vt:lpstr>
      <vt:lpstr>'2.1'!id_2049_2_2.1_1_C</vt:lpstr>
      <vt:lpstr>'2.1'!id_2049_2_2.1_1_D</vt:lpstr>
      <vt:lpstr>'2.1'!id_2049_2_2.1_2_A</vt:lpstr>
      <vt:lpstr>'2.1'!id_2049_2_2.1_2_B</vt:lpstr>
      <vt:lpstr>'2.1'!id_2049_2_2.1_2_C</vt:lpstr>
      <vt:lpstr>'2.1'!id_2049_2_2.1_2_D</vt:lpstr>
      <vt:lpstr>'2.1'!id_2049_2_2.1_3_A</vt:lpstr>
      <vt:lpstr>'2.1'!id_2049_2_2.1_3_B</vt:lpstr>
      <vt:lpstr>'2.1'!id_2049_2_2.1_3_C</vt:lpstr>
      <vt:lpstr>'2.1'!id_2049_2_2.1_3_D</vt:lpstr>
      <vt:lpstr>'2'!id_2049_2_2_1_A</vt:lpstr>
      <vt:lpstr>'2'!id_2049_2_2_1_B</vt:lpstr>
      <vt:lpstr>'2'!id_2049_2_2_1_C</vt:lpstr>
      <vt:lpstr>'2'!id_2049_2_2_1_D</vt:lpstr>
      <vt:lpstr>'2'!id_2049_2_2_2_A</vt:lpstr>
      <vt:lpstr>'2'!id_2049_2_2_2_B</vt:lpstr>
      <vt:lpstr>'2'!id_2049_2_2_2_C</vt:lpstr>
      <vt:lpstr>'2'!id_2049_2_2_2_D</vt:lpstr>
      <vt:lpstr>'2'!id_2049_2_2_3_A</vt:lpstr>
      <vt:lpstr>'2'!id_2049_2_2_3_B</vt:lpstr>
      <vt:lpstr>'2'!id_2049_2_2_3_C</vt:lpstr>
      <vt:lpstr>'2'!id_2049_2_2_3_D</vt:lpstr>
      <vt:lpstr>'2.1'!id_2049_3034_2.1_1_A</vt:lpstr>
      <vt:lpstr>'2.1'!id_2049_3034_2.1_1_B</vt:lpstr>
      <vt:lpstr>'2.1'!id_2049_3034_2.1_1_C</vt:lpstr>
      <vt:lpstr>'2.1'!id_2049_3034_2.1_1_D</vt:lpstr>
      <vt:lpstr>'2.1'!id_2049_3034_2.1_2_A</vt:lpstr>
      <vt:lpstr>'2.1'!id_2049_3034_2.1_2_B</vt:lpstr>
      <vt:lpstr>'2.1'!id_2049_3034_2.1_2_C</vt:lpstr>
      <vt:lpstr>'2.1'!id_2049_3034_2.1_2_D</vt:lpstr>
      <vt:lpstr>'2.1'!id_2049_3034_2.1_3_A</vt:lpstr>
      <vt:lpstr>'2.1'!id_2049_3034_2.1_3_B</vt:lpstr>
      <vt:lpstr>'2.1'!id_2049_3034_2.1_3_C</vt:lpstr>
      <vt:lpstr>'2.1'!id_2049_3034_2.1_3_D</vt:lpstr>
      <vt:lpstr>'2'!id_2049_3034_2_1_A</vt:lpstr>
      <vt:lpstr>'2'!id_2049_3034_2_1_B</vt:lpstr>
      <vt:lpstr>'2'!id_2049_3034_2_1_C</vt:lpstr>
      <vt:lpstr>'2'!id_2049_3034_2_1_D</vt:lpstr>
      <vt:lpstr>'2'!id_2049_3034_2_2_A</vt:lpstr>
      <vt:lpstr>'2'!id_2049_3034_2_2_B</vt:lpstr>
      <vt:lpstr>'2'!id_2049_3034_2_2_C</vt:lpstr>
      <vt:lpstr>'2'!id_2049_3034_2_2_D</vt:lpstr>
      <vt:lpstr>'2'!id_2049_3034_2_3_A</vt:lpstr>
      <vt:lpstr>'2'!id_2049_3034_2_3_B</vt:lpstr>
      <vt:lpstr>'2'!id_2049_3034_2_3_C</vt:lpstr>
      <vt:lpstr>'2'!id_2049_3034_2_3_D</vt:lpstr>
      <vt:lpstr>'2.1'!id_2049_3036_2.1_1_A</vt:lpstr>
      <vt:lpstr>'2.1'!id_2049_3036_2.1_1_B</vt:lpstr>
      <vt:lpstr>'2.1'!id_2049_3036_2.1_1_C</vt:lpstr>
      <vt:lpstr>'2.1'!id_2049_3036_2.1_1_D</vt:lpstr>
      <vt:lpstr>'2.1'!id_2049_3036_2.1_2_A</vt:lpstr>
      <vt:lpstr>'2.1'!id_2049_3036_2.1_2_B</vt:lpstr>
      <vt:lpstr>'2.1'!id_2049_3036_2.1_2_C</vt:lpstr>
      <vt:lpstr>'2.1'!id_2049_3036_2.1_2_D</vt:lpstr>
      <vt:lpstr>'2.1'!id_2049_3036_2.1_3_A</vt:lpstr>
      <vt:lpstr>'2.1'!id_2049_3036_2.1_3_B</vt:lpstr>
      <vt:lpstr>'2.1'!id_2049_3036_2.1_3_C</vt:lpstr>
      <vt:lpstr>'2.1'!id_2049_3036_2.1_3_D</vt:lpstr>
      <vt:lpstr>'2'!id_2049_3036_2_1_A</vt:lpstr>
      <vt:lpstr>'2'!id_2049_3036_2_1_B</vt:lpstr>
      <vt:lpstr>'2'!id_2049_3036_2_1_C</vt:lpstr>
      <vt:lpstr>'2'!id_2049_3036_2_1_D</vt:lpstr>
      <vt:lpstr>'2'!id_2049_3036_2_2_A</vt:lpstr>
      <vt:lpstr>'2'!id_2049_3036_2_2_B</vt:lpstr>
      <vt:lpstr>'2'!id_2049_3036_2_2_C</vt:lpstr>
      <vt:lpstr>'2'!id_2049_3036_2_2_D</vt:lpstr>
      <vt:lpstr>'2'!id_2049_3036_2_3_A</vt:lpstr>
      <vt:lpstr>'2'!id_2049_3036_2_3_B</vt:lpstr>
      <vt:lpstr>'2'!id_2049_3036_2_3_C</vt:lpstr>
      <vt:lpstr>'2'!id_2049_3036_2_3_D</vt:lpstr>
      <vt:lpstr>'2.1'!id_2049_7_2.1_1_A</vt:lpstr>
      <vt:lpstr>'2.1'!id_2049_7_2.1_1_B</vt:lpstr>
      <vt:lpstr>'2.1'!id_2049_7_2.1_1_C</vt:lpstr>
      <vt:lpstr>'2.1'!id_2049_7_2.1_1_D</vt:lpstr>
      <vt:lpstr>'2.1'!id_2049_7_2.1_2_A</vt:lpstr>
      <vt:lpstr>'2.1'!id_2049_7_2.1_2_B</vt:lpstr>
      <vt:lpstr>'2.1'!id_2049_7_2.1_2_C</vt:lpstr>
      <vt:lpstr>'2.1'!id_2049_7_2.1_2_D</vt:lpstr>
      <vt:lpstr>'2.1'!id_2049_7_2.1_3_A</vt:lpstr>
      <vt:lpstr>'2.1'!id_2049_7_2.1_3_B</vt:lpstr>
      <vt:lpstr>'2.1'!id_2049_7_2.1_3_C</vt:lpstr>
      <vt:lpstr>'2.1'!id_2049_7_2.1_3_D</vt:lpstr>
      <vt:lpstr>'2'!id_2049_7_2_1_A</vt:lpstr>
      <vt:lpstr>'2'!id_2049_7_2_1_B</vt:lpstr>
      <vt:lpstr>'2'!id_2049_7_2_1_C</vt:lpstr>
      <vt:lpstr>'2'!id_2049_7_2_1_D</vt:lpstr>
      <vt:lpstr>'2'!id_2049_7_2_2_A</vt:lpstr>
      <vt:lpstr>'2'!id_2049_7_2_2_B</vt:lpstr>
      <vt:lpstr>'2'!id_2049_7_2_2_C</vt:lpstr>
      <vt:lpstr>'2'!id_2049_7_2_2_D</vt:lpstr>
      <vt:lpstr>'2'!id_2049_7_2_3_A</vt:lpstr>
      <vt:lpstr>'2'!id_2049_7_2_3_B</vt:lpstr>
      <vt:lpstr>'2'!id_2049_7_2_3_C</vt:lpstr>
      <vt:lpstr>'2'!id_2049_7_2_3_D</vt:lpstr>
      <vt:lpstr>'2.1'!id_2049_9_2.1_1_A</vt:lpstr>
      <vt:lpstr>'2.1'!id_2049_9_2.1_1_B</vt:lpstr>
      <vt:lpstr>'2.1'!id_2049_9_2.1_1_C</vt:lpstr>
      <vt:lpstr>'2.1'!id_2049_9_2.1_1_D</vt:lpstr>
      <vt:lpstr>'2.1'!id_2049_9_2.1_2_A</vt:lpstr>
      <vt:lpstr>'2.1'!id_2049_9_2.1_2_B</vt:lpstr>
      <vt:lpstr>'2.1'!id_2049_9_2.1_2_C</vt:lpstr>
      <vt:lpstr>'2.1'!id_2049_9_2.1_2_D</vt:lpstr>
      <vt:lpstr>'2.1'!id_2049_9_2.1_3_A</vt:lpstr>
      <vt:lpstr>'2.1'!id_2049_9_2.1_3_B</vt:lpstr>
      <vt:lpstr>'2.1'!id_2049_9_2.1_3_C</vt:lpstr>
      <vt:lpstr>'2.1'!id_2049_9_2.1_3_D</vt:lpstr>
      <vt:lpstr>'2'!id_2049_9_2_1_A</vt:lpstr>
      <vt:lpstr>'2'!id_2049_9_2_1_B</vt:lpstr>
      <vt:lpstr>'2'!id_2049_9_2_1_C</vt:lpstr>
      <vt:lpstr>'2'!id_2049_9_2_1_D</vt:lpstr>
      <vt:lpstr>'2'!id_2049_9_2_2_A</vt:lpstr>
      <vt:lpstr>'2'!id_2049_9_2_2_B</vt:lpstr>
      <vt:lpstr>'2'!id_2049_9_2_2_C</vt:lpstr>
      <vt:lpstr>'2'!id_2049_9_2_2_D</vt:lpstr>
      <vt:lpstr>'2'!id_2049_9_2_3_A</vt:lpstr>
      <vt:lpstr>'2'!id_2049_9_2_3_B</vt:lpstr>
      <vt:lpstr>'2'!id_2049_9_2_3_C</vt:lpstr>
      <vt:lpstr>'2'!id_2049_9_2_3_D</vt:lpstr>
      <vt:lpstr>'3.1'!id_2052_1012_3.1_1_A</vt:lpstr>
      <vt:lpstr>'3.1'!id_2052_1012_3.1_1_B</vt:lpstr>
      <vt:lpstr>'3.1'!id_2052_1012_3.1_1_C</vt:lpstr>
      <vt:lpstr>'3.1'!id_2052_1012_3.1_1_D</vt:lpstr>
      <vt:lpstr>'3.1'!id_2052_1012_3.1_2_A</vt:lpstr>
      <vt:lpstr>'3.1'!id_2052_1012_3.1_2_B</vt:lpstr>
      <vt:lpstr>'3.1'!id_2052_1012_3.1_2_C</vt:lpstr>
      <vt:lpstr>'3.1'!id_2052_1012_3.1_2_D</vt:lpstr>
      <vt:lpstr>'3.1'!id_2052_1012_3.1_3_A</vt:lpstr>
      <vt:lpstr>'3.1'!id_2052_1012_3.1_3_B</vt:lpstr>
      <vt:lpstr>'3.1'!id_2052_1012_3.1_3_C</vt:lpstr>
      <vt:lpstr>'3.1'!id_2052_1012_3.1_3_D</vt:lpstr>
      <vt:lpstr>'3'!id_2052_1012_3_1_A</vt:lpstr>
      <vt:lpstr>'3'!id_2052_1012_3_1_B</vt:lpstr>
      <vt:lpstr>'3'!id_2052_1012_3_1_C</vt:lpstr>
      <vt:lpstr>'3'!id_2052_1012_3_1_D</vt:lpstr>
      <vt:lpstr>'3'!id_2052_1012_3_2_A</vt:lpstr>
      <vt:lpstr>'3'!id_2052_1012_3_2_B</vt:lpstr>
      <vt:lpstr>'3'!id_2052_1012_3_2_C</vt:lpstr>
      <vt:lpstr>'3'!id_2052_1012_3_2_D</vt:lpstr>
      <vt:lpstr>'3'!id_2052_1012_3_3_A</vt:lpstr>
      <vt:lpstr>'3'!id_2052_1012_3_3_B</vt:lpstr>
      <vt:lpstr>'3'!id_2052_1012_3_3_C</vt:lpstr>
      <vt:lpstr>'3'!id_2052_1012_3_3_D</vt:lpstr>
      <vt:lpstr>'3.1'!id_2052_1041_3.1_1_A</vt:lpstr>
      <vt:lpstr>'3.1'!id_2052_1041_3.1_1_B</vt:lpstr>
      <vt:lpstr>'3.1'!id_2052_1041_3.1_1_C</vt:lpstr>
      <vt:lpstr>'3.1'!id_2052_1041_3.1_1_D</vt:lpstr>
      <vt:lpstr>'3.1'!id_2052_1041_3.1_2_A</vt:lpstr>
      <vt:lpstr>'3.1'!id_2052_1041_3.1_2_B</vt:lpstr>
      <vt:lpstr>'3.1'!id_2052_1041_3.1_2_C</vt:lpstr>
      <vt:lpstr>'3.1'!id_2052_1041_3.1_2_D</vt:lpstr>
      <vt:lpstr>'3.1'!id_2052_1041_3.1_3_A</vt:lpstr>
      <vt:lpstr>'3.1'!id_2052_1041_3.1_3_B</vt:lpstr>
      <vt:lpstr>'3.1'!id_2052_1041_3.1_3_C</vt:lpstr>
      <vt:lpstr>'3.1'!id_2052_1041_3.1_3_D</vt:lpstr>
      <vt:lpstr>'3'!id_2052_1041_3_1_A</vt:lpstr>
      <vt:lpstr>'3'!id_2052_1041_3_1_B</vt:lpstr>
      <vt:lpstr>'3'!id_2052_1041_3_1_C</vt:lpstr>
      <vt:lpstr>'3'!id_2052_1041_3_1_D</vt:lpstr>
      <vt:lpstr>'3'!id_2052_1041_3_2_A</vt:lpstr>
      <vt:lpstr>'3'!id_2052_1041_3_2_B</vt:lpstr>
      <vt:lpstr>'3'!id_2052_1041_3_2_C</vt:lpstr>
      <vt:lpstr>'3'!id_2052_1041_3_2_D</vt:lpstr>
      <vt:lpstr>'3'!id_2052_1041_3_3_A</vt:lpstr>
      <vt:lpstr>'3'!id_2052_1041_3_3_B</vt:lpstr>
      <vt:lpstr>'3'!id_2052_1041_3_3_C</vt:lpstr>
      <vt:lpstr>'3'!id_2052_1041_3_3_D</vt:lpstr>
      <vt:lpstr>'3.1'!id_2052_1046_3.1_1_A</vt:lpstr>
      <vt:lpstr>'3.1'!id_2052_1046_3.1_1_B</vt:lpstr>
      <vt:lpstr>'3.1'!id_2052_1046_3.1_1_C</vt:lpstr>
      <vt:lpstr>'3.1'!id_2052_1046_3.1_1_D</vt:lpstr>
      <vt:lpstr>'3.1'!id_2052_1046_3.1_2_A</vt:lpstr>
      <vt:lpstr>'3.1'!id_2052_1046_3.1_2_B</vt:lpstr>
      <vt:lpstr>'3.1'!id_2052_1046_3.1_2_C</vt:lpstr>
      <vt:lpstr>'3.1'!id_2052_1046_3.1_2_D</vt:lpstr>
      <vt:lpstr>'3.1'!id_2052_1046_3.1_3_A</vt:lpstr>
      <vt:lpstr>'3.1'!id_2052_1046_3.1_3_B</vt:lpstr>
      <vt:lpstr>'3.1'!id_2052_1046_3.1_3_C</vt:lpstr>
      <vt:lpstr>'3.1'!id_2052_1046_3.1_3_D</vt:lpstr>
      <vt:lpstr>'3'!id_2052_1046_3_1_A</vt:lpstr>
      <vt:lpstr>'3'!id_2052_1046_3_1_B</vt:lpstr>
      <vt:lpstr>'3'!id_2052_1046_3_1_C</vt:lpstr>
      <vt:lpstr>'3'!id_2052_1046_3_1_D</vt:lpstr>
      <vt:lpstr>'3'!id_2052_1046_3_2_A</vt:lpstr>
      <vt:lpstr>'3'!id_2052_1046_3_2_B</vt:lpstr>
      <vt:lpstr>'3'!id_2052_1046_3_2_C</vt:lpstr>
      <vt:lpstr>'3'!id_2052_1046_3_2_D</vt:lpstr>
      <vt:lpstr>'3'!id_2052_1046_3_3_A</vt:lpstr>
      <vt:lpstr>'3'!id_2052_1046_3_3_B</vt:lpstr>
      <vt:lpstr>'3'!id_2052_1046_3_3_C</vt:lpstr>
      <vt:lpstr>'3'!id_2052_1046_3_3_D</vt:lpstr>
      <vt:lpstr>'3.1'!id_2052_1125_3.1_1_A</vt:lpstr>
      <vt:lpstr>'3.1'!id_2052_1125_3.1_1_B</vt:lpstr>
      <vt:lpstr>'3.1'!id_2052_1125_3.1_1_C</vt:lpstr>
      <vt:lpstr>'3.1'!id_2052_1125_3.1_1_D</vt:lpstr>
      <vt:lpstr>'3.1'!id_2052_1125_3.1_2_A</vt:lpstr>
      <vt:lpstr>'3.1'!id_2052_1125_3.1_2_B</vt:lpstr>
      <vt:lpstr>'3.1'!id_2052_1125_3.1_2_C</vt:lpstr>
      <vt:lpstr>'3.1'!id_2052_1125_3.1_2_D</vt:lpstr>
      <vt:lpstr>'3.1'!id_2052_1125_3.1_3_A</vt:lpstr>
      <vt:lpstr>'3.1'!id_2052_1125_3.1_3_B</vt:lpstr>
      <vt:lpstr>'3.1'!id_2052_1125_3.1_3_C</vt:lpstr>
      <vt:lpstr>'3.1'!id_2052_1125_3.1_3_D</vt:lpstr>
      <vt:lpstr>'3'!id_2052_1125_3_1_A</vt:lpstr>
      <vt:lpstr>'3'!id_2052_1125_3_1_B</vt:lpstr>
      <vt:lpstr>'3'!id_2052_1125_3_1_C</vt:lpstr>
      <vt:lpstr>'3'!id_2052_1125_3_1_D</vt:lpstr>
      <vt:lpstr>'3'!id_2052_1125_3_2_A</vt:lpstr>
      <vt:lpstr>'3'!id_2052_1125_3_2_B</vt:lpstr>
      <vt:lpstr>'3'!id_2052_1125_3_2_C</vt:lpstr>
      <vt:lpstr>'3'!id_2052_1125_3_2_D</vt:lpstr>
      <vt:lpstr>'3'!id_2052_1125_3_3_A</vt:lpstr>
      <vt:lpstr>'3'!id_2052_1125_3_3_B</vt:lpstr>
      <vt:lpstr>'3'!id_2052_1125_3_3_C</vt:lpstr>
      <vt:lpstr>'3'!id_2052_1125_3_3_D</vt:lpstr>
      <vt:lpstr>'4.1'!id_2053_3223_4.1_1_A</vt:lpstr>
      <vt:lpstr>'4.1'!id_2053_3223_4.1_1_B</vt:lpstr>
      <vt:lpstr>'4.1'!id_2053_3223_4.1_1_C</vt:lpstr>
      <vt:lpstr>'4.1'!id_2053_3223_4.1_1_D</vt:lpstr>
      <vt:lpstr>'4.1'!id_2053_3223_4.1_2_A</vt:lpstr>
      <vt:lpstr>'4.1'!id_2053_3223_4.1_2_B</vt:lpstr>
      <vt:lpstr>'4.1'!id_2053_3223_4.1_2_C</vt:lpstr>
      <vt:lpstr>'4.1'!id_2053_3223_4.1_2_D</vt:lpstr>
      <vt:lpstr>'4.1'!id_2053_3223_4.1_3_A</vt:lpstr>
      <vt:lpstr>'4.1'!id_2053_3223_4.1_3_B</vt:lpstr>
      <vt:lpstr>'4.1'!id_2053_3223_4.1_3_C</vt:lpstr>
      <vt:lpstr>'4.1'!id_2053_3223_4.1_3_D</vt:lpstr>
      <vt:lpstr>'4.1'!id_2053_3223_4.1_4_A</vt:lpstr>
      <vt:lpstr>'4.1'!id_2053_3223_4.1_4_B</vt:lpstr>
      <vt:lpstr>'4.1'!id_2053_3223_4.1_4_C</vt:lpstr>
      <vt:lpstr>'4.1'!id_2053_3223_4.1_4_D</vt:lpstr>
      <vt:lpstr>'4.1'!id_2053_3232_4.1_1_A</vt:lpstr>
      <vt:lpstr>'4.1'!id_2053_3232_4.1_1_B</vt:lpstr>
      <vt:lpstr>'4.1'!id_2053_3232_4.1_1_C</vt:lpstr>
      <vt:lpstr>'4.1'!id_2053_3232_4.1_1_D</vt:lpstr>
      <vt:lpstr>'4.1'!id_2053_3232_4.1_2_A</vt:lpstr>
      <vt:lpstr>'4.1'!id_2053_3232_4.1_2_B</vt:lpstr>
      <vt:lpstr>'4.1'!id_2053_3232_4.1_2_C</vt:lpstr>
      <vt:lpstr>'4.1'!id_2053_3232_4.1_2_D</vt:lpstr>
      <vt:lpstr>'4.1'!id_2053_3232_4.1_3_A</vt:lpstr>
      <vt:lpstr>'4.1'!id_2053_3232_4.1_3_B</vt:lpstr>
      <vt:lpstr>'4.1'!id_2053_3232_4.1_3_C</vt:lpstr>
      <vt:lpstr>'4.1'!id_2053_3232_4.1_3_D</vt:lpstr>
      <vt:lpstr>'4.1'!id_2053_3232_4.1_4_A</vt:lpstr>
      <vt:lpstr>'4.1'!id_2053_3232_4.1_4_B</vt:lpstr>
      <vt:lpstr>'4.1'!id_2053_3232_4.1_4_C</vt:lpstr>
      <vt:lpstr>'4.1'!id_2053_3232_4.1_4_D</vt:lpstr>
      <vt:lpstr>'4.1'!id_2053_3237_4.1_1_A</vt:lpstr>
      <vt:lpstr>'4.1'!id_2053_3237_4.1_1_B</vt:lpstr>
      <vt:lpstr>'4.1'!id_2053_3237_4.1_1_C</vt:lpstr>
      <vt:lpstr>'4.1'!id_2053_3237_4.1_1_D</vt:lpstr>
      <vt:lpstr>'4.1'!id_2053_3237_4.1_2_A</vt:lpstr>
      <vt:lpstr>'4.1'!id_2053_3237_4.1_2_B</vt:lpstr>
      <vt:lpstr>'4.1'!id_2053_3237_4.1_2_C</vt:lpstr>
      <vt:lpstr>'4.1'!id_2053_3237_4.1_2_D</vt:lpstr>
      <vt:lpstr>'4.1'!id_2053_3237_4.1_3_A</vt:lpstr>
      <vt:lpstr>'4.1'!id_2053_3237_4.1_3_B</vt:lpstr>
      <vt:lpstr>'4.1'!id_2053_3237_4.1_3_C</vt:lpstr>
      <vt:lpstr>'4.1'!id_2053_3237_4.1_3_D</vt:lpstr>
      <vt:lpstr>'4.1'!id_2053_3237_4.1_4_A</vt:lpstr>
      <vt:lpstr>'4.1'!id_2053_3237_4.1_4_B</vt:lpstr>
      <vt:lpstr>'4.1'!id_2053_3237_4.1_4_C</vt:lpstr>
      <vt:lpstr>'4.1'!id_2053_3237_4.1_4_D</vt:lpstr>
      <vt:lpstr>'4.1'!id_2053_3238_4.1_1_A</vt:lpstr>
      <vt:lpstr>'4.1'!id_2053_3238_4.1_1_B</vt:lpstr>
      <vt:lpstr>'4.1'!id_2053_3238_4.1_1_C</vt:lpstr>
      <vt:lpstr>'4.1'!id_2053_3238_4.1_1_D</vt:lpstr>
      <vt:lpstr>'4.1'!id_2053_3238_4.1_2_A</vt:lpstr>
      <vt:lpstr>'4.1'!id_2053_3238_4.1_2_B</vt:lpstr>
      <vt:lpstr>'4.1'!id_2053_3238_4.1_2_C</vt:lpstr>
      <vt:lpstr>'4.1'!id_2053_3238_4.1_2_D</vt:lpstr>
      <vt:lpstr>'4.1'!id_2053_3238_4.1_3_A</vt:lpstr>
      <vt:lpstr>'4.1'!id_2053_3238_4.1_3_B</vt:lpstr>
      <vt:lpstr>'4.1'!id_2053_3238_4.1_3_C</vt:lpstr>
      <vt:lpstr>'4.1'!id_2053_3238_4.1_3_D</vt:lpstr>
      <vt:lpstr>'4.1'!id_2053_3238_4.1_4_A</vt:lpstr>
      <vt:lpstr>'4.1'!id_2053_3238_4.1_4_B</vt:lpstr>
      <vt:lpstr>'4.1'!id_2053_3238_4.1_4_C</vt:lpstr>
      <vt:lpstr>'4.1'!id_2053_3238_4.1_4_D</vt:lpstr>
      <vt:lpstr>'4.1'!id_2053_3240_4.1_1_A</vt:lpstr>
      <vt:lpstr>'4.1'!id_2053_3240_4.1_1_B</vt:lpstr>
      <vt:lpstr>'4.1'!id_2053_3240_4.1_1_C</vt:lpstr>
      <vt:lpstr>'4.1'!id_2053_3240_4.1_1_D</vt:lpstr>
      <vt:lpstr>'4.1'!id_2053_3240_4.1_2_A</vt:lpstr>
      <vt:lpstr>'4.1'!id_2053_3240_4.1_2_B</vt:lpstr>
      <vt:lpstr>'4.1'!id_2053_3240_4.1_2_C</vt:lpstr>
      <vt:lpstr>'4.1'!id_2053_3240_4.1_2_D</vt:lpstr>
      <vt:lpstr>'4.1'!id_2053_3240_4.1_3_A</vt:lpstr>
      <vt:lpstr>'4.1'!id_2053_3240_4.1_3_B</vt:lpstr>
      <vt:lpstr>'4.1'!id_2053_3240_4.1_3_C</vt:lpstr>
      <vt:lpstr>'4.1'!id_2053_3240_4.1_3_D</vt:lpstr>
      <vt:lpstr>'4.1'!id_2053_3240_4.1_4_A</vt:lpstr>
      <vt:lpstr>'4.1'!id_2053_3240_4.1_4_B</vt:lpstr>
      <vt:lpstr>'4.1'!id_2053_3240_4.1_4_C</vt:lpstr>
      <vt:lpstr>'4.1'!id_2053_3240_4.1_4_D</vt:lpstr>
      <vt:lpstr>'4.1'!id_2053_3249_4.1_1_A</vt:lpstr>
      <vt:lpstr>'4.1'!id_2053_3249_4.1_1_B</vt:lpstr>
      <vt:lpstr>'4.1'!id_2053_3249_4.1_1_C</vt:lpstr>
      <vt:lpstr>'4.1'!id_2053_3249_4.1_1_D</vt:lpstr>
      <vt:lpstr>'4.1'!id_2053_3249_4.1_2_A</vt:lpstr>
      <vt:lpstr>'4.1'!id_2053_3249_4.1_2_B</vt:lpstr>
      <vt:lpstr>'4.1'!id_2053_3249_4.1_2_C</vt:lpstr>
      <vt:lpstr>'4.1'!id_2053_3249_4.1_2_D</vt:lpstr>
      <vt:lpstr>'4.1'!id_2053_3249_4.1_3_A</vt:lpstr>
      <vt:lpstr>'4.1'!id_2053_3249_4.1_3_B</vt:lpstr>
      <vt:lpstr>'4.1'!id_2053_3249_4.1_3_C</vt:lpstr>
      <vt:lpstr>'4.1'!id_2053_3249_4.1_3_D</vt:lpstr>
      <vt:lpstr>'4.1'!id_2053_3249_4.1_4_A</vt:lpstr>
      <vt:lpstr>'4.1'!id_2053_3249_4.1_4_B</vt:lpstr>
      <vt:lpstr>'4.1'!id_2053_3249_4.1_4_C</vt:lpstr>
      <vt:lpstr>'4.1'!id_2053_3249_4.1_4_D</vt:lpstr>
      <vt:lpstr>'4.1'!id_2053_3250_4.1_1_A</vt:lpstr>
      <vt:lpstr>'4.1'!id_2053_3250_4.1_1_B</vt:lpstr>
      <vt:lpstr>'4.1'!id_2053_3250_4.1_1_C</vt:lpstr>
      <vt:lpstr>'4.1'!id_2053_3250_4.1_1_D</vt:lpstr>
      <vt:lpstr>'4.1'!id_2053_3250_4.1_2_A</vt:lpstr>
      <vt:lpstr>'4.1'!id_2053_3250_4.1_2_B</vt:lpstr>
      <vt:lpstr>'4.1'!id_2053_3250_4.1_2_C</vt:lpstr>
      <vt:lpstr>'4.1'!id_2053_3250_4.1_2_D</vt:lpstr>
      <vt:lpstr>'4.1'!id_2053_3250_4.1_3_A</vt:lpstr>
      <vt:lpstr>'4.1'!id_2053_3250_4.1_3_B</vt:lpstr>
      <vt:lpstr>'4.1'!id_2053_3250_4.1_3_C</vt:lpstr>
      <vt:lpstr>'4.1'!id_2053_3250_4.1_3_D</vt:lpstr>
      <vt:lpstr>'4.1'!id_2053_3250_4.1_4_A</vt:lpstr>
      <vt:lpstr>'4.1'!id_2053_3250_4.1_4_B</vt:lpstr>
      <vt:lpstr>'4.1'!id_2053_3250_4.1_4_C</vt:lpstr>
      <vt:lpstr>'4.1'!id_2053_3250_4.1_4_D</vt:lpstr>
      <vt:lpstr>'4.1'!id_2053_3251_4.1_1_A</vt:lpstr>
      <vt:lpstr>'4.1'!id_2053_3251_4.1_1_B</vt:lpstr>
      <vt:lpstr>'4.1'!id_2053_3251_4.1_1_C</vt:lpstr>
      <vt:lpstr>'4.1'!id_2053_3251_4.1_1_D</vt:lpstr>
      <vt:lpstr>'4.1'!id_2053_3251_4.1_2_A</vt:lpstr>
      <vt:lpstr>'4.1'!id_2053_3251_4.1_2_B</vt:lpstr>
      <vt:lpstr>'4.1'!id_2053_3251_4.1_2_C</vt:lpstr>
      <vt:lpstr>'4.1'!id_2053_3251_4.1_2_D</vt:lpstr>
      <vt:lpstr>'4.1'!id_2053_3251_4.1_3_A</vt:lpstr>
      <vt:lpstr>'4.1'!id_2053_3251_4.1_3_B</vt:lpstr>
      <vt:lpstr>'4.1'!id_2053_3251_4.1_3_C</vt:lpstr>
      <vt:lpstr>'4.1'!id_2053_3251_4.1_3_D</vt:lpstr>
      <vt:lpstr>'4.1'!id_2053_3251_4.1_4_A</vt:lpstr>
      <vt:lpstr>'4.1'!id_2053_3251_4.1_4_B</vt:lpstr>
      <vt:lpstr>'4.1'!id_2053_3251_4.1_4_C</vt:lpstr>
      <vt:lpstr>'4.1'!id_2053_3251_4.1_4_D</vt:lpstr>
      <vt:lpstr>'4.1'!id_2053_3252_4.1_1_A</vt:lpstr>
      <vt:lpstr>'4.1'!id_2053_3252_4.1_1_B</vt:lpstr>
      <vt:lpstr>'4.1'!id_2053_3252_4.1_1_C</vt:lpstr>
      <vt:lpstr>'4.1'!id_2053_3252_4.1_1_D</vt:lpstr>
      <vt:lpstr>'4.1'!id_2053_3252_4.1_2_A</vt:lpstr>
      <vt:lpstr>'4.1'!id_2053_3252_4.1_2_B</vt:lpstr>
      <vt:lpstr>'4.1'!id_2053_3252_4.1_2_C</vt:lpstr>
      <vt:lpstr>'4.1'!id_2053_3252_4.1_2_D</vt:lpstr>
      <vt:lpstr>'4.1'!id_2053_3252_4.1_3_A</vt:lpstr>
      <vt:lpstr>'4.1'!id_2053_3252_4.1_3_B</vt:lpstr>
      <vt:lpstr>'4.1'!id_2053_3252_4.1_3_C</vt:lpstr>
      <vt:lpstr>'4.1'!id_2053_3252_4.1_3_D</vt:lpstr>
      <vt:lpstr>'4.1'!id_2053_3252_4.1_4_A</vt:lpstr>
      <vt:lpstr>'4.1'!id_2053_3252_4.1_4_B</vt:lpstr>
      <vt:lpstr>'4.1'!id_2053_3252_4.1_4_C</vt:lpstr>
      <vt:lpstr>'4.1'!id_2053_3252_4.1_4_D</vt:lpstr>
      <vt:lpstr>'4.1'!id_2053_7777_4.1_1_A</vt:lpstr>
      <vt:lpstr>'4.1'!id_2053_7777_4.1_1_B</vt:lpstr>
      <vt:lpstr>'4.1'!id_2053_7777_4.1_1_C</vt:lpstr>
      <vt:lpstr>'4.1'!id_2053_7777_4.1_1_D</vt:lpstr>
      <vt:lpstr>'4.1'!id_2053_7777_4.1_2_A</vt:lpstr>
      <vt:lpstr>'4.1'!id_2053_7777_4.1_2_B</vt:lpstr>
      <vt:lpstr>'4.1'!id_2053_7777_4.1_2_C</vt:lpstr>
      <vt:lpstr>'4.1'!id_2053_7777_4.1_2_D</vt:lpstr>
      <vt:lpstr>'4.1'!id_2053_7777_4.1_3_A</vt:lpstr>
      <vt:lpstr>'4.1'!id_2053_7777_4.1_3_B</vt:lpstr>
      <vt:lpstr>'4.1'!id_2053_7777_4.1_3_C</vt:lpstr>
      <vt:lpstr>'4.1'!id_2053_7777_4.1_3_D</vt:lpstr>
      <vt:lpstr>'4.1'!id_2053_7777_4.1_4_A</vt:lpstr>
      <vt:lpstr>'4.1'!id_2053_7777_4.1_4_B</vt:lpstr>
      <vt:lpstr>'4.1'!id_2053_7777_4.1_4_C</vt:lpstr>
      <vt:lpstr>'4.1'!id_2053_7777_4.1_4_D</vt:lpstr>
      <vt:lpstr>'4.1'!id_2054_1015_4.1_1_A</vt:lpstr>
      <vt:lpstr>'4.1'!id_2054_1015_4.1_1_B</vt:lpstr>
      <vt:lpstr>'4.1'!id_2054_1015_4.1_1_C</vt:lpstr>
      <vt:lpstr>'4.1'!id_2054_1015_4.1_1_D</vt:lpstr>
      <vt:lpstr>'4.1'!id_2054_1015_4.1_2_A</vt:lpstr>
      <vt:lpstr>'4.1'!id_2054_1015_4.1_2_B</vt:lpstr>
      <vt:lpstr>'4.1'!id_2054_1015_4.1_2_C</vt:lpstr>
      <vt:lpstr>'4.1'!id_2054_1015_4.1_2_D</vt:lpstr>
      <vt:lpstr>'4.1'!id_2054_1015_4.1_3_A</vt:lpstr>
      <vt:lpstr>'4.1'!id_2054_1015_4.1_3_B</vt:lpstr>
      <vt:lpstr>'4.1'!id_2054_1015_4.1_3_C</vt:lpstr>
      <vt:lpstr>'4.1'!id_2054_1015_4.1_3_D</vt:lpstr>
      <vt:lpstr>'4.1'!id_2054_1015_4.1_4_A</vt:lpstr>
      <vt:lpstr>'4.1'!id_2054_1015_4.1_4_B</vt:lpstr>
      <vt:lpstr>'4.1'!id_2054_1015_4.1_4_C</vt:lpstr>
      <vt:lpstr>'4.1'!id_2054_1015_4.1_4_D</vt:lpstr>
      <vt:lpstr>'4'!id_2054_1015_4_1_A</vt:lpstr>
      <vt:lpstr>'4'!id_2054_1015_4_1_B</vt:lpstr>
      <vt:lpstr>'4'!id_2054_1015_4_1_C</vt:lpstr>
      <vt:lpstr>'4'!id_2054_1015_4_1_D</vt:lpstr>
      <vt:lpstr>'4'!id_2054_1015_4_2_A</vt:lpstr>
      <vt:lpstr>'4'!id_2054_1015_4_2_B</vt:lpstr>
      <vt:lpstr>'4'!id_2054_1015_4_2_C</vt:lpstr>
      <vt:lpstr>'4'!id_2054_1015_4_2_D</vt:lpstr>
      <vt:lpstr>'4'!id_2054_1015_4_3_A</vt:lpstr>
      <vt:lpstr>'4'!id_2054_1015_4_3_B</vt:lpstr>
      <vt:lpstr>'4'!id_2054_1015_4_3_C</vt:lpstr>
      <vt:lpstr>'4'!id_2054_1015_4_3_D</vt:lpstr>
      <vt:lpstr>'4'!id_2054_1015_4_4_A</vt:lpstr>
      <vt:lpstr>'4'!id_2054_1015_4_4_B</vt:lpstr>
      <vt:lpstr>'4'!id_2054_1015_4_4_C</vt:lpstr>
      <vt:lpstr>'4'!id_2054_1015_4_4_D</vt:lpstr>
      <vt:lpstr>'4.1'!id_2054_1024_4.1_1_A</vt:lpstr>
      <vt:lpstr>'4.1'!id_2054_1024_4.1_1_B</vt:lpstr>
      <vt:lpstr>'4.1'!id_2054_1024_4.1_1_C</vt:lpstr>
      <vt:lpstr>'4.1'!id_2054_1024_4.1_1_D</vt:lpstr>
      <vt:lpstr>'4.1'!id_2054_1024_4.1_2_A</vt:lpstr>
      <vt:lpstr>'4.1'!id_2054_1024_4.1_2_B</vt:lpstr>
      <vt:lpstr>'4.1'!id_2054_1024_4.1_2_C</vt:lpstr>
      <vt:lpstr>'4.1'!id_2054_1024_4.1_2_D</vt:lpstr>
      <vt:lpstr>'4.1'!id_2054_1024_4.1_3_A</vt:lpstr>
      <vt:lpstr>'4.1'!id_2054_1024_4.1_3_B</vt:lpstr>
      <vt:lpstr>'4.1'!id_2054_1024_4.1_3_C</vt:lpstr>
      <vt:lpstr>'4.1'!id_2054_1024_4.1_3_D</vt:lpstr>
      <vt:lpstr>'4.1'!id_2054_1024_4.1_4_A</vt:lpstr>
      <vt:lpstr>'4.1'!id_2054_1024_4.1_4_B</vt:lpstr>
      <vt:lpstr>'4.1'!id_2054_1024_4.1_4_C</vt:lpstr>
      <vt:lpstr>'4.1'!id_2054_1024_4.1_4_D</vt:lpstr>
      <vt:lpstr>'4'!id_2054_1024_4_1_A</vt:lpstr>
      <vt:lpstr>'4'!id_2054_1024_4_1_B</vt:lpstr>
      <vt:lpstr>'4'!id_2054_1024_4_1_C</vt:lpstr>
      <vt:lpstr>'4'!id_2054_1024_4_1_D</vt:lpstr>
      <vt:lpstr>'4'!id_2054_1024_4_2_A</vt:lpstr>
      <vt:lpstr>'4'!id_2054_1024_4_2_B</vt:lpstr>
      <vt:lpstr>'4'!id_2054_1024_4_2_C</vt:lpstr>
      <vt:lpstr>'4'!id_2054_1024_4_2_D</vt:lpstr>
      <vt:lpstr>'4'!id_2054_1024_4_3_A</vt:lpstr>
      <vt:lpstr>'4'!id_2054_1024_4_3_B</vt:lpstr>
      <vt:lpstr>'4'!id_2054_1024_4_3_C</vt:lpstr>
      <vt:lpstr>'4'!id_2054_1024_4_3_D</vt:lpstr>
      <vt:lpstr>'4'!id_2054_1024_4_4_A</vt:lpstr>
      <vt:lpstr>'4'!id_2054_1024_4_4_B</vt:lpstr>
      <vt:lpstr>'4'!id_2054_1024_4_4_C</vt:lpstr>
      <vt:lpstr>'4'!id_2054_1024_4_4_D</vt:lpstr>
      <vt:lpstr>'4.1'!id_2054_1027_4.1_1_A</vt:lpstr>
      <vt:lpstr>'4.1'!id_2054_1027_4.1_1_B</vt:lpstr>
      <vt:lpstr>'4.1'!id_2054_1027_4.1_1_C</vt:lpstr>
      <vt:lpstr>'4.1'!id_2054_1027_4.1_1_D</vt:lpstr>
      <vt:lpstr>'4.1'!id_2054_1027_4.1_2_A</vt:lpstr>
      <vt:lpstr>'4.1'!id_2054_1027_4.1_2_B</vt:lpstr>
      <vt:lpstr>'4.1'!id_2054_1027_4.1_2_C</vt:lpstr>
      <vt:lpstr>'4.1'!id_2054_1027_4.1_2_D</vt:lpstr>
      <vt:lpstr>'4.1'!id_2054_1027_4.1_3_A</vt:lpstr>
      <vt:lpstr>'4.1'!id_2054_1027_4.1_3_B</vt:lpstr>
      <vt:lpstr>'4.1'!id_2054_1027_4.1_3_C</vt:lpstr>
      <vt:lpstr>'4.1'!id_2054_1027_4.1_3_D</vt:lpstr>
      <vt:lpstr>'4.1'!id_2054_1027_4.1_4_A</vt:lpstr>
      <vt:lpstr>'4.1'!id_2054_1027_4.1_4_B</vt:lpstr>
      <vt:lpstr>'4.1'!id_2054_1027_4.1_4_C</vt:lpstr>
      <vt:lpstr>'4.1'!id_2054_1027_4.1_4_D</vt:lpstr>
      <vt:lpstr>'4'!id_2054_1027_4_1_A</vt:lpstr>
      <vt:lpstr>'4'!id_2054_1027_4_1_B</vt:lpstr>
      <vt:lpstr>'4'!id_2054_1027_4_1_C</vt:lpstr>
      <vt:lpstr>'4'!id_2054_1027_4_1_D</vt:lpstr>
      <vt:lpstr>'4'!id_2054_1027_4_2_A</vt:lpstr>
      <vt:lpstr>'4'!id_2054_1027_4_2_B</vt:lpstr>
      <vt:lpstr>'4'!id_2054_1027_4_2_C</vt:lpstr>
      <vt:lpstr>'4'!id_2054_1027_4_2_D</vt:lpstr>
      <vt:lpstr>'4'!id_2054_1027_4_3_A</vt:lpstr>
      <vt:lpstr>'4'!id_2054_1027_4_3_B</vt:lpstr>
      <vt:lpstr>'4'!id_2054_1027_4_3_C</vt:lpstr>
      <vt:lpstr>'4'!id_2054_1027_4_3_D</vt:lpstr>
      <vt:lpstr>'4'!id_2054_1027_4_4_A</vt:lpstr>
      <vt:lpstr>'4'!id_2054_1027_4_4_B</vt:lpstr>
      <vt:lpstr>'4'!id_2054_1027_4_4_C</vt:lpstr>
      <vt:lpstr>'4'!id_2054_1027_4_4_D</vt:lpstr>
      <vt:lpstr>'4.1'!id_2054_1070_4.1_1_A</vt:lpstr>
      <vt:lpstr>'4.1'!id_2054_1070_4.1_1_B</vt:lpstr>
      <vt:lpstr>'4.1'!id_2054_1070_4.1_1_C</vt:lpstr>
      <vt:lpstr>'4.1'!id_2054_1070_4.1_1_D</vt:lpstr>
      <vt:lpstr>'4.1'!id_2054_1070_4.1_2_A</vt:lpstr>
      <vt:lpstr>'4.1'!id_2054_1070_4.1_2_B</vt:lpstr>
      <vt:lpstr>'4.1'!id_2054_1070_4.1_2_C</vt:lpstr>
      <vt:lpstr>'4.1'!id_2054_1070_4.1_2_D</vt:lpstr>
      <vt:lpstr>'4.1'!id_2054_1070_4.1_3_A</vt:lpstr>
      <vt:lpstr>'4.1'!id_2054_1070_4.1_3_B</vt:lpstr>
      <vt:lpstr>'4.1'!id_2054_1070_4.1_3_C</vt:lpstr>
      <vt:lpstr>'4.1'!id_2054_1070_4.1_3_D</vt:lpstr>
      <vt:lpstr>'4.1'!id_2054_1070_4.1_4_A</vt:lpstr>
      <vt:lpstr>'4.1'!id_2054_1070_4.1_4_B</vt:lpstr>
      <vt:lpstr>'4.1'!id_2054_1070_4.1_4_C</vt:lpstr>
      <vt:lpstr>'4.1'!id_2054_1070_4.1_4_D</vt:lpstr>
      <vt:lpstr>'4'!id_2054_1070_4_1_A</vt:lpstr>
      <vt:lpstr>'4'!id_2054_1070_4_1_B</vt:lpstr>
      <vt:lpstr>'4'!id_2054_1070_4_1_C</vt:lpstr>
      <vt:lpstr>'4'!id_2054_1070_4_1_D</vt:lpstr>
      <vt:lpstr>'4'!id_2054_1070_4_2_A</vt:lpstr>
      <vt:lpstr>'4'!id_2054_1070_4_2_B</vt:lpstr>
      <vt:lpstr>'4'!id_2054_1070_4_2_C</vt:lpstr>
      <vt:lpstr>'4'!id_2054_1070_4_2_D</vt:lpstr>
      <vt:lpstr>'4'!id_2054_1070_4_3_A</vt:lpstr>
      <vt:lpstr>'4'!id_2054_1070_4_3_B</vt:lpstr>
      <vt:lpstr>'4'!id_2054_1070_4_3_C</vt:lpstr>
      <vt:lpstr>'4'!id_2054_1070_4_3_D</vt:lpstr>
      <vt:lpstr>'4'!id_2054_1070_4_4_A</vt:lpstr>
      <vt:lpstr>'4'!id_2054_1070_4_4_B</vt:lpstr>
      <vt:lpstr>'4'!id_2054_1070_4_4_C</vt:lpstr>
      <vt:lpstr>'4'!id_2054_1070_4_4_D</vt:lpstr>
      <vt:lpstr>'4.1'!id_2054_1074_4.1_1_A</vt:lpstr>
      <vt:lpstr>'4.1'!id_2054_1074_4.1_1_B</vt:lpstr>
      <vt:lpstr>'4.1'!id_2054_1074_4.1_1_C</vt:lpstr>
      <vt:lpstr>'4.1'!id_2054_1074_4.1_1_D</vt:lpstr>
      <vt:lpstr>'4.1'!id_2054_1074_4.1_2_A</vt:lpstr>
      <vt:lpstr>'4.1'!id_2054_1074_4.1_2_B</vt:lpstr>
      <vt:lpstr>'4.1'!id_2054_1074_4.1_2_C</vt:lpstr>
      <vt:lpstr>'4.1'!id_2054_1074_4.1_2_D</vt:lpstr>
      <vt:lpstr>'4.1'!id_2054_1074_4.1_3_A</vt:lpstr>
      <vt:lpstr>'4.1'!id_2054_1074_4.1_3_B</vt:lpstr>
      <vt:lpstr>'4.1'!id_2054_1074_4.1_3_C</vt:lpstr>
      <vt:lpstr>'4.1'!id_2054_1074_4.1_3_D</vt:lpstr>
      <vt:lpstr>'4.1'!id_2054_1074_4.1_4_A</vt:lpstr>
      <vt:lpstr>'4.1'!id_2054_1074_4.1_4_B</vt:lpstr>
      <vt:lpstr>'4.1'!id_2054_1074_4.1_4_C</vt:lpstr>
      <vt:lpstr>'4.1'!id_2054_1074_4.1_4_D</vt:lpstr>
      <vt:lpstr>'4'!id_2054_1074_4_1_A</vt:lpstr>
      <vt:lpstr>'4'!id_2054_1074_4_1_B</vt:lpstr>
      <vt:lpstr>'4'!id_2054_1074_4_1_C</vt:lpstr>
      <vt:lpstr>'4'!id_2054_1074_4_1_D</vt:lpstr>
      <vt:lpstr>'4'!id_2054_1074_4_2_A</vt:lpstr>
      <vt:lpstr>'4'!id_2054_1074_4_2_B</vt:lpstr>
      <vt:lpstr>'4'!id_2054_1074_4_2_C</vt:lpstr>
      <vt:lpstr>'4'!id_2054_1074_4_2_D</vt:lpstr>
      <vt:lpstr>'4'!id_2054_1074_4_3_A</vt:lpstr>
      <vt:lpstr>'4'!id_2054_1074_4_3_B</vt:lpstr>
      <vt:lpstr>'4'!id_2054_1074_4_3_C</vt:lpstr>
      <vt:lpstr>'4'!id_2054_1074_4_3_D</vt:lpstr>
      <vt:lpstr>'4'!id_2054_1074_4_4_A</vt:lpstr>
      <vt:lpstr>'4'!id_2054_1074_4_4_B</vt:lpstr>
      <vt:lpstr>'4'!id_2054_1074_4_4_C</vt:lpstr>
      <vt:lpstr>'4'!id_2054_1074_4_4_D</vt:lpstr>
      <vt:lpstr>'4.1'!id_2054_1109_4.1_1_A</vt:lpstr>
      <vt:lpstr>'4.1'!id_2054_1109_4.1_1_B</vt:lpstr>
      <vt:lpstr>'4.1'!id_2054_1109_4.1_1_C</vt:lpstr>
      <vt:lpstr>'4.1'!id_2054_1109_4.1_1_D</vt:lpstr>
      <vt:lpstr>'4.1'!id_2054_1109_4.1_2_A</vt:lpstr>
      <vt:lpstr>'4.1'!id_2054_1109_4.1_2_B</vt:lpstr>
      <vt:lpstr>'4.1'!id_2054_1109_4.1_2_C</vt:lpstr>
      <vt:lpstr>'4.1'!id_2054_1109_4.1_2_D</vt:lpstr>
      <vt:lpstr>'4.1'!id_2054_1109_4.1_3_A</vt:lpstr>
      <vt:lpstr>'4.1'!id_2054_1109_4.1_3_B</vt:lpstr>
      <vt:lpstr>'4.1'!id_2054_1109_4.1_3_C</vt:lpstr>
      <vt:lpstr>'4.1'!id_2054_1109_4.1_3_D</vt:lpstr>
      <vt:lpstr>'4.1'!id_2054_1109_4.1_4_A</vt:lpstr>
      <vt:lpstr>'4.1'!id_2054_1109_4.1_4_B</vt:lpstr>
      <vt:lpstr>'4.1'!id_2054_1109_4.1_4_C</vt:lpstr>
      <vt:lpstr>'4.1'!id_2054_1109_4.1_4_D</vt:lpstr>
      <vt:lpstr>'4'!id_2054_1109_4_1_A</vt:lpstr>
      <vt:lpstr>'4'!id_2054_1109_4_1_B</vt:lpstr>
      <vt:lpstr>'4'!id_2054_1109_4_1_C</vt:lpstr>
      <vt:lpstr>'4'!id_2054_1109_4_1_D</vt:lpstr>
      <vt:lpstr>'4'!id_2054_1109_4_2_A</vt:lpstr>
      <vt:lpstr>'4'!id_2054_1109_4_2_B</vt:lpstr>
      <vt:lpstr>'4'!id_2054_1109_4_2_C</vt:lpstr>
      <vt:lpstr>'4'!id_2054_1109_4_2_D</vt:lpstr>
      <vt:lpstr>'4'!id_2054_1109_4_3_A</vt:lpstr>
      <vt:lpstr>'4'!id_2054_1109_4_3_B</vt:lpstr>
      <vt:lpstr>'4'!id_2054_1109_4_3_C</vt:lpstr>
      <vt:lpstr>'4'!id_2054_1109_4_3_D</vt:lpstr>
      <vt:lpstr>'4'!id_2054_1109_4_4_A</vt:lpstr>
      <vt:lpstr>'4'!id_2054_1109_4_4_B</vt:lpstr>
      <vt:lpstr>'4'!id_2054_1109_4_4_C</vt:lpstr>
      <vt:lpstr>'4'!id_2054_1109_4_4_D</vt:lpstr>
      <vt:lpstr>'4.1'!id_2054_3239_4.1_1_A</vt:lpstr>
      <vt:lpstr>'4.1'!id_2054_3239_4.1_1_B</vt:lpstr>
      <vt:lpstr>'4.1'!id_2054_3239_4.1_1_C</vt:lpstr>
      <vt:lpstr>'4.1'!id_2054_3239_4.1_1_D</vt:lpstr>
      <vt:lpstr>'4.1'!id_2054_3239_4.1_2_A</vt:lpstr>
      <vt:lpstr>'4.1'!id_2054_3239_4.1_2_B</vt:lpstr>
      <vt:lpstr>'4.1'!id_2054_3239_4.1_2_C</vt:lpstr>
      <vt:lpstr>'4.1'!id_2054_3239_4.1_2_D</vt:lpstr>
      <vt:lpstr>'4.1'!id_2054_3239_4.1_3_A</vt:lpstr>
      <vt:lpstr>'4.1'!id_2054_3239_4.1_3_B</vt:lpstr>
      <vt:lpstr>'4.1'!id_2054_3239_4.1_3_C</vt:lpstr>
      <vt:lpstr>'4.1'!id_2054_3239_4.1_3_D</vt:lpstr>
      <vt:lpstr>'4.1'!id_2054_3239_4.1_4_A</vt:lpstr>
      <vt:lpstr>'4.1'!id_2054_3239_4.1_4_B</vt:lpstr>
      <vt:lpstr>'4.1'!id_2054_3239_4.1_4_C</vt:lpstr>
      <vt:lpstr>'4.1'!id_2054_3239_4.1_4_D</vt:lpstr>
      <vt:lpstr>'4'!id_2054_3239_4_1_A</vt:lpstr>
      <vt:lpstr>'4'!id_2054_3239_4_1_B</vt:lpstr>
      <vt:lpstr>'4'!id_2054_3239_4_1_C</vt:lpstr>
      <vt:lpstr>'4'!id_2054_3239_4_1_D</vt:lpstr>
      <vt:lpstr>'4'!id_2054_3239_4_2_A</vt:lpstr>
      <vt:lpstr>'4'!id_2054_3239_4_2_B</vt:lpstr>
      <vt:lpstr>'4'!id_2054_3239_4_2_C</vt:lpstr>
      <vt:lpstr>'4'!id_2054_3239_4_2_D</vt:lpstr>
      <vt:lpstr>'4'!id_2054_3239_4_3_A</vt:lpstr>
      <vt:lpstr>'4'!id_2054_3239_4_3_B</vt:lpstr>
      <vt:lpstr>'4'!id_2054_3239_4_3_C</vt:lpstr>
      <vt:lpstr>'4'!id_2054_3239_4_3_D</vt:lpstr>
      <vt:lpstr>'4'!id_2054_3239_4_4_A</vt:lpstr>
      <vt:lpstr>'4'!id_2054_3239_4_4_B</vt:lpstr>
      <vt:lpstr>'4'!id_2054_3239_4_4_C</vt:lpstr>
      <vt:lpstr>'4'!id_2054_3239_4_4_D</vt:lpstr>
      <vt:lpstr>'4.1'!id_2054_3253_4.1_1_A</vt:lpstr>
      <vt:lpstr>'4.1'!id_2054_3253_4.1_1_B</vt:lpstr>
      <vt:lpstr>'4.1'!id_2054_3253_4.1_1_C</vt:lpstr>
      <vt:lpstr>'4.1'!id_2054_3253_4.1_1_D</vt:lpstr>
      <vt:lpstr>'4.1'!id_2054_3253_4.1_2_A</vt:lpstr>
      <vt:lpstr>'4.1'!id_2054_3253_4.1_2_B</vt:lpstr>
      <vt:lpstr>'4.1'!id_2054_3253_4.1_2_C</vt:lpstr>
      <vt:lpstr>'4.1'!id_2054_3253_4.1_2_D</vt:lpstr>
      <vt:lpstr>'4.1'!id_2054_3253_4.1_3_A</vt:lpstr>
      <vt:lpstr>'4.1'!id_2054_3253_4.1_3_B</vt:lpstr>
      <vt:lpstr>'4.1'!id_2054_3253_4.1_3_C</vt:lpstr>
      <vt:lpstr>'4.1'!id_2054_3253_4.1_3_D</vt:lpstr>
      <vt:lpstr>'4.1'!id_2054_3253_4.1_4_A</vt:lpstr>
      <vt:lpstr>'4.1'!id_2054_3253_4.1_4_B</vt:lpstr>
      <vt:lpstr>'4.1'!id_2054_3253_4.1_4_C</vt:lpstr>
      <vt:lpstr>'4.1'!id_2054_3253_4.1_4_D</vt:lpstr>
      <vt:lpstr>'4'!id_2054_3253_4_1_A</vt:lpstr>
      <vt:lpstr>'4'!id_2054_3253_4_1_B</vt:lpstr>
      <vt:lpstr>'4'!id_2054_3253_4_1_C</vt:lpstr>
      <vt:lpstr>'4'!id_2054_3253_4_1_D</vt:lpstr>
      <vt:lpstr>'4'!id_2054_3253_4_2_A</vt:lpstr>
      <vt:lpstr>'4'!id_2054_3253_4_2_B</vt:lpstr>
      <vt:lpstr>'4'!id_2054_3253_4_2_C</vt:lpstr>
      <vt:lpstr>'4'!id_2054_3253_4_2_D</vt:lpstr>
      <vt:lpstr>'4'!id_2054_3253_4_3_A</vt:lpstr>
      <vt:lpstr>'4'!id_2054_3253_4_3_B</vt:lpstr>
      <vt:lpstr>'4'!id_2054_3253_4_3_C</vt:lpstr>
      <vt:lpstr>'4'!id_2054_3253_4_3_D</vt:lpstr>
      <vt:lpstr>'4'!id_2054_3253_4_4_A</vt:lpstr>
      <vt:lpstr>'4'!id_2054_3253_4_4_B</vt:lpstr>
      <vt:lpstr>'4'!id_2054_3253_4_4_C</vt:lpstr>
      <vt:lpstr>'4'!id_2054_3253_4_4_D</vt:lpstr>
      <vt:lpstr>'4.1'!id_2054_4_4.1_1_A</vt:lpstr>
      <vt:lpstr>'4.1'!id_2054_4_4.1_1_B</vt:lpstr>
      <vt:lpstr>'4.1'!id_2054_4_4.1_1_C</vt:lpstr>
      <vt:lpstr>'4.1'!id_2054_4_4.1_1_D</vt:lpstr>
      <vt:lpstr>'4.1'!id_2054_4_4.1_2_A</vt:lpstr>
      <vt:lpstr>'4.1'!id_2054_4_4.1_2_B</vt:lpstr>
      <vt:lpstr>'4.1'!id_2054_4_4.1_2_C</vt:lpstr>
      <vt:lpstr>'4.1'!id_2054_4_4.1_2_D</vt:lpstr>
      <vt:lpstr>'4.1'!id_2054_4_4.1_3_A</vt:lpstr>
      <vt:lpstr>'4.1'!id_2054_4_4.1_3_B</vt:lpstr>
      <vt:lpstr>'4.1'!id_2054_4_4.1_3_C</vt:lpstr>
      <vt:lpstr>'4.1'!id_2054_4_4.1_3_D</vt:lpstr>
      <vt:lpstr>'4.1'!id_2054_4_4.1_4_A</vt:lpstr>
      <vt:lpstr>'4.1'!id_2054_4_4.1_4_B</vt:lpstr>
      <vt:lpstr>'4.1'!id_2054_4_4.1_4_C</vt:lpstr>
      <vt:lpstr>'4.1'!id_2054_4_4.1_4_D</vt:lpstr>
      <vt:lpstr>'4'!id_2054_4_4_1_A</vt:lpstr>
      <vt:lpstr>'4'!id_2054_4_4_1_B</vt:lpstr>
      <vt:lpstr>'4'!id_2054_4_4_1_C</vt:lpstr>
      <vt:lpstr>'4'!id_2054_4_4_1_D</vt:lpstr>
      <vt:lpstr>'4'!id_2054_4_4_2_A</vt:lpstr>
      <vt:lpstr>'4'!id_2054_4_4_2_B</vt:lpstr>
      <vt:lpstr>'4'!id_2054_4_4_2_C</vt:lpstr>
      <vt:lpstr>'4'!id_2054_4_4_2_D</vt:lpstr>
      <vt:lpstr>'4'!id_2054_4_4_3_A</vt:lpstr>
      <vt:lpstr>'4'!id_2054_4_4_3_B</vt:lpstr>
      <vt:lpstr>'4'!id_2054_4_4_3_C</vt:lpstr>
      <vt:lpstr>'4'!id_2054_4_4_3_D</vt:lpstr>
      <vt:lpstr>'4'!id_2054_4_4_4_A</vt:lpstr>
      <vt:lpstr>'4'!id_2054_4_4_4_B</vt:lpstr>
      <vt:lpstr>'4'!id_2054_4_4_4_C</vt:lpstr>
      <vt:lpstr>'4'!id_2054_4_4_4_D</vt:lpstr>
      <vt:lpstr>'5.1'!id_2056_3229_5.1_1_A</vt:lpstr>
      <vt:lpstr>'5.1'!id_2056_3229_5.1_1_B</vt:lpstr>
      <vt:lpstr>'5.1'!id_2056_3229_5.1_1_C</vt:lpstr>
      <vt:lpstr>'5.1'!id_2056_3229_5.1_1_D</vt:lpstr>
      <vt:lpstr>'5.1'!id_2056_3229_5.1_2_A</vt:lpstr>
      <vt:lpstr>'5.1'!id_2056_3229_5.1_2_B</vt:lpstr>
      <vt:lpstr>'5.1'!id_2056_3229_5.1_2_C</vt:lpstr>
      <vt:lpstr>'5.1'!id_2056_3229_5.1_2_D</vt:lpstr>
      <vt:lpstr>'5.1'!id_2056_3229_5.1_3_A</vt:lpstr>
      <vt:lpstr>'5.1'!id_2056_3229_5.1_3_B</vt:lpstr>
      <vt:lpstr>'5.1'!id_2056_3229_5.1_3_C</vt:lpstr>
      <vt:lpstr>'5.1'!id_2056_3229_5.1_3_D</vt:lpstr>
      <vt:lpstr>'5.1'!id_2056_3229_5.1_4_A</vt:lpstr>
      <vt:lpstr>'5.1'!id_2056_3229_5.1_4_B</vt:lpstr>
      <vt:lpstr>'5.1'!id_2056_3229_5.1_4_C</vt:lpstr>
      <vt:lpstr>'5.1'!id_2056_3229_5.1_4_D</vt:lpstr>
      <vt:lpstr>'5.1'!id_2056_3254_5.1_1_A</vt:lpstr>
      <vt:lpstr>'5.1'!id_2056_3254_5.1_1_B</vt:lpstr>
      <vt:lpstr>'5.1'!id_2056_3254_5.1_1_C</vt:lpstr>
      <vt:lpstr>'5.1'!id_2056_3254_5.1_1_D</vt:lpstr>
      <vt:lpstr>'5.1'!id_2056_3254_5.1_2_A</vt:lpstr>
      <vt:lpstr>'5.1'!id_2056_3254_5.1_2_B</vt:lpstr>
      <vt:lpstr>'5.1'!id_2056_3254_5.1_2_C</vt:lpstr>
      <vt:lpstr>'5.1'!id_2056_3254_5.1_2_D</vt:lpstr>
      <vt:lpstr>'5.1'!id_2056_3254_5.1_3_A</vt:lpstr>
      <vt:lpstr>'5.1'!id_2056_3254_5.1_3_B</vt:lpstr>
      <vt:lpstr>'5.1'!id_2056_3254_5.1_3_C</vt:lpstr>
      <vt:lpstr>'5.1'!id_2056_3254_5.1_3_D</vt:lpstr>
      <vt:lpstr>'5.1'!id_2056_3254_5.1_4_A</vt:lpstr>
      <vt:lpstr>'5.1'!id_2056_3254_5.1_4_B</vt:lpstr>
      <vt:lpstr>'5.1'!id_2056_3254_5.1_4_C</vt:lpstr>
      <vt:lpstr>'5.1'!id_2056_3254_5.1_4_D</vt:lpstr>
      <vt:lpstr>'5.1'!id_2056_3255_5.1_1_A</vt:lpstr>
      <vt:lpstr>'5.1'!id_2056_3255_5.1_1_B</vt:lpstr>
      <vt:lpstr>'5.1'!id_2056_3255_5.1_1_C</vt:lpstr>
      <vt:lpstr>'5.1'!id_2056_3255_5.1_1_D</vt:lpstr>
      <vt:lpstr>'5.1'!id_2056_3255_5.1_2_A</vt:lpstr>
      <vt:lpstr>'5.1'!id_2056_3255_5.1_2_B</vt:lpstr>
      <vt:lpstr>'5.1'!id_2056_3255_5.1_2_C</vt:lpstr>
      <vt:lpstr>'5.1'!id_2056_3255_5.1_2_D</vt:lpstr>
      <vt:lpstr>'5.1'!id_2056_3255_5.1_3_A</vt:lpstr>
      <vt:lpstr>'5.1'!id_2056_3255_5.1_3_B</vt:lpstr>
      <vt:lpstr>'5.1'!id_2056_3255_5.1_3_C</vt:lpstr>
      <vt:lpstr>'5.1'!id_2056_3255_5.1_3_D</vt:lpstr>
      <vt:lpstr>'5.1'!id_2056_3255_5.1_4_A</vt:lpstr>
      <vt:lpstr>'5.1'!id_2056_3255_5.1_4_B</vt:lpstr>
      <vt:lpstr>'5.1'!id_2056_3255_5.1_4_C</vt:lpstr>
      <vt:lpstr>'5.1'!id_2056_3255_5.1_4_D</vt:lpstr>
      <vt:lpstr>'5.1'!id_2056_3256_5.1_1_A</vt:lpstr>
      <vt:lpstr>'5.1'!id_2056_3256_5.1_1_B</vt:lpstr>
      <vt:lpstr>'5.1'!id_2056_3256_5.1_1_C</vt:lpstr>
      <vt:lpstr>'5.1'!id_2056_3256_5.1_1_D</vt:lpstr>
      <vt:lpstr>'5.1'!id_2056_3256_5.1_2_A</vt:lpstr>
      <vt:lpstr>'5.1'!id_2056_3256_5.1_2_B</vt:lpstr>
      <vt:lpstr>'5.1'!id_2056_3256_5.1_2_C</vt:lpstr>
      <vt:lpstr>'5.1'!id_2056_3256_5.1_2_D</vt:lpstr>
      <vt:lpstr>'5.1'!id_2056_3256_5.1_3_A</vt:lpstr>
      <vt:lpstr>'5.1'!id_2056_3256_5.1_3_B</vt:lpstr>
      <vt:lpstr>'5.1'!id_2056_3256_5.1_3_C</vt:lpstr>
      <vt:lpstr>'5.1'!id_2056_3256_5.1_3_D</vt:lpstr>
      <vt:lpstr>'5.1'!id_2056_3256_5.1_4_A</vt:lpstr>
      <vt:lpstr>'5.1'!id_2056_3256_5.1_4_B</vt:lpstr>
      <vt:lpstr>'5.1'!id_2056_3256_5.1_4_C</vt:lpstr>
      <vt:lpstr>'5.1'!id_2056_3256_5.1_4_D</vt:lpstr>
      <vt:lpstr>'5.1'!id_2058_1009_5.1_1_A</vt:lpstr>
      <vt:lpstr>'5.1'!id_2058_1009_5.1_1_B</vt:lpstr>
      <vt:lpstr>'5.1'!id_2058_1009_5.1_1_C</vt:lpstr>
      <vt:lpstr>'5.1'!id_2058_1009_5.1_1_D</vt:lpstr>
      <vt:lpstr>'5.1'!id_2058_1009_5.1_2_A</vt:lpstr>
      <vt:lpstr>'5.1'!id_2058_1009_5.1_2_B</vt:lpstr>
      <vt:lpstr>'5.1'!id_2058_1009_5.1_2_C</vt:lpstr>
      <vt:lpstr>'5.1'!id_2058_1009_5.1_2_D</vt:lpstr>
      <vt:lpstr>'5.1'!id_2058_1009_5.1_3_A</vt:lpstr>
      <vt:lpstr>'5.1'!id_2058_1009_5.1_3_B</vt:lpstr>
      <vt:lpstr>'5.1'!id_2058_1009_5.1_3_C</vt:lpstr>
      <vt:lpstr>'5.1'!id_2058_1009_5.1_3_D</vt:lpstr>
      <vt:lpstr>'5.1'!id_2058_1009_5.1_4_A</vt:lpstr>
      <vt:lpstr>'5.1'!id_2058_1009_5.1_4_B</vt:lpstr>
      <vt:lpstr>'5.1'!id_2058_1009_5.1_4_C</vt:lpstr>
      <vt:lpstr>'5.1'!id_2058_1009_5.1_4_D</vt:lpstr>
      <vt:lpstr>'5'!id_2058_1009_5_1_A</vt:lpstr>
      <vt:lpstr>'5'!id_2058_1009_5_1_B</vt:lpstr>
      <vt:lpstr>'5'!id_2058_1009_5_1_C</vt:lpstr>
      <vt:lpstr>'5'!id_2058_1009_5_1_D</vt:lpstr>
      <vt:lpstr>'5'!id_2058_1009_5_2_A</vt:lpstr>
      <vt:lpstr>'5'!id_2058_1009_5_2_B</vt:lpstr>
      <vt:lpstr>'5'!id_2058_1009_5_2_C</vt:lpstr>
      <vt:lpstr>'5'!id_2058_1009_5_2_D</vt:lpstr>
      <vt:lpstr>'5'!id_2058_1009_5_3_A</vt:lpstr>
      <vt:lpstr>'5'!id_2058_1009_5_3_B</vt:lpstr>
      <vt:lpstr>'5'!id_2058_1009_5_3_C</vt:lpstr>
      <vt:lpstr>'5'!id_2058_1009_5_3_D</vt:lpstr>
      <vt:lpstr>'5'!id_2058_1009_5_4_A</vt:lpstr>
      <vt:lpstr>'5'!id_2058_1009_5_4_B</vt:lpstr>
      <vt:lpstr>'5'!id_2058_1009_5_4_C</vt:lpstr>
      <vt:lpstr>'5'!id_2058_1009_5_4_D</vt:lpstr>
      <vt:lpstr>'5.1'!id_2058_1050_5.1_1_A</vt:lpstr>
      <vt:lpstr>'5.1'!id_2058_1050_5.1_1_B</vt:lpstr>
      <vt:lpstr>'5.1'!id_2058_1050_5.1_1_C</vt:lpstr>
      <vt:lpstr>'5.1'!id_2058_1050_5.1_1_D</vt:lpstr>
      <vt:lpstr>'5.1'!id_2058_1050_5.1_2_A</vt:lpstr>
      <vt:lpstr>'5.1'!id_2058_1050_5.1_2_B</vt:lpstr>
      <vt:lpstr>'5.1'!id_2058_1050_5.1_2_C</vt:lpstr>
      <vt:lpstr>'5.1'!id_2058_1050_5.1_2_D</vt:lpstr>
      <vt:lpstr>'5.1'!id_2058_1050_5.1_3_A</vt:lpstr>
      <vt:lpstr>'5.1'!id_2058_1050_5.1_3_B</vt:lpstr>
      <vt:lpstr>'5.1'!id_2058_1050_5.1_3_C</vt:lpstr>
      <vt:lpstr>'5.1'!id_2058_1050_5.1_3_D</vt:lpstr>
      <vt:lpstr>'5.1'!id_2058_1050_5.1_4_A</vt:lpstr>
      <vt:lpstr>'5.1'!id_2058_1050_5.1_4_B</vt:lpstr>
      <vt:lpstr>'5.1'!id_2058_1050_5.1_4_C</vt:lpstr>
      <vt:lpstr>'5.1'!id_2058_1050_5.1_4_D</vt:lpstr>
      <vt:lpstr>'5'!id_2058_1050_5_1_A</vt:lpstr>
      <vt:lpstr>'5'!id_2058_1050_5_1_B</vt:lpstr>
      <vt:lpstr>'5'!id_2058_1050_5_1_C</vt:lpstr>
      <vt:lpstr>'5'!id_2058_1050_5_1_D</vt:lpstr>
      <vt:lpstr>'5'!id_2058_1050_5_2_A</vt:lpstr>
      <vt:lpstr>'5'!id_2058_1050_5_2_B</vt:lpstr>
      <vt:lpstr>'5'!id_2058_1050_5_2_C</vt:lpstr>
      <vt:lpstr>'5'!id_2058_1050_5_2_D</vt:lpstr>
      <vt:lpstr>'5'!id_2058_1050_5_3_A</vt:lpstr>
      <vt:lpstr>'5'!id_2058_1050_5_3_B</vt:lpstr>
      <vt:lpstr>'5'!id_2058_1050_5_3_C</vt:lpstr>
      <vt:lpstr>'5'!id_2058_1050_5_3_D</vt:lpstr>
      <vt:lpstr>'5'!id_2058_1050_5_4_A</vt:lpstr>
      <vt:lpstr>'5'!id_2058_1050_5_4_B</vt:lpstr>
      <vt:lpstr>'5'!id_2058_1050_5_4_C</vt:lpstr>
      <vt:lpstr>'5'!id_2058_1050_5_4_D</vt:lpstr>
      <vt:lpstr>'5.1'!id_2058_1089_5.1_1_A</vt:lpstr>
      <vt:lpstr>'5.1'!id_2058_1089_5.1_1_B</vt:lpstr>
      <vt:lpstr>'5.1'!id_2058_1089_5.1_1_C</vt:lpstr>
      <vt:lpstr>'5.1'!id_2058_1089_5.1_1_D</vt:lpstr>
      <vt:lpstr>'5.1'!id_2058_1089_5.1_2_A</vt:lpstr>
      <vt:lpstr>'5.1'!id_2058_1089_5.1_2_B</vt:lpstr>
      <vt:lpstr>'5.1'!id_2058_1089_5.1_2_C</vt:lpstr>
      <vt:lpstr>'5.1'!id_2058_1089_5.1_2_D</vt:lpstr>
      <vt:lpstr>'5.1'!id_2058_1089_5.1_3_A</vt:lpstr>
      <vt:lpstr>'5.1'!id_2058_1089_5.1_3_B</vt:lpstr>
      <vt:lpstr>'5.1'!id_2058_1089_5.1_3_C</vt:lpstr>
      <vt:lpstr>'5.1'!id_2058_1089_5.1_3_D</vt:lpstr>
      <vt:lpstr>'5.1'!id_2058_1089_5.1_4_A</vt:lpstr>
      <vt:lpstr>'5.1'!id_2058_1089_5.1_4_B</vt:lpstr>
      <vt:lpstr>'5.1'!id_2058_1089_5.1_4_C</vt:lpstr>
      <vt:lpstr>'5.1'!id_2058_1089_5.1_4_D</vt:lpstr>
      <vt:lpstr>'5'!id_2058_1089_5_1_A</vt:lpstr>
      <vt:lpstr>'5'!id_2058_1089_5_1_B</vt:lpstr>
      <vt:lpstr>'5'!id_2058_1089_5_1_C</vt:lpstr>
      <vt:lpstr>'5'!id_2058_1089_5_1_D</vt:lpstr>
      <vt:lpstr>'5'!id_2058_1089_5_2_A</vt:lpstr>
      <vt:lpstr>'5'!id_2058_1089_5_2_B</vt:lpstr>
      <vt:lpstr>'5'!id_2058_1089_5_2_C</vt:lpstr>
      <vt:lpstr>'5'!id_2058_1089_5_2_D</vt:lpstr>
      <vt:lpstr>'5'!id_2058_1089_5_3_A</vt:lpstr>
      <vt:lpstr>'5'!id_2058_1089_5_3_B</vt:lpstr>
      <vt:lpstr>'5'!id_2058_1089_5_3_C</vt:lpstr>
      <vt:lpstr>'5'!id_2058_1089_5_3_D</vt:lpstr>
      <vt:lpstr>'5'!id_2058_1089_5_4_A</vt:lpstr>
      <vt:lpstr>'5'!id_2058_1089_5_4_B</vt:lpstr>
      <vt:lpstr>'5'!id_2058_1089_5_4_C</vt:lpstr>
      <vt:lpstr>'5'!id_2058_1089_5_4_D</vt:lpstr>
      <vt:lpstr>'5.1'!id_2058_1090_5.1_1_A</vt:lpstr>
      <vt:lpstr>'5.1'!id_2058_1090_5.1_1_B</vt:lpstr>
      <vt:lpstr>'5.1'!id_2058_1090_5.1_1_C</vt:lpstr>
      <vt:lpstr>'5.1'!id_2058_1090_5.1_1_D</vt:lpstr>
      <vt:lpstr>'5.1'!id_2058_1090_5.1_2_A</vt:lpstr>
      <vt:lpstr>'5.1'!id_2058_1090_5.1_2_B</vt:lpstr>
      <vt:lpstr>'5.1'!id_2058_1090_5.1_2_C</vt:lpstr>
      <vt:lpstr>'5.1'!id_2058_1090_5.1_2_D</vt:lpstr>
      <vt:lpstr>'5.1'!id_2058_1090_5.1_3_A</vt:lpstr>
      <vt:lpstr>'5.1'!id_2058_1090_5.1_3_B</vt:lpstr>
      <vt:lpstr>'5.1'!id_2058_1090_5.1_3_C</vt:lpstr>
      <vt:lpstr>'5.1'!id_2058_1090_5.1_3_D</vt:lpstr>
      <vt:lpstr>'5.1'!id_2058_1090_5.1_4_A</vt:lpstr>
      <vt:lpstr>'5.1'!id_2058_1090_5.1_4_B</vt:lpstr>
      <vt:lpstr>'5.1'!id_2058_1090_5.1_4_C</vt:lpstr>
      <vt:lpstr>'5.1'!id_2058_1090_5.1_4_D</vt:lpstr>
      <vt:lpstr>'5'!id_2058_1090_5_1_A</vt:lpstr>
      <vt:lpstr>'5'!id_2058_1090_5_1_B</vt:lpstr>
      <vt:lpstr>'5'!id_2058_1090_5_1_C</vt:lpstr>
      <vt:lpstr>'5'!id_2058_1090_5_1_D</vt:lpstr>
      <vt:lpstr>'5'!id_2058_1090_5_2_A</vt:lpstr>
      <vt:lpstr>'5'!id_2058_1090_5_2_B</vt:lpstr>
      <vt:lpstr>'5'!id_2058_1090_5_2_C</vt:lpstr>
      <vt:lpstr>'5'!id_2058_1090_5_2_D</vt:lpstr>
      <vt:lpstr>'5'!id_2058_1090_5_3_A</vt:lpstr>
      <vt:lpstr>'5'!id_2058_1090_5_3_B</vt:lpstr>
      <vt:lpstr>'5'!id_2058_1090_5_3_C</vt:lpstr>
      <vt:lpstr>'5'!id_2058_1090_5_3_D</vt:lpstr>
      <vt:lpstr>'5'!id_2058_1090_5_4_A</vt:lpstr>
      <vt:lpstr>'5'!id_2058_1090_5_4_B</vt:lpstr>
      <vt:lpstr>'5'!id_2058_1090_5_4_C</vt:lpstr>
      <vt:lpstr>'5'!id_2058_1090_5_4_D</vt:lpstr>
      <vt:lpstr>'5.1'!id_2058_1099_5.1_1_A</vt:lpstr>
      <vt:lpstr>'5.1'!id_2058_1099_5.1_1_B</vt:lpstr>
      <vt:lpstr>'5.1'!id_2058_1099_5.1_1_C</vt:lpstr>
      <vt:lpstr>'5.1'!id_2058_1099_5.1_1_D</vt:lpstr>
      <vt:lpstr>'5.1'!id_2058_1099_5.1_2_A</vt:lpstr>
      <vt:lpstr>'5.1'!id_2058_1099_5.1_2_B</vt:lpstr>
      <vt:lpstr>'5.1'!id_2058_1099_5.1_2_C</vt:lpstr>
      <vt:lpstr>'5.1'!id_2058_1099_5.1_2_D</vt:lpstr>
      <vt:lpstr>'5.1'!id_2058_1099_5.1_3_A</vt:lpstr>
      <vt:lpstr>'5.1'!id_2058_1099_5.1_3_B</vt:lpstr>
      <vt:lpstr>'5.1'!id_2058_1099_5.1_3_C</vt:lpstr>
      <vt:lpstr>'5.1'!id_2058_1099_5.1_3_D</vt:lpstr>
      <vt:lpstr>'5.1'!id_2058_1099_5.1_4_A</vt:lpstr>
      <vt:lpstr>'5.1'!id_2058_1099_5.1_4_B</vt:lpstr>
      <vt:lpstr>'5.1'!id_2058_1099_5.1_4_C</vt:lpstr>
      <vt:lpstr>'5.1'!id_2058_1099_5.1_4_D</vt:lpstr>
      <vt:lpstr>'5'!id_2058_1099_5_1_A</vt:lpstr>
      <vt:lpstr>'5'!id_2058_1099_5_1_B</vt:lpstr>
      <vt:lpstr>'5'!id_2058_1099_5_1_C</vt:lpstr>
      <vt:lpstr>'5'!id_2058_1099_5_1_D</vt:lpstr>
      <vt:lpstr>'5'!id_2058_1099_5_2_A</vt:lpstr>
      <vt:lpstr>'5'!id_2058_1099_5_2_B</vt:lpstr>
      <vt:lpstr>'5'!id_2058_1099_5_2_C</vt:lpstr>
      <vt:lpstr>'5'!id_2058_1099_5_2_D</vt:lpstr>
      <vt:lpstr>'5'!id_2058_1099_5_3_A</vt:lpstr>
      <vt:lpstr>'5'!id_2058_1099_5_3_B</vt:lpstr>
      <vt:lpstr>'5'!id_2058_1099_5_3_C</vt:lpstr>
      <vt:lpstr>'5'!id_2058_1099_5_3_D</vt:lpstr>
      <vt:lpstr>'5'!id_2058_1099_5_4_A</vt:lpstr>
      <vt:lpstr>'5'!id_2058_1099_5_4_B</vt:lpstr>
      <vt:lpstr>'5'!id_2058_1099_5_4_C</vt:lpstr>
      <vt:lpstr>'5'!id_2058_1099_5_4_D</vt:lpstr>
      <vt:lpstr>'5.1'!id_2058_1106_5.1_1_A</vt:lpstr>
      <vt:lpstr>'5.1'!id_2058_1106_5.1_1_B</vt:lpstr>
      <vt:lpstr>'5.1'!id_2058_1106_5.1_1_C</vt:lpstr>
      <vt:lpstr>'5.1'!id_2058_1106_5.1_1_D</vt:lpstr>
      <vt:lpstr>'5.1'!id_2058_1106_5.1_2_A</vt:lpstr>
      <vt:lpstr>'5.1'!id_2058_1106_5.1_2_B</vt:lpstr>
      <vt:lpstr>'5.1'!id_2058_1106_5.1_2_C</vt:lpstr>
      <vt:lpstr>'5.1'!id_2058_1106_5.1_2_D</vt:lpstr>
      <vt:lpstr>'5.1'!id_2058_1106_5.1_3_A</vt:lpstr>
      <vt:lpstr>'5.1'!id_2058_1106_5.1_3_B</vt:lpstr>
      <vt:lpstr>'5.1'!id_2058_1106_5.1_3_C</vt:lpstr>
      <vt:lpstr>'5.1'!id_2058_1106_5.1_3_D</vt:lpstr>
      <vt:lpstr>'5.1'!id_2058_1106_5.1_4_A</vt:lpstr>
      <vt:lpstr>'5.1'!id_2058_1106_5.1_4_B</vt:lpstr>
      <vt:lpstr>'5.1'!id_2058_1106_5.1_4_C</vt:lpstr>
      <vt:lpstr>'5.1'!id_2058_1106_5.1_4_D</vt:lpstr>
      <vt:lpstr>'5'!id_2058_1106_5_1_A</vt:lpstr>
      <vt:lpstr>'5'!id_2058_1106_5_1_B</vt:lpstr>
      <vt:lpstr>'5'!id_2058_1106_5_1_C</vt:lpstr>
      <vt:lpstr>'5'!id_2058_1106_5_1_D</vt:lpstr>
      <vt:lpstr>'5'!id_2058_1106_5_2_A</vt:lpstr>
      <vt:lpstr>'5'!id_2058_1106_5_2_B</vt:lpstr>
      <vt:lpstr>'5'!id_2058_1106_5_2_C</vt:lpstr>
      <vt:lpstr>'5'!id_2058_1106_5_2_D</vt:lpstr>
      <vt:lpstr>'5'!id_2058_1106_5_3_A</vt:lpstr>
      <vt:lpstr>'5'!id_2058_1106_5_3_B</vt:lpstr>
      <vt:lpstr>'5'!id_2058_1106_5_3_C</vt:lpstr>
      <vt:lpstr>'5'!id_2058_1106_5_3_D</vt:lpstr>
      <vt:lpstr>'5'!id_2058_1106_5_4_A</vt:lpstr>
      <vt:lpstr>'5'!id_2058_1106_5_4_B</vt:lpstr>
      <vt:lpstr>'5'!id_2058_1106_5_4_C</vt:lpstr>
      <vt:lpstr>'5'!id_2058_1106_5_4_D</vt:lpstr>
      <vt:lpstr>'5.1'!id_2058_1185_5.1_1_A</vt:lpstr>
      <vt:lpstr>'5.1'!id_2058_1185_5.1_1_B</vt:lpstr>
      <vt:lpstr>'5.1'!id_2058_1185_5.1_1_C</vt:lpstr>
      <vt:lpstr>'5.1'!id_2058_1185_5.1_1_D</vt:lpstr>
      <vt:lpstr>'5.1'!id_2058_1185_5.1_2_A</vt:lpstr>
      <vt:lpstr>'5.1'!id_2058_1185_5.1_2_B</vt:lpstr>
      <vt:lpstr>'5.1'!id_2058_1185_5.1_2_C</vt:lpstr>
      <vt:lpstr>'5.1'!id_2058_1185_5.1_2_D</vt:lpstr>
      <vt:lpstr>'5.1'!id_2058_1185_5.1_3_A</vt:lpstr>
      <vt:lpstr>'5.1'!id_2058_1185_5.1_3_B</vt:lpstr>
      <vt:lpstr>'5.1'!id_2058_1185_5.1_3_C</vt:lpstr>
      <vt:lpstr>'5.1'!id_2058_1185_5.1_3_D</vt:lpstr>
      <vt:lpstr>'5.1'!id_2058_1185_5.1_4_A</vt:lpstr>
      <vt:lpstr>'5.1'!id_2058_1185_5.1_4_B</vt:lpstr>
      <vt:lpstr>'5.1'!id_2058_1185_5.1_4_C</vt:lpstr>
      <vt:lpstr>'5.1'!id_2058_1185_5.1_4_D</vt:lpstr>
      <vt:lpstr>'5'!id_2058_1185_5_1_A</vt:lpstr>
      <vt:lpstr>'5'!id_2058_1185_5_1_B</vt:lpstr>
      <vt:lpstr>'5'!id_2058_1185_5_1_C</vt:lpstr>
      <vt:lpstr>'5'!id_2058_1185_5_1_D</vt:lpstr>
      <vt:lpstr>'5'!id_2058_1185_5_2_A</vt:lpstr>
      <vt:lpstr>'5'!id_2058_1185_5_2_B</vt:lpstr>
      <vt:lpstr>'5'!id_2058_1185_5_2_C</vt:lpstr>
      <vt:lpstr>'5'!id_2058_1185_5_2_D</vt:lpstr>
      <vt:lpstr>'5'!id_2058_1185_5_3_A</vt:lpstr>
      <vt:lpstr>'5'!id_2058_1185_5_3_B</vt:lpstr>
      <vt:lpstr>'5'!id_2058_1185_5_3_C</vt:lpstr>
      <vt:lpstr>'5'!id_2058_1185_5_3_D</vt:lpstr>
      <vt:lpstr>'5'!id_2058_1185_5_4_A</vt:lpstr>
      <vt:lpstr>'5'!id_2058_1185_5_4_B</vt:lpstr>
      <vt:lpstr>'5'!id_2058_1185_5_4_C</vt:lpstr>
      <vt:lpstr>'5'!id_2058_1185_5_4_D</vt:lpstr>
      <vt:lpstr>'5.1'!id_2058_1186_5.1_1_A</vt:lpstr>
      <vt:lpstr>'5.1'!id_2058_1186_5.1_1_B</vt:lpstr>
      <vt:lpstr>'5.1'!id_2058_1186_5.1_1_C</vt:lpstr>
      <vt:lpstr>'5.1'!id_2058_1186_5.1_1_D</vt:lpstr>
      <vt:lpstr>'5.1'!id_2058_1186_5.1_2_A</vt:lpstr>
      <vt:lpstr>'5.1'!id_2058_1186_5.1_2_B</vt:lpstr>
      <vt:lpstr>'5.1'!id_2058_1186_5.1_2_C</vt:lpstr>
      <vt:lpstr>'5.1'!id_2058_1186_5.1_2_D</vt:lpstr>
      <vt:lpstr>'5.1'!id_2058_1186_5.1_3_A</vt:lpstr>
      <vt:lpstr>'5.1'!id_2058_1186_5.1_3_B</vt:lpstr>
      <vt:lpstr>'5.1'!id_2058_1186_5.1_3_C</vt:lpstr>
      <vt:lpstr>'5.1'!id_2058_1186_5.1_3_D</vt:lpstr>
      <vt:lpstr>'5.1'!id_2058_1186_5.1_4_A</vt:lpstr>
      <vt:lpstr>'5.1'!id_2058_1186_5.1_4_B</vt:lpstr>
      <vt:lpstr>'5.1'!id_2058_1186_5.1_4_C</vt:lpstr>
      <vt:lpstr>'5.1'!id_2058_1186_5.1_4_D</vt:lpstr>
      <vt:lpstr>'5'!id_2058_1186_5_1_A</vt:lpstr>
      <vt:lpstr>'5'!id_2058_1186_5_1_B</vt:lpstr>
      <vt:lpstr>'5'!id_2058_1186_5_1_C</vt:lpstr>
      <vt:lpstr>'5'!id_2058_1186_5_1_D</vt:lpstr>
      <vt:lpstr>'5'!id_2058_1186_5_2_A</vt:lpstr>
      <vt:lpstr>'5'!id_2058_1186_5_2_B</vt:lpstr>
      <vt:lpstr>'5'!id_2058_1186_5_2_C</vt:lpstr>
      <vt:lpstr>'5'!id_2058_1186_5_2_D</vt:lpstr>
      <vt:lpstr>'5'!id_2058_1186_5_3_A</vt:lpstr>
      <vt:lpstr>'5'!id_2058_1186_5_3_B</vt:lpstr>
      <vt:lpstr>'5'!id_2058_1186_5_3_C</vt:lpstr>
      <vt:lpstr>'5'!id_2058_1186_5_3_D</vt:lpstr>
      <vt:lpstr>'5'!id_2058_1186_5_4_A</vt:lpstr>
      <vt:lpstr>'5'!id_2058_1186_5_4_B</vt:lpstr>
      <vt:lpstr>'5'!id_2058_1186_5_4_C</vt:lpstr>
      <vt:lpstr>'5'!id_2058_1186_5_4_D</vt:lpstr>
      <vt:lpstr>'5.1'!id_2058_2199_5.1_1_A</vt:lpstr>
      <vt:lpstr>'5.1'!id_2058_2199_5.1_1_B</vt:lpstr>
      <vt:lpstr>'5.1'!id_2058_2199_5.1_1_C</vt:lpstr>
      <vt:lpstr>'5.1'!id_2058_2199_5.1_1_D</vt:lpstr>
      <vt:lpstr>'5.1'!id_2058_2199_5.1_2_A</vt:lpstr>
      <vt:lpstr>'5.1'!id_2058_2199_5.1_2_B</vt:lpstr>
      <vt:lpstr>'5.1'!id_2058_2199_5.1_2_C</vt:lpstr>
      <vt:lpstr>'5.1'!id_2058_2199_5.1_2_D</vt:lpstr>
      <vt:lpstr>'5.1'!id_2058_2199_5.1_3_A</vt:lpstr>
      <vt:lpstr>'5.1'!id_2058_2199_5.1_3_B</vt:lpstr>
      <vt:lpstr>'5.1'!id_2058_2199_5.1_3_C</vt:lpstr>
      <vt:lpstr>'5.1'!id_2058_2199_5.1_3_D</vt:lpstr>
      <vt:lpstr>'5.1'!id_2058_2199_5.1_4_A</vt:lpstr>
      <vt:lpstr>'5.1'!id_2058_2199_5.1_4_B</vt:lpstr>
      <vt:lpstr>'5.1'!id_2058_2199_5.1_4_C</vt:lpstr>
      <vt:lpstr>'5.1'!id_2058_2199_5.1_4_D</vt:lpstr>
      <vt:lpstr>'5'!id_2058_2199_5_1_A</vt:lpstr>
      <vt:lpstr>'5'!id_2058_2199_5_1_B</vt:lpstr>
      <vt:lpstr>'5'!id_2058_2199_5_1_C</vt:lpstr>
      <vt:lpstr>'5'!id_2058_2199_5_1_D</vt:lpstr>
      <vt:lpstr>'5'!id_2058_2199_5_2_A</vt:lpstr>
      <vt:lpstr>'5'!id_2058_2199_5_2_B</vt:lpstr>
      <vt:lpstr>'5'!id_2058_2199_5_2_C</vt:lpstr>
      <vt:lpstr>'5'!id_2058_2199_5_2_D</vt:lpstr>
      <vt:lpstr>'5'!id_2058_2199_5_3_A</vt:lpstr>
      <vt:lpstr>'5'!id_2058_2199_5_3_B</vt:lpstr>
      <vt:lpstr>'5'!id_2058_2199_5_3_C</vt:lpstr>
      <vt:lpstr>'5'!id_2058_2199_5_3_D</vt:lpstr>
      <vt:lpstr>'5'!id_2058_2199_5_4_A</vt:lpstr>
      <vt:lpstr>'5'!id_2058_2199_5_4_B</vt:lpstr>
      <vt:lpstr>'5'!id_2058_2199_5_4_C</vt:lpstr>
      <vt:lpstr>'5'!id_2058_2199_5_4_D</vt:lpstr>
      <vt:lpstr>'1.1'!id_2063_3035_1.1_1_A</vt:lpstr>
      <vt:lpstr>'1.1'!id_2063_3035_1.1_1_B</vt:lpstr>
      <vt:lpstr>'1.1'!id_2063_3035_1.1_1_C</vt:lpstr>
      <vt:lpstr>'1.1'!id_2063_3035_1.1_1_D</vt:lpstr>
      <vt:lpstr>'1.1'!id_2063_3035_1.1_2_A</vt:lpstr>
      <vt:lpstr>'1.1'!id_2063_3035_1.1_2_B</vt:lpstr>
      <vt:lpstr>'1.1'!id_2063_3035_1.1_2_C</vt:lpstr>
      <vt:lpstr>'1.1'!id_2063_3035_1.1_2_D</vt:lpstr>
      <vt:lpstr>'1.1'!id_2063_3035_1.1_3_A</vt:lpstr>
      <vt:lpstr>'1.1'!id_2063_3035_1.1_3_B</vt:lpstr>
      <vt:lpstr>'1.1'!id_2063_3035_1.1_3_C</vt:lpstr>
      <vt:lpstr>'1.1'!id_2063_3035_1.1_3_D</vt:lpstr>
      <vt:lpstr>'5'!id_5_1104_5_1_A</vt:lpstr>
      <vt:lpstr>'5'!id_5_1104_5_1_B</vt:lpstr>
      <vt:lpstr>'5'!id_5_1104_5_1_C</vt:lpstr>
      <vt:lpstr>'5'!id_5_1104_5_1_D</vt:lpstr>
      <vt:lpstr>'5'!id_5_1104_5_2_A</vt:lpstr>
      <vt:lpstr>'5'!id_5_1104_5_2_B</vt:lpstr>
      <vt:lpstr>'5'!id_5_1104_5_2_C</vt:lpstr>
      <vt:lpstr>'5'!id_5_1104_5_2_D</vt:lpstr>
      <vt:lpstr>'5'!id_5_1104_5_3_A</vt:lpstr>
      <vt:lpstr>'5'!id_5_1104_5_3_B</vt:lpstr>
      <vt:lpstr>'5'!id_5_1104_5_3_C</vt:lpstr>
      <vt:lpstr>'5'!id_5_1104_5_3_D</vt:lpstr>
      <vt:lpstr>'5'!id_5_1104_5_4_A</vt:lpstr>
      <vt:lpstr>'5'!id_5_1104_5_4_B</vt:lpstr>
      <vt:lpstr>'5'!id_5_1104_5_4_C</vt:lpstr>
      <vt:lpstr>'5'!id_5_1104_5_4_D</vt:lpstr>
      <vt:lpstr>'5'!id_5_1178_5_1_A</vt:lpstr>
      <vt:lpstr>'5'!id_5_1178_5_1_B</vt:lpstr>
      <vt:lpstr>'5'!id_5_1178_5_1_C</vt:lpstr>
      <vt:lpstr>'5'!id_5_1178_5_1_D</vt:lpstr>
      <vt:lpstr>'5'!id_5_1178_5_2_A</vt:lpstr>
      <vt:lpstr>'5'!id_5_1178_5_2_B</vt:lpstr>
      <vt:lpstr>'5'!id_5_1178_5_2_C</vt:lpstr>
      <vt:lpstr>'5'!id_5_1178_5_2_D</vt:lpstr>
      <vt:lpstr>'5'!id_5_1178_5_3_A</vt:lpstr>
      <vt:lpstr>'5'!id_5_1178_5_3_B</vt:lpstr>
      <vt:lpstr>'5'!id_5_1178_5_3_C</vt:lpstr>
      <vt:lpstr>'5'!id_5_1178_5_3_D</vt:lpstr>
      <vt:lpstr>'5'!id_5_1178_5_4_A</vt:lpstr>
      <vt:lpstr>'5'!id_5_1178_5_4_B</vt:lpstr>
      <vt:lpstr>'5'!id_5_1178_5_4_C</vt:lpstr>
      <vt:lpstr>'5'!id_5_1178_5_4_D</vt:lpstr>
      <vt:lpstr>'1'!Print_Titles</vt:lpstr>
      <vt:lpstr>'1.1'!Print_Titles</vt:lpstr>
      <vt:lpstr>'2'!Print_Titles</vt:lpstr>
      <vt:lpstr>'2.1'!Print_Titles</vt:lpstr>
      <vt:lpstr>'3'!Print_Titles</vt:lpstr>
      <vt:lpstr>'3.1'!Print_Titles</vt:lpstr>
      <vt:lpstr>'4'!Print_Titles</vt:lpstr>
      <vt:lpstr>'4.1'!Print_Titles</vt:lpstr>
      <vt:lpstr>'5'!Print_Titles</vt:lpstr>
      <vt:lpstr>'5.1'!Print_Titles</vt:lpstr>
      <vt:lpstr>'7'!Print_Titles</vt:lpstr>
      <vt:lpstr>'8'!Print_Titles</vt:lpstr>
      <vt:lpstr>'9'!Print_Titles</vt:lpstr>
      <vt:lpstr>'GK1'!Print_Titles</vt:lpstr>
      <vt:lpstr>'GK2'!Print_Titles</vt:lpstr>
      <vt:lpstr>'GK3'!Print_Titles</vt:lpstr>
      <vt:lpstr>GKGK4!Print_Titles</vt:lpstr>
      <vt:lpstr>'GKM3'!Print_Titles</vt:lpstr>
      <vt:lpstr>'GTK3'!Print_Titles</vt:lpstr>
      <vt:lpstr>'GTK4'!Print_Titles</vt:lpstr>
      <vt:lpstr>ResultTemplate!Print_Titles</vt:lpstr>
      <vt:lpstr>'1'!results</vt:lpstr>
      <vt:lpstr>'1.1'!results</vt:lpstr>
      <vt:lpstr>'2'!results</vt:lpstr>
      <vt:lpstr>'2.1'!results</vt:lpstr>
      <vt:lpstr>'3'!results</vt:lpstr>
      <vt:lpstr>'3.1'!results</vt:lpstr>
      <vt:lpstr>'4'!results</vt:lpstr>
      <vt:lpstr>'4.1'!results</vt:lpstr>
      <vt:lpstr>'5'!results</vt:lpstr>
      <vt:lpstr>'5.1'!results</vt:lpstr>
      <vt:lpstr>'7'!results</vt:lpstr>
      <vt:lpstr>'8'!results</vt:lpstr>
      <vt:lpstr>'9'!results</vt:lpstr>
      <vt:lpstr>'GK1'!results</vt:lpstr>
      <vt:lpstr>'GK2'!results</vt:lpstr>
      <vt:lpstr>'GK3'!results</vt:lpstr>
      <vt:lpstr>GKGK4!results</vt:lpstr>
      <vt:lpstr>'GKM3'!results</vt:lpstr>
      <vt:lpstr>'GTK3'!results</vt:lpstr>
      <vt:lpstr>'GTK4'!results</vt:lpstr>
      <vt:lpstr>ResultTemplate!results</vt:lpstr>
      <vt:lpstr>'1'!round1</vt:lpstr>
      <vt:lpstr>'1.1'!round1</vt:lpstr>
      <vt:lpstr>'2'!round1</vt:lpstr>
      <vt:lpstr>'2.1'!round1</vt:lpstr>
      <vt:lpstr>'3'!round1</vt:lpstr>
      <vt:lpstr>'3.1'!round1</vt:lpstr>
      <vt:lpstr>'4'!round1</vt:lpstr>
      <vt:lpstr>'4.1'!round1</vt:lpstr>
      <vt:lpstr>'5'!round1</vt:lpstr>
      <vt:lpstr>'5.1'!round1</vt:lpstr>
      <vt:lpstr>'7'!round1</vt:lpstr>
      <vt:lpstr>'8'!round1</vt:lpstr>
      <vt:lpstr>'9'!round1</vt:lpstr>
      <vt:lpstr>'GK1'!round1</vt:lpstr>
      <vt:lpstr>'GK2'!round1</vt:lpstr>
      <vt:lpstr>'GK3'!round1</vt:lpstr>
      <vt:lpstr>GKGK4!round1</vt:lpstr>
      <vt:lpstr>'GKM3'!round1</vt:lpstr>
      <vt:lpstr>'GTK3'!round1</vt:lpstr>
      <vt:lpstr>'GTK4'!round1</vt:lpstr>
      <vt:lpstr>ResultTemplate!round1</vt:lpstr>
      <vt:lpstr>'1'!round2</vt:lpstr>
      <vt:lpstr>'1.1'!round2</vt:lpstr>
      <vt:lpstr>'2'!round2</vt:lpstr>
      <vt:lpstr>'2.1'!round2</vt:lpstr>
      <vt:lpstr>'3'!round2</vt:lpstr>
      <vt:lpstr>'3.1'!round2</vt:lpstr>
      <vt:lpstr>'4'!round2</vt:lpstr>
      <vt:lpstr>'4.1'!round2</vt:lpstr>
      <vt:lpstr>'5'!round2</vt:lpstr>
      <vt:lpstr>'5.1'!round2</vt:lpstr>
      <vt:lpstr>'7'!round2</vt:lpstr>
      <vt:lpstr>'8'!round2</vt:lpstr>
      <vt:lpstr>'9'!round2</vt:lpstr>
      <vt:lpstr>'GK1'!round2</vt:lpstr>
      <vt:lpstr>'GK2'!round2</vt:lpstr>
      <vt:lpstr>'GK3'!round2</vt:lpstr>
      <vt:lpstr>GKGK4!round2</vt:lpstr>
      <vt:lpstr>'GKM3'!round2</vt:lpstr>
      <vt:lpstr>'GTK3'!round2</vt:lpstr>
      <vt:lpstr>'GTK4'!round2</vt:lpstr>
      <vt:lpstr>ResultTemplate!round2</vt:lpstr>
      <vt:lpstr>'1'!round3</vt:lpstr>
      <vt:lpstr>'1.1'!round3</vt:lpstr>
      <vt:lpstr>'2'!round3</vt:lpstr>
      <vt:lpstr>'2.1'!round3</vt:lpstr>
      <vt:lpstr>'3'!round3</vt:lpstr>
      <vt:lpstr>'3.1'!round3</vt:lpstr>
      <vt:lpstr>'4'!round3</vt:lpstr>
      <vt:lpstr>'4.1'!round3</vt:lpstr>
      <vt:lpstr>'5'!round3</vt:lpstr>
      <vt:lpstr>'5.1'!round3</vt:lpstr>
      <vt:lpstr>'7'!round3</vt:lpstr>
      <vt:lpstr>'8'!round3</vt:lpstr>
      <vt:lpstr>'9'!round3</vt:lpstr>
      <vt:lpstr>'GK1'!round3</vt:lpstr>
      <vt:lpstr>'GK2'!round3</vt:lpstr>
      <vt:lpstr>'GK3'!round3</vt:lpstr>
      <vt:lpstr>GKGK4!round3</vt:lpstr>
      <vt:lpstr>'GKM3'!round3</vt:lpstr>
      <vt:lpstr>'GTK3'!round3</vt:lpstr>
      <vt:lpstr>'GTK4'!round3</vt:lpstr>
      <vt:lpstr>ResultTemplate!round3</vt:lpstr>
      <vt:lpstr>'1'!round4</vt:lpstr>
      <vt:lpstr>'1.1'!round4</vt:lpstr>
      <vt:lpstr>'2'!round4</vt:lpstr>
      <vt:lpstr>'2.1'!round4</vt:lpstr>
      <vt:lpstr>'3'!round4</vt:lpstr>
      <vt:lpstr>'3.1'!round4</vt:lpstr>
      <vt:lpstr>'4'!round4</vt:lpstr>
      <vt:lpstr>'4.1'!round4</vt:lpstr>
      <vt:lpstr>'5'!round4</vt:lpstr>
      <vt:lpstr>'5.1'!round4</vt:lpstr>
      <vt:lpstr>'7'!round4</vt:lpstr>
      <vt:lpstr>'8'!round4</vt:lpstr>
      <vt:lpstr>'9'!round4</vt:lpstr>
      <vt:lpstr>'GK1'!round4</vt:lpstr>
      <vt:lpstr>'GK2'!round4</vt:lpstr>
      <vt:lpstr>'GK3'!round4</vt:lpstr>
      <vt:lpstr>GKGK4!round4</vt:lpstr>
      <vt:lpstr>'GKM3'!round4</vt:lpstr>
      <vt:lpstr>'GTK3'!round4</vt:lpstr>
      <vt:lpstr>'GTK4'!round4</vt:lpstr>
      <vt:lpstr>ResultTemplate!round4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 Lundström</dc:creator>
  <cp:lastModifiedBy>Magnus Lundström</cp:lastModifiedBy>
  <cp:lastPrinted>2017-10-03T11:58:36Z</cp:lastPrinted>
  <dcterms:created xsi:type="dcterms:W3CDTF">2017-06-20T09:54:48Z</dcterms:created>
  <dcterms:modified xsi:type="dcterms:W3CDTF">2018-08-21T14:03:21Z</dcterms:modified>
</cp:coreProperties>
</file>