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gnusl\source\repos\Vaulting\WindowsFormsApplication1\"/>
    </mc:Choice>
  </mc:AlternateContent>
  <xr:revisionPtr revIDLastSave="0" documentId="10_ncr:100000_{4005CC75-849E-49B5-866A-410220B8841F}" xr6:coauthVersionLast="31" xr6:coauthVersionMax="34" xr10:uidLastSave="{00000000-0000-0000-0000-000000000000}"/>
  <bookViews>
    <workbookView xWindow="0" yWindow="0" windowWidth="21570" windowHeight="8925" tabRatio="741" activeTab="7" xr2:uid="{00000000-000D-0000-FFFF-FFFF00000000}"/>
  </bookViews>
  <sheets>
    <sheet name="ResultTemplate" sheetId="1" r:id="rId1"/>
    <sheet name="GKGK4" sheetId="46" r:id="rId2"/>
    <sheet name="GK3" sheetId="2" r:id="rId3"/>
    <sheet name="GTK4" sheetId="47" r:id="rId4"/>
    <sheet name="GTK3" sheetId="4" r:id="rId5"/>
    <sheet name="GKM3" sheetId="32" r:id="rId6"/>
    <sheet name="GK2" sheetId="3" r:id="rId7"/>
    <sheet name="GK1" sheetId="18" r:id="rId8"/>
  </sheets>
  <definedNames>
    <definedName name="_xlnm._FilterDatabase" localSheetId="7" hidden="1">'GK1'!$A$7:$O$10</definedName>
    <definedName name="_xlnm._FilterDatabase" localSheetId="6" hidden="1">'GK2'!$A$7:$O$10</definedName>
    <definedName name="_xlnm._FilterDatabase" localSheetId="2" hidden="1">'GK3'!$A$7:$O$10</definedName>
    <definedName name="_xlnm._FilterDatabase" localSheetId="1" hidden="1">GKGK4!$A$7:$O$10</definedName>
    <definedName name="_xlnm._FilterDatabase" localSheetId="5" hidden="1">'GKM3'!$A$7:$O$10</definedName>
    <definedName name="_xlnm._FilterDatabase" localSheetId="4" hidden="1">'GTK3'!$A$7:$O$10</definedName>
    <definedName name="_xlnm._FilterDatabase" localSheetId="3" hidden="1">'GTK4'!$A$7:$O$10</definedName>
    <definedName name="_xlnm._FilterDatabase" localSheetId="0" hidden="1">ResultTemplate!$A$7:$O$10</definedName>
    <definedName name="domare" localSheetId="7">'GK1'!$G$1</definedName>
    <definedName name="domare" localSheetId="6">'GK2'!$G$1</definedName>
    <definedName name="domare" localSheetId="2">'GK3'!$G$1</definedName>
    <definedName name="domare" localSheetId="1">GKGK4!$G$1</definedName>
    <definedName name="domare" localSheetId="5">'GKM3'!$G$1</definedName>
    <definedName name="domare" localSheetId="4">'GTK3'!$G$1</definedName>
    <definedName name="domare" localSheetId="3">'GTK4'!$G$1</definedName>
    <definedName name="domare" localSheetId="0">ResultTemplate!$G$1</definedName>
    <definedName name="ekipage" localSheetId="7">'GK1'!$A$7:$O$10</definedName>
    <definedName name="ekipage" localSheetId="6">'GK2'!$A$7:$O$10</definedName>
    <definedName name="ekipage" localSheetId="2">'GK3'!$A$7:$O$10</definedName>
    <definedName name="ekipage" localSheetId="1">GKGK4!$A$7:$O$10</definedName>
    <definedName name="ekipage" localSheetId="5">'GKM3'!$A$7:$O$10</definedName>
    <definedName name="ekipage" localSheetId="4">'GTK3'!$A$7:$O$10</definedName>
    <definedName name="ekipage" localSheetId="3">'GTK4'!$A$7:$O$10</definedName>
    <definedName name="ekipage" localSheetId="0">ResultTemplate!$A$7:$O$10</definedName>
    <definedName name="_xlnm.Print_Titles" localSheetId="7">'GK1'!$1:$6</definedName>
    <definedName name="_xlnm.Print_Titles" localSheetId="6">'GK2'!$1:$6</definedName>
    <definedName name="_xlnm.Print_Titles" localSheetId="2">'GK3'!$1:$6</definedName>
    <definedName name="_xlnm.Print_Titles" localSheetId="1">GKGK4!$1:$6</definedName>
    <definedName name="_xlnm.Print_Titles" localSheetId="5">'GKM3'!$1:$6</definedName>
    <definedName name="_xlnm.Print_Titles" localSheetId="4">'GTK3'!$1:$6</definedName>
    <definedName name="_xlnm.Print_Titles" localSheetId="3">'GTK4'!$1:$6</definedName>
    <definedName name="_xlnm.Print_Titles" localSheetId="0">ResultTemplate!$1:$6</definedName>
    <definedName name="results" localSheetId="7">'GK1'!$H$7:$K$10</definedName>
    <definedName name="results" localSheetId="6">'GK2'!$H$7:$K$10</definedName>
    <definedName name="results" localSheetId="2">'GK3'!$H$7:$K$10</definedName>
    <definedName name="results" localSheetId="1">GKGK4!$H$7:$K$10</definedName>
    <definedName name="results" localSheetId="5">'GKM3'!$H$7:$K$10</definedName>
    <definedName name="results" localSheetId="4">'GTK3'!$H$7:$K$10</definedName>
    <definedName name="results" localSheetId="3">'GTK4'!$H$7:$K$10</definedName>
    <definedName name="results" localSheetId="0">ResultTemplate!$H$7:$K$10</definedName>
    <definedName name="round1" localSheetId="7">'GK1'!$G$2</definedName>
    <definedName name="round1" localSheetId="6">'GK2'!$G$2</definedName>
    <definedName name="round1" localSheetId="2">'GK3'!$G$2</definedName>
    <definedName name="round1" localSheetId="1">GKGK4!$G$2</definedName>
    <definedName name="round1" localSheetId="5">'GKM3'!$G$2</definedName>
    <definedName name="round1" localSheetId="4">'GTK3'!$G$2</definedName>
    <definedName name="round1" localSheetId="3">'GTK4'!$G$2</definedName>
    <definedName name="round1" localSheetId="0">ResultTemplate!$G$2</definedName>
    <definedName name="round2" localSheetId="7">'GK1'!$G$3</definedName>
    <definedName name="round2" localSheetId="6">'GK2'!$G$3</definedName>
    <definedName name="round2" localSheetId="2">'GK3'!$G$3</definedName>
    <definedName name="round2" localSheetId="1">GKGK4!$G$3</definedName>
    <definedName name="round2" localSheetId="5">'GKM3'!$G$3</definedName>
    <definedName name="round2" localSheetId="4">'GTK3'!$G$3</definedName>
    <definedName name="round2" localSheetId="3">'GTK4'!$G$3</definedName>
    <definedName name="round2" localSheetId="0">ResultTemplate!$G$3</definedName>
    <definedName name="round3" localSheetId="7">'GK1'!$G$4</definedName>
    <definedName name="round3" localSheetId="6">'GK2'!$G$4</definedName>
    <definedName name="round3" localSheetId="2">'GK3'!$G$4</definedName>
    <definedName name="round3" localSheetId="1">GKGK4!$G$4</definedName>
    <definedName name="round3" localSheetId="5">'GKM3'!$G$4</definedName>
    <definedName name="round3" localSheetId="4">'GTK3'!$G$4</definedName>
    <definedName name="round3" localSheetId="3">'GTK4'!$G$4</definedName>
    <definedName name="round3" localSheetId="0">ResultTemplate!$G$4</definedName>
    <definedName name="round4" localSheetId="7">'GK1'!$G$5</definedName>
    <definedName name="round4" localSheetId="6">'GK2'!$G$5</definedName>
    <definedName name="round4" localSheetId="2">'GK3'!$G$5</definedName>
    <definedName name="round4" localSheetId="1">GKGK4!$G$5</definedName>
    <definedName name="round4" localSheetId="5">'GKM3'!$G$5</definedName>
    <definedName name="round4" localSheetId="4">'GTK3'!$G$5</definedName>
    <definedName name="round4" localSheetId="3">'GTK4'!$G$5</definedName>
    <definedName name="round4" localSheetId="0">ResultTemplate!$G$5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18" l="1"/>
  <c r="L10" i="18"/>
  <c r="G10" i="18"/>
  <c r="M9" i="18"/>
  <c r="L9" i="18"/>
  <c r="G9" i="18"/>
  <c r="M8" i="18"/>
  <c r="L8" i="18"/>
  <c r="G8" i="18"/>
  <c r="M7" i="18"/>
  <c r="N10" i="18" s="1"/>
  <c r="L7" i="18"/>
  <c r="O10" i="18" s="1"/>
  <c r="G7" i="18"/>
  <c r="M10" i="3"/>
  <c r="L10" i="3"/>
  <c r="G10" i="3"/>
  <c r="M9" i="3"/>
  <c r="L9" i="3"/>
  <c r="G9" i="3"/>
  <c r="M8" i="3"/>
  <c r="L8" i="3"/>
  <c r="G8" i="3"/>
  <c r="M7" i="3"/>
  <c r="N10" i="3" s="1"/>
  <c r="L7" i="3"/>
  <c r="O10" i="3" s="1"/>
  <c r="G7" i="3"/>
  <c r="M10" i="32"/>
  <c r="L10" i="32"/>
  <c r="G10" i="32"/>
  <c r="M9" i="32"/>
  <c r="L9" i="32"/>
  <c r="G9" i="32"/>
  <c r="M8" i="32"/>
  <c r="L8" i="32"/>
  <c r="G8" i="32"/>
  <c r="M7" i="32"/>
  <c r="N10" i="32" s="1"/>
  <c r="L7" i="32"/>
  <c r="O10" i="32" s="1"/>
  <c r="G7" i="32"/>
  <c r="G10" i="4"/>
  <c r="K10" i="4" s="1"/>
  <c r="K9" i="4"/>
  <c r="M9" i="4" s="1"/>
  <c r="G9" i="4"/>
  <c r="G8" i="4"/>
  <c r="K8" i="4" s="1"/>
  <c r="K7" i="4"/>
  <c r="L7" i="4" s="1"/>
  <c r="G7" i="4"/>
  <c r="M10" i="47"/>
  <c r="L10" i="47"/>
  <c r="G10" i="47"/>
  <c r="M9" i="47"/>
  <c r="L9" i="47"/>
  <c r="G9" i="47"/>
  <c r="M8" i="47"/>
  <c r="L8" i="47"/>
  <c r="G8" i="47"/>
  <c r="M7" i="47"/>
  <c r="L7" i="47"/>
  <c r="G7" i="47"/>
  <c r="G10" i="2"/>
  <c r="K10" i="2" s="1"/>
  <c r="G9" i="2"/>
  <c r="K9" i="2" s="1"/>
  <c r="M9" i="2" s="1"/>
  <c r="G8" i="2"/>
  <c r="K8" i="2" s="1"/>
  <c r="K7" i="2"/>
  <c r="G7" i="2"/>
  <c r="N10" i="46"/>
  <c r="M10" i="46"/>
  <c r="L10" i="46"/>
  <c r="G10" i="46"/>
  <c r="N9" i="46"/>
  <c r="M9" i="46"/>
  <c r="L9" i="46"/>
  <c r="G9" i="46"/>
  <c r="N8" i="46"/>
  <c r="M8" i="46"/>
  <c r="L8" i="46"/>
  <c r="G8" i="46"/>
  <c r="N7" i="46"/>
  <c r="M7" i="46"/>
  <c r="L7" i="46"/>
  <c r="O10" i="46" s="1"/>
  <c r="G7" i="46"/>
  <c r="N10" i="1"/>
  <c r="M10" i="1"/>
  <c r="L10" i="1"/>
  <c r="G10" i="1"/>
  <c r="N9" i="1"/>
  <c r="M9" i="1"/>
  <c r="L9" i="1"/>
  <c r="G9" i="1"/>
  <c r="N8" i="1"/>
  <c r="M8" i="1"/>
  <c r="L8" i="1"/>
  <c r="G8" i="1"/>
  <c r="N7" i="1"/>
  <c r="M7" i="1"/>
  <c r="L7" i="1"/>
  <c r="O10" i="1" s="1"/>
  <c r="G7" i="1"/>
  <c r="L7" i="2" l="1"/>
  <c r="M7" i="2"/>
  <c r="O10" i="47"/>
  <c r="N10" i="47"/>
  <c r="N9" i="47"/>
  <c r="N8" i="47"/>
  <c r="N7" i="47"/>
  <c r="M7" i="4"/>
  <c r="N7" i="32"/>
  <c r="N8" i="32"/>
  <c r="N9" i="32"/>
  <c r="N7" i="3"/>
  <c r="N8" i="3"/>
  <c r="N9" i="3"/>
  <c r="N7" i="18"/>
  <c r="N8" i="18"/>
  <c r="N9" i="18"/>
  <c r="L10" i="4"/>
  <c r="M10" i="4"/>
  <c r="L10" i="2"/>
  <c r="M10" i="2"/>
  <c r="N9" i="2" s="1"/>
  <c r="M8" i="4"/>
  <c r="L8" i="4"/>
  <c r="O9" i="4" s="1"/>
  <c r="M8" i="2"/>
  <c r="L8" i="2"/>
  <c r="O10" i="2" s="1"/>
  <c r="N8" i="2"/>
  <c r="O7" i="1"/>
  <c r="O9" i="1"/>
  <c r="O7" i="46"/>
  <c r="O9" i="46"/>
  <c r="N7" i="2"/>
  <c r="L9" i="2"/>
  <c r="O8" i="2" s="1"/>
  <c r="O7" i="47"/>
  <c r="O9" i="47"/>
  <c r="N7" i="4"/>
  <c r="L9" i="4"/>
  <c r="O7" i="32"/>
  <c r="O9" i="32"/>
  <c r="O7" i="3"/>
  <c r="O9" i="3"/>
  <c r="O7" i="18"/>
  <c r="O9" i="18"/>
  <c r="N8" i="4"/>
  <c r="N10" i="2"/>
  <c r="N10" i="4"/>
  <c r="O8" i="1"/>
  <c r="A8" i="1" s="1"/>
  <c r="O8" i="46"/>
  <c r="A8" i="46" s="1"/>
  <c r="O8" i="47"/>
  <c r="A8" i="47" s="1"/>
  <c r="O8" i="32"/>
  <c r="A8" i="32" s="1"/>
  <c r="O8" i="3"/>
  <c r="A8" i="3" s="1"/>
  <c r="O8" i="18"/>
  <c r="A8" i="18" s="1"/>
  <c r="A10" i="18" l="1"/>
  <c r="A7" i="47"/>
  <c r="A10" i="3"/>
  <c r="N9" i="4"/>
  <c r="A9" i="18"/>
  <c r="A9" i="32"/>
  <c r="A9" i="47"/>
  <c r="A9" i="46"/>
  <c r="O7" i="2"/>
  <c r="O10" i="4"/>
  <c r="A7" i="32"/>
  <c r="A7" i="46"/>
  <c r="O9" i="2"/>
  <c r="A9" i="2" s="1"/>
  <c r="O8" i="4"/>
  <c r="A10" i="47"/>
  <c r="A9" i="3"/>
  <c r="A9" i="1"/>
  <c r="A7" i="18"/>
  <c r="O7" i="4"/>
  <c r="A8" i="4" s="1"/>
  <c r="A7" i="3"/>
  <c r="A7" i="4"/>
  <c r="A7" i="2"/>
  <c r="A7" i="1"/>
  <c r="A10" i="46"/>
  <c r="A10" i="32"/>
  <c r="A10" i="1"/>
  <c r="A10" i="4" l="1"/>
  <c r="A8" i="2"/>
  <c r="A9" i="4"/>
  <c r="A10" i="2"/>
</calcChain>
</file>

<file path=xl/sharedStrings.xml><?xml version="1.0" encoding="utf-8"?>
<sst xmlns="http://schemas.openxmlformats.org/spreadsheetml/2006/main" count="128" uniqueCount="15">
  <si>
    <t>Poäng A</t>
  </si>
  <si>
    <t>Poäng B</t>
  </si>
  <si>
    <t>Poäng C</t>
  </si>
  <si>
    <t>Poäng D</t>
  </si>
  <si>
    <t>Plats</t>
  </si>
  <si>
    <t>Voltigör</t>
  </si>
  <si>
    <t>Klubb</t>
  </si>
  <si>
    <t>Resultat</t>
  </si>
  <si>
    <t>Linförare</t>
  </si>
  <si>
    <t>Häst</t>
  </si>
  <si>
    <t>moment</t>
  </si>
  <si>
    <t>A1</t>
  </si>
  <si>
    <t>A3</t>
  </si>
  <si>
    <t>A2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</si>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</sst>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;;;"/>
    <numFmt numFmtId="165" formatCode="0.000"/>
    <numFmt numFmtId="166" formatCode="0.000;;0.000;@"/>
    <numFmt numFmtId="167" formatCode="0.000;&quot;&quot;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lightUp"/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 applyNumberFormat="1" applyFont="1" applyFill="1" applyBorder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2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right"/>
    </xf>
    <xf numFmtId="0" fontId="1" fillId="2" borderId="11" xfId="0" applyNumberFormat="1" applyFont="1" applyFill="1" applyBorder="1" applyAlignment="1">
      <alignment horizontal="left"/>
    </xf>
    <xf numFmtId="0" fontId="1" fillId="2" borderId="5" xfId="0" applyNumberFormat="1" applyFont="1" applyFill="1" applyBorder="1"/>
    <xf numFmtId="0" fontId="1" fillId="2" borderId="6" xfId="0" applyNumberFormat="1" applyFont="1" applyFill="1" applyBorder="1"/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/>
    <xf numFmtId="0" fontId="1" fillId="2" borderId="9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center"/>
    </xf>
    <xf numFmtId="0" fontId="1" fillId="2" borderId="11" xfId="0" applyNumberFormat="1" applyFont="1" applyFill="1" applyBorder="1" applyAlignment="1">
      <alignment vertical="center"/>
    </xf>
    <xf numFmtId="0" fontId="1" fillId="2" borderId="12" xfId="0" applyNumberFormat="1" applyFont="1" applyFill="1" applyBorder="1"/>
    <xf numFmtId="0" fontId="1" fillId="2" borderId="11" xfId="0" applyNumberFormat="1" applyFont="1" applyFill="1" applyBorder="1"/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left" vertical="center"/>
    </xf>
    <xf numFmtId="0" fontId="1" fillId="2" borderId="13" xfId="0" applyNumberFormat="1" applyFont="1" applyFill="1" applyBorder="1" applyAlignment="1">
      <alignment horizontal="left" vertical="center"/>
    </xf>
    <xf numFmtId="0" fontId="1" fillId="2" borderId="16" xfId="0" applyNumberFormat="1" applyFont="1" applyFill="1" applyBorder="1" applyAlignment="1">
      <alignment horizontal="left" vertical="center"/>
    </xf>
    <xf numFmtId="0" fontId="1" fillId="2" borderId="17" xfId="0" applyNumberFormat="1" applyFont="1" applyFill="1" applyBorder="1" applyAlignment="1">
      <alignment horizontal="center"/>
    </xf>
    <xf numFmtId="0" fontId="1" fillId="2" borderId="16" xfId="0" applyNumberFormat="1" applyFont="1" applyFill="1" applyBorder="1" applyAlignment="1">
      <alignment vertical="center"/>
    </xf>
    <xf numFmtId="0" fontId="1" fillId="2" borderId="16" xfId="0" applyNumberFormat="1" applyFont="1" applyFill="1" applyBorder="1"/>
    <xf numFmtId="0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/>
    </xf>
    <xf numFmtId="0" fontId="1" fillId="2" borderId="19" xfId="0" applyNumberFormat="1" applyFont="1" applyFill="1" applyBorder="1" applyAlignment="1">
      <alignment horizont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NumberFormat="1" applyFont="1" applyFill="1" applyBorder="1"/>
    <xf numFmtId="0" fontId="1" fillId="2" borderId="19" xfId="0" applyNumberFormat="1" applyFont="1" applyFill="1" applyBorder="1" applyAlignment="1">
      <alignment vertical="center" wrapText="1"/>
    </xf>
    <xf numFmtId="0" fontId="1" fillId="2" borderId="21" xfId="0" applyNumberFormat="1" applyFont="1" applyFill="1" applyBorder="1" applyAlignment="1">
      <alignment vertical="center" wrapText="1"/>
    </xf>
    <xf numFmtId="0" fontId="1" fillId="2" borderId="22" xfId="0" applyNumberFormat="1" applyFont="1" applyFill="1" applyBorder="1" applyAlignment="1">
      <alignment vertical="center"/>
    </xf>
    <xf numFmtId="0" fontId="1" fillId="0" borderId="23" xfId="0" applyNumberFormat="1" applyFont="1" applyFill="1" applyBorder="1" applyAlignment="1">
      <alignment horizontal="left" vertical="center"/>
    </xf>
    <xf numFmtId="0" fontId="1" fillId="0" borderId="24" xfId="0" applyNumberFormat="1" applyFont="1" applyFill="1" applyBorder="1" applyAlignment="1">
      <alignment horizontal="left" vertical="center"/>
    </xf>
    <xf numFmtId="0" fontId="1" fillId="0" borderId="24" xfId="0" applyNumberFormat="1" applyFont="1" applyFill="1" applyBorder="1" applyAlignment="1">
      <alignment horizontal="left"/>
    </xf>
    <xf numFmtId="0" fontId="1" fillId="0" borderId="24" xfId="0" applyNumberFormat="1" applyFont="1" applyFill="1" applyBorder="1" applyAlignment="1">
      <alignment horizontal="center"/>
    </xf>
    <xf numFmtId="0" fontId="1" fillId="0" borderId="24" xfId="0" applyNumberFormat="1" applyFont="1" applyFill="1" applyBorder="1" applyAlignment="1">
      <alignment vertical="center"/>
    </xf>
    <xf numFmtId="0" fontId="1" fillId="0" borderId="24" xfId="0" applyNumberFormat="1" applyFont="1" applyFill="1" applyBorder="1"/>
    <xf numFmtId="0" fontId="1" fillId="0" borderId="24" xfId="0" applyNumberFormat="1" applyFont="1" applyFill="1" applyBorder="1" applyAlignment="1">
      <alignment vertical="center" wrapText="1"/>
    </xf>
    <xf numFmtId="0" fontId="1" fillId="0" borderId="25" xfId="0" applyNumberFormat="1" applyFont="1" applyFill="1" applyBorder="1" applyAlignment="1">
      <alignment vertical="center"/>
    </xf>
    <xf numFmtId="164" fontId="1" fillId="0" borderId="2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/>
    <xf numFmtId="0" fontId="1" fillId="0" borderId="2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6" xfId="0" applyNumberFormat="1" applyFont="1" applyFill="1" applyBorder="1"/>
    <xf numFmtId="165" fontId="1" fillId="0" borderId="6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164" fontId="1" fillId="0" borderId="27" xfId="0" applyNumberFormat="1" applyFont="1" applyFill="1" applyBorder="1" applyAlignment="1">
      <alignment horizontal="center"/>
    </xf>
    <xf numFmtId="0" fontId="1" fillId="0" borderId="28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1" fillId="0" borderId="30" xfId="0" applyNumberFormat="1" applyFont="1" applyFill="1" applyBorder="1"/>
    <xf numFmtId="0" fontId="1" fillId="0" borderId="11" xfId="0" applyNumberFormat="1" applyFont="1" applyFill="1" applyBorder="1"/>
    <xf numFmtId="165" fontId="1" fillId="0" borderId="1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165" fontId="1" fillId="0" borderId="31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/>
    </xf>
    <xf numFmtId="164" fontId="1" fillId="0" borderId="31" xfId="0" applyNumberFormat="1" applyFont="1" applyFill="1" applyBorder="1" applyAlignment="1">
      <alignment horizontal="center" vertical="center"/>
    </xf>
    <xf numFmtId="164" fontId="1" fillId="0" borderId="3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/>
    <xf numFmtId="165" fontId="1" fillId="0" borderId="20" xfId="0" applyNumberFormat="1" applyFont="1" applyFill="1" applyBorder="1" applyAlignment="1">
      <alignment horizontal="center"/>
    </xf>
    <xf numFmtId="0" fontId="1" fillId="0" borderId="24" xfId="0" applyNumberFormat="1" applyFont="1" applyFill="1" applyBorder="1" applyAlignment="1">
      <alignment horizontal="center" vertical="center"/>
    </xf>
    <xf numFmtId="164" fontId="1" fillId="0" borderId="25" xfId="0" applyNumberFormat="1" applyFont="1" applyFill="1" applyBorder="1" applyAlignment="1">
      <alignment horizontal="center" vertical="center"/>
    </xf>
    <xf numFmtId="166" fontId="1" fillId="0" borderId="3" xfId="0" applyNumberFormat="1" applyFont="1" applyFill="1" applyBorder="1" applyAlignment="1">
      <alignment horizontal="center"/>
    </xf>
    <xf numFmtId="166" fontId="1" fillId="0" borderId="11" xfId="0" applyNumberFormat="1" applyFont="1" applyFill="1" applyBorder="1" applyAlignment="1">
      <alignment horizontal="center"/>
    </xf>
    <xf numFmtId="166" fontId="1" fillId="0" borderId="20" xfId="0" applyNumberFormat="1" applyFont="1" applyFill="1" applyBorder="1" applyAlignment="1">
      <alignment horizontal="center"/>
    </xf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2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right"/>
    </xf>
    <xf numFmtId="0" fontId="2" fillId="2" borderId="11" xfId="0" applyNumberFormat="1" applyFont="1" applyFill="1" applyBorder="1" applyAlignment="1">
      <alignment horizontal="left"/>
    </xf>
    <xf numFmtId="0" fontId="2" fillId="2" borderId="5" xfId="0" applyNumberFormat="1" applyFont="1" applyFill="1" applyBorder="1"/>
    <xf numFmtId="0" fontId="2" fillId="2" borderId="6" xfId="0" applyNumberFormat="1" applyFont="1" applyFill="1" applyBorder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/>
    <xf numFmtId="0" fontId="2" fillId="2" borderId="9" xfId="0" applyNumberFormat="1" applyFont="1" applyFill="1" applyBorder="1" applyAlignment="1">
      <alignment horizontal="left" vertical="center"/>
    </xf>
    <xf numFmtId="0" fontId="2" fillId="2" borderId="10" xfId="0" applyNumberFormat="1" applyFont="1" applyFill="1" applyBorder="1" applyAlignment="1">
      <alignment horizontal="left" vertical="center"/>
    </xf>
    <xf numFmtId="0" fontId="2" fillId="2" borderId="10" xfId="0" applyNumberFormat="1" applyFont="1" applyFill="1" applyBorder="1" applyAlignment="1">
      <alignment horizontal="center"/>
    </xf>
    <xf numFmtId="0" fontId="2" fillId="2" borderId="11" xfId="0" applyNumberFormat="1" applyFont="1" applyFill="1" applyBorder="1" applyAlignment="1">
      <alignment vertical="center"/>
    </xf>
    <xf numFmtId="0" fontId="2" fillId="2" borderId="12" xfId="0" applyNumberFormat="1" applyFont="1" applyFill="1" applyBorder="1"/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left" vertical="center"/>
    </xf>
    <xf numFmtId="0" fontId="2" fillId="2" borderId="16" xfId="0" applyNumberFormat="1" applyFont="1" applyFill="1" applyBorder="1" applyAlignment="1">
      <alignment horizontal="left" vertical="center"/>
    </xf>
    <xf numFmtId="0" fontId="2" fillId="2" borderId="17" xfId="0" applyNumberFormat="1" applyFont="1" applyFill="1" applyBorder="1" applyAlignment="1">
      <alignment horizontal="center"/>
    </xf>
    <xf numFmtId="0" fontId="2" fillId="2" borderId="16" xfId="0" applyNumberFormat="1" applyFont="1" applyFill="1" applyBorder="1" applyAlignment="1">
      <alignment vertical="center"/>
    </xf>
    <xf numFmtId="0" fontId="2" fillId="2" borderId="16" xfId="0" applyNumberFormat="1" applyFont="1" applyFill="1" applyBorder="1"/>
    <xf numFmtId="0" fontId="2" fillId="2" borderId="18" xfId="0" applyNumberFormat="1" applyFont="1" applyFill="1" applyBorder="1" applyAlignment="1">
      <alignment horizontal="left" vertical="center"/>
    </xf>
    <xf numFmtId="0" fontId="2" fillId="2" borderId="19" xfId="0" applyNumberFormat="1" applyFont="1" applyFill="1" applyBorder="1" applyAlignment="1">
      <alignment horizontal="left" vertical="center"/>
    </xf>
    <xf numFmtId="0" fontId="2" fillId="2" borderId="19" xfId="0" applyNumberFormat="1" applyFont="1" applyFill="1" applyBorder="1" applyAlignment="1">
      <alignment horizontal="left"/>
    </xf>
    <xf numFmtId="0" fontId="2" fillId="2" borderId="19" xfId="0" applyNumberFormat="1" applyFont="1" applyFill="1" applyBorder="1" applyAlignment="1">
      <alignment horizontal="center"/>
    </xf>
    <xf numFmtId="0" fontId="2" fillId="2" borderId="20" xfId="0" applyNumberFormat="1" applyFont="1" applyFill="1" applyBorder="1" applyAlignment="1">
      <alignment vertical="center"/>
    </xf>
    <xf numFmtId="0" fontId="2" fillId="2" borderId="20" xfId="0" applyNumberFormat="1" applyFont="1" applyFill="1" applyBorder="1"/>
    <xf numFmtId="0" fontId="2" fillId="2" borderId="19" xfId="0" applyNumberFormat="1" applyFont="1" applyFill="1" applyBorder="1" applyAlignment="1">
      <alignment vertical="center" wrapText="1"/>
    </xf>
    <xf numFmtId="0" fontId="2" fillId="2" borderId="21" xfId="0" applyNumberFormat="1" applyFont="1" applyFill="1" applyBorder="1" applyAlignment="1">
      <alignment vertical="center" wrapText="1"/>
    </xf>
    <xf numFmtId="0" fontId="2" fillId="2" borderId="22" xfId="0" applyNumberFormat="1" applyFont="1" applyFill="1" applyBorder="1" applyAlignment="1">
      <alignment vertical="center"/>
    </xf>
    <xf numFmtId="0" fontId="2" fillId="0" borderId="23" xfId="0" applyNumberFormat="1" applyFont="1" applyFill="1" applyBorder="1" applyAlignment="1">
      <alignment horizontal="left" vertical="center"/>
    </xf>
    <xf numFmtId="0" fontId="2" fillId="0" borderId="24" xfId="0" applyNumberFormat="1" applyFont="1" applyFill="1" applyBorder="1" applyAlignment="1">
      <alignment horizontal="left" vertical="center"/>
    </xf>
    <xf numFmtId="0" fontId="2" fillId="0" borderId="24" xfId="0" applyNumberFormat="1" applyFont="1" applyFill="1" applyBorder="1" applyAlignment="1">
      <alignment horizontal="left"/>
    </xf>
    <xf numFmtId="0" fontId="2" fillId="0" borderId="24" xfId="0" applyNumberFormat="1" applyFont="1" applyFill="1" applyBorder="1" applyAlignment="1">
      <alignment horizontal="center"/>
    </xf>
    <xf numFmtId="0" fontId="2" fillId="0" borderId="24" xfId="0" applyNumberFormat="1" applyFont="1" applyFill="1" applyBorder="1" applyAlignment="1">
      <alignment vertical="center"/>
    </xf>
    <xf numFmtId="0" fontId="2" fillId="0" borderId="24" xfId="0" applyNumberFormat="1" applyFont="1" applyFill="1" applyBorder="1"/>
    <xf numFmtId="0" fontId="2" fillId="0" borderId="24" xfId="0" applyNumberFormat="1" applyFont="1" applyFill="1" applyBorder="1" applyAlignment="1">
      <alignment vertical="center" wrapText="1"/>
    </xf>
    <xf numFmtId="0" fontId="2" fillId="0" borderId="25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/>
    <xf numFmtId="0" fontId="2" fillId="0" borderId="2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center"/>
    </xf>
    <xf numFmtId="0" fontId="2" fillId="0" borderId="6" xfId="0" applyNumberFormat="1" applyFont="1" applyFill="1" applyBorder="1"/>
    <xf numFmtId="165" fontId="2" fillId="0" borderId="6" xfId="0" applyNumberFormat="1" applyFont="1" applyFill="1" applyBorder="1" applyAlignment="1">
      <alignment horizontal="center"/>
    </xf>
    <xf numFmtId="166" fontId="2" fillId="0" borderId="6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/>
    </xf>
    <xf numFmtId="0" fontId="2" fillId="0" borderId="28" xfId="0" applyNumberFormat="1" applyFont="1" applyFill="1" applyBorder="1" applyAlignment="1">
      <alignment horizontal="center" vertical="center"/>
    </xf>
    <xf numFmtId="0" fontId="2" fillId="0" borderId="29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30" xfId="0" applyNumberFormat="1" applyFont="1" applyFill="1" applyBorder="1"/>
    <xf numFmtId="0" fontId="2" fillId="0" borderId="11" xfId="0" applyNumberFormat="1" applyFont="1" applyFill="1" applyBorder="1"/>
    <xf numFmtId="165" fontId="2" fillId="0" borderId="11" xfId="0" applyNumberFormat="1" applyFont="1" applyFill="1" applyBorder="1" applyAlignment="1">
      <alignment horizontal="center"/>
    </xf>
    <xf numFmtId="166" fontId="2" fillId="0" borderId="1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/>
    </xf>
    <xf numFmtId="164" fontId="2" fillId="0" borderId="31" xfId="0" applyNumberFormat="1" applyFont="1" applyFill="1" applyBorder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0" fontId="2" fillId="0" borderId="20" xfId="0" applyNumberFormat="1" applyFont="1" applyFill="1" applyBorder="1"/>
    <xf numFmtId="165" fontId="2" fillId="0" borderId="20" xfId="0" applyNumberFormat="1" applyFont="1" applyFill="1" applyBorder="1" applyAlignment="1">
      <alignment horizontal="center"/>
    </xf>
    <xf numFmtId="166" fontId="2" fillId="0" borderId="20" xfId="0" applyNumberFormat="1" applyFon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164" fontId="2" fillId="0" borderId="25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0" fontId="3" fillId="2" borderId="2" xfId="0" applyNumberFormat="1" applyFont="1" applyFill="1" applyBorder="1" applyAlignment="1">
      <alignment horizontal="left"/>
    </xf>
    <xf numFmtId="0" fontId="3" fillId="2" borderId="3" xfId="0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right"/>
    </xf>
    <xf numFmtId="0" fontId="3" fillId="2" borderId="11" xfId="0" applyNumberFormat="1" applyFont="1" applyFill="1" applyBorder="1" applyAlignment="1">
      <alignment horizontal="left"/>
    </xf>
    <xf numFmtId="0" fontId="3" fillId="2" borderId="5" xfId="0" applyNumberFormat="1" applyFont="1" applyFill="1" applyBorder="1"/>
    <xf numFmtId="0" fontId="3" fillId="2" borderId="6" xfId="0" applyNumberFormat="1" applyFont="1" applyFill="1" applyBorder="1"/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/>
    <xf numFmtId="0" fontId="3" fillId="2" borderId="9" xfId="0" applyNumberFormat="1" applyFont="1" applyFill="1" applyBorder="1" applyAlignment="1">
      <alignment horizontal="left" vertical="center"/>
    </xf>
    <xf numFmtId="0" fontId="3" fillId="2" borderId="10" xfId="0" applyNumberFormat="1" applyFont="1" applyFill="1" applyBorder="1" applyAlignment="1">
      <alignment horizontal="left" vertical="center"/>
    </xf>
    <xf numFmtId="0" fontId="3" fillId="2" borderId="10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vertical="center"/>
    </xf>
    <xf numFmtId="0" fontId="3" fillId="2" borderId="12" xfId="0" applyNumberFormat="1" applyFont="1" applyFill="1" applyBorder="1"/>
    <xf numFmtId="0" fontId="3" fillId="2" borderId="11" xfId="0" applyNumberFormat="1" applyFont="1" applyFill="1" applyBorder="1"/>
    <xf numFmtId="0" fontId="3" fillId="2" borderId="10" xfId="0" applyNumberFormat="1" applyFont="1" applyFill="1" applyBorder="1" applyAlignment="1">
      <alignment horizontal="center" vertical="center" wrapText="1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left" vertical="center"/>
    </xf>
    <xf numFmtId="0" fontId="3" fillId="2" borderId="13" xfId="0" applyNumberFormat="1" applyFont="1" applyFill="1" applyBorder="1" applyAlignment="1">
      <alignment horizontal="left" vertical="center"/>
    </xf>
    <xf numFmtId="0" fontId="3" fillId="2" borderId="16" xfId="0" applyNumberFormat="1" applyFont="1" applyFill="1" applyBorder="1" applyAlignment="1">
      <alignment horizontal="left" vertical="center"/>
    </xf>
    <xf numFmtId="0" fontId="3" fillId="2" borderId="17" xfId="0" applyNumberFormat="1" applyFont="1" applyFill="1" applyBorder="1" applyAlignment="1">
      <alignment horizontal="center"/>
    </xf>
    <xf numFmtId="0" fontId="3" fillId="2" borderId="16" xfId="0" applyNumberFormat="1" applyFont="1" applyFill="1" applyBorder="1" applyAlignment="1">
      <alignment vertical="center"/>
    </xf>
    <xf numFmtId="0" fontId="3" fillId="2" borderId="16" xfId="0" applyNumberFormat="1" applyFont="1" applyFill="1" applyBorder="1"/>
    <xf numFmtId="0" fontId="3" fillId="2" borderId="18" xfId="0" applyNumberFormat="1" applyFont="1" applyFill="1" applyBorder="1" applyAlignment="1">
      <alignment horizontal="left" vertical="center"/>
    </xf>
    <xf numFmtId="0" fontId="3" fillId="2" borderId="19" xfId="0" applyNumberFormat="1" applyFont="1" applyFill="1" applyBorder="1" applyAlignment="1">
      <alignment horizontal="left" vertical="center"/>
    </xf>
    <xf numFmtId="0" fontId="3" fillId="2" borderId="19" xfId="0" applyNumberFormat="1" applyFont="1" applyFill="1" applyBorder="1" applyAlignment="1">
      <alignment horizontal="left"/>
    </xf>
    <xf numFmtId="0" fontId="3" fillId="2" borderId="19" xfId="0" applyNumberFormat="1" applyFont="1" applyFill="1" applyBorder="1" applyAlignment="1">
      <alignment horizontal="center"/>
    </xf>
    <xf numFmtId="0" fontId="3" fillId="2" borderId="20" xfId="0" applyNumberFormat="1" applyFont="1" applyFill="1" applyBorder="1" applyAlignment="1">
      <alignment vertical="center"/>
    </xf>
    <xf numFmtId="0" fontId="3" fillId="2" borderId="20" xfId="0" applyNumberFormat="1" applyFont="1" applyFill="1" applyBorder="1"/>
    <xf numFmtId="0" fontId="3" fillId="2" borderId="19" xfId="0" applyNumberFormat="1" applyFont="1" applyFill="1" applyBorder="1" applyAlignment="1">
      <alignment vertical="center" wrapText="1"/>
    </xf>
    <xf numFmtId="0" fontId="3" fillId="2" borderId="21" xfId="0" applyNumberFormat="1" applyFont="1" applyFill="1" applyBorder="1" applyAlignment="1">
      <alignment vertical="center" wrapText="1"/>
    </xf>
    <xf numFmtId="0" fontId="3" fillId="2" borderId="22" xfId="0" applyNumberFormat="1" applyFont="1" applyFill="1" applyBorder="1" applyAlignment="1">
      <alignment vertical="center"/>
    </xf>
    <xf numFmtId="0" fontId="3" fillId="0" borderId="23" xfId="0" applyNumberFormat="1" applyFont="1" applyFill="1" applyBorder="1" applyAlignment="1">
      <alignment horizontal="left" vertical="center"/>
    </xf>
    <xf numFmtId="0" fontId="3" fillId="0" borderId="24" xfId="0" applyNumberFormat="1" applyFont="1" applyFill="1" applyBorder="1" applyAlignment="1">
      <alignment horizontal="left" vertical="center"/>
    </xf>
    <xf numFmtId="0" fontId="3" fillId="0" borderId="24" xfId="0" applyNumberFormat="1" applyFont="1" applyFill="1" applyBorder="1" applyAlignment="1">
      <alignment horizontal="left"/>
    </xf>
    <xf numFmtId="0" fontId="3" fillId="0" borderId="24" xfId="0" applyNumberFormat="1" applyFont="1" applyFill="1" applyBorder="1" applyAlignment="1">
      <alignment horizontal="center"/>
    </xf>
    <xf numFmtId="0" fontId="3" fillId="0" borderId="24" xfId="0" applyNumberFormat="1" applyFont="1" applyFill="1" applyBorder="1" applyAlignment="1">
      <alignment vertical="center"/>
    </xf>
    <xf numFmtId="0" fontId="3" fillId="0" borderId="24" xfId="0" applyNumberFormat="1" applyFont="1" applyFill="1" applyBorder="1"/>
    <xf numFmtId="0" fontId="3" fillId="0" borderId="24" xfId="0" applyNumberFormat="1" applyFont="1" applyFill="1" applyBorder="1" applyAlignment="1">
      <alignment vertical="center" wrapText="1"/>
    </xf>
    <xf numFmtId="0" fontId="3" fillId="0" borderId="25" xfId="0" applyNumberFormat="1" applyFont="1" applyFill="1" applyBorder="1" applyAlignment="1">
      <alignment vertical="center"/>
    </xf>
    <xf numFmtId="164" fontId="3" fillId="0" borderId="26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/>
    <xf numFmtId="0" fontId="3" fillId="0" borderId="2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165" fontId="3" fillId="0" borderId="6" xfId="0" applyNumberFormat="1" applyFont="1" applyFill="1" applyBorder="1" applyAlignment="1">
      <alignment horizontal="center"/>
    </xf>
    <xf numFmtId="165" fontId="3" fillId="3" borderId="6" xfId="0" applyNumberFormat="1" applyFont="1" applyFill="1" applyBorder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3" fillId="0" borderId="27" xfId="0" applyNumberFormat="1" applyFont="1" applyFill="1" applyBorder="1" applyAlignment="1">
      <alignment horizontal="center"/>
    </xf>
    <xf numFmtId="0" fontId="3" fillId="0" borderId="28" xfId="0" applyNumberFormat="1" applyFont="1" applyFill="1" applyBorder="1" applyAlignment="1">
      <alignment horizontal="center" vertical="center"/>
    </xf>
    <xf numFmtId="0" fontId="3" fillId="0" borderId="29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30" xfId="0" applyNumberFormat="1" applyFont="1" applyFill="1" applyBorder="1"/>
    <xf numFmtId="0" fontId="3" fillId="0" borderId="11" xfId="0" applyNumberFormat="1" applyFont="1" applyFill="1" applyBorder="1"/>
    <xf numFmtId="165" fontId="3" fillId="0" borderId="11" xfId="0" applyNumberFormat="1" applyFont="1" applyFill="1" applyBorder="1" applyAlignment="1">
      <alignment horizontal="center"/>
    </xf>
    <xf numFmtId="165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165" fontId="3" fillId="0" borderId="31" xfId="0" applyNumberFormat="1" applyFont="1" applyFill="1" applyBorder="1" applyAlignment="1">
      <alignment horizontal="center" vertical="center"/>
    </xf>
    <xf numFmtId="164" fontId="3" fillId="0" borderId="28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/>
    </xf>
    <xf numFmtId="165" fontId="3" fillId="4" borderId="11" xfId="0" applyNumberFormat="1" applyFont="1" applyFill="1" applyBorder="1" applyAlignment="1">
      <alignment horizontal="center"/>
    </xf>
    <xf numFmtId="166" fontId="3" fillId="4" borderId="11" xfId="0" applyNumberFormat="1" applyFont="1" applyFill="1" applyBorder="1" applyAlignment="1">
      <alignment horizontal="center"/>
    </xf>
    <xf numFmtId="164" fontId="3" fillId="0" borderId="31" xfId="0" applyNumberFormat="1" applyFont="1" applyFill="1" applyBorder="1" applyAlignment="1">
      <alignment horizontal="center" vertical="center"/>
    </xf>
    <xf numFmtId="164" fontId="3" fillId="0" borderId="32" xfId="0" applyNumberFormat="1" applyFont="1" applyFill="1" applyBorder="1" applyAlignment="1">
      <alignment horizontal="center" vertical="center"/>
    </xf>
    <xf numFmtId="0" fontId="3" fillId="0" borderId="20" xfId="0" applyNumberFormat="1" applyFont="1" applyFill="1" applyBorder="1"/>
    <xf numFmtId="165" fontId="3" fillId="0" borderId="20" xfId="0" applyNumberFormat="1" applyFont="1" applyFill="1" applyBorder="1" applyAlignment="1">
      <alignment horizontal="center"/>
    </xf>
    <xf numFmtId="165" fontId="3" fillId="4" borderId="20" xfId="0" applyNumberFormat="1" applyFont="1" applyFill="1" applyBorder="1" applyAlignment="1">
      <alignment horizontal="center"/>
    </xf>
    <xf numFmtId="166" fontId="3" fillId="4" borderId="20" xfId="0" applyNumberFormat="1" applyFont="1" applyFill="1" applyBorder="1" applyAlignment="1">
      <alignment horizontal="center"/>
    </xf>
    <xf numFmtId="0" fontId="3" fillId="0" borderId="24" xfId="0" applyNumberFormat="1" applyFont="1" applyFill="1" applyBorder="1" applyAlignment="1">
      <alignment horizontal="center" vertical="center"/>
    </xf>
    <xf numFmtId="164" fontId="3" fillId="0" borderId="25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/>
    <xf numFmtId="0" fontId="4" fillId="2" borderId="2" xfId="0" applyNumberFormat="1" applyFont="1" applyFill="1" applyBorder="1"/>
    <xf numFmtId="0" fontId="4" fillId="2" borderId="2" xfId="0" applyNumberFormat="1" applyFont="1" applyFill="1" applyBorder="1" applyAlignment="1">
      <alignment horizontal="left"/>
    </xf>
    <xf numFmtId="0" fontId="4" fillId="2" borderId="3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>
      <alignment horizontal="right"/>
    </xf>
    <xf numFmtId="0" fontId="4" fillId="2" borderId="11" xfId="0" applyNumberFormat="1" applyFont="1" applyFill="1" applyBorder="1" applyAlignment="1">
      <alignment horizontal="left"/>
    </xf>
    <xf numFmtId="0" fontId="4" fillId="2" borderId="5" xfId="0" applyNumberFormat="1" applyFont="1" applyFill="1" applyBorder="1"/>
    <xf numFmtId="0" fontId="4" fillId="2" borderId="6" xfId="0" applyNumberFormat="1" applyFont="1" applyFill="1" applyBorder="1"/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4" fillId="2" borderId="9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center"/>
    </xf>
    <xf numFmtId="0" fontId="4" fillId="2" borderId="11" xfId="0" applyNumberFormat="1" applyFont="1" applyFill="1" applyBorder="1" applyAlignment="1">
      <alignment vertical="center"/>
    </xf>
    <xf numFmtId="0" fontId="4" fillId="2" borderId="12" xfId="0" applyNumberFormat="1" applyFont="1" applyFill="1" applyBorder="1"/>
    <xf numFmtId="0" fontId="4" fillId="2" borderId="11" xfId="0" applyNumberFormat="1" applyFont="1" applyFill="1" applyBorder="1"/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3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left" vertical="center"/>
    </xf>
    <xf numFmtId="0" fontId="4" fillId="2" borderId="13" xfId="0" applyNumberFormat="1" applyFont="1" applyFill="1" applyBorder="1" applyAlignment="1">
      <alignment horizontal="left" vertical="center"/>
    </xf>
    <xf numFmtId="0" fontId="4" fillId="2" borderId="16" xfId="0" applyNumberFormat="1" applyFont="1" applyFill="1" applyBorder="1" applyAlignment="1">
      <alignment horizontal="left" vertical="center"/>
    </xf>
    <xf numFmtId="0" fontId="4" fillId="2" borderId="17" xfId="0" applyNumberFormat="1" applyFont="1" applyFill="1" applyBorder="1" applyAlignment="1">
      <alignment horizontal="center"/>
    </xf>
    <xf numFmtId="0" fontId="4" fillId="2" borderId="16" xfId="0" applyNumberFormat="1" applyFont="1" applyFill="1" applyBorder="1" applyAlignment="1">
      <alignment vertical="center"/>
    </xf>
    <xf numFmtId="0" fontId="4" fillId="2" borderId="16" xfId="0" applyNumberFormat="1" applyFont="1" applyFill="1" applyBorder="1"/>
    <xf numFmtId="0" fontId="4" fillId="2" borderId="18" xfId="0" applyNumberFormat="1" applyFont="1" applyFill="1" applyBorder="1" applyAlignment="1">
      <alignment horizontal="left" vertical="center"/>
    </xf>
    <xf numFmtId="0" fontId="4" fillId="2" borderId="19" xfId="0" applyNumberFormat="1" applyFont="1" applyFill="1" applyBorder="1" applyAlignment="1">
      <alignment horizontal="left" vertical="center"/>
    </xf>
    <xf numFmtId="0" fontId="4" fillId="2" borderId="19" xfId="0" applyNumberFormat="1" applyFont="1" applyFill="1" applyBorder="1" applyAlignment="1">
      <alignment horizontal="left"/>
    </xf>
    <xf numFmtId="0" fontId="4" fillId="2" borderId="19" xfId="0" applyNumberFormat="1" applyFont="1" applyFill="1" applyBorder="1" applyAlignment="1">
      <alignment horizontal="center"/>
    </xf>
    <xf numFmtId="0" fontId="4" fillId="2" borderId="20" xfId="0" applyNumberFormat="1" applyFont="1" applyFill="1" applyBorder="1" applyAlignment="1">
      <alignment vertical="center"/>
    </xf>
    <xf numFmtId="0" fontId="4" fillId="2" borderId="20" xfId="0" applyNumberFormat="1" applyFont="1" applyFill="1" applyBorder="1"/>
    <xf numFmtId="0" fontId="4" fillId="2" borderId="19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vertical="center" wrapText="1"/>
    </xf>
    <xf numFmtId="0" fontId="4" fillId="2" borderId="22" xfId="0" applyNumberFormat="1" applyFont="1" applyFill="1" applyBorder="1" applyAlignment="1">
      <alignment vertical="center"/>
    </xf>
    <xf numFmtId="0" fontId="4" fillId="0" borderId="23" xfId="0" applyNumberFormat="1" applyFont="1" applyFill="1" applyBorder="1" applyAlignment="1">
      <alignment horizontal="left" vertical="center"/>
    </xf>
    <xf numFmtId="0" fontId="4" fillId="0" borderId="24" xfId="0" applyNumberFormat="1" applyFont="1" applyFill="1" applyBorder="1" applyAlignment="1">
      <alignment horizontal="left" vertical="center"/>
    </xf>
    <xf numFmtId="0" fontId="4" fillId="0" borderId="24" xfId="0" applyNumberFormat="1" applyFont="1" applyFill="1" applyBorder="1" applyAlignment="1">
      <alignment horizontal="left"/>
    </xf>
    <xf numFmtId="0" fontId="4" fillId="0" borderId="24" xfId="0" applyNumberFormat="1" applyFont="1" applyFill="1" applyBorder="1" applyAlignment="1">
      <alignment horizontal="center"/>
    </xf>
    <xf numFmtId="0" fontId="4" fillId="0" borderId="24" xfId="0" applyNumberFormat="1" applyFont="1" applyFill="1" applyBorder="1" applyAlignment="1">
      <alignment vertical="center"/>
    </xf>
    <xf numFmtId="0" fontId="4" fillId="0" borderId="24" xfId="0" applyNumberFormat="1" applyFont="1" applyFill="1" applyBorder="1"/>
    <xf numFmtId="0" fontId="4" fillId="0" borderId="24" xfId="0" applyNumberFormat="1" applyFont="1" applyFill="1" applyBorder="1" applyAlignment="1">
      <alignment vertical="center" wrapText="1"/>
    </xf>
    <xf numFmtId="0" fontId="4" fillId="0" borderId="25" xfId="0" applyNumberFormat="1" applyFont="1" applyFill="1" applyBorder="1" applyAlignment="1">
      <alignment vertical="center"/>
    </xf>
    <xf numFmtId="164" fontId="4" fillId="0" borderId="26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/>
    <xf numFmtId="0" fontId="4" fillId="0" borderId="2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center"/>
    </xf>
    <xf numFmtId="0" fontId="4" fillId="0" borderId="6" xfId="0" applyNumberFormat="1" applyFont="1" applyFill="1" applyBorder="1"/>
    <xf numFmtId="165" fontId="4" fillId="0" borderId="6" xfId="0" applyNumberFormat="1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/>
    </xf>
    <xf numFmtId="0" fontId="4" fillId="0" borderId="28" xfId="0" applyNumberFormat="1" applyFont="1" applyFill="1" applyBorder="1" applyAlignment="1">
      <alignment horizontal="center" vertical="center"/>
    </xf>
    <xf numFmtId="0" fontId="4" fillId="0" borderId="29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4" fillId="0" borderId="30" xfId="0" applyNumberFormat="1" applyFont="1" applyFill="1" applyBorder="1"/>
    <xf numFmtId="0" fontId="4" fillId="0" borderId="11" xfId="0" applyNumberFormat="1" applyFont="1" applyFill="1" applyBorder="1"/>
    <xf numFmtId="165" fontId="4" fillId="0" borderId="11" xfId="0" applyNumberFormat="1" applyFont="1" applyFill="1" applyBorder="1" applyAlignment="1">
      <alignment horizontal="center"/>
    </xf>
    <xf numFmtId="166" fontId="4" fillId="0" borderId="11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165" fontId="4" fillId="0" borderId="31" xfId="0" applyNumberFormat="1" applyFont="1" applyFill="1" applyBorder="1" applyAlignment="1">
      <alignment horizontal="center" vertical="center"/>
    </xf>
    <xf numFmtId="164" fontId="4" fillId="0" borderId="28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/>
    </xf>
    <xf numFmtId="164" fontId="4" fillId="0" borderId="31" xfId="0" applyNumberFormat="1" applyFont="1" applyFill="1" applyBorder="1" applyAlignment="1">
      <alignment horizontal="center" vertical="center"/>
    </xf>
    <xf numFmtId="164" fontId="4" fillId="0" borderId="32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/>
    <xf numFmtId="165" fontId="4" fillId="0" borderId="20" xfId="0" applyNumberFormat="1" applyFont="1" applyFill="1" applyBorder="1" applyAlignment="1">
      <alignment horizontal="center"/>
    </xf>
    <xf numFmtId="166" fontId="4" fillId="0" borderId="20" xfId="0" applyNumberFormat="1" applyFont="1" applyFill="1" applyBorder="1" applyAlignment="1">
      <alignment horizontal="center"/>
    </xf>
    <xf numFmtId="0" fontId="4" fillId="0" borderId="24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7" fontId="4" fillId="0" borderId="6" xfId="0" applyNumberFormat="1" applyFont="1" applyFill="1" applyBorder="1" applyAlignment="1">
      <alignment horizontal="center" vertical="center"/>
    </xf>
    <xf numFmtId="167" fontId="4" fillId="0" borderId="11" xfId="0" applyNumberFormat="1" applyFont="1" applyFill="1" applyBorder="1" applyAlignment="1">
      <alignment horizontal="center" vertical="center"/>
    </xf>
    <xf numFmtId="167" fontId="4" fillId="0" borderId="20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/>
    <xf numFmtId="167" fontId="1" fillId="0" borderId="6" xfId="0" applyNumberFormat="1" applyFont="1" applyFill="1" applyBorder="1" applyAlignment="1">
      <alignment horizontal="center" vertical="center"/>
    </xf>
    <xf numFmtId="167" fontId="1" fillId="0" borderId="11" xfId="0" applyNumberFormat="1" applyFont="1" applyFill="1" applyBorder="1" applyAlignment="1">
      <alignment horizontal="center" vertical="center"/>
    </xf>
    <xf numFmtId="167" fontId="1" fillId="0" borderId="20" xfId="0" applyNumberFormat="1" applyFont="1" applyFill="1" applyBorder="1" applyAlignment="1">
      <alignment horizontal="center" vertical="center"/>
    </xf>
    <xf numFmtId="167" fontId="3" fillId="0" borderId="6" xfId="0" applyNumberFormat="1" applyFont="1" applyFill="1" applyBorder="1" applyAlignment="1">
      <alignment horizontal="center" vertical="center"/>
    </xf>
    <xf numFmtId="167" fontId="3" fillId="0" borderId="11" xfId="0" applyNumberFormat="1" applyFont="1" applyFill="1" applyBorder="1" applyAlignment="1">
      <alignment horizontal="center" vertical="center"/>
    </xf>
    <xf numFmtId="167" fontId="3" fillId="0" borderId="20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48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"/>
  <sheetViews>
    <sheetView showRuler="0" view="pageLayout" zoomScale="80" zoomScaleNormal="100" zoomScalePageLayoutView="80" workbookViewId="0">
      <selection activeCell="A7" sqref="A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/>
      <c r="H2" s="89"/>
      <c r="I2" s="89"/>
      <c r="J2" s="89"/>
      <c r="K2" s="89"/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/>
      <c r="H3" s="89"/>
      <c r="I3" s="89"/>
      <c r="J3" s="89"/>
      <c r="K3" s="89"/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/>
      <c r="H4" s="89"/>
      <c r="I4" s="89"/>
      <c r="J4" s="89"/>
      <c r="K4" s="89"/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>_xlfn.FLOOR.MATH(RANK(N7,$N$7:$N$234)/4+1+SUMPRODUCT(-(-($N$7:$N$234=N7)),-(-(O7&lt;$O$7:$O$234)))/4)</f>
        <v>1</v>
      </c>
      <c r="B7" s="117">
        <v>27</v>
      </c>
      <c r="C7" s="117">
        <v>1</v>
      </c>
      <c r="D7" s="118"/>
      <c r="E7" s="119"/>
      <c r="F7" s="117"/>
      <c r="G7" s="120" t="str">
        <f>IF($G$2&lt;&gt;"",$G$2,"")</f>
        <v/>
      </c>
      <c r="H7" s="121"/>
      <c r="I7" s="121"/>
      <c r="J7" s="121"/>
      <c r="K7" s="121"/>
      <c r="L7" s="122">
        <f>IF(COUNTBLANK(H7:K7)=0,AVERAGE(H7:K7),-0.000001)</f>
        <v>-9.9999999999999995E-7</v>
      </c>
      <c r="M7" s="123">
        <f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>_xlfn.FLOOR.MATH(RANK(N8,$N$7:$N$234)/4+1+SUMPRODUCT(-(-($N$7:$N$234=N8)),-(-(O8&lt;$O$7:$O$234)))/4)</f>
        <v>1</v>
      </c>
      <c r="B8" s="83">
        <v>27</v>
      </c>
      <c r="C8" s="83">
        <v>2</v>
      </c>
      <c r="D8" s="126" t="s">
        <v>11</v>
      </c>
      <c r="E8" s="127"/>
      <c r="F8" s="128" t="s">
        <v>12</v>
      </c>
      <c r="G8" s="129" t="str">
        <f>IF($G$3&lt;&gt;"",$G$3,"")</f>
        <v/>
      </c>
      <c r="H8" s="130"/>
      <c r="I8" s="130"/>
      <c r="J8" s="130"/>
      <c r="K8" s="130"/>
      <c r="L8" s="131">
        <f>IF(COUNTBLANK(H8:K8)=0,AVERAGE(H8:K8),-0.000001)</f>
        <v>-9.9999999999999995E-7</v>
      </c>
      <c r="M8" s="123">
        <f>IF(COUNTBLANK(H8:K8)=0,1,0)</f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>_xlfn.FLOOR.MATH(RANK(N9,$N$7:$N$234)/4+1+SUMPRODUCT(-(-($N$7:$N$234=N9)),-(-(O9&lt;$O$7:$O$234)))/4)</f>
        <v>1</v>
      </c>
      <c r="B9" s="83">
        <v>27</v>
      </c>
      <c r="C9" s="83">
        <v>3</v>
      </c>
      <c r="D9" s="135" t="s">
        <v>13</v>
      </c>
      <c r="E9" s="127"/>
      <c r="F9" s="83" t="s">
        <v>14</v>
      </c>
      <c r="G9" s="129" t="str">
        <f>IF($G$4&lt;&gt;"",$G$4,"")</f>
        <v/>
      </c>
      <c r="H9" s="130"/>
      <c r="I9" s="130"/>
      <c r="J9" s="130"/>
      <c r="K9" s="130"/>
      <c r="L9" s="131">
        <f>IF(COUNTBLANK(H9:K9)=0,AVERAGE(H9:K9),-0.000001)</f>
        <v>-9.9999999999999995E-7</v>
      </c>
      <c r="M9" s="123">
        <f>IF(COUNTBLANK(H9:K9)=0,1,0)</f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>_xlfn.FLOOR.MATH(RANK(N10,$N$7:$N$234)/4+1+SUMPRODUCT(-(-($N$7:$N$234=N10)),-(-(O10&lt;$O$7:$O$234)))/4)</f>
        <v>1</v>
      </c>
      <c r="B10" s="113">
        <v>27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>IF(COUNTBLANK(H10:K10)=0,AVERAGE(H10:K10),-0.000001)</f>
        <v>-9.9999999999999995E-7</v>
      </c>
      <c r="M10" s="123">
        <f>IF(COUNTBLANK(H10:K10)=0,1,0)</f>
        <v>0</v>
      </c>
      <c r="N10" s="141">
        <f>SUM(M7:M10)</f>
        <v>0</v>
      </c>
      <c r="O10" s="142">
        <f>IF(COUNTIF(L7:L10,"&gt;=0"),ROUND(AVERAGEIF(L7:L10,"&gt;=0"),3),0)</f>
        <v>0</v>
      </c>
    </row>
  </sheetData>
  <conditionalFormatting sqref="H7:K7">
    <cfRule type="expression" priority="7" stopIfTrue="1">
      <formula>COUNTBLANK($G7)=1</formula>
    </cfRule>
    <cfRule type="containsBlanks" dxfId="47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46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45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44" priority="24">
      <formula>LEN(TRIM(H10))=0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AC6F-4AF4-4916-821D-EF273675F67A}">
  <sheetPr>
    <pageSetUpPr fitToPage="1"/>
  </sheetPr>
  <dimension ref="A1:O10"/>
  <sheetViews>
    <sheetView showRuler="0" view="pageLayout" zoomScale="80" zoomScaleNormal="100" zoomScalePageLayoutView="80" workbookViewId="0">
      <selection activeCell="I13" sqref="I13"/>
    </sheetView>
  </sheetViews>
  <sheetFormatPr defaultColWidth="10.625" defaultRowHeight="15.75" x14ac:dyDescent="0.25"/>
  <cols>
    <col min="1" max="1" width="10.625" style="230" customWidth="1"/>
    <col min="2" max="3" width="10.625" style="230" hidden="1" customWidth="1"/>
    <col min="4" max="4" width="25.875" style="282" customWidth="1"/>
    <col min="5" max="5" width="6.75" style="230" customWidth="1"/>
    <col min="6" max="6" width="26.5" style="230" customWidth="1"/>
    <col min="7" max="12" width="10.625" style="230" customWidth="1"/>
    <col min="13" max="14" width="10.625" style="230" hidden="1" customWidth="1"/>
    <col min="15" max="15" width="34.625" style="230" customWidth="1"/>
    <col min="16" max="86" width="10.625" style="230" customWidth="1"/>
    <col min="87" max="16384" width="10.625" style="230"/>
  </cols>
  <sheetData>
    <row r="1" spans="1:15" ht="15" customHeight="1" x14ac:dyDescent="0.25">
      <c r="A1" s="219"/>
      <c r="B1" s="220"/>
      <c r="C1" s="220"/>
      <c r="D1" s="221"/>
      <c r="E1" s="222"/>
      <c r="F1" s="223"/>
      <c r="G1" s="224"/>
      <c r="H1" s="225" t="s">
        <v>0</v>
      </c>
      <c r="I1" s="226" t="s">
        <v>1</v>
      </c>
      <c r="J1" s="226" t="s">
        <v>2</v>
      </c>
      <c r="K1" s="226" t="s">
        <v>3</v>
      </c>
      <c r="L1" s="227"/>
      <c r="M1" s="228"/>
      <c r="N1" s="228"/>
      <c r="O1" s="229"/>
    </row>
    <row r="2" spans="1:15" x14ac:dyDescent="0.25">
      <c r="A2" s="231" t="s">
        <v>4</v>
      </c>
      <c r="B2" s="232"/>
      <c r="C2" s="232"/>
      <c r="D2" s="232" t="s">
        <v>5</v>
      </c>
      <c r="E2" s="233"/>
      <c r="F2" s="234" t="s">
        <v>6</v>
      </c>
      <c r="G2" s="235"/>
      <c r="H2" s="236"/>
      <c r="I2" s="236"/>
      <c r="J2" s="236"/>
      <c r="K2" s="236"/>
      <c r="L2" s="237" t="s">
        <v>7</v>
      </c>
      <c r="M2" s="238"/>
      <c r="N2" s="238"/>
      <c r="O2" s="239"/>
    </row>
    <row r="3" spans="1:15" x14ac:dyDescent="0.25">
      <c r="A3" s="240"/>
      <c r="B3" s="241"/>
      <c r="C3" s="241"/>
      <c r="D3" s="242" t="s">
        <v>8</v>
      </c>
      <c r="E3" s="243"/>
      <c r="F3" s="234" t="s">
        <v>9</v>
      </c>
      <c r="G3" s="236"/>
      <c r="H3" s="236"/>
      <c r="I3" s="236"/>
      <c r="J3" s="236"/>
      <c r="K3" s="236"/>
      <c r="L3" s="237" t="s">
        <v>10</v>
      </c>
      <c r="M3" s="238"/>
      <c r="N3" s="238"/>
      <c r="O3" s="239" t="s">
        <v>7</v>
      </c>
    </row>
    <row r="4" spans="1:15" x14ac:dyDescent="0.25">
      <c r="A4" s="240"/>
      <c r="B4" s="241"/>
      <c r="C4" s="241"/>
      <c r="D4" s="232"/>
      <c r="E4" s="243"/>
      <c r="F4" s="244"/>
      <c r="G4" s="245"/>
      <c r="H4" s="236"/>
      <c r="I4" s="236"/>
      <c r="J4" s="236"/>
      <c r="K4" s="236"/>
      <c r="L4" s="237"/>
      <c r="M4" s="238"/>
      <c r="N4" s="238"/>
      <c r="O4" s="239"/>
    </row>
    <row r="5" spans="1:15" x14ac:dyDescent="0.25">
      <c r="A5" s="246"/>
      <c r="B5" s="247"/>
      <c r="C5" s="247"/>
      <c r="D5" s="248"/>
      <c r="E5" s="249"/>
      <c r="F5" s="250"/>
      <c r="G5" s="251"/>
      <c r="H5" s="251"/>
      <c r="I5" s="251"/>
      <c r="J5" s="251"/>
      <c r="K5" s="251"/>
      <c r="L5" s="252"/>
      <c r="M5" s="253"/>
      <c r="N5" s="253"/>
      <c r="O5" s="254"/>
    </row>
    <row r="6" spans="1:15" ht="6.75" customHeight="1" x14ac:dyDescent="0.25">
      <c r="A6" s="255"/>
      <c r="B6" s="256"/>
      <c r="C6" s="256"/>
      <c r="D6" s="257"/>
      <c r="E6" s="258"/>
      <c r="F6" s="259"/>
      <c r="G6" s="260"/>
      <c r="H6" s="260"/>
      <c r="I6" s="260"/>
      <c r="J6" s="260"/>
      <c r="K6" s="260"/>
      <c r="L6" s="261"/>
      <c r="M6" s="261"/>
      <c r="N6" s="261"/>
      <c r="O6" s="262"/>
    </row>
    <row r="7" spans="1:15" x14ac:dyDescent="0.25">
      <c r="A7" s="263">
        <f>_xlfn.FLOOR.MATH(RANK(N7,$N$7:$N$129)/4+1+SUMPRODUCT(-(-($N$7:$N$129=N7)),-(-(O7&lt;$O$7:$O$129)))/4)</f>
        <v>1</v>
      </c>
      <c r="B7" s="264">
        <v>27</v>
      </c>
      <c r="C7" s="264">
        <v>1</v>
      </c>
      <c r="D7" s="265"/>
      <c r="E7" s="266"/>
      <c r="F7" s="264"/>
      <c r="G7" s="267" t="str">
        <f>IF($G$2&lt;&gt;"",$G$2,"")</f>
        <v/>
      </c>
      <c r="H7" s="268"/>
      <c r="I7" s="268"/>
      <c r="J7" s="268"/>
      <c r="K7" s="269"/>
      <c r="L7" s="290">
        <f>IF(COUNTBLANK(H7:K7)=0,AVERAGE(H7:K7),-0.000001)</f>
        <v>-9.9999999999999995E-7</v>
      </c>
      <c r="M7" s="270">
        <f>IF(COUNTBLANK(H7:K7)=0,1,0)</f>
        <v>0</v>
      </c>
      <c r="N7" s="270">
        <f>SUM(M7:M10)</f>
        <v>0</v>
      </c>
      <c r="O7" s="271">
        <f>IF(COUNTIF(L7:L10,"&gt;=0"),ROUND(AVERAGEIF(L7:L10,"&gt;=0"),3),0)</f>
        <v>0</v>
      </c>
    </row>
    <row r="8" spans="1:15" x14ac:dyDescent="0.25">
      <c r="A8" s="272">
        <f>_xlfn.FLOOR.MATH(RANK(N8,$N$7:$N$129)/4+1+SUMPRODUCT(-(-($N$7:$N$129=N8)),-(-(O8&lt;$O$7:$O$129)))/4)</f>
        <v>1</v>
      </c>
      <c r="B8" s="230">
        <v>27</v>
      </c>
      <c r="C8" s="230">
        <v>2</v>
      </c>
      <c r="D8" s="273" t="s">
        <v>11</v>
      </c>
      <c r="E8" s="274"/>
      <c r="F8" s="275" t="s">
        <v>12</v>
      </c>
      <c r="G8" s="293" t="str">
        <f>IF($G$3&lt;&gt;"",$G$3,"")</f>
        <v/>
      </c>
      <c r="H8" s="277"/>
      <c r="I8" s="277"/>
      <c r="J8" s="277"/>
      <c r="K8" s="278"/>
      <c r="L8" s="291">
        <f>IF(COUNTBLANK(H8:K8)=0,AVERAGE(H8:K8),-0.000001)</f>
        <v>-9.9999999999999995E-7</v>
      </c>
      <c r="M8" s="270">
        <f>IF(COUNTBLANK(H8:K8)=0,1,0)</f>
        <v>0</v>
      </c>
      <c r="N8" s="279">
        <f>SUM(M7:M10)</f>
        <v>0</v>
      </c>
      <c r="O8" s="280">
        <f>IF(COUNTIF(L7:L10,"&gt;=0"),ROUND(AVERAGEIF(L7:L10,"&gt;=0"),3),0)</f>
        <v>0</v>
      </c>
    </row>
    <row r="9" spans="1:15" x14ac:dyDescent="0.25">
      <c r="A9" s="281">
        <f>_xlfn.FLOOR.MATH(RANK(N9,$N$7:$N$129)/4+1+SUMPRODUCT(-(-($N$7:$N$129=N9)),-(-(O9&lt;$O$7:$O$129)))/4)</f>
        <v>1</v>
      </c>
      <c r="B9" s="230">
        <v>27</v>
      </c>
      <c r="C9" s="230">
        <v>3</v>
      </c>
      <c r="D9" s="282" t="s">
        <v>13</v>
      </c>
      <c r="E9" s="274"/>
      <c r="F9" s="230" t="s">
        <v>14</v>
      </c>
      <c r="G9" s="276" t="str">
        <f>IF($G$4&lt;&gt;"",$G$4,"")</f>
        <v/>
      </c>
      <c r="H9" s="277"/>
      <c r="I9" s="277"/>
      <c r="J9" s="277"/>
      <c r="K9" s="278"/>
      <c r="L9" s="291">
        <f>IF(COUNTBLANK(H9:K9)=0,AVERAGE(H9:K9),-0.000001)</f>
        <v>-9.9999999999999995E-7</v>
      </c>
      <c r="M9" s="270">
        <f>IF(COUNTBLANK(H9:K9)=0,1,0)</f>
        <v>0</v>
      </c>
      <c r="N9" s="279">
        <f>SUM(M7:M10)</f>
        <v>0</v>
      </c>
      <c r="O9" s="283">
        <f>IF(COUNTIF(L7:L10,"&gt;=0"),ROUND(AVERAGEIF(L7:L10,"&gt;=0"),3),0)</f>
        <v>0</v>
      </c>
    </row>
    <row r="10" spans="1:15" x14ac:dyDescent="0.25">
      <c r="A10" s="284">
        <f>_xlfn.FLOOR.MATH(RANK(N10,$N$7:$N$129)/4+1+SUMPRODUCT(-(-($N$7:$N$129=N10)),-(-(O10&lt;$O$7:$O$129)))/4)</f>
        <v>1</v>
      </c>
      <c r="B10" s="260">
        <v>27</v>
      </c>
      <c r="C10" s="260">
        <v>4</v>
      </c>
      <c r="D10" s="257"/>
      <c r="E10" s="258"/>
      <c r="F10" s="260"/>
      <c r="G10" s="285" t="str">
        <f>IF($G$5&lt;&gt;"",$G$5,"")</f>
        <v/>
      </c>
      <c r="H10" s="286"/>
      <c r="I10" s="286"/>
      <c r="J10" s="286"/>
      <c r="K10" s="287"/>
      <c r="L10" s="292">
        <f>IF(COUNTBLANK(H10:K10)=0,AVERAGE(H10:K10),-0.000001)</f>
        <v>-9.9999999999999995E-7</v>
      </c>
      <c r="M10" s="270">
        <f>IF(COUNTBLANK(H10:K10)=0,1,0)</f>
        <v>0</v>
      </c>
      <c r="N10" s="288">
        <f>SUM(M7:M10)</f>
        <v>0</v>
      </c>
      <c r="O10" s="289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43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42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41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40" priority="9">
      <formula>LEN(TRIM(H7))=0</formula>
    </cfRule>
  </conditionalFormatting>
  <conditionalFormatting sqref="K7">
    <cfRule type="expression" dxfId="39" priority="4">
      <formula>COUNTBLANK(G7:G7)=0</formula>
    </cfRule>
  </conditionalFormatting>
  <conditionalFormatting sqref="K8">
    <cfRule type="expression" dxfId="38" priority="3">
      <formula>COUNTBLANK(G8:G8)=0</formula>
    </cfRule>
  </conditionalFormatting>
  <conditionalFormatting sqref="K9">
    <cfRule type="expression" dxfId="37" priority="2">
      <formula>COUNTBLANK(G9:G9)=0</formula>
    </cfRule>
  </conditionalFormatting>
  <conditionalFormatting sqref="K10">
    <cfRule type="expression" dxfId="36" priority="1">
      <formula>COUNTBLANK(G10:G10)=0</formula>
    </cfRule>
  </conditionalFormatting>
  <dataValidations disablePrompts="1" count="2">
    <dataValidation type="decimal" allowBlank="1" showInputMessage="1" showErrorMessage="1" sqref="O8:O10" xr:uid="{3B38FB1C-B0DE-4A6F-AD21-320C084B5A9D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A96D4E18-AD1C-4B64-A35F-4EDFC2A5BEDE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2114-6E1B-4389-94E9-37B67C70F650}">
  <sheetPr codeName="Sheet2">
    <pageSetUpPr fitToPage="1"/>
  </sheetPr>
  <dimension ref="A1:O10"/>
  <sheetViews>
    <sheetView showRuler="0" view="pageLayout" zoomScale="80" zoomScaleNormal="100" zoomScalePageLayoutView="80" workbookViewId="0">
      <selection activeCell="K10" sqref="K10"/>
    </sheetView>
  </sheetViews>
  <sheetFormatPr defaultColWidth="10.625" defaultRowHeight="15.75" x14ac:dyDescent="0.25"/>
  <cols>
    <col min="1" max="1" width="10.625" style="230" customWidth="1"/>
    <col min="2" max="3" width="10.625" style="230" hidden="1" customWidth="1"/>
    <col min="4" max="4" width="25.875" style="282" customWidth="1"/>
    <col min="5" max="5" width="6.75" style="230" customWidth="1"/>
    <col min="6" max="6" width="26.5" style="230" customWidth="1"/>
    <col min="7" max="12" width="10.625" style="230" customWidth="1"/>
    <col min="13" max="14" width="10.625" style="230" hidden="1" customWidth="1"/>
    <col min="15" max="15" width="34.625" style="230" customWidth="1"/>
    <col min="16" max="86" width="10.625" style="230" customWidth="1"/>
    <col min="87" max="16384" width="10.625" style="230"/>
  </cols>
  <sheetData>
    <row r="1" spans="1:15" ht="15" customHeight="1" x14ac:dyDescent="0.25">
      <c r="A1" s="219"/>
      <c r="B1" s="220"/>
      <c r="C1" s="220"/>
      <c r="D1" s="221"/>
      <c r="E1" s="222"/>
      <c r="F1" s="223"/>
      <c r="G1" s="224"/>
      <c r="H1" s="225" t="s">
        <v>0</v>
      </c>
      <c r="I1" s="226" t="s">
        <v>1</v>
      </c>
      <c r="J1" s="226" t="s">
        <v>2</v>
      </c>
      <c r="K1" s="226" t="s">
        <v>3</v>
      </c>
      <c r="L1" s="227"/>
      <c r="M1" s="228"/>
      <c r="N1" s="228"/>
      <c r="O1" s="229"/>
    </row>
    <row r="2" spans="1:15" x14ac:dyDescent="0.25">
      <c r="A2" s="231" t="s">
        <v>4</v>
      </c>
      <c r="B2" s="232"/>
      <c r="C2" s="232"/>
      <c r="D2" s="232" t="s">
        <v>5</v>
      </c>
      <c r="E2" s="233"/>
      <c r="F2" s="234" t="s">
        <v>6</v>
      </c>
      <c r="G2" s="235"/>
      <c r="H2" s="236"/>
      <c r="I2" s="236"/>
      <c r="J2" s="236"/>
      <c r="K2" s="236"/>
      <c r="L2" s="237" t="s">
        <v>7</v>
      </c>
      <c r="M2" s="238"/>
      <c r="N2" s="238"/>
      <c r="O2" s="239"/>
    </row>
    <row r="3" spans="1:15" x14ac:dyDescent="0.25">
      <c r="A3" s="240"/>
      <c r="B3" s="241"/>
      <c r="C3" s="241"/>
      <c r="D3" s="242" t="s">
        <v>8</v>
      </c>
      <c r="E3" s="243"/>
      <c r="F3" s="234" t="s">
        <v>9</v>
      </c>
      <c r="G3" s="236"/>
      <c r="H3" s="236"/>
      <c r="I3" s="236"/>
      <c r="J3" s="236"/>
      <c r="K3" s="236"/>
      <c r="L3" s="237" t="s">
        <v>10</v>
      </c>
      <c r="M3" s="238"/>
      <c r="N3" s="238"/>
      <c r="O3" s="239" t="s">
        <v>7</v>
      </c>
    </row>
    <row r="4" spans="1:15" x14ac:dyDescent="0.25">
      <c r="A4" s="240"/>
      <c r="B4" s="241"/>
      <c r="C4" s="241"/>
      <c r="D4" s="232"/>
      <c r="E4" s="243"/>
      <c r="F4" s="244"/>
      <c r="G4" s="245"/>
      <c r="H4" s="236"/>
      <c r="I4" s="236"/>
      <c r="J4" s="236"/>
      <c r="K4" s="236"/>
      <c r="L4" s="237"/>
      <c r="M4" s="238"/>
      <c r="N4" s="238"/>
      <c r="O4" s="239"/>
    </row>
    <row r="5" spans="1:15" x14ac:dyDescent="0.25">
      <c r="A5" s="246"/>
      <c r="B5" s="247"/>
      <c r="C5" s="247"/>
      <c r="D5" s="248"/>
      <c r="E5" s="249"/>
      <c r="F5" s="250"/>
      <c r="G5" s="251"/>
      <c r="H5" s="251"/>
      <c r="I5" s="251"/>
      <c r="J5" s="251"/>
      <c r="K5" s="251"/>
      <c r="L5" s="252"/>
      <c r="M5" s="253"/>
      <c r="N5" s="253"/>
      <c r="O5" s="254"/>
    </row>
    <row r="6" spans="1:15" ht="6.75" customHeight="1" x14ac:dyDescent="0.25">
      <c r="A6" s="255"/>
      <c r="B6" s="256"/>
      <c r="C6" s="256"/>
      <c r="D6" s="257"/>
      <c r="E6" s="258"/>
      <c r="F6" s="259"/>
      <c r="G6" s="260"/>
      <c r="H6" s="260"/>
      <c r="I6" s="260"/>
      <c r="J6" s="260"/>
      <c r="K6" s="260"/>
      <c r="L6" s="261"/>
      <c r="M6" s="261"/>
      <c r="N6" s="261"/>
      <c r="O6" s="262"/>
    </row>
    <row r="7" spans="1:15" x14ac:dyDescent="0.25">
      <c r="A7" s="263">
        <f>_xlfn.FLOOR.MATH(RANK(N7,$N$7:$N$129)/4+1+SUMPRODUCT(-(-($N$7:$N$129=N7)),-(-(O7&lt;$O$7:$O$129)))/4)</f>
        <v>1</v>
      </c>
      <c r="B7" s="264">
        <v>27</v>
      </c>
      <c r="C7" s="264">
        <v>1</v>
      </c>
      <c r="D7" s="265"/>
      <c r="E7" s="266"/>
      <c r="F7" s="264"/>
      <c r="G7" s="267" t="str">
        <f>IF($G$2&lt;&gt;"",$G$2,"")</f>
        <v/>
      </c>
      <c r="H7" s="268"/>
      <c r="I7" s="268"/>
      <c r="J7" s="268"/>
      <c r="K7" s="269">
        <f>IF(AND(COUNTBLANK(G7:G7)=0,COUNTBLANK(I7:J7)=0),AVERAGE(I7:J7),-0.000001)</f>
        <v>-9.9999999999999995E-7</v>
      </c>
      <c r="L7" s="290">
        <f>IF(COUNTBLANK(H7:K7)=0,AVERAGE(H7:K7),-0.000001)</f>
        <v>-9.9999999999999995E-7</v>
      </c>
      <c r="M7" s="270">
        <f>IF(COUNTBLANK(H7:K7)=0,1,0)</f>
        <v>0</v>
      </c>
      <c r="N7" s="270">
        <f>SUM(M7:M10)</f>
        <v>0</v>
      </c>
      <c r="O7" s="271">
        <f>IF(COUNTIF(L7:L10,"&gt;=0"),ROUND(AVERAGEIF(L7:L10,"&gt;=0"),3),0)</f>
        <v>0</v>
      </c>
    </row>
    <row r="8" spans="1:15" x14ac:dyDescent="0.25">
      <c r="A8" s="272">
        <f>_xlfn.FLOOR.MATH(RANK(N8,$N$7:$N$129)/4+1+SUMPRODUCT(-(-($N$7:$N$129=N8)),-(-(O8&lt;$O$7:$O$129)))/4)</f>
        <v>1</v>
      </c>
      <c r="B8" s="230">
        <v>27</v>
      </c>
      <c r="C8" s="230">
        <v>2</v>
      </c>
      <c r="D8" s="273" t="s">
        <v>11</v>
      </c>
      <c r="E8" s="274"/>
      <c r="F8" s="275" t="s">
        <v>12</v>
      </c>
      <c r="G8" s="293" t="str">
        <f>IF($G$3&lt;&gt;"",$G$3,"")</f>
        <v/>
      </c>
      <c r="H8" s="277"/>
      <c r="I8" s="277"/>
      <c r="J8" s="277"/>
      <c r="K8" s="278">
        <f>IF(AND(COUNTBLANK(G8:G8)=0,COUNTBLANK(I8:I8)=0),I8,-0.000001)</f>
        <v>-9.9999999999999995E-7</v>
      </c>
      <c r="L8" s="291">
        <f>IF(COUNTBLANK(H8:K8)=0,AVERAGE(H8:K8),-0.000001)</f>
        <v>-9.9999999999999995E-7</v>
      </c>
      <c r="M8" s="270">
        <f>IF(COUNTBLANK(H8:K8)=0,1,0)</f>
        <v>0</v>
      </c>
      <c r="N8" s="279">
        <f>SUM(M7:M10)</f>
        <v>0</v>
      </c>
      <c r="O8" s="280">
        <f>IF(COUNTIF(L7:L10,"&gt;=0"),ROUND(AVERAGEIF(L7:L10,"&gt;=0"),3),0)</f>
        <v>0</v>
      </c>
    </row>
    <row r="9" spans="1:15" x14ac:dyDescent="0.25">
      <c r="A9" s="281">
        <f>_xlfn.FLOOR.MATH(RANK(N9,$N$7:$N$129)/4+1+SUMPRODUCT(-(-($N$7:$N$129=N9)),-(-(O9&lt;$O$7:$O$129)))/4)</f>
        <v>1</v>
      </c>
      <c r="B9" s="230">
        <v>27</v>
      </c>
      <c r="C9" s="230">
        <v>3</v>
      </c>
      <c r="D9" s="282" t="s">
        <v>13</v>
      </c>
      <c r="E9" s="274"/>
      <c r="F9" s="230" t="s">
        <v>14</v>
      </c>
      <c r="G9" s="276" t="str">
        <f>IF($G$4&lt;&gt;"",$G$4,"")</f>
        <v/>
      </c>
      <c r="H9" s="277"/>
      <c r="I9" s="277"/>
      <c r="J9" s="277"/>
      <c r="K9" s="278">
        <f>IF(AND(COUNTBLANK(G9:G9)=0,COUNTBLANK(I9:I9)=0),I9,-0.000001)</f>
        <v>-9.9999999999999995E-7</v>
      </c>
      <c r="L9" s="291">
        <f>IF(COUNTBLANK(H9:K9)=0,AVERAGE(H9:K9),-0.000001)</f>
        <v>-9.9999999999999995E-7</v>
      </c>
      <c r="M9" s="270">
        <f>IF(COUNTBLANK(H9:K9)=0,1,0)</f>
        <v>0</v>
      </c>
      <c r="N9" s="279">
        <f>SUM(M7:M10)</f>
        <v>0</v>
      </c>
      <c r="O9" s="283">
        <f>IF(COUNTIF(L7:L10,"&gt;=0"),ROUND(AVERAGEIF(L7:L10,"&gt;=0"),3),0)</f>
        <v>0</v>
      </c>
    </row>
    <row r="10" spans="1:15" x14ac:dyDescent="0.25">
      <c r="A10" s="284">
        <f>_xlfn.FLOOR.MATH(RANK(N10,$N$7:$N$129)/4+1+SUMPRODUCT(-(-($N$7:$N$129=N10)),-(-(O10&lt;$O$7:$O$129)))/4)</f>
        <v>1</v>
      </c>
      <c r="B10" s="260">
        <v>27</v>
      </c>
      <c r="C10" s="260">
        <v>4</v>
      </c>
      <c r="D10" s="257"/>
      <c r="E10" s="258"/>
      <c r="F10" s="260"/>
      <c r="G10" s="285" t="str">
        <f>IF($G$5&lt;&gt;"",$G$5,"")</f>
        <v/>
      </c>
      <c r="H10" s="286"/>
      <c r="I10" s="286"/>
      <c r="J10" s="286"/>
      <c r="K10" s="287">
        <f>IF(AND(COUNTBLANK(G10:G10)=0,COUNTBLANK(I10:I10)=0),I10,-0.000001)</f>
        <v>-9.9999999999999995E-7</v>
      </c>
      <c r="L10" s="292">
        <f>IF(COUNTBLANK(H10:K10)=0,AVERAGE(H10:K10),-0.000001)</f>
        <v>-9.9999999999999995E-7</v>
      </c>
      <c r="M10" s="270">
        <f>IF(COUNTBLANK(H10:K10)=0,1,0)</f>
        <v>0</v>
      </c>
      <c r="N10" s="288">
        <f>SUM(M7:M10)</f>
        <v>0</v>
      </c>
      <c r="O10" s="289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35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34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33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32" priority="9">
      <formula>LEN(TRIM(H7))=0</formula>
    </cfRule>
  </conditionalFormatting>
  <conditionalFormatting sqref="K7">
    <cfRule type="expression" dxfId="31" priority="4">
      <formula>COUNTBLANK(G7:G7)=0</formula>
    </cfRule>
  </conditionalFormatting>
  <conditionalFormatting sqref="K8">
    <cfRule type="expression" dxfId="30" priority="3">
      <formula>COUNTBLANK(G8:G8)=0</formula>
    </cfRule>
  </conditionalFormatting>
  <conditionalFormatting sqref="K9">
    <cfRule type="expression" dxfId="29" priority="2">
      <formula>COUNTBLANK(G9:G9)=0</formula>
    </cfRule>
  </conditionalFormatting>
  <conditionalFormatting sqref="K10">
    <cfRule type="expression" dxfId="28" priority="1">
      <formula>COUNTBLANK(G10:G10)=0</formula>
    </cfRule>
  </conditionalFormatting>
  <dataValidations disablePrompts="1" count="2">
    <dataValidation type="decimal" allowBlank="1" showInputMessage="1" showErrorMessage="1" errorTitle="Illegal input value" error="Please enter a value between 0 and 10" sqref="H7:N10" xr:uid="{448DEB07-34DF-41EB-8CCF-3D3D0D02537B}">
      <formula1>-0.000001</formula1>
      <formula2>10</formula2>
    </dataValidation>
    <dataValidation type="decimal" allowBlank="1" showInputMessage="1" showErrorMessage="1" sqref="O8:O10" xr:uid="{410ACF8D-C2CC-4B3F-A0FA-D642CB6F723A}">
      <formula1>0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  <ignoredErrors>
    <ignoredError sqref="K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DFE9-30D8-440A-ABE3-8DCE0C6CD661}">
  <sheetPr>
    <pageSetUpPr fitToPage="1"/>
  </sheetPr>
  <dimension ref="A1:O10"/>
  <sheetViews>
    <sheetView showRuler="0" view="pageLayout" zoomScale="80" zoomScaleNormal="100" zoomScalePageLayoutView="80" workbookViewId="0">
      <selection activeCell="K10" sqref="K10"/>
    </sheetView>
  </sheetViews>
  <sheetFormatPr defaultColWidth="10.625" defaultRowHeight="15.75" x14ac:dyDescent="0.25"/>
  <cols>
    <col min="1" max="1" width="10.625" style="12" customWidth="1"/>
    <col min="2" max="3" width="10.625" style="12" hidden="1" customWidth="1"/>
    <col min="4" max="4" width="25.875" style="62" customWidth="1"/>
    <col min="5" max="5" width="6.75" style="12" customWidth="1"/>
    <col min="6" max="6" width="26.5" style="12" customWidth="1"/>
    <col min="7" max="12" width="10.625" style="12" customWidth="1"/>
    <col min="13" max="14" width="10.625" style="12" hidden="1" customWidth="1"/>
    <col min="15" max="15" width="34.625" style="12" customWidth="1"/>
    <col min="16" max="86" width="10.625" style="12" customWidth="1"/>
    <col min="87" max="16384" width="10.625" style="12"/>
  </cols>
  <sheetData>
    <row r="1" spans="1:15" ht="15" customHeight="1" x14ac:dyDescent="0.25">
      <c r="A1" s="1"/>
      <c r="B1" s="2"/>
      <c r="C1" s="2"/>
      <c r="D1" s="3"/>
      <c r="E1" s="4"/>
      <c r="F1" s="5"/>
      <c r="G1" s="6"/>
      <c r="H1" s="7" t="s">
        <v>0</v>
      </c>
      <c r="I1" s="8" t="s">
        <v>1</v>
      </c>
      <c r="J1" s="8" t="s">
        <v>2</v>
      </c>
      <c r="K1" s="8" t="s">
        <v>3</v>
      </c>
      <c r="L1" s="9"/>
      <c r="M1" s="10"/>
      <c r="N1" s="10"/>
      <c r="O1" s="11"/>
    </row>
    <row r="2" spans="1:15" x14ac:dyDescent="0.25">
      <c r="A2" s="13" t="s">
        <v>4</v>
      </c>
      <c r="B2" s="14"/>
      <c r="C2" s="14"/>
      <c r="D2" s="14" t="s">
        <v>5</v>
      </c>
      <c r="E2" s="15"/>
      <c r="F2" s="16" t="s">
        <v>6</v>
      </c>
      <c r="G2" s="17"/>
      <c r="H2" s="18"/>
      <c r="I2" s="18"/>
      <c r="J2" s="18"/>
      <c r="K2" s="18"/>
      <c r="L2" s="19" t="s">
        <v>7</v>
      </c>
      <c r="M2" s="20"/>
      <c r="N2" s="20"/>
      <c r="O2" s="21"/>
    </row>
    <row r="3" spans="1:15" x14ac:dyDescent="0.25">
      <c r="A3" s="22"/>
      <c r="B3" s="23"/>
      <c r="C3" s="23"/>
      <c r="D3" s="24" t="s">
        <v>8</v>
      </c>
      <c r="E3" s="25"/>
      <c r="F3" s="16" t="s">
        <v>9</v>
      </c>
      <c r="G3" s="18"/>
      <c r="H3" s="18"/>
      <c r="I3" s="18"/>
      <c r="J3" s="18"/>
      <c r="K3" s="18"/>
      <c r="L3" s="19" t="s">
        <v>10</v>
      </c>
      <c r="M3" s="20"/>
      <c r="N3" s="20"/>
      <c r="O3" s="21" t="s">
        <v>7</v>
      </c>
    </row>
    <row r="4" spans="1:15" x14ac:dyDescent="0.25">
      <c r="A4" s="22"/>
      <c r="B4" s="23"/>
      <c r="C4" s="23"/>
      <c r="D4" s="14"/>
      <c r="E4" s="25"/>
      <c r="F4" s="26"/>
      <c r="G4" s="27"/>
      <c r="H4" s="18"/>
      <c r="I4" s="18"/>
      <c r="J4" s="18"/>
      <c r="K4" s="18"/>
      <c r="L4" s="19"/>
      <c r="M4" s="20"/>
      <c r="N4" s="20"/>
      <c r="O4" s="21"/>
    </row>
    <row r="5" spans="1:15" x14ac:dyDescent="0.25">
      <c r="A5" s="28"/>
      <c r="B5" s="29"/>
      <c r="C5" s="29"/>
      <c r="D5" s="30"/>
      <c r="E5" s="31"/>
      <c r="F5" s="32"/>
      <c r="G5" s="33"/>
      <c r="H5" s="33"/>
      <c r="I5" s="33"/>
      <c r="J5" s="33"/>
      <c r="K5" s="33"/>
      <c r="L5" s="34"/>
      <c r="M5" s="35"/>
      <c r="N5" s="35"/>
      <c r="O5" s="36"/>
    </row>
    <row r="6" spans="1:15" ht="6.75" customHeight="1" x14ac:dyDescent="0.25">
      <c r="A6" s="37"/>
      <c r="B6" s="38"/>
      <c r="C6" s="38"/>
      <c r="D6" s="39"/>
      <c r="E6" s="40"/>
      <c r="F6" s="41"/>
      <c r="G6" s="42"/>
      <c r="H6" s="42"/>
      <c r="I6" s="42"/>
      <c r="J6" s="42"/>
      <c r="K6" s="42"/>
      <c r="L6" s="43"/>
      <c r="M6" s="43"/>
      <c r="N6" s="43"/>
      <c r="O6" s="44"/>
    </row>
    <row r="7" spans="1:15" x14ac:dyDescent="0.25">
      <c r="A7" s="45">
        <f>_xlfn.FLOOR.MATH(RANK(N7,$N$7:$N$129)/4+1+SUMPRODUCT(-(-($N$7:$N$129=N7)),-(-(O7&lt;$O$7:$O$129)))/4)</f>
        <v>1</v>
      </c>
      <c r="B7" s="46">
        <v>27</v>
      </c>
      <c r="C7" s="46">
        <v>1</v>
      </c>
      <c r="D7" s="47"/>
      <c r="E7" s="48"/>
      <c r="F7" s="46"/>
      <c r="G7" s="49" t="str">
        <f>IF($G$2&lt;&gt;"",$G$2,"")</f>
        <v/>
      </c>
      <c r="H7" s="50"/>
      <c r="I7" s="50"/>
      <c r="J7" s="50"/>
      <c r="K7" s="69"/>
      <c r="L7" s="294">
        <f>IF(COUNTBLANK(H7:K7)=0,AVERAGE(H7:K7),-0.000001)</f>
        <v>-9.9999999999999995E-7</v>
      </c>
      <c r="M7" s="51">
        <f>IF(COUNTBLANK(H7:K7)=0,1,0)</f>
        <v>0</v>
      </c>
      <c r="N7" s="51">
        <f>SUM(M7:M10)</f>
        <v>0</v>
      </c>
      <c r="O7" s="52">
        <f>IF(COUNTIF(L7:L10,"&gt;=0"),ROUND(AVERAGEIF(L7:L10,"&gt;=0"),3),0)</f>
        <v>0</v>
      </c>
    </row>
    <row r="8" spans="1:15" x14ac:dyDescent="0.25">
      <c r="A8" s="53">
        <f>_xlfn.FLOOR.MATH(RANK(N8,$N$7:$N$129)/4+1+SUMPRODUCT(-(-($N$7:$N$129=N8)),-(-(O8&lt;$O$7:$O$129)))/4)</f>
        <v>1</v>
      </c>
      <c r="B8" s="12">
        <v>27</v>
      </c>
      <c r="C8" s="12">
        <v>2</v>
      </c>
      <c r="D8" s="54" t="s">
        <v>11</v>
      </c>
      <c r="E8" s="55"/>
      <c r="F8" s="56" t="s">
        <v>12</v>
      </c>
      <c r="G8" s="57" t="str">
        <f>IF($G$3&lt;&gt;"",$G$3,"")</f>
        <v/>
      </c>
      <c r="H8" s="58"/>
      <c r="I8" s="58"/>
      <c r="J8" s="58"/>
      <c r="K8" s="70"/>
      <c r="L8" s="295">
        <f>IF(COUNTBLANK(H8:K8)=0,AVERAGE(H8:K8),-0.000001)</f>
        <v>-9.9999999999999995E-7</v>
      </c>
      <c r="M8" s="51">
        <f>IF(COUNTBLANK(H8:K8)=0,1,0)</f>
        <v>0</v>
      </c>
      <c r="N8" s="59">
        <f>SUM(M7:M10)</f>
        <v>0</v>
      </c>
      <c r="O8" s="60">
        <f>IF(COUNTIF(L7:L10,"&gt;=0"),ROUND(AVERAGEIF(L7:L10,"&gt;=0"),3),0)</f>
        <v>0</v>
      </c>
    </row>
    <row r="9" spans="1:15" x14ac:dyDescent="0.25">
      <c r="A9" s="61">
        <f>_xlfn.FLOOR.MATH(RANK(N9,$N$7:$N$129)/4+1+SUMPRODUCT(-(-($N$7:$N$129=N9)),-(-(O9&lt;$O$7:$O$129)))/4)</f>
        <v>1</v>
      </c>
      <c r="B9" s="12">
        <v>27</v>
      </c>
      <c r="C9" s="12">
        <v>3</v>
      </c>
      <c r="D9" s="62" t="s">
        <v>13</v>
      </c>
      <c r="E9" s="55"/>
      <c r="F9" s="12" t="s">
        <v>14</v>
      </c>
      <c r="G9" s="57" t="str">
        <f>IF($G$4&lt;&gt;"",$G$4,"")</f>
        <v/>
      </c>
      <c r="H9" s="58"/>
      <c r="I9" s="58"/>
      <c r="J9" s="58"/>
      <c r="K9" s="70"/>
      <c r="L9" s="295">
        <f>IF(COUNTBLANK(H9:K9)=0,AVERAGE(H9:K9),-0.000001)</f>
        <v>-9.9999999999999995E-7</v>
      </c>
      <c r="M9" s="51">
        <f>IF(COUNTBLANK(H9:K9)=0,1,0)</f>
        <v>0</v>
      </c>
      <c r="N9" s="59">
        <f>SUM(M7:M10)</f>
        <v>0</v>
      </c>
      <c r="O9" s="63">
        <f>IF(COUNTIF(L7:L10,"&gt;=0"),ROUND(AVERAGEIF(L7:L10,"&gt;=0"),3),0)</f>
        <v>0</v>
      </c>
    </row>
    <row r="10" spans="1:15" x14ac:dyDescent="0.25">
      <c r="A10" s="64">
        <f>_xlfn.FLOOR.MATH(RANK(N10,$N$7:$N$129)/4+1+SUMPRODUCT(-(-($N$7:$N$129=N10)),-(-(O10&lt;$O$7:$O$129)))/4)</f>
        <v>1</v>
      </c>
      <c r="B10" s="42">
        <v>27</v>
      </c>
      <c r="C10" s="42">
        <v>4</v>
      </c>
      <c r="D10" s="39"/>
      <c r="E10" s="40"/>
      <c r="F10" s="42"/>
      <c r="G10" s="65" t="str">
        <f>IF($G$5&lt;&gt;"",$G$5,"")</f>
        <v/>
      </c>
      <c r="H10" s="66"/>
      <c r="I10" s="66"/>
      <c r="J10" s="66"/>
      <c r="K10" s="71"/>
      <c r="L10" s="296">
        <f>IF(COUNTBLANK(H10:K10)=0,AVERAGE(H10:K10),-0.000001)</f>
        <v>-9.9999999999999995E-7</v>
      </c>
      <c r="M10" s="51">
        <f>IF(COUNTBLANK(H10:K10)=0,1,0)</f>
        <v>0</v>
      </c>
      <c r="N10" s="67">
        <f>SUM(M7:M10)</f>
        <v>0</v>
      </c>
      <c r="O10" s="68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27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26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25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24" priority="9">
      <formula>LEN(TRIM(H7))=0</formula>
    </cfRule>
  </conditionalFormatting>
  <conditionalFormatting sqref="K7">
    <cfRule type="expression" dxfId="23" priority="4">
      <formula>COUNTBLANK(G7:G7)=0</formula>
    </cfRule>
  </conditionalFormatting>
  <conditionalFormatting sqref="K8">
    <cfRule type="expression" dxfId="22" priority="3">
      <formula>COUNTBLANK(G8:G8)=0</formula>
    </cfRule>
  </conditionalFormatting>
  <conditionalFormatting sqref="K9">
    <cfRule type="expression" dxfId="21" priority="2">
      <formula>COUNTBLANK(G9:G9)=0</formula>
    </cfRule>
  </conditionalFormatting>
  <conditionalFormatting sqref="K10">
    <cfRule type="expression" dxfId="20" priority="1">
      <formula>COUNTBLANK(G10:G10)=0</formula>
    </cfRule>
  </conditionalFormatting>
  <dataValidations disablePrompts="1" count="2">
    <dataValidation type="decimal" allowBlank="1" showInputMessage="1" showErrorMessage="1" sqref="O8:O10" xr:uid="{12AAEA63-8874-4476-A6E6-A828BC6FDF4B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9E7F0A95-715D-4364-93F6-71157C461184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0DFB-720F-463B-85CD-73D37578E32C}">
  <sheetPr codeName="Sheet3">
    <pageSetUpPr fitToPage="1"/>
  </sheetPr>
  <dimension ref="A1:O10"/>
  <sheetViews>
    <sheetView showRuler="0" view="pageLayout" zoomScale="80" zoomScaleNormal="100" zoomScalePageLayoutView="80" workbookViewId="0">
      <selection activeCell="K9" sqref="K9"/>
    </sheetView>
  </sheetViews>
  <sheetFormatPr defaultColWidth="10.625" defaultRowHeight="15.75" x14ac:dyDescent="0.25"/>
  <cols>
    <col min="1" max="1" width="10.625" style="12" customWidth="1"/>
    <col min="2" max="3" width="10.625" style="12" hidden="1" customWidth="1"/>
    <col min="4" max="4" width="25.875" style="62" customWidth="1"/>
    <col min="5" max="5" width="6.75" style="12" customWidth="1"/>
    <col min="6" max="6" width="26.5" style="12" customWidth="1"/>
    <col min="7" max="12" width="10.625" style="12" customWidth="1"/>
    <col min="13" max="14" width="10.625" style="12" hidden="1" customWidth="1"/>
    <col min="15" max="15" width="34.625" style="12" customWidth="1"/>
    <col min="16" max="86" width="10.625" style="12" customWidth="1"/>
    <col min="87" max="16384" width="10.625" style="12"/>
  </cols>
  <sheetData>
    <row r="1" spans="1:15" ht="15" customHeight="1" x14ac:dyDescent="0.25">
      <c r="A1" s="1"/>
      <c r="B1" s="2"/>
      <c r="C1" s="2"/>
      <c r="D1" s="3"/>
      <c r="E1" s="4"/>
      <c r="F1" s="5"/>
      <c r="G1" s="6"/>
      <c r="H1" s="7" t="s">
        <v>0</v>
      </c>
      <c r="I1" s="8" t="s">
        <v>1</v>
      </c>
      <c r="J1" s="8" t="s">
        <v>2</v>
      </c>
      <c r="K1" s="8" t="s">
        <v>3</v>
      </c>
      <c r="L1" s="9"/>
      <c r="M1" s="10"/>
      <c r="N1" s="10"/>
      <c r="O1" s="11"/>
    </row>
    <row r="2" spans="1:15" x14ac:dyDescent="0.25">
      <c r="A2" s="13" t="s">
        <v>4</v>
      </c>
      <c r="B2" s="14"/>
      <c r="C2" s="14"/>
      <c r="D2" s="14" t="s">
        <v>5</v>
      </c>
      <c r="E2" s="15"/>
      <c r="F2" s="16" t="s">
        <v>6</v>
      </c>
      <c r="G2" s="17"/>
      <c r="H2" s="18"/>
      <c r="I2" s="18"/>
      <c r="J2" s="18"/>
      <c r="K2" s="18"/>
      <c r="L2" s="19" t="s">
        <v>7</v>
      </c>
      <c r="M2" s="20"/>
      <c r="N2" s="20"/>
      <c r="O2" s="21"/>
    </row>
    <row r="3" spans="1:15" x14ac:dyDescent="0.25">
      <c r="A3" s="22"/>
      <c r="B3" s="23"/>
      <c r="C3" s="23"/>
      <c r="D3" s="24" t="s">
        <v>8</v>
      </c>
      <c r="E3" s="25"/>
      <c r="F3" s="16" t="s">
        <v>9</v>
      </c>
      <c r="G3" s="18"/>
      <c r="H3" s="18"/>
      <c r="I3" s="18"/>
      <c r="J3" s="18"/>
      <c r="K3" s="18"/>
      <c r="L3" s="19" t="s">
        <v>10</v>
      </c>
      <c r="M3" s="20"/>
      <c r="N3" s="20"/>
      <c r="O3" s="21" t="s">
        <v>7</v>
      </c>
    </row>
    <row r="4" spans="1:15" x14ac:dyDescent="0.25">
      <c r="A4" s="22"/>
      <c r="B4" s="23"/>
      <c r="C4" s="23"/>
      <c r="D4" s="14"/>
      <c r="E4" s="25"/>
      <c r="F4" s="26"/>
      <c r="G4" s="27"/>
      <c r="H4" s="18"/>
      <c r="I4" s="18"/>
      <c r="J4" s="18"/>
      <c r="K4" s="18"/>
      <c r="L4" s="19"/>
      <c r="M4" s="20"/>
      <c r="N4" s="20"/>
      <c r="O4" s="21"/>
    </row>
    <row r="5" spans="1:15" x14ac:dyDescent="0.25">
      <c r="A5" s="28"/>
      <c r="B5" s="29"/>
      <c r="C5" s="29"/>
      <c r="D5" s="30"/>
      <c r="E5" s="31"/>
      <c r="F5" s="32"/>
      <c r="G5" s="33"/>
      <c r="H5" s="33"/>
      <c r="I5" s="33"/>
      <c r="J5" s="33"/>
      <c r="K5" s="33"/>
      <c r="L5" s="34"/>
      <c r="M5" s="35"/>
      <c r="N5" s="35"/>
      <c r="O5" s="36"/>
    </row>
    <row r="6" spans="1:15" ht="6.75" customHeight="1" x14ac:dyDescent="0.25">
      <c r="A6" s="37"/>
      <c r="B6" s="38"/>
      <c r="C6" s="38"/>
      <c r="D6" s="39"/>
      <c r="E6" s="40"/>
      <c r="F6" s="41"/>
      <c r="G6" s="42"/>
      <c r="H6" s="42"/>
      <c r="I6" s="42"/>
      <c r="J6" s="42"/>
      <c r="K6" s="42"/>
      <c r="L6" s="43"/>
      <c r="M6" s="43"/>
      <c r="N6" s="43"/>
      <c r="O6" s="44"/>
    </row>
    <row r="7" spans="1:15" x14ac:dyDescent="0.25">
      <c r="A7" s="45">
        <f>_xlfn.FLOOR.MATH(RANK(N7,$N$7:$N$129)/4+1+SUMPRODUCT(-(-($N$7:$N$129=N7)),-(-(O7&lt;$O$7:$O$129)))/4)</f>
        <v>1</v>
      </c>
      <c r="B7" s="46">
        <v>27</v>
      </c>
      <c r="C7" s="46">
        <v>1</v>
      </c>
      <c r="D7" s="47"/>
      <c r="E7" s="48"/>
      <c r="F7" s="46"/>
      <c r="G7" s="49" t="str">
        <f>IF($G$2&lt;&gt;"",$G$2,"")</f>
        <v/>
      </c>
      <c r="H7" s="50"/>
      <c r="I7" s="50"/>
      <c r="J7" s="50"/>
      <c r="K7" s="69">
        <f>IF(AND(COUNTBLANK(G7:G7)=0,COUNTBLANK(I7:J7)=0),AVERAGE(I7:J7),-0.000001)</f>
        <v>-9.9999999999999995E-7</v>
      </c>
      <c r="L7" s="294">
        <f>IF(COUNTBLANK(H7:K7)=0,AVERAGE(H7:K7),-0.000001)</f>
        <v>-9.9999999999999995E-7</v>
      </c>
      <c r="M7" s="51">
        <f>IF(COUNTBLANK(H7:K7)=0,1,0)</f>
        <v>0</v>
      </c>
      <c r="N7" s="51">
        <f>SUM(M7:M10)</f>
        <v>0</v>
      </c>
      <c r="O7" s="52">
        <f>IF(COUNTIF(L7:L10,"&gt;=0"),ROUND(AVERAGEIF(L7:L10,"&gt;=0"),3),0)</f>
        <v>0</v>
      </c>
    </row>
    <row r="8" spans="1:15" x14ac:dyDescent="0.25">
      <c r="A8" s="53">
        <f>_xlfn.FLOOR.MATH(RANK(N8,$N$7:$N$129)/4+1+SUMPRODUCT(-(-($N$7:$N$129=N8)),-(-(O8&lt;$O$7:$O$129)))/4)</f>
        <v>1</v>
      </c>
      <c r="B8" s="12">
        <v>27</v>
      </c>
      <c r="C8" s="12">
        <v>2</v>
      </c>
      <c r="D8" s="54" t="s">
        <v>11</v>
      </c>
      <c r="E8" s="55"/>
      <c r="F8" s="56" t="s">
        <v>12</v>
      </c>
      <c r="G8" s="57" t="str">
        <f>IF($G$3&lt;&gt;"",$G$3,"")</f>
        <v/>
      </c>
      <c r="H8" s="58"/>
      <c r="I8" s="58"/>
      <c r="J8" s="58"/>
      <c r="K8" s="70">
        <f>IF(AND(COUNTBLANK(G8:G8)=0,COUNTBLANK(I8:I8)=0),I8,-0.000001)</f>
        <v>-9.9999999999999995E-7</v>
      </c>
      <c r="L8" s="295">
        <f>IF(COUNTBLANK(H8:K8)=0,AVERAGE(H8:K8),-0.000001)</f>
        <v>-9.9999999999999995E-7</v>
      </c>
      <c r="M8" s="51">
        <f>IF(COUNTBLANK(H8:K8)=0,1,0)</f>
        <v>0</v>
      </c>
      <c r="N8" s="59">
        <f>SUM(M7:M10)</f>
        <v>0</v>
      </c>
      <c r="O8" s="60">
        <f>IF(COUNTIF(L7:L10,"&gt;=0"),ROUND(AVERAGEIF(L7:L10,"&gt;=0"),3),0)</f>
        <v>0</v>
      </c>
    </row>
    <row r="9" spans="1:15" x14ac:dyDescent="0.25">
      <c r="A9" s="61">
        <f>_xlfn.FLOOR.MATH(RANK(N9,$N$7:$N$129)/4+1+SUMPRODUCT(-(-($N$7:$N$129=N9)),-(-(O9&lt;$O$7:$O$129)))/4)</f>
        <v>1</v>
      </c>
      <c r="B9" s="12">
        <v>27</v>
      </c>
      <c r="C9" s="12">
        <v>3</v>
      </c>
      <c r="D9" s="62" t="s">
        <v>13</v>
      </c>
      <c r="E9" s="55"/>
      <c r="F9" s="12" t="s">
        <v>14</v>
      </c>
      <c r="G9" s="57" t="str">
        <f>IF($G$4&lt;&gt;"",$G$4,"")</f>
        <v/>
      </c>
      <c r="H9" s="58"/>
      <c r="I9" s="58"/>
      <c r="J9" s="58"/>
      <c r="K9" s="70">
        <f>IF(AND(COUNTBLANK(G9:G9)=0,COUNTBLANK(I9:I9)=0),I9,-0.000001)</f>
        <v>-9.9999999999999995E-7</v>
      </c>
      <c r="L9" s="295">
        <f>IF(COUNTBLANK(H9:K9)=0,AVERAGE(H9:K9),-0.000001)</f>
        <v>-9.9999999999999995E-7</v>
      </c>
      <c r="M9" s="51">
        <f>IF(COUNTBLANK(H9:K9)=0,1,0)</f>
        <v>0</v>
      </c>
      <c r="N9" s="59">
        <f>SUM(M7:M10)</f>
        <v>0</v>
      </c>
      <c r="O9" s="63">
        <f>IF(COUNTIF(L7:L10,"&gt;=0"),ROUND(AVERAGEIF(L7:L10,"&gt;=0"),3),0)</f>
        <v>0</v>
      </c>
    </row>
    <row r="10" spans="1:15" x14ac:dyDescent="0.25">
      <c r="A10" s="64">
        <f>_xlfn.FLOOR.MATH(RANK(N10,$N$7:$N$129)/4+1+SUMPRODUCT(-(-($N$7:$N$129=N10)),-(-(O10&lt;$O$7:$O$129)))/4)</f>
        <v>1</v>
      </c>
      <c r="B10" s="42">
        <v>27</v>
      </c>
      <c r="C10" s="42">
        <v>4</v>
      </c>
      <c r="D10" s="39"/>
      <c r="E10" s="40"/>
      <c r="F10" s="42"/>
      <c r="G10" s="65" t="str">
        <f>IF($G$5&lt;&gt;"",$G$5,"")</f>
        <v/>
      </c>
      <c r="H10" s="66"/>
      <c r="I10" s="66"/>
      <c r="J10" s="66"/>
      <c r="K10" s="71">
        <f>IF(AND(COUNTBLANK(G10:G10)=0,COUNTBLANK(I10:I10)=0),I10,-0.000001)</f>
        <v>-9.9999999999999995E-7</v>
      </c>
      <c r="L10" s="296">
        <f>IF(COUNTBLANK(H10:K10)=0,AVERAGE(H10:K10),-0.000001)</f>
        <v>-9.9999999999999995E-7</v>
      </c>
      <c r="M10" s="51">
        <f>IF(COUNTBLANK(H10:K10)=0,1,0)</f>
        <v>0</v>
      </c>
      <c r="N10" s="67">
        <f>SUM(M7:M10)</f>
        <v>0</v>
      </c>
      <c r="O10" s="68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19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18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17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16" priority="9">
      <formula>LEN(TRIM(H7))=0</formula>
    </cfRule>
  </conditionalFormatting>
  <conditionalFormatting sqref="K7">
    <cfRule type="expression" dxfId="15" priority="4">
      <formula>COUNTBLANK(G7:G7)=0</formula>
    </cfRule>
  </conditionalFormatting>
  <conditionalFormatting sqref="K8">
    <cfRule type="expression" dxfId="14" priority="3">
      <formula>COUNTBLANK(G8:G8)=0</formula>
    </cfRule>
  </conditionalFormatting>
  <conditionalFormatting sqref="K9">
    <cfRule type="expression" dxfId="13" priority="2">
      <formula>COUNTBLANK(G9:G9)=0</formula>
    </cfRule>
  </conditionalFormatting>
  <conditionalFormatting sqref="K10">
    <cfRule type="expression" dxfId="12" priority="1">
      <formula>COUNTBLANK(G10:G10)=0</formula>
    </cfRule>
  </conditionalFormatting>
  <dataValidations disablePrompts="1" count="2">
    <dataValidation type="decimal" allowBlank="1" showInputMessage="1" showErrorMessage="1" errorTitle="Illegal input value" error="Please enter a value between 0 and 10" sqref="H7:N10" xr:uid="{A64DBD9C-BA0F-426B-8894-30B1DBC43037}">
      <formula1>-0.000001</formula1>
      <formula2>10</formula2>
    </dataValidation>
    <dataValidation type="decimal" allowBlank="1" showInputMessage="1" showErrorMessage="1" sqref="O8:O10" xr:uid="{767BE431-0EFE-4364-BC21-D2CF0DD6C9A1}">
      <formula1>0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  <ignoredErrors>
    <ignoredError sqref="K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6BDF-53BB-4CCA-A4A0-8D55285F0465}">
  <sheetPr>
    <pageSetUpPr fitToPage="1"/>
  </sheetPr>
  <dimension ref="A1:O10"/>
  <sheetViews>
    <sheetView showRuler="0" view="pageLayout" zoomScale="80" zoomScaleNormal="100" zoomScalePageLayoutView="80" workbookViewId="0">
      <selection activeCell="G20" sqref="G20"/>
    </sheetView>
  </sheetViews>
  <sheetFormatPr defaultColWidth="10.625" defaultRowHeight="15.75" x14ac:dyDescent="0.25"/>
  <cols>
    <col min="1" max="1" width="10.625" style="154" customWidth="1"/>
    <col min="2" max="3" width="10.625" style="154" hidden="1" customWidth="1"/>
    <col min="4" max="4" width="25.875" style="208" customWidth="1"/>
    <col min="5" max="5" width="6.75" style="154" customWidth="1"/>
    <col min="6" max="6" width="26.5" style="154" customWidth="1"/>
    <col min="7" max="12" width="10.625" style="154" customWidth="1"/>
    <col min="13" max="14" width="10.625" style="154" hidden="1" customWidth="1"/>
    <col min="15" max="15" width="34.625" style="154" customWidth="1"/>
    <col min="16" max="86" width="10.625" style="154" customWidth="1"/>
    <col min="87" max="16384" width="10.625" style="154"/>
  </cols>
  <sheetData>
    <row r="1" spans="1:15" ht="15" customHeight="1" x14ac:dyDescent="0.25">
      <c r="A1" s="143"/>
      <c r="B1" s="144"/>
      <c r="C1" s="144"/>
      <c r="D1" s="145"/>
      <c r="E1" s="146"/>
      <c r="F1" s="147"/>
      <c r="G1" s="148"/>
      <c r="H1" s="149" t="s">
        <v>0</v>
      </c>
      <c r="I1" s="150" t="s">
        <v>1</v>
      </c>
      <c r="J1" s="150" t="s">
        <v>2</v>
      </c>
      <c r="K1" s="150" t="s">
        <v>3</v>
      </c>
      <c r="L1" s="151"/>
      <c r="M1" s="152"/>
      <c r="N1" s="152"/>
      <c r="O1" s="153"/>
    </row>
    <row r="2" spans="1:15" x14ac:dyDescent="0.25">
      <c r="A2" s="155" t="s">
        <v>4</v>
      </c>
      <c r="B2" s="156"/>
      <c r="C2" s="156"/>
      <c r="D2" s="156" t="s">
        <v>5</v>
      </c>
      <c r="E2" s="157"/>
      <c r="F2" s="158" t="s">
        <v>6</v>
      </c>
      <c r="G2" s="159"/>
      <c r="H2" s="160"/>
      <c r="I2" s="160"/>
      <c r="J2" s="160"/>
      <c r="K2" s="160"/>
      <c r="L2" s="161" t="s">
        <v>7</v>
      </c>
      <c r="M2" s="162"/>
      <c r="N2" s="162"/>
      <c r="O2" s="163"/>
    </row>
    <row r="3" spans="1:15" x14ac:dyDescent="0.25">
      <c r="A3" s="164"/>
      <c r="B3" s="165"/>
      <c r="C3" s="165"/>
      <c r="D3" s="166" t="s">
        <v>8</v>
      </c>
      <c r="E3" s="167"/>
      <c r="F3" s="158" t="s">
        <v>9</v>
      </c>
      <c r="G3" s="160"/>
      <c r="H3" s="160"/>
      <c r="I3" s="160"/>
      <c r="J3" s="160"/>
      <c r="K3" s="160"/>
      <c r="L3" s="161" t="s">
        <v>10</v>
      </c>
      <c r="M3" s="162"/>
      <c r="N3" s="162"/>
      <c r="O3" s="163" t="s">
        <v>7</v>
      </c>
    </row>
    <row r="4" spans="1:15" x14ac:dyDescent="0.25">
      <c r="A4" s="164"/>
      <c r="B4" s="165"/>
      <c r="C4" s="165"/>
      <c r="D4" s="156"/>
      <c r="E4" s="167"/>
      <c r="F4" s="168"/>
      <c r="G4" s="169"/>
      <c r="H4" s="160"/>
      <c r="I4" s="160"/>
      <c r="J4" s="160"/>
      <c r="K4" s="160"/>
      <c r="L4" s="161"/>
      <c r="M4" s="162"/>
      <c r="N4" s="162"/>
      <c r="O4" s="163"/>
    </row>
    <row r="5" spans="1:15" x14ac:dyDescent="0.25">
      <c r="A5" s="170"/>
      <c r="B5" s="171"/>
      <c r="C5" s="171"/>
      <c r="D5" s="172"/>
      <c r="E5" s="173"/>
      <c r="F5" s="174"/>
      <c r="G5" s="175"/>
      <c r="H5" s="175"/>
      <c r="I5" s="175"/>
      <c r="J5" s="175"/>
      <c r="K5" s="175"/>
      <c r="L5" s="176"/>
      <c r="M5" s="177"/>
      <c r="N5" s="177"/>
      <c r="O5" s="178"/>
    </row>
    <row r="6" spans="1:15" ht="6.75" customHeight="1" x14ac:dyDescent="0.25">
      <c r="A6" s="179"/>
      <c r="B6" s="180"/>
      <c r="C6" s="180"/>
      <c r="D6" s="181"/>
      <c r="E6" s="182"/>
      <c r="F6" s="183"/>
      <c r="G6" s="184"/>
      <c r="H6" s="184"/>
      <c r="I6" s="184"/>
      <c r="J6" s="184"/>
      <c r="K6" s="184"/>
      <c r="L6" s="185"/>
      <c r="M6" s="185"/>
      <c r="N6" s="185"/>
      <c r="O6" s="186"/>
    </row>
    <row r="7" spans="1:15" x14ac:dyDescent="0.25">
      <c r="A7" s="187">
        <f>_xlfn.FLOOR.MATH(RANK(N7,$N$7:$N$129)/4+1+SUMPRODUCT(-(-($N$7:$N$129=N7)),-(-(O7&lt;$O$7:$O$129)))/4)</f>
        <v>1</v>
      </c>
      <c r="B7" s="188">
        <v>27</v>
      </c>
      <c r="C7" s="188">
        <v>1</v>
      </c>
      <c r="D7" s="189"/>
      <c r="E7" s="190"/>
      <c r="F7" s="188"/>
      <c r="G7" s="191" t="str">
        <f>IF($G$2&lt;&gt;"",$G$2,"")</f>
        <v/>
      </c>
      <c r="H7" s="192"/>
      <c r="I7" s="192"/>
      <c r="J7" s="300"/>
      <c r="K7" s="194"/>
      <c r="L7" s="297">
        <f>IF(COUNTBLANK(H7:J7)=0,AVERAGE(H7:J7),-0.000001)</f>
        <v>-9.9999999999999995E-7</v>
      </c>
      <c r="M7" s="195">
        <f>IF(COUNTBLANK(H7:K7)=0,1,0)</f>
        <v>0</v>
      </c>
      <c r="N7" s="195">
        <f>SUM(M7:M10)</f>
        <v>0</v>
      </c>
      <c r="O7" s="196">
        <f>IF(COUNTIF(L7:L10,"&gt;=0"),ROUND(AVERAGEIF(L7:L10,"&gt;=0"),3),0)</f>
        <v>0</v>
      </c>
    </row>
    <row r="8" spans="1:15" x14ac:dyDescent="0.25">
      <c r="A8" s="197">
        <f>_xlfn.FLOOR.MATH(RANK(N8,$N$7:$N$129)/4+1+SUMPRODUCT(-(-($N$7:$N$129=N8)),-(-(O8&lt;$O$7:$O$129)))/4)</f>
        <v>1</v>
      </c>
      <c r="B8" s="154">
        <v>27</v>
      </c>
      <c r="C8" s="154">
        <v>2</v>
      </c>
      <c r="D8" s="198" t="s">
        <v>11</v>
      </c>
      <c r="E8" s="199"/>
      <c r="F8" s="200" t="s">
        <v>12</v>
      </c>
      <c r="G8" s="201" t="str">
        <f>IF($G$3&lt;&gt;"",$G$3,"")</f>
        <v/>
      </c>
      <c r="H8" s="202"/>
      <c r="I8" s="202"/>
      <c r="J8" s="209"/>
      <c r="K8" s="204"/>
      <c r="L8" s="298">
        <f>IF(COUNTBLANK(H8:J8)=0,AVERAGE(H8:J8),-0.000001)</f>
        <v>-9.9999999999999995E-7</v>
      </c>
      <c r="M8" s="195">
        <f>IF(COUNTBLANK(H8:K8)=0,1,0)</f>
        <v>0</v>
      </c>
      <c r="N8" s="205">
        <f>SUM(M7:M10)</f>
        <v>0</v>
      </c>
      <c r="O8" s="206">
        <f>IF(COUNTIF(L7:L10,"&gt;=0"),ROUND(AVERAGEIF(L7:L10,"&gt;=0"),3),0)</f>
        <v>0</v>
      </c>
    </row>
    <row r="9" spans="1:15" x14ac:dyDescent="0.25">
      <c r="A9" s="207">
        <f>_xlfn.FLOOR.MATH(RANK(N9,$N$7:$N$129)/4+1+SUMPRODUCT(-(-($N$7:$N$129=N9)),-(-(O9&lt;$O$7:$O$129)))/4)</f>
        <v>1</v>
      </c>
      <c r="B9" s="154">
        <v>27</v>
      </c>
      <c r="C9" s="154">
        <v>3</v>
      </c>
      <c r="D9" s="208" t="s">
        <v>13</v>
      </c>
      <c r="E9" s="199"/>
      <c r="F9" s="154" t="s">
        <v>14</v>
      </c>
      <c r="G9" s="201" t="str">
        <f>IF($G$4&lt;&gt;"",$G$4,"")</f>
        <v/>
      </c>
      <c r="H9" s="202"/>
      <c r="I9" s="202"/>
      <c r="J9" s="209"/>
      <c r="K9" s="210"/>
      <c r="L9" s="298">
        <f>IF(COUNTBLANK(H9:K9)=0,AVERAGE(H9:K9),-0.000001)</f>
        <v>-9.9999999999999995E-7</v>
      </c>
      <c r="M9" s="195">
        <f>IF(COUNTBLANK(H9:K9)=0,1,0)</f>
        <v>0</v>
      </c>
      <c r="N9" s="205">
        <f>SUM(M7:M10)</f>
        <v>0</v>
      </c>
      <c r="O9" s="211">
        <f>IF(COUNTIF(L7:L10,"&gt;=0"),ROUND(AVERAGEIF(L7:L10,"&gt;=0"),3),0)</f>
        <v>0</v>
      </c>
    </row>
    <row r="10" spans="1:15" x14ac:dyDescent="0.25">
      <c r="A10" s="212">
        <f>_xlfn.FLOOR.MATH(RANK(N10,$N$7:$N$129)/4+1+SUMPRODUCT(-(-($N$7:$N$129=N10)),-(-(O10&lt;$O$7:$O$129)))/4)</f>
        <v>1</v>
      </c>
      <c r="B10" s="184">
        <v>27</v>
      </c>
      <c r="C10" s="184">
        <v>4</v>
      </c>
      <c r="D10" s="181"/>
      <c r="E10" s="182"/>
      <c r="F10" s="184"/>
      <c r="G10" s="213" t="str">
        <f>IF($G$5&lt;&gt;"",$G$5,"")</f>
        <v/>
      </c>
      <c r="H10" s="214"/>
      <c r="I10" s="214"/>
      <c r="J10" s="215"/>
      <c r="K10" s="216"/>
      <c r="L10" s="299">
        <f>IF(COUNTBLANK(H10:K10)=0,AVERAGE(H10:K10),-0.000001)</f>
        <v>-9.9999999999999995E-7</v>
      </c>
      <c r="M10" s="195">
        <f>IF(COUNTBLANK(H10:K10)=0,1,0)</f>
        <v>0</v>
      </c>
      <c r="N10" s="217">
        <f>SUM(M7:M10)</f>
        <v>0</v>
      </c>
      <c r="O10" s="218">
        <f>IF(COUNTIF(L7:L10,"&gt;=0"),ROUND(AVERAGEIF(L7:L10,"&gt;=0"),3),0)</f>
        <v>0</v>
      </c>
    </row>
  </sheetData>
  <conditionalFormatting sqref="H10:J10">
    <cfRule type="expression" priority="1" stopIfTrue="1">
      <formula>COUNTBLANK($G10)=1</formula>
    </cfRule>
    <cfRule type="containsBlanks" dxfId="11" priority="8">
      <formula>LEN(TRIM(H10))=0</formula>
    </cfRule>
  </conditionalFormatting>
  <conditionalFormatting sqref="H9:J9">
    <cfRule type="expression" priority="2" stopIfTrue="1">
      <formula>COUNTBLANK($G9)=1</formula>
    </cfRule>
    <cfRule type="containsBlanks" dxfId="10" priority="7">
      <formula>LEN(TRIM(H9))=0</formula>
    </cfRule>
  </conditionalFormatting>
  <conditionalFormatting sqref="H8:J8">
    <cfRule type="expression" priority="3" stopIfTrue="1">
      <formula>COUNTBLANK($G8)=1</formula>
    </cfRule>
    <cfRule type="containsBlanks" dxfId="9" priority="6">
      <formula>LEN(TRIM(H8))=0</formula>
    </cfRule>
  </conditionalFormatting>
  <conditionalFormatting sqref="H7:J7">
    <cfRule type="expression" priority="4" stopIfTrue="1">
      <formula>COUNTBLANK($G7)=1</formula>
    </cfRule>
    <cfRule type="containsBlanks" dxfId="8" priority="5">
      <formula>LEN(TRIM(H7))=0</formula>
    </cfRule>
  </conditionalFormatting>
  <dataValidations disablePrompts="1" count="2">
    <dataValidation type="decimal" allowBlank="1" showInputMessage="1" showErrorMessage="1" sqref="O8:O10" xr:uid="{1C0D64D1-EDF5-48D9-8A7D-22CF1D96EF3E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4C0ED065-4727-4138-8D26-19B8AD431EED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BE5F-BAA5-42CD-80CD-3811BA511835}">
  <sheetPr codeName="Sheet4">
    <pageSetUpPr fitToPage="1"/>
  </sheetPr>
  <dimension ref="A1:O10"/>
  <sheetViews>
    <sheetView showRuler="0" view="pageLayout" zoomScale="80" zoomScaleNormal="100" zoomScalePageLayoutView="80" workbookViewId="0">
      <selection activeCell="J22" sqref="J22"/>
    </sheetView>
  </sheetViews>
  <sheetFormatPr defaultColWidth="10.625" defaultRowHeight="15.75" x14ac:dyDescent="0.25"/>
  <cols>
    <col min="1" max="1" width="10.625" style="154" customWidth="1"/>
    <col min="2" max="3" width="10.625" style="154" hidden="1" customWidth="1"/>
    <col min="4" max="4" width="25.875" style="208" customWidth="1"/>
    <col min="5" max="5" width="6.75" style="154" customWidth="1"/>
    <col min="6" max="6" width="26.5" style="154" customWidth="1"/>
    <col min="7" max="12" width="10.625" style="154" customWidth="1"/>
    <col min="13" max="14" width="10.625" style="154" hidden="1" customWidth="1"/>
    <col min="15" max="15" width="34.625" style="154" customWidth="1"/>
    <col min="16" max="86" width="10.625" style="154" customWidth="1"/>
    <col min="87" max="16384" width="10.625" style="154"/>
  </cols>
  <sheetData>
    <row r="1" spans="1:15" ht="15" customHeight="1" x14ac:dyDescent="0.25">
      <c r="A1" s="143"/>
      <c r="B1" s="144"/>
      <c r="C1" s="144"/>
      <c r="D1" s="145"/>
      <c r="E1" s="146"/>
      <c r="F1" s="147"/>
      <c r="G1" s="148"/>
      <c r="H1" s="149" t="s">
        <v>0</v>
      </c>
      <c r="I1" s="150" t="s">
        <v>1</v>
      </c>
      <c r="J1" s="150" t="s">
        <v>2</v>
      </c>
      <c r="K1" s="150" t="s">
        <v>3</v>
      </c>
      <c r="L1" s="151"/>
      <c r="M1" s="152"/>
      <c r="N1" s="152"/>
      <c r="O1" s="153"/>
    </row>
    <row r="2" spans="1:15" x14ac:dyDescent="0.25">
      <c r="A2" s="155" t="s">
        <v>4</v>
      </c>
      <c r="B2" s="156"/>
      <c r="C2" s="156"/>
      <c r="D2" s="156" t="s">
        <v>5</v>
      </c>
      <c r="E2" s="157"/>
      <c r="F2" s="158" t="s">
        <v>6</v>
      </c>
      <c r="G2" s="159"/>
      <c r="H2" s="160"/>
      <c r="I2" s="160"/>
      <c r="J2" s="160"/>
      <c r="K2" s="160"/>
      <c r="L2" s="161" t="s">
        <v>7</v>
      </c>
      <c r="M2" s="162"/>
      <c r="N2" s="162"/>
      <c r="O2" s="163"/>
    </row>
    <row r="3" spans="1:15" x14ac:dyDescent="0.25">
      <c r="A3" s="164"/>
      <c r="B3" s="165"/>
      <c r="C3" s="165"/>
      <c r="D3" s="166" t="s">
        <v>8</v>
      </c>
      <c r="E3" s="167"/>
      <c r="F3" s="158" t="s">
        <v>9</v>
      </c>
      <c r="G3" s="160"/>
      <c r="H3" s="160"/>
      <c r="I3" s="160"/>
      <c r="J3" s="160"/>
      <c r="K3" s="160"/>
      <c r="L3" s="161" t="s">
        <v>10</v>
      </c>
      <c r="M3" s="162"/>
      <c r="N3" s="162"/>
      <c r="O3" s="163" t="s">
        <v>7</v>
      </c>
    </row>
    <row r="4" spans="1:15" x14ac:dyDescent="0.25">
      <c r="A4" s="164"/>
      <c r="B4" s="165"/>
      <c r="C4" s="165"/>
      <c r="D4" s="156"/>
      <c r="E4" s="167"/>
      <c r="F4" s="168"/>
      <c r="G4" s="169"/>
      <c r="H4" s="160"/>
      <c r="I4" s="160"/>
      <c r="J4" s="160"/>
      <c r="K4" s="160"/>
      <c r="L4" s="161"/>
      <c r="M4" s="162"/>
      <c r="N4" s="162"/>
      <c r="O4" s="163"/>
    </row>
    <row r="5" spans="1:15" x14ac:dyDescent="0.25">
      <c r="A5" s="170"/>
      <c r="B5" s="171"/>
      <c r="C5" s="171"/>
      <c r="D5" s="172"/>
      <c r="E5" s="173"/>
      <c r="F5" s="174"/>
      <c r="G5" s="175"/>
      <c r="H5" s="175"/>
      <c r="I5" s="175"/>
      <c r="J5" s="175"/>
      <c r="K5" s="175"/>
      <c r="L5" s="176"/>
      <c r="M5" s="177"/>
      <c r="N5" s="177"/>
      <c r="O5" s="178"/>
    </row>
    <row r="6" spans="1:15" ht="6.75" customHeight="1" x14ac:dyDescent="0.25">
      <c r="A6" s="179"/>
      <c r="B6" s="180"/>
      <c r="C6" s="180"/>
      <c r="D6" s="181"/>
      <c r="E6" s="182"/>
      <c r="F6" s="183"/>
      <c r="G6" s="184"/>
      <c r="H6" s="184"/>
      <c r="I6" s="184"/>
      <c r="J6" s="184"/>
      <c r="K6" s="184"/>
      <c r="L6" s="185"/>
      <c r="M6" s="185"/>
      <c r="N6" s="185"/>
      <c r="O6" s="186"/>
    </row>
    <row r="7" spans="1:15" x14ac:dyDescent="0.25">
      <c r="A7" s="187">
        <f>_xlfn.FLOOR.MATH(RANK(N7,$N$7:$N$129)/4+1+SUMPRODUCT(-(-($N$7:$N$129=N7)),-(-(O7&lt;$O$7:$O$129)))/4)</f>
        <v>1</v>
      </c>
      <c r="B7" s="188">
        <v>27</v>
      </c>
      <c r="C7" s="188">
        <v>1</v>
      </c>
      <c r="D7" s="189"/>
      <c r="E7" s="190"/>
      <c r="F7" s="188"/>
      <c r="G7" s="191" t="str">
        <f>IF($G$2&lt;&gt;"",$G$2,"")</f>
        <v/>
      </c>
      <c r="H7" s="192"/>
      <c r="I7" s="192"/>
      <c r="J7" s="193"/>
      <c r="K7" s="194"/>
      <c r="L7" s="297">
        <f>IF(COUNTBLANK(H7:I7)=0,AVERAGE(H7:I7),-0.000001)</f>
        <v>-9.9999999999999995E-7</v>
      </c>
      <c r="M7" s="195">
        <f>IF(COUNTBLANK(H7:K7)=0,1,0)</f>
        <v>0</v>
      </c>
      <c r="N7" s="195">
        <f>SUM(M7:M10)</f>
        <v>0</v>
      </c>
      <c r="O7" s="196">
        <f>IF(COUNTIF(L7:L10,"&gt;=0"),ROUND(AVERAGEIF(L7:L10,"&gt;=0"),3),0)</f>
        <v>0</v>
      </c>
    </row>
    <row r="8" spans="1:15" x14ac:dyDescent="0.25">
      <c r="A8" s="197">
        <f>_xlfn.FLOOR.MATH(RANK(N8,$N$7:$N$129)/4+1+SUMPRODUCT(-(-($N$7:$N$129=N8)),-(-(O8&lt;$O$7:$O$129)))/4)</f>
        <v>1</v>
      </c>
      <c r="B8" s="154">
        <v>27</v>
      </c>
      <c r="C8" s="154">
        <v>2</v>
      </c>
      <c r="D8" s="198" t="s">
        <v>11</v>
      </c>
      <c r="E8" s="199"/>
      <c r="F8" s="200" t="s">
        <v>12</v>
      </c>
      <c r="G8" s="201" t="str">
        <f>IF($G$3&lt;&gt;"",$G$3,"")</f>
        <v/>
      </c>
      <c r="H8" s="202"/>
      <c r="I8" s="202"/>
      <c r="J8" s="203"/>
      <c r="K8" s="204"/>
      <c r="L8" s="298">
        <f>IF(COUNTBLANK(H8:I8)=0,AVERAGE(H8:I8),-0.000001)</f>
        <v>-9.9999999999999995E-7</v>
      </c>
      <c r="M8" s="195">
        <f>IF(COUNTBLANK(H8:K8)=0,1,0)</f>
        <v>0</v>
      </c>
      <c r="N8" s="205">
        <f>SUM(M7:M10)</f>
        <v>0</v>
      </c>
      <c r="O8" s="206">
        <f>IF(COUNTIF(L7:L10,"&gt;=0"),ROUND(AVERAGEIF(L7:L10,"&gt;=0"),3),0)</f>
        <v>0</v>
      </c>
    </row>
    <row r="9" spans="1:15" x14ac:dyDescent="0.25">
      <c r="A9" s="207">
        <f>_xlfn.FLOOR.MATH(RANK(N9,$N$7:$N$129)/4+1+SUMPRODUCT(-(-($N$7:$N$129=N9)),-(-(O9&lt;$O$7:$O$129)))/4)</f>
        <v>1</v>
      </c>
      <c r="B9" s="154">
        <v>27</v>
      </c>
      <c r="C9" s="154">
        <v>3</v>
      </c>
      <c r="D9" s="208" t="s">
        <v>13</v>
      </c>
      <c r="E9" s="199"/>
      <c r="F9" s="154" t="s">
        <v>14</v>
      </c>
      <c r="G9" s="201" t="str">
        <f>IF($G$4&lt;&gt;"",$G$4,"")</f>
        <v/>
      </c>
      <c r="H9" s="202"/>
      <c r="I9" s="202"/>
      <c r="J9" s="209"/>
      <c r="K9" s="210"/>
      <c r="L9" s="298">
        <f>IF(COUNTBLANK(H9:K9)=0,AVERAGE(H9:K9),-0.000001)</f>
        <v>-9.9999999999999995E-7</v>
      </c>
      <c r="M9" s="195">
        <f>IF(COUNTBLANK(H9:K9)=0,1,0)</f>
        <v>0</v>
      </c>
      <c r="N9" s="205">
        <f>SUM(M7:M10)</f>
        <v>0</v>
      </c>
      <c r="O9" s="211">
        <f>IF(COUNTIF(L7:L10,"&gt;=0"),ROUND(AVERAGEIF(L7:L10,"&gt;=0"),3),0)</f>
        <v>0</v>
      </c>
    </row>
    <row r="10" spans="1:15" x14ac:dyDescent="0.25">
      <c r="A10" s="212">
        <f>_xlfn.FLOOR.MATH(RANK(N10,$N$7:$N$129)/4+1+SUMPRODUCT(-(-($N$7:$N$129=N10)),-(-(O10&lt;$O$7:$O$129)))/4)</f>
        <v>1</v>
      </c>
      <c r="B10" s="184">
        <v>27</v>
      </c>
      <c r="C10" s="184">
        <v>4</v>
      </c>
      <c r="D10" s="181"/>
      <c r="E10" s="182"/>
      <c r="F10" s="184"/>
      <c r="G10" s="213" t="str">
        <f>IF($G$5&lt;&gt;"",$G$5,"")</f>
        <v/>
      </c>
      <c r="H10" s="214"/>
      <c r="I10" s="214"/>
      <c r="J10" s="215"/>
      <c r="K10" s="216"/>
      <c r="L10" s="299">
        <f>IF(COUNTBLANK(H10:K10)=0,AVERAGE(H10:K10),-0.000001)</f>
        <v>-9.9999999999999995E-7</v>
      </c>
      <c r="M10" s="195">
        <f>IF(COUNTBLANK(H10:K10)=0,1,0)</f>
        <v>0</v>
      </c>
      <c r="N10" s="217">
        <f>SUM(M7:M10)</f>
        <v>0</v>
      </c>
      <c r="O10" s="218">
        <f>IF(COUNTIF(L7:L10,"&gt;=0"),ROUND(AVERAGEIF(L7:L10,"&gt;=0"),3),0)</f>
        <v>0</v>
      </c>
    </row>
  </sheetData>
  <conditionalFormatting sqref="H10:I10">
    <cfRule type="expression" priority="2" stopIfTrue="1">
      <formula>COUNTBLANK($G10)=1</formula>
    </cfRule>
    <cfRule type="containsBlanks" dxfId="7" priority="9">
      <formula>LEN(TRIM(H10))=0</formula>
    </cfRule>
  </conditionalFormatting>
  <conditionalFormatting sqref="H9:I9">
    <cfRule type="expression" priority="3" stopIfTrue="1">
      <formula>COUNTBLANK($G9)=1</formula>
    </cfRule>
    <cfRule type="containsBlanks" dxfId="6" priority="8">
      <formula>LEN(TRIM(H9))=0</formula>
    </cfRule>
  </conditionalFormatting>
  <conditionalFormatting sqref="H8:I8">
    <cfRule type="expression" priority="4" stopIfTrue="1">
      <formula>COUNTBLANK($G8)=1</formula>
    </cfRule>
    <cfRule type="containsBlanks" dxfId="5" priority="7">
      <formula>LEN(TRIM(H8))=0</formula>
    </cfRule>
  </conditionalFormatting>
  <conditionalFormatting sqref="H7:I7">
    <cfRule type="expression" priority="5" stopIfTrue="1">
      <formula>COUNTBLANK($G7)=1</formula>
    </cfRule>
    <cfRule type="containsBlanks" dxfId="4" priority="6">
      <formula>LEN(TRIM(H7))=0</formula>
    </cfRule>
  </conditionalFormatting>
  <dataValidations disablePrompts="1" count="2">
    <dataValidation type="decimal" allowBlank="1" showInputMessage="1" showErrorMessage="1" errorTitle="Illegal input value" error="Please enter a value between 0 and 10" sqref="H7:N10" xr:uid="{7A4BA965-6255-4CD3-B17D-DE047DF19C22}">
      <formula1>-0.000001</formula1>
      <formula2>10</formula2>
    </dataValidation>
    <dataValidation type="decimal" allowBlank="1" showInputMessage="1" showErrorMessage="1" sqref="O8:O10" xr:uid="{C33183F9-23F2-465C-B455-DCA302D6F345}">
      <formula1>0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842A-AA90-4784-8B76-7952384E68C5}">
  <sheetPr>
    <pageSetUpPr fitToPage="1"/>
  </sheetPr>
  <dimension ref="A1:O10"/>
  <sheetViews>
    <sheetView tabSelected="1" showRuler="0" view="pageLayout" zoomScale="80" zoomScaleNormal="100" zoomScalePageLayoutView="80" workbookViewId="0">
      <selection activeCell="G10" sqref="G10"/>
    </sheetView>
  </sheetViews>
  <sheetFormatPr defaultColWidth="10.625" defaultRowHeight="15.75" x14ac:dyDescent="0.25"/>
  <cols>
    <col min="1" max="1" width="10.625" style="154" customWidth="1"/>
    <col min="2" max="3" width="10.625" style="154" hidden="1" customWidth="1"/>
    <col min="4" max="4" width="25.875" style="208" customWidth="1"/>
    <col min="5" max="5" width="6.75" style="154" customWidth="1"/>
    <col min="6" max="6" width="26.5" style="154" customWidth="1"/>
    <col min="7" max="12" width="10.625" style="154" customWidth="1"/>
    <col min="13" max="14" width="10.625" style="154" hidden="1" customWidth="1"/>
    <col min="15" max="15" width="34.625" style="154" customWidth="1"/>
    <col min="16" max="86" width="10.625" style="154" customWidth="1"/>
    <col min="87" max="16384" width="10.625" style="154"/>
  </cols>
  <sheetData>
    <row r="1" spans="1:15" ht="15" customHeight="1" x14ac:dyDescent="0.25">
      <c r="A1" s="143"/>
      <c r="B1" s="144"/>
      <c r="C1" s="144"/>
      <c r="D1" s="145"/>
      <c r="E1" s="146"/>
      <c r="F1" s="147"/>
      <c r="G1" s="148"/>
      <c r="H1" s="149" t="s">
        <v>0</v>
      </c>
      <c r="I1" s="150" t="s">
        <v>1</v>
      </c>
      <c r="J1" s="150" t="s">
        <v>2</v>
      </c>
      <c r="K1" s="150" t="s">
        <v>3</v>
      </c>
      <c r="L1" s="151"/>
      <c r="M1" s="152"/>
      <c r="N1" s="152"/>
      <c r="O1" s="153"/>
    </row>
    <row r="2" spans="1:15" x14ac:dyDescent="0.25">
      <c r="A2" s="155" t="s">
        <v>4</v>
      </c>
      <c r="B2" s="156"/>
      <c r="C2" s="156"/>
      <c r="D2" s="156" t="s">
        <v>5</v>
      </c>
      <c r="E2" s="157"/>
      <c r="F2" s="158" t="s">
        <v>6</v>
      </c>
      <c r="G2" s="159"/>
      <c r="H2" s="160"/>
      <c r="I2" s="160"/>
      <c r="J2" s="160"/>
      <c r="K2" s="160"/>
      <c r="L2" s="161" t="s">
        <v>7</v>
      </c>
      <c r="M2" s="162"/>
      <c r="N2" s="162"/>
      <c r="O2" s="163"/>
    </row>
    <row r="3" spans="1:15" x14ac:dyDescent="0.25">
      <c r="A3" s="164"/>
      <c r="B3" s="165"/>
      <c r="C3" s="165"/>
      <c r="D3" s="166" t="s">
        <v>8</v>
      </c>
      <c r="E3" s="167"/>
      <c r="F3" s="158" t="s">
        <v>9</v>
      </c>
      <c r="G3" s="160"/>
      <c r="H3" s="160"/>
      <c r="I3" s="160"/>
      <c r="J3" s="160"/>
      <c r="K3" s="160"/>
      <c r="L3" s="161" t="s">
        <v>10</v>
      </c>
      <c r="M3" s="162"/>
      <c r="N3" s="162"/>
      <c r="O3" s="163" t="s">
        <v>7</v>
      </c>
    </row>
    <row r="4" spans="1:15" x14ac:dyDescent="0.25">
      <c r="A4" s="164"/>
      <c r="B4" s="165"/>
      <c r="C4" s="165"/>
      <c r="D4" s="156"/>
      <c r="E4" s="167"/>
      <c r="F4" s="168"/>
      <c r="G4" s="169"/>
      <c r="H4" s="160"/>
      <c r="I4" s="160"/>
      <c r="J4" s="160"/>
      <c r="K4" s="160"/>
      <c r="L4" s="161"/>
      <c r="M4" s="162"/>
      <c r="N4" s="162"/>
      <c r="O4" s="163"/>
    </row>
    <row r="5" spans="1:15" x14ac:dyDescent="0.25">
      <c r="A5" s="170"/>
      <c r="B5" s="171"/>
      <c r="C5" s="171"/>
      <c r="D5" s="172"/>
      <c r="E5" s="173"/>
      <c r="F5" s="174"/>
      <c r="G5" s="175"/>
      <c r="H5" s="175"/>
      <c r="I5" s="175"/>
      <c r="J5" s="175"/>
      <c r="K5" s="175"/>
      <c r="L5" s="176"/>
      <c r="M5" s="177"/>
      <c r="N5" s="177"/>
      <c r="O5" s="178"/>
    </row>
    <row r="6" spans="1:15" ht="6.75" customHeight="1" x14ac:dyDescent="0.25">
      <c r="A6" s="179"/>
      <c r="B6" s="180"/>
      <c r="C6" s="180"/>
      <c r="D6" s="181"/>
      <c r="E6" s="182"/>
      <c r="F6" s="183"/>
      <c r="G6" s="184"/>
      <c r="H6" s="184"/>
      <c r="I6" s="184"/>
      <c r="J6" s="184"/>
      <c r="K6" s="184"/>
      <c r="L6" s="185"/>
      <c r="M6" s="185"/>
      <c r="N6" s="185"/>
      <c r="O6" s="186"/>
    </row>
    <row r="7" spans="1:15" x14ac:dyDescent="0.25">
      <c r="A7" s="187">
        <f>_xlfn.FLOOR.MATH(RANK(N7,$N$7:$N$129)/4+1+SUMPRODUCT(-(-($N$7:$N$129=N7)),-(-(O7&lt;$O$7:$O$129)))/4)</f>
        <v>1</v>
      </c>
      <c r="B7" s="188">
        <v>27</v>
      </c>
      <c r="C7" s="188">
        <v>1</v>
      </c>
      <c r="D7" s="189"/>
      <c r="E7" s="190"/>
      <c r="F7" s="188"/>
      <c r="G7" s="191" t="str">
        <f>IF($G$2&lt;&gt;"",$G$2,"")</f>
        <v/>
      </c>
      <c r="H7" s="192"/>
      <c r="I7" s="193"/>
      <c r="J7" s="193"/>
      <c r="K7" s="194"/>
      <c r="L7" s="297">
        <f>IF(COUNTBLANK(H7:H7)=0,AVERAGE(H7:H7),-0.000001)</f>
        <v>-9.9999999999999995E-7</v>
      </c>
      <c r="M7" s="195">
        <f>IF(COUNTBLANK(H7:K7)=0,1,0)</f>
        <v>0</v>
      </c>
      <c r="N7" s="195">
        <f>SUM(M7:M10)</f>
        <v>0</v>
      </c>
      <c r="O7" s="196">
        <f>IF(COUNTIF(L7:L10,"&gt;=0"),ROUND(AVERAGEIF(L7:L10,"&gt;=0"),3),0)</f>
        <v>0</v>
      </c>
    </row>
    <row r="8" spans="1:15" x14ac:dyDescent="0.25">
      <c r="A8" s="197">
        <f>_xlfn.FLOOR.MATH(RANK(N8,$N$7:$N$129)/4+1+SUMPRODUCT(-(-($N$7:$N$129=N8)),-(-(O8&lt;$O$7:$O$129)))/4)</f>
        <v>1</v>
      </c>
      <c r="B8" s="154">
        <v>27</v>
      </c>
      <c r="C8" s="154">
        <v>2</v>
      </c>
      <c r="D8" s="198" t="s">
        <v>11</v>
      </c>
      <c r="E8" s="199"/>
      <c r="F8" s="200" t="s">
        <v>12</v>
      </c>
      <c r="G8" s="201" t="str">
        <f>IF($G$3&lt;&gt;"",$G$3,"")</f>
        <v/>
      </c>
      <c r="H8" s="202"/>
      <c r="I8" s="203"/>
      <c r="J8" s="203"/>
      <c r="K8" s="204"/>
      <c r="L8" s="298">
        <f>IF(COUNTBLANK(H8:H8)=0,AVERAGE(H8:H8),-0.000001)</f>
        <v>-9.9999999999999995E-7</v>
      </c>
      <c r="M8" s="195">
        <f>IF(COUNTBLANK(H8:K8)=0,1,0)</f>
        <v>0</v>
      </c>
      <c r="N8" s="205">
        <f>SUM(M7:M10)</f>
        <v>0</v>
      </c>
      <c r="O8" s="206">
        <f>IF(COUNTIF(L7:L10,"&gt;=0"),ROUND(AVERAGEIF(L7:L10,"&gt;=0"),3),0)</f>
        <v>0</v>
      </c>
    </row>
    <row r="9" spans="1:15" x14ac:dyDescent="0.25">
      <c r="A9" s="207">
        <f>_xlfn.FLOOR.MATH(RANK(N9,$N$7:$N$129)/4+1+SUMPRODUCT(-(-($N$7:$N$129=N9)),-(-(O9&lt;$O$7:$O$129)))/4)</f>
        <v>1</v>
      </c>
      <c r="B9" s="154">
        <v>27</v>
      </c>
      <c r="C9" s="154">
        <v>3</v>
      </c>
      <c r="D9" s="208" t="s">
        <v>13</v>
      </c>
      <c r="E9" s="199"/>
      <c r="F9" s="154" t="s">
        <v>14</v>
      </c>
      <c r="G9" s="201" t="str">
        <f>IF($G$4&lt;&gt;"",$G$4,"")</f>
        <v/>
      </c>
      <c r="H9" s="202"/>
      <c r="I9" s="202"/>
      <c r="J9" s="209"/>
      <c r="K9" s="210"/>
      <c r="L9" s="298">
        <f>IF(COUNTBLANK(H9:K9)=0,AVERAGE(H9:K9),-0.000001)</f>
        <v>-9.9999999999999995E-7</v>
      </c>
      <c r="M9" s="195">
        <f>IF(COUNTBLANK(H9:K9)=0,1,0)</f>
        <v>0</v>
      </c>
      <c r="N9" s="205">
        <f>SUM(M7:M10)</f>
        <v>0</v>
      </c>
      <c r="O9" s="211">
        <f>IF(COUNTIF(L7:L10,"&gt;=0"),ROUND(AVERAGEIF(L7:L10,"&gt;=0"),3),0)</f>
        <v>0</v>
      </c>
    </row>
    <row r="10" spans="1:15" x14ac:dyDescent="0.25">
      <c r="A10" s="212">
        <f>_xlfn.FLOOR.MATH(RANK(N10,$N$7:$N$129)/4+1+SUMPRODUCT(-(-($N$7:$N$129=N10)),-(-(O10&lt;$O$7:$O$129)))/4)</f>
        <v>1</v>
      </c>
      <c r="B10" s="184">
        <v>27</v>
      </c>
      <c r="C10" s="184">
        <v>4</v>
      </c>
      <c r="D10" s="181"/>
      <c r="E10" s="182"/>
      <c r="F10" s="184"/>
      <c r="G10" s="213" t="str">
        <f>IF($G$5&lt;&gt;"",$G$5,"")</f>
        <v/>
      </c>
      <c r="H10" s="214"/>
      <c r="I10" s="214"/>
      <c r="J10" s="215"/>
      <c r="K10" s="216"/>
      <c r="L10" s="299">
        <f>IF(COUNTBLANK(H10:K10)=0,AVERAGE(H10:K10),-0.000001)</f>
        <v>-9.9999999999999995E-7</v>
      </c>
      <c r="M10" s="195">
        <f>IF(COUNTBLANK(H10:K10)=0,1,0)</f>
        <v>0</v>
      </c>
      <c r="N10" s="217">
        <f>SUM(M7:M10)</f>
        <v>0</v>
      </c>
      <c r="O10" s="218">
        <f>IF(COUNTIF(L7:L10,"&gt;=0"),ROUND(AVERAGEIF(L7:L10,"&gt;=0"),3),0)</f>
        <v>0</v>
      </c>
    </row>
  </sheetData>
  <conditionalFormatting sqref="H10">
    <cfRule type="expression" priority="1" stopIfTrue="1">
      <formula>COUNTBLANK($G10)=1</formula>
    </cfRule>
    <cfRule type="containsBlanks" dxfId="3" priority="8">
      <formula>LEN(TRIM(H10))=0</formula>
    </cfRule>
  </conditionalFormatting>
  <conditionalFormatting sqref="H9">
    <cfRule type="expression" priority="2" stopIfTrue="1">
      <formula>COUNTBLANK($G9)=1</formula>
    </cfRule>
    <cfRule type="containsBlanks" dxfId="2" priority="7">
      <formula>LEN(TRIM(H9))=0</formula>
    </cfRule>
  </conditionalFormatting>
  <conditionalFormatting sqref="H8">
    <cfRule type="expression" priority="3" stopIfTrue="1">
      <formula>COUNTBLANK($G8)=1</formula>
    </cfRule>
    <cfRule type="containsBlanks" dxfId="1" priority="6">
      <formula>LEN(TRIM(H8))=0</formula>
    </cfRule>
  </conditionalFormatting>
  <conditionalFormatting sqref="H7">
    <cfRule type="expression" priority="4" stopIfTrue="1">
      <formula>COUNTBLANK($G7)=1</formula>
    </cfRule>
    <cfRule type="containsBlanks" dxfId="0" priority="5">
      <formula>LEN(TRIM(H7))=0</formula>
    </cfRule>
  </conditionalFormatting>
  <dataValidations disablePrompts="1" count="2">
    <dataValidation type="decimal" allowBlank="1" showInputMessage="1" showErrorMessage="1" sqref="O8:O10" xr:uid="{4197109F-BA57-4A91-AF14-0818855957D4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80F5B93A-CBD2-4891-9E9B-56F35DDEC5C2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64</vt:i4>
      </vt:variant>
    </vt:vector>
  </HeadingPairs>
  <TitlesOfParts>
    <vt:vector size="72" baseType="lpstr">
      <vt:lpstr>ResultTemplate</vt:lpstr>
      <vt:lpstr>GKGK4</vt:lpstr>
      <vt:lpstr>GK3</vt:lpstr>
      <vt:lpstr>GTK4</vt:lpstr>
      <vt:lpstr>GTK3</vt:lpstr>
      <vt:lpstr>GKM3</vt:lpstr>
      <vt:lpstr>GK2</vt:lpstr>
      <vt:lpstr>GK1</vt:lpstr>
      <vt:lpstr>'GK1'!domare</vt:lpstr>
      <vt:lpstr>'GK2'!domare</vt:lpstr>
      <vt:lpstr>'GK3'!domare</vt:lpstr>
      <vt:lpstr>GKGK4!domare</vt:lpstr>
      <vt:lpstr>'GKM3'!domare</vt:lpstr>
      <vt:lpstr>'GTK3'!domare</vt:lpstr>
      <vt:lpstr>'GTK4'!domare</vt:lpstr>
      <vt:lpstr>ResultTemplate!domare</vt:lpstr>
      <vt:lpstr>'GK1'!ekipage</vt:lpstr>
      <vt:lpstr>'GK2'!ekipage</vt:lpstr>
      <vt:lpstr>'GK3'!ekipage</vt:lpstr>
      <vt:lpstr>GKGK4!ekipage</vt:lpstr>
      <vt:lpstr>'GKM3'!ekipage</vt:lpstr>
      <vt:lpstr>'GTK3'!ekipage</vt:lpstr>
      <vt:lpstr>'GTK4'!ekipage</vt:lpstr>
      <vt:lpstr>ResultTemplate!ekipage</vt:lpstr>
      <vt:lpstr>'GK1'!Print_Titles</vt:lpstr>
      <vt:lpstr>'GK2'!Print_Titles</vt:lpstr>
      <vt:lpstr>'GK3'!Print_Titles</vt:lpstr>
      <vt:lpstr>GKGK4!Print_Titles</vt:lpstr>
      <vt:lpstr>'GKM3'!Print_Titles</vt:lpstr>
      <vt:lpstr>'GTK3'!Print_Titles</vt:lpstr>
      <vt:lpstr>'GTK4'!Print_Titles</vt:lpstr>
      <vt:lpstr>ResultTemplate!Print_Titles</vt:lpstr>
      <vt:lpstr>'GK1'!results</vt:lpstr>
      <vt:lpstr>'GK2'!results</vt:lpstr>
      <vt:lpstr>'GK3'!results</vt:lpstr>
      <vt:lpstr>GKGK4!results</vt:lpstr>
      <vt:lpstr>'GKM3'!results</vt:lpstr>
      <vt:lpstr>'GTK3'!results</vt:lpstr>
      <vt:lpstr>'GTK4'!results</vt:lpstr>
      <vt:lpstr>ResultTemplate!results</vt:lpstr>
      <vt:lpstr>'GK1'!round1</vt:lpstr>
      <vt:lpstr>'GK2'!round1</vt:lpstr>
      <vt:lpstr>'GK3'!round1</vt:lpstr>
      <vt:lpstr>GKGK4!round1</vt:lpstr>
      <vt:lpstr>'GKM3'!round1</vt:lpstr>
      <vt:lpstr>'GTK3'!round1</vt:lpstr>
      <vt:lpstr>'GTK4'!round1</vt:lpstr>
      <vt:lpstr>ResultTemplate!round1</vt:lpstr>
      <vt:lpstr>'GK1'!round2</vt:lpstr>
      <vt:lpstr>'GK2'!round2</vt:lpstr>
      <vt:lpstr>'GK3'!round2</vt:lpstr>
      <vt:lpstr>GKGK4!round2</vt:lpstr>
      <vt:lpstr>'GKM3'!round2</vt:lpstr>
      <vt:lpstr>'GTK3'!round2</vt:lpstr>
      <vt:lpstr>'GTK4'!round2</vt:lpstr>
      <vt:lpstr>ResultTemplate!round2</vt:lpstr>
      <vt:lpstr>'GK1'!round3</vt:lpstr>
      <vt:lpstr>'GK2'!round3</vt:lpstr>
      <vt:lpstr>'GK3'!round3</vt:lpstr>
      <vt:lpstr>GKGK4!round3</vt:lpstr>
      <vt:lpstr>'GKM3'!round3</vt:lpstr>
      <vt:lpstr>'GTK3'!round3</vt:lpstr>
      <vt:lpstr>'GTK4'!round3</vt:lpstr>
      <vt:lpstr>ResultTemplate!round3</vt:lpstr>
      <vt:lpstr>'GK1'!round4</vt:lpstr>
      <vt:lpstr>'GK2'!round4</vt:lpstr>
      <vt:lpstr>'GK3'!round4</vt:lpstr>
      <vt:lpstr>GKGK4!round4</vt:lpstr>
      <vt:lpstr>'GKM3'!round4</vt:lpstr>
      <vt:lpstr>'GTK3'!round4</vt:lpstr>
      <vt:lpstr>'GTK4'!round4</vt:lpstr>
      <vt:lpstr>ResultTemplate!round4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Lundström</dc:creator>
  <cp:lastModifiedBy>Magnus Lundström</cp:lastModifiedBy>
  <cp:lastPrinted>2017-10-03T11:58:36Z</cp:lastPrinted>
  <dcterms:created xsi:type="dcterms:W3CDTF">2017-06-20T09:54:48Z</dcterms:created>
  <dcterms:modified xsi:type="dcterms:W3CDTF">2018-10-05T12:27:41Z</dcterms:modified>
</cp:coreProperties>
</file>