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<x:sst xmlns:x="http://schemas.openxmlformats.org/spreadsheetml/2006/main" count="221" uniqueCount="221">
  <x:si>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</x:si>
  <x:si>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</x:si>
  <x:si>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</x:si>
  <x:si>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</x:si>
  <x:si>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</x:si>
  <x:si>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</x:si>
  <x:si>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</x:si>
  <x:si>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</x:si>
  <x:si>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</x:si>
  <x:si>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</x:si>
  <x:si>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</x:si>
  <x:si>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</x:si>
  <x:si>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</x:si>
  <x:si>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</x:si>
  <x:si>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</x:si>
  <x:si>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</x:si>
  <x:si>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</x:si>
  <x:si>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</x:si>
  <x:si>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</x:si>
  <x:si>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</x:si>
  <x:si>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</x:si>
  <x:si>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</x:si>
  <x:si>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</x:si>
  <x:si>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</x:si>
  <x:si>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</x:si>
  <x:si>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</x:si>
  <x:si>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</x:si>
  <x:si>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</x:si>
  <x:si>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</x:si>
  <x:si>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</x:si>
  <x:si>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</x:si>
  <x:si>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</x:si>
  <x:si>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</x:si>
  <x:si>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</x:si>
  <x:si>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</x:si>
  <x:si>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</x:si>
  <x:si>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</x:si>
  <x:si>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</x:si>
  <x:si>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</x:si>
  <x:si>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</x:si>
  <x:si>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</x:si>
  <x:si>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</x:si>
  <x:si>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</x:si>
  <x:si>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</x:si>
  <x:si>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</x:si>
  <x:si>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</x:si>
  <x:si>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</x:si>
  <x:si>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</x:si>
  <x:si>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</x:si>
  <x:si>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</x:si>
  <x:si>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</x:si>
  <x:si>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</x:si>
  <x:si>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</x:si>
  <x:si>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</x:si>
  <x:si>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</x:si>
  <x:si>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</x:si>
  <x:si>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</x:si>
  <x:si>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</x:si>
  <x:si>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</x:si>
  <x:si>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</x:si>
  <x:si>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</x:si>
  <x:si>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</x:si>
  <x:si>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</x:si>
  <x:si>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</x:si>
  <x:si>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</x:si>
  <x:si>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</x:si>
  <x:si>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</x:si>
  <x:si>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</x:si>
  <x:si>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</x:si>
  <x:si>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</x:si>
  <x:si>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</x:si>
  <x:si>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</x:si>
  <x:si>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</x:si>
  <x:si>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</x:si>
  <x:si>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</x:si>
  <x:si>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</x:si>
  <x:si>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</x:si>
  <x:si>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</x:si>
  <x:si>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</x:si>
  <x:si>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</x:si>
  <x:si>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</x:si>
  <x:si>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</x:si>
  <x:si>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</x:si>
  <x:si>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</x:si>
  <x:si>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</x:si>
  <x:si>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</x:si>
  <x:si>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</x:si>
  <x:si>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</x:si>
  <x:si>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</x:si>
  <x:si>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</x:si>
  <x:si>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</x:si>
  <x:si>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id_48912_1_36118_1_B</x:t>
  </x:si>
  <x:si>
    <x:t>Individuell 1*</x:t>
  </x:si>
  <x:si>
    <x:t>Grundövningar</x:t>
  </x:si>
  <x:si>
    <x:t>1</x:t>
  </x:si>
  <x:si>
    <x:t>Uppsala</x:t>
  </x:si>
  <x:si>
    <x:t>Tyra Karlsson</x:t>
  </x:si>
  <x:si>
    <x:t>Brilliant Voltige</x:t>
  </x:si>
  <x:si>
    <x:t>Vit 17</x:t>
  </x:si>
  <x:si>
    <x:t>SE</x:t>
  </x:si>
  <x:si>
    <x:t>-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</x:si>
  <x:si>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</x:si>
  <x:si>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</x:si>
  <x:si>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</x:si>
  <x:si>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</x:si>
  <x:si>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</x:si>
  <x:si>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</x:si>
  <x:si>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</x:si>
  <x:si>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</x:si>
  <x:si>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</x:si>
  <x:si>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</x:si>
  <x:si>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</x:si>
  <x:si>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Joanna Stålenheim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</x:si>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</x:sst>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s="0" customFormat="1" ht="6" customHeight="1" thickBot="1" x14ac:dyDescent="0.35">
      <x:c r="U1" s="1" t="s">
        <x:v>91</x:v>
      </x:c>
    </x:row>
    <x:row r="2" spans="1:21" s="0" customFormat="1" ht="24" customHeight="1" thickBot="1" x14ac:dyDescent="0.4">
      <x:c r="A2" s="3" t="s">
        <x:v>92</x:v>
      </x:c>
      <x:c r="H2" s="13" t="s"/>
      <x:c r="I2" s="14" t="s">
        <x:v>56</x:v>
      </x:c>
      <x:c r="J2" s="15" t="s"/>
      <x:c r="K2" s="16" t="s"/>
      <x:c r="L2" s="16" t="n">
        <x:v>15</x:v>
      </x:c>
    </x:row>
    <x:row r="3" spans="1:21" s="0" customFormat="1" ht="24" customHeight="1" thickBot="1" x14ac:dyDescent="0.35">
      <x:c r="A3" s="4" t="s">
        <x:v>93</x:v>
      </x:c>
      <x:c r="H3" s="13" t="s"/>
      <x:c r="I3" s="14" t="s">
        <x:v>58</x:v>
      </x:c>
      <x:c r="J3" s="15" t="s"/>
      <x:c r="K3" s="16" t="s"/>
      <x:c r="L3" s="16" t="s">
        <x:v>49</x:v>
      </x:c>
    </x:row>
    <x:row r="4" spans="1:2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94</x:v>
      </x:c>
    </x:row>
    <x:row r="5" spans="1:21" s="0" customFormat="1" ht="24" customHeight="1" thickBot="1" x14ac:dyDescent="0.35">
      <x:c r="A5" s="11" t="s">
        <x:v>61</x:v>
      </x:c>
      <x:c r="B5" s="11" t="s"/>
      <x:c r="C5" s="242" t="s">
        <x:v>95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43</x:v>
      </x:c>
    </x:row>
    <x:row r="6" spans="1:21" s="0" customFormat="1" ht="19.5" customHeight="1" thickBot="1" x14ac:dyDescent="0.35">
      <x:c r="A6" s="11" t="s">
        <x:v>63</x:v>
      </x:c>
      <x:c r="B6" s="11" t="s"/>
      <x:c r="C6" s="242" t="s">
        <x:v>96</x:v>
      </x:c>
      <x:c r="D6" s="242" t="s"/>
      <x:c r="E6" s="242" t="s"/>
      <x:c r="F6" s="242" t="s"/>
      <x:c r="K6" s="30" t="s"/>
    </x:row>
    <x:row r="7" spans="1:21" s="0" customFormat="1" ht="17.1" customHeight="1" thickBot="1" x14ac:dyDescent="0.35">
      <x:c r="A7" s="11" t="s">
        <x:v>64</x:v>
      </x:c>
      <x:c r="B7" s="11" t="s"/>
      <x:c r="C7" s="11" t="s">
        <x:v>97</x:v>
      </x:c>
      <x:c r="D7" s="11" t="s"/>
      <x:c r="E7" s="11" t="s"/>
      <x:c r="F7" s="11" t="s"/>
      <x:c r="J7" s="22" t="s">
        <x:v>65</x:v>
      </x:c>
      <x:c r="K7" s="31" t="s"/>
      <x:c r="L7" s="27" t="s">
        <x:v>98</x:v>
      </x:c>
    </x:row>
    <x:row r="8" spans="1:21" s="0" customFormat="1" ht="17.1" customHeight="1" x14ac:dyDescent="0.3">
      <x:c r="A8" s="2" t="s">
        <x:v>66</x:v>
      </x:c>
      <x:c r="B8" s="2" t="s"/>
      <x:c r="C8" s="242" t="s">
        <x:v>99</x:v>
      </x:c>
      <x:c r="D8" s="242" t="s"/>
      <x:c r="E8" s="242" t="s"/>
      <x:c r="F8" s="242" t="s"/>
      <x:c r="L8" s="521" t="s"/>
    </x:row>
    <x:row r="9" spans="1:21" s="0" customFormat="1" ht="17.1" customHeight="1" x14ac:dyDescent="0.3">
      <x:c r="A9" s="11" t="s">
        <x:v>67</x:v>
      </x:c>
      <x:c r="B9" s="11" t="s"/>
      <x:c r="C9" s="242" t="s">
        <x:v>100</x:v>
      </x:c>
      <x:c r="D9" s="242" t="s"/>
      <x:c r="E9" s="242" t="s"/>
      <x:c r="F9" s="242" t="s"/>
    </x:row>
    <x:row r="10" spans="1:21" s="0" customFormat="1" ht="17.1" customHeight="1" x14ac:dyDescent="0.3">
      <x:c r="A10" s="11" t="s">
        <x:v>68</x:v>
      </x:c>
      <x:c r="B10" s="11" t="s"/>
      <x:c r="C10" s="242" t="s">
        <x:v>100</x:v>
      </x:c>
      <x:c r="D10" s="242" t="s"/>
      <x:c r="E10" s="242" t="s"/>
      <x:c r="F10" s="242" t="s"/>
    </x:row>
    <x:row r="11" spans="1:21" s="0" customFormat="1" ht="17.1" customHeight="1" x14ac:dyDescent="0.3"/>
    <x:row r="12" spans="1:21" s="0" customFormat="1" ht="57.75" customHeight="1" x14ac:dyDescent="0.3"/>
    <x:row r="13" spans="1:21" s="0" customFormat="1" ht="16.5" hidden="1" customHeight="1" x14ac:dyDescent="0.3"/>
    <x:row r="14" spans="1:21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21" s="0" customFormat="1" ht="20.1" customHeight="1" x14ac:dyDescent="0.3">
      <x:c r="A15" s="211" t="s">
        <x:v>102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2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</x:row>
    <x:row r="16" spans="1:21" s="0" customFormat="1" ht="20.1" customHeight="1" x14ac:dyDescent="0.3">
      <x:c r="A16" s="211" t="s">
        <x:v>103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2" t="s"/>
    </x:row>
    <x:row r="17" spans="1:21" s="0" customFormat="1" ht="20.1" customHeight="1" x14ac:dyDescent="0.3">
      <x:c r="A17" s="209" t="s">
        <x:v>104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2" t="s"/>
    </x:row>
    <x:row r="18" spans="1:21" s="0" customFormat="1" ht="20.1" customHeight="1" x14ac:dyDescent="0.3">
      <x:c r="A18" s="211" t="s">
        <x:v>105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2" t="s"/>
    </x:row>
    <x:row r="19" spans="1:21" s="0" customFormat="1" ht="20.1" customHeight="1" x14ac:dyDescent="0.3">
      <x:c r="A19" s="211" t="s">
        <x:v>106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2" t="s"/>
    </x:row>
    <x:row r="20" spans="1:21" s="0" customFormat="1" ht="20.1" customHeight="1" x14ac:dyDescent="0.3">
      <x:c r="A20" s="54" t="s">
        <x:v>107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2" t="s"/>
    </x:row>
    <x:row r="21" spans="1:21" s="0" customFormat="1" ht="20.1" customHeight="1" x14ac:dyDescent="0.3">
      <x:c r="A21" s="211" t="s">
        <x:v>108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21" s="0" customFormat="1" ht="20.1" customHeight="1" x14ac:dyDescent="0.3">
      <x:c r="K22" s="37" t="s"/>
      <x:c r="L22" s="37" t="s"/>
    </x:row>
    <x:row r="23" spans="1:21" s="0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21" s="0" customFormat="1" ht="18.75" customHeight="1" x14ac:dyDescent="0.3">
      <x:c r="K24" s="38" t="s">
        <x:v>110</x:v>
      </x:c>
      <x:c r="L24" s="39" t="s"/>
    </x:row>
    <x:row r="25" spans="1:21" s="0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111</x:v>
      </x:c>
      <x:c r="J26" s="195" t="s"/>
      <x:c r="K26" s="196" t="s"/>
      <x:c r="L26" s="46" t="n">
        <x:v>4.48</x:v>
      </x:c>
      <x:c r="M26" s="198" t="s"/>
      <x:c r="U26" s="173" t="s"/>
    </x:row>
    <x:row r="27" spans="1:21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s="0" customFormat="1" ht="18" customHeight="1" x14ac:dyDescent="0.3">
      <x:c r="A32" s="2" t="s">
        <x:v>89</x:v>
      </x:c>
      <x:c r="B32" s="29" t="s"/>
      <x:c r="C32" s="29" t="s">
        <x:v>112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93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9.75" customHeight="1" x14ac:dyDescent="0.3"/>
    <x:row r="14" spans="1:13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3" s="0" customFormat="1" ht="20.1" customHeight="1" x14ac:dyDescent="0.3">
      <x:c r="A15" s="211" t="s">
        <x:v>102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  <x:c r="M15" s="0" t="s"/>
    </x:row>
    <x:row r="16" spans="1:13" s="0" customFormat="1" ht="20.1" customHeight="1" x14ac:dyDescent="0.3">
      <x:c r="A16" s="211" t="s">
        <x:v>103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s="0" customFormat="1" ht="20.1" customHeight="1" x14ac:dyDescent="0.3">
      <x:c r="A17" s="209" t="s">
        <x:v>104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s="0" customFormat="1" ht="20.1" customHeight="1" x14ac:dyDescent="0.3">
      <x:c r="A18" s="211" t="s">
        <x:v>115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s="0" customFormat="1" ht="20.1" customHeight="1" x14ac:dyDescent="0.3">
      <x:c r="A19" s="211" t="s">
        <x:v>116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s="0" customFormat="1" ht="20.1" customHeight="1" x14ac:dyDescent="0.3">
      <x:c r="A20" s="211" t="s">
        <x:v>117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s="0" customFormat="1" ht="20.1" customHeight="1" x14ac:dyDescent="0.3">
      <x:c r="A21" s="211" t="s">
        <x:v>105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s="0" customFormat="1" ht="20.1" customHeight="1" x14ac:dyDescent="0.3">
      <x:c r="A22" s="211" t="s">
        <x:v>118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s="0" customFormat="1" ht="20.1" customHeight="1" x14ac:dyDescent="0.3">
      <x:c r="K23" s="37" t="s"/>
      <x:c r="L23" s="37" t="s"/>
    </x:row>
    <x:row r="24" spans="1:13" s="0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s="0" customFormat="1" ht="18.75" customHeight="1" x14ac:dyDescent="0.3">
      <x:c r="K25" s="38" t="s">
        <x:v>119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93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11" t="s">
        <x:v>102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  <x:c r="M15" s="0" t="s"/>
    </x:row>
    <x:row r="16" spans="1:13" s="0" customFormat="1" ht="19.5" customHeight="1" x14ac:dyDescent="0.3">
      <x:c r="A16" s="209" t="s">
        <x:v>104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s="0" customFormat="1" ht="19.5" customHeight="1" x14ac:dyDescent="0.3">
      <x:c r="A17" s="211" t="s">
        <x:v>115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s="0" customFormat="1" ht="19.5" customHeight="1" x14ac:dyDescent="0.3">
      <x:c r="A18" s="211" t="s">
        <x:v>116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s="0" customFormat="1" ht="19.5" customHeight="1" x14ac:dyDescent="0.3">
      <x:c r="A19" s="211" t="s">
        <x:v>117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s="0" customFormat="1" ht="19.5" customHeight="1" x14ac:dyDescent="0.3">
      <x:c r="A20" s="211" t="s">
        <x:v>105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s="0" customFormat="1" ht="19.5" customHeight="1" x14ac:dyDescent="0.3">
      <x:c r="A21" s="211" t="s">
        <x:v>121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s="0" customFormat="1" ht="19.5" customHeight="1" x14ac:dyDescent="0.3">
      <x:c r="A22" s="398" t="s">
        <x:v>122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s="0" customFormat="1" ht="20.1" customHeight="1" x14ac:dyDescent="0.3">
      <x:c r="A23" s="287" t="s">
        <x:v>123</x:v>
      </x:c>
      <x:c r="K23" s="37" t="s"/>
      <x:c r="L23" s="37" t="s"/>
    </x:row>
    <x:row r="24" spans="1:13" s="0" customFormat="1" ht="15.75" customHeight="1" x14ac:dyDescent="0.3">
      <x:c r="A24" s="287" t="s">
        <x:v>124</x:v>
      </x:c>
      <x:c r="I24" s="38" t="s"/>
      <x:c r="J24" s="39" t="s"/>
      <x:c r="K24" s="38" t="s">
        <x:v>109</x:v>
      </x:c>
      <x:c r="L24" s="35">
        <x:f>SUM(L15:L22)</x:f>
      </x:c>
    </x:row>
    <x:row r="25" spans="1:13" s="0" customFormat="1" ht="18.75" customHeight="1" x14ac:dyDescent="0.3">
      <x:c r="K25" s="38" t="s">
        <x:v>119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s="0" customFormat="1" ht="6" customHeight="1" thickBot="1" x14ac:dyDescent="0.35"/>
    <x:row r="2" spans="1:12" s="0" customFormat="1" ht="22.5" customHeight="1" thickBot="1" x14ac:dyDescent="0.4">
      <x:c r="A2" s="282" t="s">
        <x:v>125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s="0" customFormat="1" ht="24" customHeight="1" thickBot="1" x14ac:dyDescent="0.35">
      <x:c r="A3" s="4" t="s">
        <x:v>126</x:v>
      </x:c>
      <x:c r="H3" s="13" t="s"/>
      <x:c r="I3" s="14" t="s">
        <x:v>58</x:v>
      </x:c>
      <x:c r="J3" s="15" t="s"/>
      <x:c r="K3" s="16" t="s"/>
      <x:c r="L3" s="16" t="s"/>
    </x:row>
    <x:row r="4" spans="1:12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2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2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2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2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2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2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2" s="0" customFormat="1" ht="33.75" customHeight="1" x14ac:dyDescent="0.3"/>
    <x:row r="12" spans="1:12" s="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2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2" s="0" customFormat="1" ht="18" customHeight="1" x14ac:dyDescent="0.3">
      <x:c r="A15" s="32" t="s">
        <x:v>128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s="0" customFormat="1" ht="19.5" customHeight="1" thickBot="1" x14ac:dyDescent="0.4">
      <x:c r="A16" s="3" t="s">
        <x:v>129</x:v>
      </x:c>
    </x:row>
    <x:row r="17" spans="1:12" s="0" customFormat="1" ht="15" customHeight="1" thickBot="1" x14ac:dyDescent="0.35">
      <x:c r="H17" s="170" t="s"/>
      <x:c r="I17" s="70" t="s"/>
      <x:c r="K17" s="171" t="s">
        <x:v>130</x:v>
      </x:c>
    </x:row>
    <x:row r="18" spans="1:12" s="0" customFormat="1" ht="15" customHeight="1" x14ac:dyDescent="0.3">
      <x:c r="K18" s="30" t="s"/>
    </x:row>
    <x:row r="19" spans="1:12" s="0" customFormat="1" ht="15" customHeight="1" x14ac:dyDescent="0.3">
      <x:c r="K19" s="30" t="s"/>
    </x:row>
    <x:row r="20" spans="1:12" s="0" customFormat="1" ht="15" customHeight="1" x14ac:dyDescent="0.3">
      <x:c r="K20" s="30" t="s"/>
    </x:row>
    <x:row r="21" spans="1:12" s="0" customFormat="1" ht="15" customHeight="1" x14ac:dyDescent="0.3">
      <x:c r="K21" s="30" t="s"/>
    </x:row>
    <x:row r="23" spans="1:12" s="0" customFormat="1" ht="21" customHeight="1" x14ac:dyDescent="0.35">
      <x:c r="G23" s="172" t="s"/>
      <x:c r="J23" s="173" t="s"/>
      <x:c r="K23" s="91" t="s"/>
      <x:c r="L23" s="82" t="s"/>
    </x:row>
    <x:row r="24" spans="1:12" s="0" customFormat="1" ht="23.25" customHeight="1" x14ac:dyDescent="0.3">
      <x:c r="A24" s="4" t="s">
        <x:v>131</x:v>
      </x:c>
    </x:row>
    <x:row r="25" spans="1:12" s="0" customFormat="1" ht="13.5" customHeight="1" x14ac:dyDescent="0.3">
      <x:c r="B25" s="83" t="s">
        <x:v>132</x:v>
      </x:c>
      <x:c r="H25" s="30" t="s"/>
      <x:c r="I25" s="52" t="s"/>
      <x:c r="J25" s="84" t="s"/>
      <x:c r="K25" s="85" t="s"/>
    </x:row>
    <x:row r="26" spans="1:12" s="0" customFormat="1" ht="15" customHeight="1" x14ac:dyDescent="0.3">
      <x:c r="B26" s="54" t="s">
        <x:v>133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s="0" customFormat="1" ht="8.25" customHeight="1" x14ac:dyDescent="0.3">
      <x:c r="H27" s="30" t="s"/>
      <x:c r="I27" s="52" t="s"/>
      <x:c r="J27" s="84" t="s"/>
      <x:c r="K27" s="85" t="s"/>
    </x:row>
    <x:row r="28" spans="1:12" s="0" customFormat="1" ht="12" customHeight="1" x14ac:dyDescent="0.3">
      <x:c r="I28" s="52" t="s"/>
      <x:c r="J28" s="84" t="s"/>
    </x:row>
    <x:row r="29" spans="1:12" s="0" customFormat="1" ht="15" customHeight="1" x14ac:dyDescent="0.3">
      <x:c r="D29" s="86" t="s">
        <x:v>128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s="0" customFormat="1" ht="7.5" customHeight="1" thickBot="1" x14ac:dyDescent="0.35">
      <x:c r="L30" s="30" t="s"/>
    </x:row>
    <x:row r="31" spans="1:12" s="0" customFormat="1" ht="20.25" customHeight="1" thickBot="1" x14ac:dyDescent="0.35">
      <x:c r="G31" s="79" t="s">
        <x:v>135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s="0" customFormat="1" ht="11.25" customHeight="1" thickBot="1" x14ac:dyDescent="0.35"/>
    <x:row r="33" spans="1:12" s="0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s="0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89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282" t="s">
        <x:v>137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126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128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129</x:v>
      </x:c>
    </x:row>
    <x:row r="17" spans="1:16140" s="0" customFormat="1" ht="15" customHeight="1" x14ac:dyDescent="0.3">
      <x:c r="G17" s="68" t="s"/>
      <x:c r="H17" s="69" t="s">
        <x:v>138</x:v>
      </x:c>
      <x:c r="I17" s="70" t="s"/>
      <x:c r="K17" s="71" t="s">
        <x:v>101</x:v>
      </x:c>
    </x:row>
    <x:row r="18" spans="1:16140" s="0" customFormat="1" ht="15" customHeight="1" x14ac:dyDescent="0.3">
      <x:c r="B18" s="72" t="s">
        <x:v>139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140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141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142</x:v>
      </x:c>
      <x:c r="C21" s="54" t="s"/>
      <x:c r="D21" s="55" t="s"/>
      <x:c r="E21" s="524">
        <x:f>LEN(A$13)-LEN(SUBSTITUTE(A$13,"E",""))+LEN(A$13)-LEN(SUBSTITUTE(A$13,"L",""))</x:f>
      </x:c>
      <x:c r="F21" s="107" t="s">
        <x:v>143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144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145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131</x:v>
      </x:c>
    </x:row>
    <x:row r="25" spans="1:16140" s="0" customFormat="1" ht="13.5" customHeight="1" x14ac:dyDescent="0.3">
      <x:c r="B25" s="83" t="s">
        <x:v>132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133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128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135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126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128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129</x:v>
      </x:c>
    </x:row>
    <x:row r="17" spans="1:16140" s="0" customFormat="1" ht="15" customHeight="1" x14ac:dyDescent="0.3">
      <x:c r="G17" s="68" t="s"/>
      <x:c r="H17" s="69" t="s">
        <x:v>138</x:v>
      </x:c>
      <x:c r="I17" s="70" t="s"/>
      <x:c r="K17" s="71" t="s">
        <x:v>101</x:v>
      </x:c>
    </x:row>
    <x:row r="18" spans="1:16140" s="0" customFormat="1" ht="15" customHeight="1" x14ac:dyDescent="0.3">
      <x:c r="B18" s="72" t="s">
        <x:v>139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140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141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142</x:v>
      </x:c>
      <x:c r="C21" s="54" t="s"/>
      <x:c r="D21" s="55" t="s"/>
      <x:c r="E21" s="524">
        <x:f>LEN(A$13)-LEN(SUBSTITUTE(A$13,"E",""))+LEN(A$13)-LEN(SUBSTITUTE(A$13,"L",""))</x:f>
      </x:c>
      <x:c r="F21" s="107" t="s">
        <x:v>143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144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145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131</x:v>
      </x:c>
    </x:row>
    <x:row r="25" spans="1:16140" s="0" customFormat="1" ht="13.5" customHeight="1" x14ac:dyDescent="0.3">
      <x:c r="B25" s="83" t="s">
        <x:v>132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133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128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135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125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147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148</x:v>
      </x:c>
    </x:row>
    <x:row r="13" spans="1:16141" s="0" customFormat="1" ht="69" customHeight="1" thickBot="1" x14ac:dyDescent="0.35">
      <x:c r="A13" s="283" t="s">
        <x:v>149</x:v>
      </x:c>
      <x:c r="B13" s="432" t="s">
        <x:v>150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151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152</x:v>
      </x:c>
      <x:c r="B14" s="418" t="s">
        <x:v>153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154</x:v>
      </x:c>
      <x:c r="K14" s="528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155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156</x:v>
      </x:c>
      <x:c r="K15" s="529" t="s"/>
      <x:c r="L15" s="233">
        <x:f>K15*0.2</x:f>
      </x:c>
    </x:row>
    <x:row r="16" spans="1:16141" s="0" customFormat="1" ht="64.5" customHeight="1" x14ac:dyDescent="0.3">
      <x:c r="A16" s="283" t="s">
        <x:v>157</x:v>
      </x:c>
      <x:c r="B16" s="426" t="s">
        <x:v>158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159</x:v>
      </x:c>
      <x:c r="K16" s="530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160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161</x:v>
      </x:c>
      <x:c r="K17" s="531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162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137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147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148</x:v>
      </x:c>
    </x:row>
    <x:row r="13" spans="1:16141" s="0" customFormat="1" ht="73.5" customHeight="1" thickBot="1" x14ac:dyDescent="0.35">
      <x:c r="A13" s="283" t="s">
        <x:v>149</x:v>
      </x:c>
      <x:c r="B13" s="432" t="s">
        <x:v>163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151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164</x:v>
      </x:c>
      <x:c r="B14" s="418" t="s">
        <x:v>165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166</x:v>
      </x:c>
      <x:c r="K14" s="528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167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168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169</x:v>
      </x:c>
      <x:c r="B16" s="435" t="s">
        <x:v>170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171</x:v>
      </x:c>
      <x:c r="K16" s="530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172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173</x:v>
      </x:c>
      <x:c r="K17" s="531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162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147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148</x:v>
      </x:c>
    </x:row>
    <x:row r="13" spans="1:16141" s="0" customFormat="1" ht="71.25" customHeight="1" thickBot="1" x14ac:dyDescent="0.35">
      <x:c r="A13" s="283" t="s">
        <x:v>149</x:v>
      </x:c>
      <x:c r="B13" s="432" t="s">
        <x:v>174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151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164</x:v>
      </x:c>
      <x:c r="B14" s="418" t="s">
        <x:v>175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176</x:v>
      </x:c>
      <x:c r="K14" s="528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177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168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169</x:v>
      </x:c>
      <x:c r="B16" s="435" t="s">
        <x:v>178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179</x:v>
      </x:c>
      <x:c r="K16" s="530" t="s"/>
      <x:c r="L16" s="145">
        <x:f>K16*0.3</x:f>
      </x:c>
    </x:row>
    <x:row r="17" spans="1:16141" s="0" customFormat="1" ht="72" customHeight="1" x14ac:dyDescent="0.3">
      <x:c r="A17" s="314" t="s"/>
      <x:c r="B17" s="429" t="s">
        <x:v>180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181</x:v>
      </x:c>
      <x:c r="K17" s="531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162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113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182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183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183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101</x:v>
      </x:c>
    </x:row>
    <x:row r="15" spans="1:18" s="0" customFormat="1" ht="30" customHeight="1" x14ac:dyDescent="0.3">
      <x:c r="A15" s="440" t="s">
        <x:v>184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2" t="s"/>
    </x:row>
    <x:row r="16" spans="1:18" s="0" customFormat="1" ht="30" customHeight="1" x14ac:dyDescent="0.3">
      <x:c r="A16" s="440" t="s">
        <x:v>185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2" t="s"/>
    </x:row>
    <x:row r="17" spans="1:18" s="0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s="0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s="0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189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127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190</x:v>
      </x:c>
      <x:c r="B23" s="533" t="s"/>
      <x:c r="C23" s="534" t="s"/>
      <x:c r="D23" s="535" t="s">
        <x:v>144</x:v>
      </x:c>
      <x:c r="E23" s="536" t="s"/>
      <x:c r="F23" s="537" t="s"/>
      <x:c r="G23" s="538" t="s">
        <x:v>191</x:v>
      </x:c>
      <x:c r="H23" s="539">
        <x:f>IFERROR(IF(ROUND(C23/F23,3)&gt;10,10,ROUND(C23/F23,3)),10)</x:f>
      </x:c>
      <x:c r="I23" s="540" t="s">
        <x:v>192</x:v>
      </x:c>
      <x:c r="J23" s="538" t="s">
        <x:v>191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128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193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7">
        <x:f>SUM(L15:L25)</x:f>
      </x:c>
    </x:row>
    <x:row r="28" spans="1:18" s="0" customFormat="1" ht="18.75" customHeight="1" x14ac:dyDescent="0.3">
      <x:c r="L28" s="548" t="s">
        <x:v>195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196</x:v>
      </x:c>
      <x:c r="J30" s="44" t="s"/>
      <x:c r="K30" s="45" t="s"/>
      <x:c r="L30" s="550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197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183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198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101</x:v>
      </x:c>
    </x:row>
    <x:row r="15" spans="1:18" s="0" customFormat="1" ht="30" customHeight="1" x14ac:dyDescent="0.3">
      <x:c r="A15" s="440" t="s">
        <x:v>184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2" t="s"/>
    </x:row>
    <x:row r="16" spans="1:18" s="0" customFormat="1" ht="30" customHeight="1" x14ac:dyDescent="0.3">
      <x:c r="A16" s="440" t="s">
        <x:v>185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2" t="s"/>
    </x:row>
    <x:row r="17" spans="1:18" s="0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s="0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s="0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189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127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190</x:v>
      </x:c>
      <x:c r="B23" s="533" t="s"/>
      <x:c r="C23" s="534" t="s"/>
      <x:c r="D23" s="535" t="s">
        <x:v>144</x:v>
      </x:c>
      <x:c r="E23" s="536" t="s"/>
      <x:c r="F23" s="537" t="s"/>
      <x:c r="G23" s="538" t="s">
        <x:v>191</x:v>
      </x:c>
      <x:c r="H23" s="539">
        <x:f>IFERROR(IF(ROUND(C23/F23,3)&gt;10,10,ROUND(C23/F23,3)),10)</x:f>
      </x:c>
      <x:c r="I23" s="540" t="s">
        <x:v>192</x:v>
      </x:c>
      <x:c r="J23" s="538" t="s">
        <x:v>191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128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193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7">
        <x:f>SUM(L15:L25)</x:f>
      </x:c>
    </x:row>
    <x:row r="28" spans="1:18" s="0" customFormat="1" ht="18.75" customHeight="1" x14ac:dyDescent="0.3">
      <x:c r="L28" s="548" t="s">
        <x:v>199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196</x:v>
      </x:c>
      <x:c r="J30" s="44" t="s"/>
      <x:c r="K30" s="45" t="s"/>
      <x:c r="L30" s="550">
        <x:f>ROUND(SUM(L27)/4,3)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200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201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9" t="s"/>
      <x:c r="F13" s="237" t="s">
        <x:v>205</x:v>
      </x:c>
      <x:c r="G13" s="237" t="s">
        <x:v>206</x:v>
      </x:c>
      <x:c r="H13" s="238" t="s">
        <x:v>207</x:v>
      </x:c>
      <x:c r="I13" s="239" t="s">
        <x:v>40</x:v>
      </x:c>
      <x:c r="J13" s="472" t="s">
        <x:v>208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148</x:v>
      </x:c>
    </x:row>
    <x:row r="17" spans="1:16127" s="0" customFormat="1" ht="61.9" customHeight="1" thickBot="1" x14ac:dyDescent="0.35">
      <x:c r="A17" s="232" t="s">
        <x:v>209</x:v>
      </x:c>
      <x:c r="B17" s="464" t="s">
        <x:v>210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211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212</x:v>
      </x:c>
      <x:c r="B18" s="459" t="s">
        <x:v>213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214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215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216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113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217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201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9" t="s"/>
      <x:c r="F13" s="237" t="s">
        <x:v>205</x:v>
      </x:c>
      <x:c r="G13" s="237" t="s"/>
      <x:c r="H13" s="238" t="s"/>
      <x:c r="I13" s="239" t="s">
        <x:v>40</x:v>
      </x:c>
      <x:c r="J13" s="472" t="s">
        <x:v>208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148</x:v>
      </x:c>
    </x:row>
    <x:row r="17" spans="1:16127" s="0" customFormat="1" ht="61.9" customHeight="1" thickBot="1" x14ac:dyDescent="0.35">
      <x:c r="A17" s="232" t="s">
        <x:v>209</x:v>
      </x:c>
      <x:c r="B17" s="476" t="s">
        <x:v>218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211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212</x:v>
      </x:c>
      <x:c r="B18" s="459" t="s">
        <x:v>219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214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220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216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113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2025-01-26T20:37:38.2302780Z</dcterms:modified>
</coreProperties>
</file>